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Budget" sheetId="2" r:id="rId5"/>
    <sheet state="visible" name="Actual" sheetId="3" r:id="rId6"/>
    <sheet state="visible" name="Abbreviation" sheetId="4" r:id="rId7"/>
    <sheet state="visible" name="Actual_Calcs." sheetId="5" r:id="rId8"/>
    <sheet state="visible" name="Budget vs Actual" sheetId="6" r:id="rId9"/>
    <sheet state="visible" name="Descriptive Summary" sheetId="7" r:id="rId10"/>
    <sheet state="visible" name="Quarter-wise Variance" sheetId="8" r:id="rId11"/>
    <sheet state="visible" name="Region-wise Variance" sheetId="9" r:id="rId12"/>
    <sheet state="visible" name="Dashboard" sheetId="10" r:id="rId13"/>
    <sheet state="visible" name="Insights" sheetId="11" r:id="rId14"/>
  </sheets>
  <definedNames/>
  <calcPr/>
</workbook>
</file>

<file path=xl/sharedStrings.xml><?xml version="1.0" encoding="utf-8"?>
<sst xmlns="http://schemas.openxmlformats.org/spreadsheetml/2006/main" count="5771" uniqueCount="2261">
  <si>
    <t>Get Started</t>
  </si>
  <si>
    <t>Pixel Mobile is a mobile manufacturing company. In 2023, the management team set production targets for their new Pixel Moon mobile models: Mini, Max, and Pro. To achieve these targets, they allocated specific production budgets for each region, factory, model, and month, determining the number of units to be produced.</t>
  </si>
  <si>
    <t>Objective</t>
  </si>
  <si>
    <t>Conduct a variance analysis to identify which regions, factory, model, and quarters met or exceeded the budget and which fell short. The primary focus will be on the following:</t>
  </si>
  <si>
    <r>
      <rPr>
        <rFont val="Noto Serif Georgian"/>
        <b/>
        <color theme="1"/>
        <sz val="11.0"/>
      </rPr>
      <t xml:space="preserve">Region-wise Variance Analysis: </t>
    </r>
    <r>
      <rPr>
        <rFont val="Noto Serif Georgian"/>
        <color theme="1"/>
        <sz val="11.0"/>
      </rPr>
      <t>Calculate the actual quantity produced and determine the variance by region for different Model.</t>
    </r>
  </si>
  <si>
    <r>
      <rPr>
        <rFont val="Noto Serif Georgian"/>
        <b/>
        <color theme="1"/>
        <sz val="11.0"/>
      </rPr>
      <t>Model-wise Variance Analysis:</t>
    </r>
    <r>
      <rPr>
        <rFont val="Noto Serif Georgian"/>
        <color theme="1"/>
        <sz val="11.0"/>
      </rPr>
      <t xml:space="preserve"> Assess the production performance of different model over the last year and calculate the variance between actual production and budgeted production.</t>
    </r>
  </si>
  <si>
    <t>Data</t>
  </si>
  <si>
    <t>You have been provided the following Data sets for your analysis.</t>
  </si>
  <si>
    <r>
      <rPr>
        <rFont val="Noto Serif Georgian"/>
        <b/>
        <color rgb="FF1F1F1F"/>
        <sz val="11.0"/>
      </rPr>
      <t xml:space="preserve">Budget Sheet: </t>
    </r>
    <r>
      <rPr>
        <rFont val="Noto Serif Georgian"/>
        <color rgb="FF1F1F1F"/>
        <sz val="11.0"/>
      </rPr>
      <t>Contains the expected (budgeted) number of units to be produced for each model in each state, for every month.</t>
    </r>
  </si>
  <si>
    <r>
      <rPr>
        <rFont val="Noto Serif Georgian"/>
        <b/>
        <color rgb="FF1F1F1F"/>
        <sz val="11.0"/>
      </rPr>
      <t>Actual Sheet:</t>
    </r>
    <r>
      <rPr>
        <rFont val="Noto Serif Georgian"/>
        <color rgb="FF1F1F1F"/>
        <sz val="11.0"/>
      </rPr>
      <t xml:space="preserve"> </t>
    </r>
    <r>
      <rPr>
        <rFont val="Noto Serif Georgian"/>
        <color theme="1"/>
        <sz val="11.0"/>
      </rPr>
      <t>List all batch IDs from the past year, including details such as the units produced in each batch.</t>
    </r>
  </si>
  <si>
    <r>
      <rPr>
        <rFont val="Noto Serif Georgian"/>
        <b/>
        <color theme="1"/>
        <sz val="11.0"/>
      </rPr>
      <t>Abbreviation Sheet:</t>
    </r>
    <r>
      <rPr>
        <rFont val="Noto Serif Georgian"/>
        <color theme="1"/>
        <sz val="11.0"/>
      </rPr>
      <t xml:space="preserve"> Contains details related to various abbreviations used in the transaction details and explains how to decode the information.</t>
    </r>
  </si>
  <si>
    <t>Month</t>
  </si>
  <si>
    <t>Region</t>
  </si>
  <si>
    <t>Factory Code</t>
  </si>
  <si>
    <t>Model</t>
  </si>
  <si>
    <t>Quantity Produced</t>
  </si>
  <si>
    <t>January</t>
  </si>
  <si>
    <t>North</t>
  </si>
  <si>
    <t>F001N</t>
  </si>
  <si>
    <t>MINI</t>
  </si>
  <si>
    <t>MAX</t>
  </si>
  <si>
    <t>PRO</t>
  </si>
  <si>
    <t>F002N</t>
  </si>
  <si>
    <t>F003N</t>
  </si>
  <si>
    <t>South</t>
  </si>
  <si>
    <t>F001S</t>
  </si>
  <si>
    <t>F002S</t>
  </si>
  <si>
    <t>F003S</t>
  </si>
  <si>
    <t>West</t>
  </si>
  <si>
    <t>F001W</t>
  </si>
  <si>
    <t>F002W</t>
  </si>
  <si>
    <t>F003W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</si>
  <si>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</si>
  <si>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</si>
  <si>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</si>
  <si>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</si>
  <si>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</si>
  <si>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</si>
  <si>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</si>
  <si>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</si>
  <si>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</si>
  <si>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</si>
  <si>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</si>
  <si>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SN</t>
  </si>
  <si>
    <t>Batch ID</t>
  </si>
  <si>
    <t>//PRD1001013023NF002NMINI///</t>
  </si>
  <si>
    <t>//PRD1002012723SF003SMAX///</t>
  </si>
  <si>
    <t>//PRD1003012123WF003WPRO///</t>
  </si>
  <si>
    <t>//PRD1004010223NF002NMINI///</t>
  </si>
  <si>
    <t>//PRD1005012323SF001SMAX///</t>
  </si>
  <si>
    <t>//PRD1006012423WF001WPRO///</t>
  </si>
  <si>
    <t>//PRD1007012123NF003NMINI///</t>
  </si>
  <si>
    <t>//PRD1008010923SF001SMAX///</t>
  </si>
  <si>
    <t>//PRD1009011623WF003WPRO///</t>
  </si>
  <si>
    <t>//PRD1010011523NF002NMINI///</t>
  </si>
  <si>
    <t>//PRD1011012623SF002SMAX///</t>
  </si>
  <si>
    <t>//PRD1012013023WF001WPRO///</t>
  </si>
  <si>
    <t>//PRD1013011423NF001NMINI///</t>
  </si>
  <si>
    <t>//PRD1014012323SF003SMAX///</t>
  </si>
  <si>
    <t>//PRD1015011823WF003WPRO///</t>
  </si>
  <si>
    <t>//PRD1016012423NF003NMINI///</t>
  </si>
  <si>
    <t>//PRD1017011423SF001SMAX///</t>
  </si>
  <si>
    <t>//PRD1018011523WF003WPRO///</t>
  </si>
  <si>
    <t>//PRD1019011323NF001NMINI///</t>
  </si>
  <si>
    <t>//PRD1020011523SF002SMAX///</t>
  </si>
  <si>
    <t>//PRD1021011723WF003WPRO///</t>
  </si>
  <si>
    <t>//PRD1022010323NF002NMINI///</t>
  </si>
  <si>
    <t>//PRD1023011623SF002SMAX///</t>
  </si>
  <si>
    <t>//PRD1024011323WF002WPRO///</t>
  </si>
  <si>
    <t>//PRD1025010423NF002NMINI///</t>
  </si>
  <si>
    <t>//PRD1026011623SF002SMAX///</t>
  </si>
  <si>
    <t>//PRD1027011923WF003WPRO///</t>
  </si>
  <si>
    <t>//PRD1028010823NF003NMINI///</t>
  </si>
  <si>
    <t>//PRD1029010423SF003SMAX///</t>
  </si>
  <si>
    <t>//PRD1030022723NF003NPRO///</t>
  </si>
  <si>
    <t>//PRD1031022523SF001SMINI///</t>
  </si>
  <si>
    <t>//PRD1032020523WF003WMAX///</t>
  </si>
  <si>
    <t>//PRD1033021323NF001NPRO///</t>
  </si>
  <si>
    <t>//PRD1034021423SF002SMINI///</t>
  </si>
  <si>
    <t>//PRD1035022923WF003WMAX///</t>
  </si>
  <si>
    <t>//PRD1036020223NF002NPRO///</t>
  </si>
  <si>
    <t>//PRD1037020523SF001SMINI///</t>
  </si>
  <si>
    <t>//PRD1038021423WF003WMAX///</t>
  </si>
  <si>
    <t>//PRD1039022723NF003NPRO///</t>
  </si>
  <si>
    <t>//PRD1040022923SF003SMINI///</t>
  </si>
  <si>
    <t>//PRD1041022423WF002WMAX///</t>
  </si>
  <si>
    <t>//PRD1042022423NF003NPRO///</t>
  </si>
  <si>
    <t>//PRD1043020423SF003SMINI///</t>
  </si>
  <si>
    <t>//PRD1044022023WF001WMAX///</t>
  </si>
  <si>
    <t>//PRD1045022423NF002NPRO///</t>
  </si>
  <si>
    <t>//PRD1046021423SF002SMINI///</t>
  </si>
  <si>
    <t>//PRD1047020523WF001WMAX///</t>
  </si>
  <si>
    <t>//PRD1048020323NF001NPRO///</t>
  </si>
  <si>
    <t>//PRD1049021423SF001SMINI///</t>
  </si>
  <si>
    <t>//PRD1050020423WF001WMAX///</t>
  </si>
  <si>
    <t>//PRD1051020423NF003NPRO///</t>
  </si>
  <si>
    <t>//PRD1052022923SF003SMINI///</t>
  </si>
  <si>
    <t>//PRD1053022423WF002WMAX///</t>
  </si>
  <si>
    <t>//PRD1054021923NF003NPRO///</t>
  </si>
  <si>
    <t>//PRD1055021023SF003SMINI///</t>
  </si>
  <si>
    <t>//PRD1056023023WF002WMAX///</t>
  </si>
  <si>
    <t>//PRD1057020923NF003NPRO///</t>
  </si>
  <si>
    <t>//PRD1058022323SF001SMINI///</t>
  </si>
  <si>
    <t>//PRD1059022023WF002WMAX///</t>
  </si>
  <si>
    <t>//PRD1060020223WF002WMAX///</t>
  </si>
  <si>
    <t>//PRD1061032123NF002NPRO///</t>
  </si>
  <si>
    <t>//PRD1062031523SF001SMINI///</t>
  </si>
  <si>
    <t>//PRD1063032223WF002WMAX///</t>
  </si>
  <si>
    <t>//PRD1064033023NF001NPRO///</t>
  </si>
  <si>
    <t>//PRD1065030323SF001SMINI///</t>
  </si>
  <si>
    <t>//PRD1066032323WF003WMAX///</t>
  </si>
  <si>
    <t>//PRD1067030923NF002NPRO///</t>
  </si>
  <si>
    <t>//PRD1068032723SF003SMINI///</t>
  </si>
  <si>
    <t>//PRD1069031823WF001WMAX///</t>
  </si>
  <si>
    <t>//PRD1070031623NF001NPRO///</t>
  </si>
  <si>
    <t>//PRD1071031323SF001SMINI///</t>
  </si>
  <si>
    <t>//PRD1072031123WF003WMAX///</t>
  </si>
  <si>
    <t>//PRD1073032723NF001NPRO///</t>
  </si>
  <si>
    <t>//PRD1074030823SF001SMINI///</t>
  </si>
  <si>
    <t>//PRD1075030523WF002WMAX///</t>
  </si>
  <si>
    <t>//PRD1076031723NF001NPRO///</t>
  </si>
  <si>
    <t>//PRD1077030123SF003SMINI///</t>
  </si>
  <si>
    <t>//PRD1078032023WF002WMAX///</t>
  </si>
  <si>
    <t>//PRD1079031923NF001NPRO///</t>
  </si>
  <si>
    <t>//PRD1080032823SF001SMINI///</t>
  </si>
  <si>
    <t>//PRD1081033023WF001WMAX///</t>
  </si>
  <si>
    <t>//PRD1082030123NF002NPRO///</t>
  </si>
  <si>
    <t>//PRD1083031023SF001SMINI///</t>
  </si>
  <si>
    <t>//PRD1084031523WF002WMAX///</t>
  </si>
  <si>
    <t>//PRD1085031723NF001NPRO///</t>
  </si>
  <si>
    <t>//PRD1086030523SF001SMINI///</t>
  </si>
  <si>
    <t>//PRD1087032223WF003WMAX///</t>
  </si>
  <si>
    <t>//PRD1088032123NF001NPRO///</t>
  </si>
  <si>
    <t>//PRD1089030623SF001SMINI///</t>
  </si>
  <si>
    <t>//PRD1090030923WF002WMAX///</t>
  </si>
  <si>
    <t>//PRD1091040823NF002NPRO///</t>
  </si>
  <si>
    <t>//PRD1092041923SF003SMINI///</t>
  </si>
  <si>
    <t>//PRD1093040423WF003WMAX///</t>
  </si>
  <si>
    <t>//PRD1094042723NF001NPRO///</t>
  </si>
  <si>
    <t>//PRD1095040423SF001SMINI///</t>
  </si>
  <si>
    <t>//PRD1096042923WF003WMAX///</t>
  </si>
  <si>
    <t>//PRD1097040823NF001NPRO///</t>
  </si>
  <si>
    <t>//PRD1098040823SF003SMINI///</t>
  </si>
  <si>
    <t>//PRD1099041423WF002WMAX///</t>
  </si>
  <si>
    <t>//PRD1100040623NF002NPRO///</t>
  </si>
  <si>
    <t>//PRD1101041323SF003SMINI///</t>
  </si>
  <si>
    <t>//PRD1102040523WF003WMAX///</t>
  </si>
  <si>
    <t>//PRD1103042323NF002NPRO///</t>
  </si>
  <si>
    <t>//PRD1104041923SF002SMINI///</t>
  </si>
  <si>
    <t>//PRD1105041523WF001WMAX///</t>
  </si>
  <si>
    <t>//PRD1106040623NF001NPRO///</t>
  </si>
  <si>
    <t>//PRD1107041623SF003SMINI///</t>
  </si>
  <si>
    <t>//PRD1108040123WF003WMAX///</t>
  </si>
  <si>
    <t>//PRD1109040623NF002NPRO///</t>
  </si>
  <si>
    <t>//PRD1110040723SF003SMINI///</t>
  </si>
  <si>
    <t>//PRD1111041423WF003WMAX///</t>
  </si>
  <si>
    <t>//PRD1112041523NF002NPRO///</t>
  </si>
  <si>
    <t>//PRD1113040923SF002SMINI///</t>
  </si>
  <si>
    <t>//PRD1114042323WF003WMAX///</t>
  </si>
  <si>
    <t>//PRD1115042023NF003NPRO///</t>
  </si>
  <si>
    <t>//PRD1116041423SF002SMINI///</t>
  </si>
  <si>
    <t>//PRD1117040723WF002WMAX///</t>
  </si>
  <si>
    <t>//PRD1118040223NF003NPRO///</t>
  </si>
  <si>
    <t>//PRD1119041123SF003SMINI///</t>
  </si>
  <si>
    <t>//PRD1120042523WF003WMAX///</t>
  </si>
  <si>
    <t>//PRD1121042023NF001NPRO///</t>
  </si>
  <si>
    <t>//PRD1122050123SF001SMINI///</t>
  </si>
  <si>
    <t>//PRD1123050923WF002WMAX///</t>
  </si>
  <si>
    <t>//PRD1124052723NF002NPRO///</t>
  </si>
  <si>
    <t>//PRD1125052023SF003SMINI///</t>
  </si>
  <si>
    <t>//PRD1126050623WF002WMAX///</t>
  </si>
  <si>
    <t>//PRD1127053023NF001NPRO///</t>
  </si>
  <si>
    <t>//PRD1128052923SF002SMINI///</t>
  </si>
  <si>
    <t>//PRD1129051223WF001WMAX///</t>
  </si>
  <si>
    <t>//PRD1130050723NF003NPRO///</t>
  </si>
  <si>
    <t>//PRD1131051123SF001SMINI///</t>
  </si>
  <si>
    <t>//PRD1132053023WF003WMAX///</t>
  </si>
  <si>
    <t>//PRD1133052223NF003NPRO///</t>
  </si>
  <si>
    <t>//PRD1134052723SF003SMINI///</t>
  </si>
  <si>
    <t>//PRD1135050323WF002WMAX///</t>
  </si>
  <si>
    <t>//PRD1136052723NF001NPRO///</t>
  </si>
  <si>
    <t>//PRD1137050823SF003SMINI///</t>
  </si>
  <si>
    <t>//PRD1138051123WF002WMAX///</t>
  </si>
  <si>
    <t>//PRD1139050923NF002NPRO///</t>
  </si>
  <si>
    <t>//PRD1140050423SF002SMINI///</t>
  </si>
  <si>
    <t>//PRD1141050723WF003WMAX///</t>
  </si>
  <si>
    <t>//PRD1142051523NF002NPRO///</t>
  </si>
  <si>
    <t>//PRD1143052323SF002SMINI///</t>
  </si>
  <si>
    <t>//PRD1144051523WF003WMAX///</t>
  </si>
  <si>
    <t>//PRD1145050423NF002NPRO///</t>
  </si>
  <si>
    <t>//PRD1146050623SF003SMINI///</t>
  </si>
  <si>
    <t>//PRD1147052523WF003WMAX///</t>
  </si>
  <si>
    <t>//PRD1148052723NF002NPRO///</t>
  </si>
  <si>
    <t>//PRD1149053023SF002SMINI///</t>
  </si>
  <si>
    <t>//PRD1150052823WF002WMAX///</t>
  </si>
  <si>
    <t>//PRD1151052623NF001NPRO///</t>
  </si>
  <si>
    <t>//PRD1152061723SF001SMINI///</t>
  </si>
  <si>
    <t>//PRD1153061623WF001WMAX///</t>
  </si>
  <si>
    <t>//PRD1154060523NF002NPRO///</t>
  </si>
  <si>
    <t>//PRD1155060723SF001SMINI///</t>
  </si>
  <si>
    <t>//PRD1156061523WF001WMAX///</t>
  </si>
  <si>
    <t>//PRD1157061623NF002NPRO///</t>
  </si>
  <si>
    <t>//PRD1158063023SF002SMINI///</t>
  </si>
  <si>
    <t>//PRD1159061823WF002WMAX///</t>
  </si>
  <si>
    <t>//PRD1160060323NF003NPRO///</t>
  </si>
  <si>
    <t>//PRD1161061323SF002SMINI///</t>
  </si>
  <si>
    <t>//PRD1162060823WF001WMAX///</t>
  </si>
  <si>
    <t>//PRD1163061223NF001NPRO///</t>
  </si>
  <si>
    <t>//PRD1164061623SF002SMINI///</t>
  </si>
  <si>
    <t>//PRD1165061423WF001WMAX///</t>
  </si>
  <si>
    <t>//PRD1166061523NF002NPRO///</t>
  </si>
  <si>
    <t>//PRD1167062423SF002SMINI///</t>
  </si>
  <si>
    <t>//PRD1168061123WF001WMAX///</t>
  </si>
  <si>
    <t>//PRD1169061523NF001NPRO///</t>
  </si>
  <si>
    <t>//PRD1170062823SF001SMINI///</t>
  </si>
  <si>
    <t>//PRD1171060423WF003WMAX///</t>
  </si>
  <si>
    <t>//PRD1172060523NF001NPRO///</t>
  </si>
  <si>
    <t>//PRD1173060923SF002SMINI///</t>
  </si>
  <si>
    <t>//PRD1174061323WF001WMAX///</t>
  </si>
  <si>
    <t>//PRD1175061423NF003NPRO///</t>
  </si>
  <si>
    <t>//PRD1176062223SF003SMINI///</t>
  </si>
  <si>
    <t>//PRD1177061023WF003WMAX///</t>
  </si>
  <si>
    <t>//PRD1178062023NF002NPRO///</t>
  </si>
  <si>
    <t>//PRD1179061823SF001SMINI///</t>
  </si>
  <si>
    <t>//PRD1180070523WF002WMAX///</t>
  </si>
  <si>
    <t>//PRD1181070223NF003NPRO///</t>
  </si>
  <si>
    <t>//PRD1182070123SF002SMINI///</t>
  </si>
  <si>
    <t>//PRD1183070323WF002WMAX///</t>
  </si>
  <si>
    <t>//PRD1184072423NF001NPRO///</t>
  </si>
  <si>
    <t>//PRD1185072723SF002SMINI///</t>
  </si>
  <si>
    <t>//PRD1186071223WF002WMAX///</t>
  </si>
  <si>
    <t>//PRD1187070923NF001NPRO///</t>
  </si>
  <si>
    <t>//PRD1188073023SF002SMINI///</t>
  </si>
  <si>
    <t>//PRD1189070523WF002WMAX///</t>
  </si>
  <si>
    <t>//PRD1190070423NF001NPRO///</t>
  </si>
  <si>
    <t>//PRD1191071323SF003SMINI///</t>
  </si>
  <si>
    <t>//PRD1192072323WF002WMAX///</t>
  </si>
  <si>
    <t>//PRD1193072223NF001NPRO///</t>
  </si>
  <si>
    <t>//PRD1194071923SF003SMINI///</t>
  </si>
  <si>
    <t>//PRD1195071723WF003WMAX///</t>
  </si>
  <si>
    <t>//PRD1196072223NF003NPRO///</t>
  </si>
  <si>
    <t>//PRD1197070623SF002SMINI///</t>
  </si>
  <si>
    <t>//PRD1198070823WF002WMAX///</t>
  </si>
  <si>
    <t>//PRD1199071023NF002NPRO///</t>
  </si>
  <si>
    <t>//PRD1200072723SF001SMINI///</t>
  </si>
  <si>
    <t>//PRD1201070923WF002WMAX///</t>
  </si>
  <si>
    <t>//PRD1202070423NF001NPRO///</t>
  </si>
  <si>
    <t>//PRD1203070923SF002SMINI///</t>
  </si>
  <si>
    <t>//PRD1204070723WF003WMAX///</t>
  </si>
  <si>
    <t>//PRD1205070723NF001NPRO///</t>
  </si>
  <si>
    <t>//PRD1206071323SF002SMINI///</t>
  </si>
  <si>
    <t>//PRD1207072823WF001WMAX///</t>
  </si>
  <si>
    <t>//PRD1208072023NF001NPRO///</t>
  </si>
  <si>
    <t>//PRD1209071623SF003SMINI///</t>
  </si>
  <si>
    <t>//PRD1210073023WF002WMAX///</t>
  </si>
  <si>
    <t>//PRD1211081023NF003NPRO///</t>
  </si>
  <si>
    <t>//PRD1212082923SF003SMINI///</t>
  </si>
  <si>
    <t>//PRD1213081923WF002WMAX///</t>
  </si>
  <si>
    <t>//PRD1214081123NF001NPRO///</t>
  </si>
  <si>
    <t>//PRD1215081723SF003SMINI///</t>
  </si>
  <si>
    <t>//PRD1216080923WF002WMAX///</t>
  </si>
  <si>
    <t>//PRD1217082723NF003NPRO///</t>
  </si>
  <si>
    <t>//PRD1218081923SF003SMINI///</t>
  </si>
  <si>
    <t>//PRD1219081923WF003WMAX///</t>
  </si>
  <si>
    <t>//PRD1220083023NF001NPRO///</t>
  </si>
  <si>
    <t>//PRD1221082923SF003SMINI///</t>
  </si>
  <si>
    <t>//PRD1222080423WF003WMAX///</t>
  </si>
  <si>
    <t>//PRD1223081423NF003NPRO///</t>
  </si>
  <si>
    <t>//PRD1224082723SF002SMINI///</t>
  </si>
  <si>
    <t>//PRD1225082523WF003WMAX///</t>
  </si>
  <si>
    <t>//PRD1226081323NF003NPRO///</t>
  </si>
  <si>
    <t>//PRD1227080923SF001SMINI///</t>
  </si>
  <si>
    <t>//PRD1228082523WF002WMAX///</t>
  </si>
  <si>
    <t>//PRD1229080123NF001NPRO///</t>
  </si>
  <si>
    <t>//PRD1230081923SF001SMINI///</t>
  </si>
  <si>
    <t>//PRD1231080123WF001WMAX///</t>
  </si>
  <si>
    <t>//PRD1232082223NF003NPRO///</t>
  </si>
  <si>
    <t>//PRD1233082423SF002SMINI///</t>
  </si>
  <si>
    <t>//PRD1234081923WF001WMAX///</t>
  </si>
  <si>
    <t>//PRD1235080723NF003NPRO///</t>
  </si>
  <si>
    <t>//PRD1236080323SF003SMINI///</t>
  </si>
  <si>
    <t>//PRD1237080423WF003WMAX///</t>
  </si>
  <si>
    <t>//PRD1238082823NF002NPRO///</t>
  </si>
  <si>
    <t>//PRD1239082323SF002SMINI///</t>
  </si>
  <si>
    <t>//PRD1240082423WF001WMAX///</t>
  </si>
  <si>
    <t>//PRD1241081523NF003NPRO///</t>
  </si>
  <si>
    <t>//PRD1242090723SF002SMINI///</t>
  </si>
  <si>
    <t>//PRD1243092023WF002WMAX///</t>
  </si>
  <si>
    <t>//PRD1244091323NF002NPRO///</t>
  </si>
  <si>
    <t>//PRD1245091923SF002SMINI///</t>
  </si>
  <si>
    <t>//PRD1246092323WF002WMAX///</t>
  </si>
  <si>
    <t>//PRD1247092423NF003NPRO///</t>
  </si>
  <si>
    <t>//PRD1248093023SF002SMINI///</t>
  </si>
  <si>
    <t>//PRD1249091823WF003WMAX///</t>
  </si>
  <si>
    <t>//PRD1250091923NF003NPRO///</t>
  </si>
  <si>
    <t>//PRD1251092523SF003SMINI///</t>
  </si>
  <si>
    <t>//PRD1252092223WF003WMAX///</t>
  </si>
  <si>
    <t>//PRD1253092523NF002NPRO///</t>
  </si>
  <si>
    <t>//PRD1254091723SF001SMINI///</t>
  </si>
  <si>
    <t>//PRD1255091223WF003WMAX///</t>
  </si>
  <si>
    <t>//PRD1256092823NF001NPRO///</t>
  </si>
  <si>
    <t>//PRD1257093023SF003SMINI///</t>
  </si>
  <si>
    <t>//PRD1258091723WF002WMAX///</t>
  </si>
  <si>
    <t>//PRD1259092823NF003NPRO///</t>
  </si>
  <si>
    <t>//PRD1260090123SF001SMINI///</t>
  </si>
  <si>
    <t>//PRD1261092023WF003WMAX///</t>
  </si>
  <si>
    <t>//PRD1262092623NF002NPRO///</t>
  </si>
  <si>
    <t>//PRD1263091423SF003SMINI///</t>
  </si>
  <si>
    <t>//PRD1264091323WF003WMAX///</t>
  </si>
  <si>
    <t>//PRD1265092323NF003NPRO///</t>
  </si>
  <si>
    <t>//PRD1266092523SF002SMINI///</t>
  </si>
  <si>
    <t>//PRD1267092723WF003WMAX///</t>
  </si>
  <si>
    <t>//PRD1268091223NF003NPRO///</t>
  </si>
  <si>
    <t>//PRD1269091723SF001SMINI///</t>
  </si>
  <si>
    <t>//PRD1270092423WF002WMAX///</t>
  </si>
  <si>
    <t>//PRD1271092223NF003NPRO///</t>
  </si>
  <si>
    <t>//PRD1272091923SF002SMINI///</t>
  </si>
  <si>
    <t>//PRD1273101023WF003WMAX///</t>
  </si>
  <si>
    <t>//PRD1274100823NF001NPRO///</t>
  </si>
  <si>
    <t>//PRD1275101423SF002SMINI///</t>
  </si>
  <si>
    <t>//PRD1276101923WF003WMAX///</t>
  </si>
  <si>
    <t>//PRD1277101523NF003NPRO///</t>
  </si>
  <si>
    <t>//PRD1278100623SF001SMINI///</t>
  </si>
  <si>
    <t>//PRD1279101223WF002WMAX///</t>
  </si>
  <si>
    <t>//PRD1280102023NF002NPRO///</t>
  </si>
  <si>
    <t>//PRD1281100523SF003SMINI///</t>
  </si>
  <si>
    <t>//PRD1282100623WF002WMAX///</t>
  </si>
  <si>
    <t>//PRD1283102223NF002NPRO///</t>
  </si>
  <si>
    <t>//PRD1284102423SF002SMINI///</t>
  </si>
  <si>
    <t>//PRD1285101923WF003WMAX///</t>
  </si>
  <si>
    <t>//PRD1286102123NF003NPRO///</t>
  </si>
  <si>
    <t>//PRD1287101223SF002SMINI///</t>
  </si>
  <si>
    <t>//PRD1288101623WF003WMAX///</t>
  </si>
  <si>
    <t>//PRD1289100923NF003NPRO///</t>
  </si>
  <si>
    <t>//PRD1290100323SF001SMINI///</t>
  </si>
  <si>
    <t>//PRD1291100523WF003WMAX///</t>
  </si>
  <si>
    <t>//PRD1292102123NF003NPRO///</t>
  </si>
  <si>
    <t>//PRD1293102823SF001SMINI///</t>
  </si>
  <si>
    <t>//PRD1294100523WF001WMAX///</t>
  </si>
  <si>
    <t>//PRD1295102323NF001NPRO///</t>
  </si>
  <si>
    <t>//PRD1296100423SF003SMINI///</t>
  </si>
  <si>
    <t>//PRD1297101123WF001WMAX///</t>
  </si>
  <si>
    <t>//PRD1298102223NF002NPRO///</t>
  </si>
  <si>
    <t>//PRD1299103023SF002SMINI///</t>
  </si>
  <si>
    <t>//PRD1300102923WF003WMAX///</t>
  </si>
  <si>
    <t>//PRD1301101523NF002NPRO///</t>
  </si>
  <si>
    <t>//PRD1302101023SF002SMINI///</t>
  </si>
  <si>
    <t>//PRD1303100523WF003WMAX///</t>
  </si>
  <si>
    <t>//PRD1304101523NF003NPRO///</t>
  </si>
  <si>
    <t>//PRD1305110323SF003SMINI///</t>
  </si>
  <si>
    <t>//PRD1306112223WF001WMAX///</t>
  </si>
  <si>
    <t>//PRD1307110123NF002NPRO///</t>
  </si>
  <si>
    <t>//PRD1308111023SF002SMINI///</t>
  </si>
  <si>
    <t>//PRD1309110223WF001WMAX///</t>
  </si>
  <si>
    <t>//PRD1310111823NF001NPRO///</t>
  </si>
  <si>
    <t>//PRD1311110223SF001SMINI///</t>
  </si>
  <si>
    <t>//PRD1312112123WF001WMAX///</t>
  </si>
  <si>
    <t>//PRD1313110923NF001NPRO///</t>
  </si>
  <si>
    <t>//PRD1314111123SF001SMINI///</t>
  </si>
  <si>
    <t>//PRD1315111023WF002WMAX///</t>
  </si>
  <si>
    <t>//PRD1316110623NF003NPRO///</t>
  </si>
  <si>
    <t>//PRD1317110523SF003SMINI///</t>
  </si>
  <si>
    <t>//PRD1318111923WF001WMAX///</t>
  </si>
  <si>
    <t>//PRD1319110423NF003NPRO///</t>
  </si>
  <si>
    <t>//PRD1320112323SF001SMINI///</t>
  </si>
  <si>
    <t>//PRD1321112623WF003WMAX///</t>
  </si>
  <si>
    <t>//PRD1322112923NF001NPRO///</t>
  </si>
  <si>
    <t>//PRD1323112823SF002SMINI///</t>
  </si>
  <si>
    <t>//PRD1324112023WF001WMAX///</t>
  </si>
  <si>
    <t>//PRD1325110823NF001NPRO///</t>
  </si>
  <si>
    <t>//PRD1326112723SF002SMINI///</t>
  </si>
  <si>
    <t>//PRD1327111623WF002WMAX///</t>
  </si>
  <si>
    <t>//PRD1328110123NF001NPRO///</t>
  </si>
  <si>
    <t>//PRD1329110923SF001SMINI///</t>
  </si>
  <si>
    <t>//PRD1330111923WF001WMAX///</t>
  </si>
  <si>
    <t>//PRD1331112123NF001NPRO///</t>
  </si>
  <si>
    <t>//PRD1332111423SF003SMINI///</t>
  </si>
  <si>
    <t>//PRD1333112823WF002WMAX///</t>
  </si>
  <si>
    <t>//PRD1334110323NF001NPRO///</t>
  </si>
  <si>
    <t>//PRD1335121423SF002SMINI///</t>
  </si>
  <si>
    <t>//PRD1336120523WF001WMAX///</t>
  </si>
  <si>
    <t>//PRD1337122423NF002NPRO///</t>
  </si>
  <si>
    <t>//PRD1338121623SF002SMINI///</t>
  </si>
  <si>
    <t>//PRD1339121323WF003WMAX///</t>
  </si>
  <si>
    <t>//PRD1340122423NF003NPRO///</t>
  </si>
  <si>
    <t>//PRD1341122623SF001SMINI///</t>
  </si>
  <si>
    <t>//PRD1342122023WF001WMAX///</t>
  </si>
  <si>
    <t>//PRD1343122823NF003NPRO///</t>
  </si>
  <si>
    <t>//PRD1344120723SF003SMINI///</t>
  </si>
  <si>
    <t>//PRD1345122723WF003WMAX///</t>
  </si>
  <si>
    <t>//PRD1346120323NF003NPRO///</t>
  </si>
  <si>
    <t>//PRD1347120623SF003SMINI///</t>
  </si>
  <si>
    <t>//PRD1348121623WF002WMAX///</t>
  </si>
  <si>
    <t>//PRD1349120223NF002NPRO///</t>
  </si>
  <si>
    <t>//PRD1350121223SF001SMINI///</t>
  </si>
  <si>
    <t>//PRD1351121923WF001WMAX///</t>
  </si>
  <si>
    <t>//PRD1352121923NF001NPRO///</t>
  </si>
  <si>
    <t>//PRD1353120823SF001SMINI///</t>
  </si>
  <si>
    <t>//PRD1354122223WF002WMAX///</t>
  </si>
  <si>
    <t>//PRD1355121523NF003NPRO///</t>
  </si>
  <si>
    <t>//PRD1356122323SF002SMINI///</t>
  </si>
  <si>
    <t>//PRD1357122123WF003WMAX///</t>
  </si>
  <si>
    <t>//PRD1358120423NF002NPRO///</t>
  </si>
  <si>
    <t>//PRD1359121823SF003SMINI///</t>
  </si>
  <si>
    <t>//PRD1360120323WF001WMAX///</t>
  </si>
  <si>
    <t>//PRD1361122823NF001NPRO///</t>
  </si>
  <si>
    <t>//PRD1362011723NF002NMINI///</t>
  </si>
  <si>
    <t>//PRD1363011423SF003SMAX///</t>
  </si>
  <si>
    <t>//PRD1364011223WF001WPRO///</t>
  </si>
  <si>
    <t>//PRD1365011723NF002NMINI///</t>
  </si>
  <si>
    <t>//PRD1366012223SF001SMAX///</t>
  </si>
  <si>
    <t>//PRD1367012623WF002WPRO///</t>
  </si>
  <si>
    <t>//PRD1368012823NF002NMINI///</t>
  </si>
  <si>
    <t>//PRD1369011123SF003SMAX///</t>
  </si>
  <si>
    <t>//PRD1370010223WF002WPRO///</t>
  </si>
  <si>
    <t>//PRD1371011223NF003NMINI///</t>
  </si>
  <si>
    <t>//PRD1372010423SF003SMAX///</t>
  </si>
  <si>
    <t>//PRD1373012223WF003WPRO///</t>
  </si>
  <si>
    <t>//PRD1374013023NF001NMINI///</t>
  </si>
  <si>
    <t>//PRD1375010723SF001SMAX///</t>
  </si>
  <si>
    <t>//PRD1376011823WF003WPRO///</t>
  </si>
  <si>
    <t>//PRD1377010223NF001NMINI///</t>
  </si>
  <si>
    <t>//PRD1378013023SF002SMAX///</t>
  </si>
  <si>
    <t>//PRD1379012423WF003WPRO///</t>
  </si>
  <si>
    <t>//PRD1380011823NF002NMINI///</t>
  </si>
  <si>
    <t>//PRD1381010823SF002SMAX///</t>
  </si>
  <si>
    <t>//PRD1382011223WF001WPRO///</t>
  </si>
  <si>
    <t>//PRD1383010223NF002NMINI///</t>
  </si>
  <si>
    <t>//PRD1384011723SF003SMAX///</t>
  </si>
  <si>
    <t>//PRD1385011223WF001WPRO///</t>
  </si>
  <si>
    <t>//PRD1386012523NF001NMINI///</t>
  </si>
  <si>
    <t>//PRD1387012023SF002SMAX///</t>
  </si>
  <si>
    <t>//PRD1388012223WF001WPRO///</t>
  </si>
  <si>
    <t>//PRD1389010223NF002NMINI///</t>
  </si>
  <si>
    <t>//PRD1390011123SF001SMAX///</t>
  </si>
  <si>
    <t>//PRD1391021323NF003NPRO///</t>
  </si>
  <si>
    <t>//PRD1392020223SF003SMINI///</t>
  </si>
  <si>
    <t>//PRD1393023023WF003WMAX///</t>
  </si>
  <si>
    <t>//PRD1394021423NF001NPRO///</t>
  </si>
  <si>
    <t>//PRD1395020723SF001SMINI///</t>
  </si>
  <si>
    <t>//PRD1396020123WF003WMAX///</t>
  </si>
  <si>
    <t>//PRD1397022223NF002NPRO///</t>
  </si>
  <si>
    <t>//PRD1398022723SF003SMINI///</t>
  </si>
  <si>
    <t>//PRD1399021323WF003WMAX///</t>
  </si>
  <si>
    <t>//PRD1400022823NF002NPRO///</t>
  </si>
  <si>
    <t>//PRD1401020223SF003SMINI///</t>
  </si>
  <si>
    <t>//PRD1402020223WF002WMAX///</t>
  </si>
  <si>
    <t>//PRD1403020223NF001NPRO///</t>
  </si>
  <si>
    <t>//PRD1404022223SF002SMINI///</t>
  </si>
  <si>
    <t>//PRD1405021523WF002WMAX///</t>
  </si>
  <si>
    <t>//PRD1406021823NF003NPRO///</t>
  </si>
  <si>
    <t>//PRD1407023023SF001SMINI///</t>
  </si>
  <si>
    <t>//PRD1408022323WF002WMAX///</t>
  </si>
  <si>
    <t>//PRD1409020323NF003NPRO///</t>
  </si>
  <si>
    <t>//PRD1410021223SF001SMINI///</t>
  </si>
  <si>
    <t>//PRD1411021023WF002WMAX///</t>
  </si>
  <si>
    <t>//PRD1412020423NF002NPRO///</t>
  </si>
  <si>
    <t>//PRD1413021823SF003SMINI///</t>
  </si>
  <si>
    <t>//PRD1414020723WF003WMAX///</t>
  </si>
  <si>
    <t>//PRD1415020223NF001NPRO///</t>
  </si>
  <si>
    <t>//PRD1416021623SF001SMINI///</t>
  </si>
  <si>
    <t>//PRD1417021023WF002WMAX///</t>
  </si>
  <si>
    <t>//PRD1418022723NF001NPRO///</t>
  </si>
  <si>
    <t>//PRD1419021523SF001SMINI///</t>
  </si>
  <si>
    <t>//PRD1420020523WF002WMAX///</t>
  </si>
  <si>
    <t>//PRD1421020823WF002WMAX///</t>
  </si>
  <si>
    <t>//PRD1422032123NF001NPRO///</t>
  </si>
  <si>
    <t>//PRD1423031723SF002SMINI///</t>
  </si>
  <si>
    <t>//PRD1424032223WF001WMAX///</t>
  </si>
  <si>
    <t>//PRD1425031223NF002NPRO///</t>
  </si>
  <si>
    <t>//PRD1426030323SF003SMINI///</t>
  </si>
  <si>
    <t>//PRD1427032323WF001WMAX///</t>
  </si>
  <si>
    <t>//PRD1428033023NF003NPRO///</t>
  </si>
  <si>
    <t>//PRD1429032023SF003SMINI///</t>
  </si>
  <si>
    <t>//PRD1430032423WF003WMAX///</t>
  </si>
  <si>
    <t>//PRD1431031423NF003NPRO///</t>
  </si>
  <si>
    <t>//PRD1432032123SF001SMINI///</t>
  </si>
  <si>
    <t>//PRD1433030423WF003WMAX///</t>
  </si>
  <si>
    <t>//PRD1434031923NF001NPRO///</t>
  </si>
  <si>
    <t>//PRD1435030923SF003SMINI///</t>
  </si>
  <si>
    <t>//PRD1436032423WF003WMAX///</t>
  </si>
  <si>
    <t>//PRD1437030323NF002NPRO///</t>
  </si>
  <si>
    <t>//PRD1438031323SF002SMINI///</t>
  </si>
  <si>
    <t>//PRD1439031123WF001WMAX///</t>
  </si>
  <si>
    <t>//PRD1440031123NF003NPRO///</t>
  </si>
  <si>
    <t>//PRD1441030623SF002SMINI///</t>
  </si>
  <si>
    <t>//PRD1442032023WF003WMAX///</t>
  </si>
  <si>
    <t>//PRD1443032423NF001NPRO///</t>
  </si>
  <si>
    <t>//PRD1444032323SF002SMINI///</t>
  </si>
  <si>
    <t>//PRD1445031523WF003WMAX///</t>
  </si>
  <si>
    <t>//PRD1446031723NF003NPRO///</t>
  </si>
  <si>
    <t>//PRD1447032723SF002SMINI///</t>
  </si>
  <si>
    <t>//PRD1448030323WF003WMAX///</t>
  </si>
  <si>
    <t>//PRD1449032123NF001NPRO///</t>
  </si>
  <si>
    <t>//PRD1450030923SF002SMINI///</t>
  </si>
  <si>
    <t>//PRD1451030123WF002WMAX///</t>
  </si>
  <si>
    <t>//PRD1452040123NF003NPRO///</t>
  </si>
  <si>
    <t>//PRD1453042923SF002SMINI///</t>
  </si>
  <si>
    <t>//PRD1454042923WF003WMAX///</t>
  </si>
  <si>
    <t>//PRD1455040723NF003NPRO///</t>
  </si>
  <si>
    <t>//PRD1456040823SF002SMINI///</t>
  </si>
  <si>
    <t>//PRD1457040423WF003WMAX///</t>
  </si>
  <si>
    <t>//PRD1458042723NF002NPRO///</t>
  </si>
  <si>
    <t>//PRD1459040823SF002SMINI///</t>
  </si>
  <si>
    <t>//PRD1460042423WF003WMAX///</t>
  </si>
  <si>
    <t>//PRD1461042523NF003NPRO///</t>
  </si>
  <si>
    <t>//PRD1462042123SF001SMINI///</t>
  </si>
  <si>
    <t>//PRD1463042823WF001WMAX///</t>
  </si>
  <si>
    <t>//PRD1464042723NF001NPRO///</t>
  </si>
  <si>
    <t>//PRD1465042023SF001SMINI///</t>
  </si>
  <si>
    <t>//PRD1466041623WF001WMAX///</t>
  </si>
  <si>
    <t>//PRD1467043023NF001NPRO///</t>
  </si>
  <si>
    <t>//PRD1468041823SF002SMINI///</t>
  </si>
  <si>
    <t>//PRD1469042123WF001WMAX///</t>
  </si>
  <si>
    <t>//PRD1470040923NF002NPRO///</t>
  </si>
  <si>
    <t>//PRD1471042123SF001SMINI///</t>
  </si>
  <si>
    <t>//PRD1472042023WF003WMAX///</t>
  </si>
  <si>
    <t>//PRD1473042423NF001NPRO///</t>
  </si>
  <si>
    <t>//PRD1474042323SF002SMINI///</t>
  </si>
  <si>
    <t>//PRD1475040223WF001WMAX///</t>
  </si>
  <si>
    <t>//PRD1476041023NF001NPRO///</t>
  </si>
  <si>
    <t>//PRD1477040623SF001SMINI///</t>
  </si>
  <si>
    <t>//PRD1478041323WF002WMAX///</t>
  </si>
  <si>
    <t>//PRD1479041523NF001NPRO///</t>
  </si>
  <si>
    <t>//PRD1480042523SF001SMINI///</t>
  </si>
  <si>
    <t>//PRD1481040123WF001WMAX///</t>
  </si>
  <si>
    <t>//PRD1482040623NF002NPRO///</t>
  </si>
  <si>
    <t>//PRD1483050923SF001SMINI///</t>
  </si>
  <si>
    <t>//PRD1484050223WF001WMAX///</t>
  </si>
  <si>
    <t>//PRD1485051523NF001NPRO///</t>
  </si>
  <si>
    <t>//PRD1486050923SF003SMINI///</t>
  </si>
  <si>
    <t>//PRD1487051323WF003WMAX///</t>
  </si>
  <si>
    <t>//PRD1488050523NF003NPRO///</t>
  </si>
  <si>
    <t>//PRD1489052123SF003SMINI///</t>
  </si>
  <si>
    <t>//PRD1490050123WF003WMAX///</t>
  </si>
  <si>
    <t>//PRD1491051023NF001NPRO///</t>
  </si>
  <si>
    <t>//PRD1492052223SF003SMINI///</t>
  </si>
  <si>
    <t>//PRD1493052323WF003WMAX///</t>
  </si>
  <si>
    <t>//PRD1494052023NF002NPRO///</t>
  </si>
  <si>
    <t>//PRD1495050923SF002SMINI///</t>
  </si>
  <si>
    <t>//PRD1496051523WF002WMAX///</t>
  </si>
  <si>
    <t>//PRD1497052023NF002NPRO///</t>
  </si>
  <si>
    <t>//PRD1498051523SF003SMINI///</t>
  </si>
  <si>
    <t>//PRD1499050123WF002WMAX///</t>
  </si>
  <si>
    <t>//PRD1500050923NF003NPRO///</t>
  </si>
  <si>
    <t>//PRD1501051023SF003SMINI///</t>
  </si>
  <si>
    <t>//PRD1502050623WF003WMAX///</t>
  </si>
  <si>
    <t>//PRD1503051323NF001NPRO///</t>
  </si>
  <si>
    <t>//PRD1504053023SF001SMINI///</t>
  </si>
  <si>
    <t>//PRD1505052623WF001WMAX///</t>
  </si>
  <si>
    <t>//PRD1506050323NF003NPRO///</t>
  </si>
  <si>
    <t>//PRD1507051923SF003SMINI///</t>
  </si>
  <si>
    <t>//PRD1508051223WF001WMAX///</t>
  </si>
  <si>
    <t>//PRD1509050223NF003NPRO///</t>
  </si>
  <si>
    <t>//PRD1510051623SF003SMINI///</t>
  </si>
  <si>
    <t>//PRD1511052623WF001WMAX///</t>
  </si>
  <si>
    <t>//PRD1512050223NF001NPRO///</t>
  </si>
  <si>
    <t>//PRD1513061923SF001SMINI///</t>
  </si>
  <si>
    <t>//PRD1514061423WF002WMAX///</t>
  </si>
  <si>
    <t>//PRD1515062323NF001NPRO///</t>
  </si>
  <si>
    <t>//PRD1516061823SF002SMINI///</t>
  </si>
  <si>
    <t>//PRD1517060223WF001WMAX///</t>
  </si>
  <si>
    <t>//PRD1518062923NF002NPRO///</t>
  </si>
  <si>
    <t>//PRD1519060323SF002SMINI///</t>
  </si>
  <si>
    <t>//PRD1520063023WF003WMAX///</t>
  </si>
  <si>
    <t>//PRD1521062123NF002NPRO///</t>
  </si>
  <si>
    <t>//PRD1522060323SF001SMINI///</t>
  </si>
  <si>
    <t>//PRD1523062823WF001WMAX///</t>
  </si>
  <si>
    <t>//PRD1524060223NF002NPRO///</t>
  </si>
  <si>
    <t>//PRD1525060123SF003SMINI///</t>
  </si>
  <si>
    <t>//PRD1526062523WF002WMAX///</t>
  </si>
  <si>
    <t>//PRD1527061723NF001NPRO///</t>
  </si>
  <si>
    <t>//PRD1528062623SF001SMINI///</t>
  </si>
  <si>
    <t>//PRD1529061123WF001WMAX///</t>
  </si>
  <si>
    <t>//PRD1530060423NF002NPRO///</t>
  </si>
  <si>
    <t>//PRD1531062623SF002SMINI///</t>
  </si>
  <si>
    <t>//PRD1532062223WF003WMAX///</t>
  </si>
  <si>
    <t>//PRD1533062023NF001NPRO///</t>
  </si>
  <si>
    <t>//PRD1534061223SF001SMINI///</t>
  </si>
  <si>
    <t>//PRD1535062223WF003WMAX///</t>
  </si>
  <si>
    <t>//PRD1536061223NF002NPRO///</t>
  </si>
  <si>
    <t>//PRD1537062223SF002SMINI///</t>
  </si>
  <si>
    <t>//PRD1538061423WF002WMAX///</t>
  </si>
  <si>
    <t>//PRD1539060523NF003NPRO///</t>
  </si>
  <si>
    <t>//PRD1540063023SF001SMINI///</t>
  </si>
  <si>
    <t>//PRD1541070223WF003WMAX///</t>
  </si>
  <si>
    <t>//PRD1542070723NF003NPRO///</t>
  </si>
  <si>
    <t>//PRD1543072323SF001SMINI///</t>
  </si>
  <si>
    <t>//PRD1544072023WF003WMAX///</t>
  </si>
  <si>
    <t>//PRD1545071323NF003NPRO///</t>
  </si>
  <si>
    <t>//PRD1546070623SF002SMINI///</t>
  </si>
  <si>
    <t>//PRD1547072623WF002WMAX///</t>
  </si>
  <si>
    <t>//PRD1548072523NF002NPRO///</t>
  </si>
  <si>
    <t>//PRD1549070123SF003SMINI///</t>
  </si>
  <si>
    <t>//PRD1550071223WF001WMAX///</t>
  </si>
  <si>
    <t>//PRD1551072123NF001NPRO///</t>
  </si>
  <si>
    <t>//PRD1552072523SF001SMINI///</t>
  </si>
  <si>
    <t>//PRD1553071323WF003WMAX///</t>
  </si>
  <si>
    <t>//PRD1554071623NF003NPRO///</t>
  </si>
  <si>
    <t>//PRD1555072823SF001SMINI///</t>
  </si>
  <si>
    <t>//PRD1556071023WF001WMAX///</t>
  </si>
  <si>
    <t>//PRD1557070923NF003NPRO///</t>
  </si>
  <si>
    <t>//PRD1558071823SF001SMINI///</t>
  </si>
  <si>
    <t>//PRD1559071623WF003WMAX///</t>
  </si>
  <si>
    <t>//PRD1560071523NF002NPRO///</t>
  </si>
  <si>
    <t>//PRD1561070123SF002SMINI///</t>
  </si>
  <si>
    <t>//PRD1562072923WF003WMAX///</t>
  </si>
  <si>
    <t>//PRD1563070123NF001NPRO///</t>
  </si>
  <si>
    <t>//PRD1564072923SF003SMINI///</t>
  </si>
  <si>
    <t>//PRD1565072823WF002WMAX///</t>
  </si>
  <si>
    <t>//PRD1566071323NF001NPRO///</t>
  </si>
  <si>
    <t>//PRD1567071823SF003SMINI///</t>
  </si>
  <si>
    <t>//PRD1568070923WF002WMAX///</t>
  </si>
  <si>
    <t>//PRD1569072423NF003NPRO///</t>
  </si>
  <si>
    <t>//PRD1570071623SF003SMINI///</t>
  </si>
  <si>
    <t>//PRD1571071923WF002WMAX///</t>
  </si>
  <si>
    <t>//PRD1572081823NF001NPRO///</t>
  </si>
  <si>
    <t>//PRD1573082323SF001SMINI///</t>
  </si>
  <si>
    <t>//PRD1574080623WF001WMAX///</t>
  </si>
  <si>
    <t>//PRD1575082023NF003NPRO///</t>
  </si>
  <si>
    <t>//PRD1576081223SF002SMINI///</t>
  </si>
  <si>
    <t>//PRD1577081123WF002WMAX///</t>
  </si>
  <si>
    <t>//PRD1578080723NF002NPRO///</t>
  </si>
  <si>
    <t>//PRD1579082323SF002SMINI///</t>
  </si>
  <si>
    <t>//PRD1580082723WF002WMAX///</t>
  </si>
  <si>
    <t>//PRD1581081723NF003NPRO///</t>
  </si>
  <si>
    <t>//PRD1582080923SF002SMINI///</t>
  </si>
  <si>
    <t>//PRD1583082123WF003WMAX///</t>
  </si>
  <si>
    <t>//PRD1584082023NF001NPRO///</t>
  </si>
  <si>
    <t>//PRD1585080623SF003SMINI///</t>
  </si>
  <si>
    <t>//PRD1586082323WF003WMAX///</t>
  </si>
  <si>
    <t>//PRD1587082223NF002NPRO///</t>
  </si>
  <si>
    <t>//PRD1588080323SF002SMINI///</t>
  </si>
  <si>
    <t>//PRD1589082823WF002WMAX///</t>
  </si>
  <si>
    <t>//PRD1590081223NF001NPRO///</t>
  </si>
  <si>
    <t>//PRD1591081023SF003SMINI///</t>
  </si>
  <si>
    <t>//PRD1592082123WF002WMAX///</t>
  </si>
  <si>
    <t>//PRD1593081923NF002NPRO///</t>
  </si>
  <si>
    <t>//PRD1594081323SF003SMINI///</t>
  </si>
  <si>
    <t>//PRD1595081223WF001WMAX///</t>
  </si>
  <si>
    <t>//PRD1596080623NF002NPRO///</t>
  </si>
  <si>
    <t>//PRD1597080923SF002SMINI///</t>
  </si>
  <si>
    <t>//PRD1598082223WF002WMAX///</t>
  </si>
  <si>
    <t>//PRD1599081123NF001NPRO///</t>
  </si>
  <si>
    <t>//PRD1600082523SF003SMINI///</t>
  </si>
  <si>
    <t>//PRD1601080123WF001WMAX///</t>
  </si>
  <si>
    <t>//PRD1602080623NF001NPRO///</t>
  </si>
  <si>
    <t>//PRD1603091523SF002SMINI///</t>
  </si>
  <si>
    <t>//PRD1604091623WF002WMAX///</t>
  </si>
  <si>
    <t>//PRD1605090723NF002NPRO///</t>
  </si>
  <si>
    <t>//PRD1606092723SF003SMINI///</t>
  </si>
  <si>
    <t>//PRD1607092623WF003WMAX///</t>
  </si>
  <si>
    <t>//PRD1608090423NF003NPRO///</t>
  </si>
  <si>
    <t>//PRD1609092323SF001SMINI///</t>
  </si>
  <si>
    <t>//PRD1610090623WF002WMAX///</t>
  </si>
  <si>
    <t>//PRD1611091523NF003NPRO///</t>
  </si>
  <si>
    <t>//PRD1612092023SF002SMINI///</t>
  </si>
  <si>
    <t>//PRD1613092223WF002WMAX///</t>
  </si>
  <si>
    <t>//PRD1614091223NF003NPRO///</t>
  </si>
  <si>
    <t>//PRD1615092523SF003SMINI///</t>
  </si>
  <si>
    <t>//PRD1616090223WF001WMAX///</t>
  </si>
  <si>
    <t>//PRD1617091323NF001NPRO///</t>
  </si>
  <si>
    <t>//PRD1618090623SF003SMINI///</t>
  </si>
  <si>
    <t>//PRD1619092923WF001WMAX///</t>
  </si>
  <si>
    <t>//PRD1620092123NF003NPRO///</t>
  </si>
  <si>
    <t>//PRD1621092023SF003SMINI///</t>
  </si>
  <si>
    <t>//PRD1622090823WF003WMAX///</t>
  </si>
  <si>
    <t>//PRD1623090823NF003NPRO///</t>
  </si>
  <si>
    <t>//PRD1624092023SF001SMINI///</t>
  </si>
  <si>
    <t>//PRD1625090123WF003WMAX///</t>
  </si>
  <si>
    <t>//PRD1626092123NF003NPRO///</t>
  </si>
  <si>
    <t>//PRD1627092823SF003SMINI///</t>
  </si>
  <si>
    <t>//PRD1628090223WF001WMAX///</t>
  </si>
  <si>
    <t>//PRD1629091023NF003NPRO///</t>
  </si>
  <si>
    <t>//PRD1630092923SF002SMINI///</t>
  </si>
  <si>
    <t>//PRD1631090423WF001WMAX///</t>
  </si>
  <si>
    <t>//PRD1632090223NF003NPRO///</t>
  </si>
  <si>
    <t>//PRD1633092823SF003SMINI///</t>
  </si>
  <si>
    <t>//PRD1634101823WF003WMAX///</t>
  </si>
  <si>
    <t>//PRD1635100723NF002NPRO///</t>
  </si>
  <si>
    <t>//PRD1636100723SF002SMINI///</t>
  </si>
  <si>
    <t>//PRD1637101723WF002WMAX///</t>
  </si>
  <si>
    <t>//PRD1638102623NF001NPRO///</t>
  </si>
  <si>
    <t>//PRD1639102723SF001SMINI///</t>
  </si>
  <si>
    <t>//PRD1640102323WF002WMAX///</t>
  </si>
  <si>
    <t>//PRD1641100523NF002NPRO///</t>
  </si>
  <si>
    <t>//PRD1642101223SF003SMINI///</t>
  </si>
  <si>
    <t>//PRD1643100623WF001WMAX///</t>
  </si>
  <si>
    <t>//PRD1644101123NF003NPRO///</t>
  </si>
  <si>
    <t>//PRD1645101023SF003SMINI///</t>
  </si>
  <si>
    <t>//PRD1646100523WF003WMAX///</t>
  </si>
  <si>
    <t>//PRD1647100423NF001NPRO///</t>
  </si>
  <si>
    <t>//PRD1648100923SF003SMINI///</t>
  </si>
  <si>
    <t>//PRD1649100823WF003WMAX///</t>
  </si>
  <si>
    <t>//PRD1650102723NF002NPRO///</t>
  </si>
  <si>
    <t>//PRD1651102623SF001SMINI///</t>
  </si>
  <si>
    <t>//PRD1652101523WF001WMAX///</t>
  </si>
  <si>
    <t>//PRD1653101523NF003NPRO///</t>
  </si>
  <si>
    <t>//PRD1654100623SF003SMINI///</t>
  </si>
  <si>
    <t>//PRD1655102423WF003WMAX///</t>
  </si>
  <si>
    <t>//PRD1656102423NF001NPRO///</t>
  </si>
  <si>
    <t>//PRD1657101223SF002SMINI///</t>
  </si>
  <si>
    <t>//PRD1658100523WF003WMAX///</t>
  </si>
  <si>
    <t>//PRD1659101823NF001NPRO///</t>
  </si>
  <si>
    <t>//PRD1660100123SF002SMINI///</t>
  </si>
  <si>
    <t>//PRD1661102423WF001WMAX///</t>
  </si>
  <si>
    <t>//PRD1662100923NF001NPRO///</t>
  </si>
  <si>
    <t>//PRD1663102323SF002SMINI///</t>
  </si>
  <si>
    <t>//PRD1664102123WF002WMAX///</t>
  </si>
  <si>
    <t>//PRD1665102423NF002NPRO///</t>
  </si>
  <si>
    <t>//PRD1666110123SF002SMINI///</t>
  </si>
  <si>
    <t>//PRD1667110223WF003WMAX///</t>
  </si>
  <si>
    <t>//PRD1668111023NF002NPRO///</t>
  </si>
  <si>
    <t>//PRD1669110823SF001SMINI///</t>
  </si>
  <si>
    <t>//PRD1670111723WF003WMAX///</t>
  </si>
  <si>
    <t>//PRD1671110623NF002NPRO///</t>
  </si>
  <si>
    <t>//PRD1672112523SF002SMINI///</t>
  </si>
  <si>
    <t>//PRD1673110623WF001WMAX///</t>
  </si>
  <si>
    <t>//PRD1674111023NF002NPRO///</t>
  </si>
  <si>
    <t>//PRD1675112223SF003SMINI///</t>
  </si>
  <si>
    <t>//PRD1676112523WF002WMAX///</t>
  </si>
  <si>
    <t>//PRD1677111623NF003NPRO///</t>
  </si>
  <si>
    <t>//PRD1678112123SF001SMINI///</t>
  </si>
  <si>
    <t>//PRD1679111423WF001WMAX///</t>
  </si>
  <si>
    <t>//PRD1680111123NF002NPRO///</t>
  </si>
  <si>
    <t>//PRD1681111323SF002SMINI///</t>
  </si>
  <si>
    <t>//PRD1682110123WF002WMAX///</t>
  </si>
  <si>
    <t>//PRD1683111523NF002NPRO///</t>
  </si>
  <si>
    <t>//PRD1684110723SF003SMINI///</t>
  </si>
  <si>
    <t>//PRD1685112923WF001WMAX///</t>
  </si>
  <si>
    <t>//PRD1686111023NF003NPRO///</t>
  </si>
  <si>
    <t>//PRD1687112323SF001SMINI///</t>
  </si>
  <si>
    <t>//PRD1688110723WF003WMAX///</t>
  </si>
  <si>
    <t>//PRD1689112123NF003NPRO///</t>
  </si>
  <si>
    <t>//PRD1690111923SF003SMINI///</t>
  </si>
  <si>
    <t>//PRD1691112023WF002WMAX///</t>
  </si>
  <si>
    <t>//PRD1692110223NF002NPRO///</t>
  </si>
  <si>
    <t>//PRD1693112123SF002SMINI///</t>
  </si>
  <si>
    <t>//PRD1694110723WF003WMAX///</t>
  </si>
  <si>
    <t>//PRD1695112423NF003NPRO///</t>
  </si>
  <si>
    <t>//PRD1696122523SF001SMINI///</t>
  </si>
  <si>
    <t>//PRD1697120123WF002WMAX///</t>
  </si>
  <si>
    <t>//PRD1698121023NF002NPRO///</t>
  </si>
  <si>
    <t>//PRD1699120123SF003SMINI///</t>
  </si>
  <si>
    <t>//PRD1700121023WF002WMAX///</t>
  </si>
  <si>
    <t>//PRD1701120923NF001NPRO///</t>
  </si>
  <si>
    <t>//PRD1702120823SF002SMINI///</t>
  </si>
  <si>
    <t>//PRD1703123023WF003WMAX///</t>
  </si>
  <si>
    <t>//PRD1704122923NF003NPRO///</t>
  </si>
  <si>
    <t>//PRD1705122723SF003SMINI///</t>
  </si>
  <si>
    <t>//PRD1706120923WF002WMAX///</t>
  </si>
  <si>
    <t>//PRD1707121623NF001NPRO///</t>
  </si>
  <si>
    <t>//PRD1708122323SF002SMINI///</t>
  </si>
  <si>
    <t>//PRD1709121423WF003WMAX///</t>
  </si>
  <si>
    <t>//PRD1710120723NF001NPRO///</t>
  </si>
  <si>
    <t>//PRD1711120723SF001SMINI///</t>
  </si>
  <si>
    <t>//PRD1712122123WF002WMAX///</t>
  </si>
  <si>
    <t>//PRD1713120723NF003NPRO///</t>
  </si>
  <si>
    <t>//PRD1714122823SF002SMINI///</t>
  </si>
  <si>
    <t>//PRD1715121123WF003WMAX///</t>
  </si>
  <si>
    <t>//PRD1716122023NF003NPRO///</t>
  </si>
  <si>
    <t>//PRD1717122023SF001SMINI///</t>
  </si>
  <si>
    <t>//PRD1718121823WF002WMAX///</t>
  </si>
  <si>
    <t>//PRD1719120423NF003NPRO///</t>
  </si>
  <si>
    <t>//PRD1720121823SF003SMINI///</t>
  </si>
  <si>
    <t>//PRD1721122023WF003WMAX///</t>
  </si>
  <si>
    <t>//PRD1722121023NF002NPRO///</t>
  </si>
  <si>
    <t>//PRD1723012823NF001NMINI///</t>
  </si>
  <si>
    <t>//PRD1724012123SF001SMAX///</t>
  </si>
  <si>
    <t>//PRD1725011323WF002WPRO///</t>
  </si>
  <si>
    <t>//PRD1726010823NF001NMINI///</t>
  </si>
  <si>
    <t>//PRD1727010123SF002SMAX///</t>
  </si>
  <si>
    <t>//PRD1728010123WF002WPRO///</t>
  </si>
  <si>
    <t>//PRD1729012623NF003NMINI///</t>
  </si>
  <si>
    <t>//PRD1730011123SF003SMAX///</t>
  </si>
  <si>
    <t>//PRD1731010623WF003WPRO///</t>
  </si>
  <si>
    <t>//PRD1732010523NF003NMINI///</t>
  </si>
  <si>
    <t>//PRD1733012823SF003SMAX///</t>
  </si>
  <si>
    <t>//PRD1734010823WF002WPRO///</t>
  </si>
  <si>
    <t>//PRD1735011623NF003NMINI///</t>
  </si>
  <si>
    <t>//PRD1736010223SF002SMAX///</t>
  </si>
  <si>
    <t>//PRD1737010923WF003WPRO///</t>
  </si>
  <si>
    <t>//PRD1738010923NF002NMINI///</t>
  </si>
  <si>
    <t>//PRD1739011823SF001SMAX///</t>
  </si>
  <si>
    <t>//PRD1740010823WF003WPRO///</t>
  </si>
  <si>
    <t>//PRD1741013023NF003NMINI///</t>
  </si>
  <si>
    <t>//PRD1742011223SF002SMAX///</t>
  </si>
  <si>
    <t>//PRD1743011323WF002WPRO///</t>
  </si>
  <si>
    <t>//PRD1744012323NF001NMINI///</t>
  </si>
  <si>
    <t>//PRD1745012523SF003SMAX///</t>
  </si>
  <si>
    <t>//PRD1746010823WF001WPRO///</t>
  </si>
  <si>
    <t>//PRD1747011323NF002NMINI///</t>
  </si>
  <si>
    <t>//PRD1748011223SF001SMAX///</t>
  </si>
  <si>
    <t>//PRD1749012323WF001WPRO///</t>
  </si>
  <si>
    <t>//PRD1750011723NF001NMINI///</t>
  </si>
  <si>
    <t>//PRD1751011623SF003SMAX///</t>
  </si>
  <si>
    <t>//PRD1752020323NF001NPRO///</t>
  </si>
  <si>
    <t>//PRD1753022823SF003SMINI///</t>
  </si>
  <si>
    <t>//PRD1754022123WF002WMAX///</t>
  </si>
  <si>
    <t>//PRD1755022223NF001NPRO///</t>
  </si>
  <si>
    <t>//PRD1756020323SF002SMINI///</t>
  </si>
  <si>
    <t>//PRD1757021423WF003WMAX///</t>
  </si>
  <si>
    <t>//PRD1758020723NF002NPRO///</t>
  </si>
  <si>
    <t>//PRD1759022723SF001SMINI///</t>
  </si>
  <si>
    <t>//PRD1760022823WF001WMAX///</t>
  </si>
  <si>
    <t>//PRD1761021023NF002NPRO///</t>
  </si>
  <si>
    <t>//PRD1762022723SF001SMINI///</t>
  </si>
  <si>
    <t>//PRD1763020323WF003WMAX///</t>
  </si>
  <si>
    <t>//PRD1764021623NF002NPRO///</t>
  </si>
  <si>
    <t>//PRD1765021023SF002SMINI///</t>
  </si>
  <si>
    <t>//PRD1766021023WF003WMAX///</t>
  </si>
  <si>
    <t>//PRD1767021423NF003NPRO///</t>
  </si>
  <si>
    <t>//PRD1768020723SF002SMINI///</t>
  </si>
  <si>
    <t>//PRD1769022623WF001WMAX///</t>
  </si>
  <si>
    <t>//PRD1770020123NF002NPRO///</t>
  </si>
  <si>
    <t>//PRD1771022723SF001SMINI///</t>
  </si>
  <si>
    <t>//PRD1772022123WF002WMAX///</t>
  </si>
  <si>
    <t>//PRD1773020323NF003NPRO///</t>
  </si>
  <si>
    <t>//PRD1774020923SF003SMINI///</t>
  </si>
  <si>
    <t>//PRD1775022123WF002WMAX///</t>
  </si>
  <si>
    <t>//PRD1776020223NF001NPRO///</t>
  </si>
  <si>
    <t>//PRD1777022623SF003SMINI///</t>
  </si>
  <si>
    <t>//PRD1778021223WF001WMAX///</t>
  </si>
  <si>
    <t>//PRD1779020423NF001NPRO///</t>
  </si>
  <si>
    <t>//PRD1780020423SF002SMINI///</t>
  </si>
  <si>
    <t>//PRD1781020423WF002WMAX///</t>
  </si>
  <si>
    <t>//PRD1782021423WF002WMAX///</t>
  </si>
  <si>
    <t>//PRD1783031523NF001NPRO///</t>
  </si>
  <si>
    <t>//PRD1784032523SF001SMINI///</t>
  </si>
  <si>
    <t>//PRD1785030823WF003WMAX///</t>
  </si>
  <si>
    <t>//PRD1786032823NF002NPRO///</t>
  </si>
  <si>
    <t>//PRD1787031523SF001SMINI///</t>
  </si>
  <si>
    <t>//PRD1788031823WF001WMAX///</t>
  </si>
  <si>
    <t>//PRD1789030123NF001NPRO///</t>
  </si>
  <si>
    <t>//PRD1790031923SF001SMINI///</t>
  </si>
  <si>
    <t>//PRD1791031323WF003WMAX///</t>
  </si>
  <si>
    <t>//PRD1792031523NF002NPRO///</t>
  </si>
  <si>
    <t>//PRD1793031223SF002SMINI///</t>
  </si>
  <si>
    <t>//PRD1794032023WF003WMAX///</t>
  </si>
  <si>
    <t>//PRD1795032123NF001NPRO///</t>
  </si>
  <si>
    <t>//PRD1796031923SF003SMINI///</t>
  </si>
  <si>
    <t>//PRD1797032623WF003WMAX///</t>
  </si>
  <si>
    <t>//PRD1798031723NF003NPRO///</t>
  </si>
  <si>
    <t>//PRD1799031423SF001SMINI///</t>
  </si>
  <si>
    <t>//PRD1800031323WF002WMAX///</t>
  </si>
  <si>
    <t>//PRD1801032623NF003NPRO///</t>
  </si>
  <si>
    <t>//PRD1802031123SF001SMINI///</t>
  </si>
  <si>
    <t>//PRD1803032323WF003WMAX///</t>
  </si>
  <si>
    <t>//PRD1804032323NF001NPRO///</t>
  </si>
  <si>
    <t>//PRD1805033023SF003SMINI///</t>
  </si>
  <si>
    <t>//PRD1806030923WF003WMAX///</t>
  </si>
  <si>
    <t>//PRD1807032923NF003NPRO///</t>
  </si>
  <si>
    <t>//PRD1808031223SF001SMINI///</t>
  </si>
  <si>
    <t>//PRD1809030623WF002WMAX///</t>
  </si>
  <si>
    <t>//PRD1810030623NF003NPRO///</t>
  </si>
  <si>
    <t>//PRD1811032323SF003SMINI///</t>
  </si>
  <si>
    <t>//PRD1812033023WF003WMAX///</t>
  </si>
  <si>
    <t>//PRD1813041423NF001NPRO///</t>
  </si>
  <si>
    <t>//PRD1814041823SF002SMINI///</t>
  </si>
  <si>
    <t>//PRD1815041723WF001WMAX///</t>
  </si>
  <si>
    <t>//PRD1816040723NF003NPRO///</t>
  </si>
  <si>
    <t>//PRD1817040923SF002SMINI///</t>
  </si>
  <si>
    <t>//PRD1818043023WF002WMAX///</t>
  </si>
  <si>
    <t>//PRD1819040823NF001NPRO///</t>
  </si>
  <si>
    <t>//PRD1820041023SF003SMINI///</t>
  </si>
  <si>
    <t>//PRD1821040223WF003WMAX///</t>
  </si>
  <si>
    <t>//PRD1822040923NF003NPRO///</t>
  </si>
  <si>
    <t>//PRD1823041123SF002SMINI///</t>
  </si>
  <si>
    <t>//PRD1824040523WF003WMAX///</t>
  </si>
  <si>
    <t>//PRD1825041023NF002NPRO///</t>
  </si>
  <si>
    <t>//PRD1826041923SF001SMINI///</t>
  </si>
  <si>
    <t>//PRD1827040323WF001WMAX///</t>
  </si>
  <si>
    <t>//PRD1828041223NF001NPRO///</t>
  </si>
  <si>
    <t>//PRD1829040623SF002SMINI///</t>
  </si>
  <si>
    <t>//PRD1830040623WF002WMAX///</t>
  </si>
  <si>
    <t>//PRD1831040423NF002NPRO///</t>
  </si>
  <si>
    <t>//PRD1832042423SF003SMINI///</t>
  </si>
  <si>
    <t>//PRD1833040823WF001WMAX///</t>
  </si>
  <si>
    <t>//PRD1834040123NF001NPRO///</t>
  </si>
  <si>
    <t>//PRD1835043023SF001SMINI///</t>
  </si>
  <si>
    <t>//PRD1836042423WF002WMAX///</t>
  </si>
  <si>
    <t>//PRD1837043023NF002NPRO///</t>
  </si>
  <si>
    <t>//PRD1838041323SF002SMINI///</t>
  </si>
  <si>
    <t>//PRD1839040423WF001WMAX///</t>
  </si>
  <si>
    <t>//PRD1840040923NF001NPRO///</t>
  </si>
  <si>
    <t>//PRD1841040223SF003SMINI///</t>
  </si>
  <si>
    <t>//PRD1842042823WF001WMAX///</t>
  </si>
  <si>
    <t>//PRD1843040623NF001NPRO///</t>
  </si>
  <si>
    <t>//PRD1844050423SF002SMINI///</t>
  </si>
  <si>
    <t>//PRD1845052523WF001WMAX///</t>
  </si>
  <si>
    <t>//PRD1846052923NF001NPRO///</t>
  </si>
  <si>
    <t>//PRD1847053023SF003SMINI///</t>
  </si>
  <si>
    <t>//PRD1848052923WF002WMAX///</t>
  </si>
  <si>
    <t>//PRD1849051023NF002NPRO///</t>
  </si>
  <si>
    <t>//PRD1850052823SF002SMINI///</t>
  </si>
  <si>
    <t>//PRD1851050123WF002WMAX///</t>
  </si>
  <si>
    <t>//PRD1852050923NF001NPRO///</t>
  </si>
  <si>
    <t>//PRD1853052123SF001SMINI///</t>
  </si>
  <si>
    <t>//PRD1854051023WF003WMAX///</t>
  </si>
  <si>
    <t>//PRD1855051523NF001NPRO///</t>
  </si>
  <si>
    <t>//PRD1856052323SF003SMINI///</t>
  </si>
  <si>
    <t>//PRD1857051523WF002WMAX///</t>
  </si>
  <si>
    <t>//PRD1858051823NF002NPRO///</t>
  </si>
  <si>
    <t>//PRD1859050223SF003SMINI///</t>
  </si>
  <si>
    <t>//PRD1860051423WF001WMAX///</t>
  </si>
  <si>
    <t>//PRD1861050523NF001NPRO///</t>
  </si>
  <si>
    <t>//PRD1862052523SF001SMINI///</t>
  </si>
  <si>
    <t>//PRD1863050723WF001WMAX///</t>
  </si>
  <si>
    <t>//PRD1864050223NF002NPRO///</t>
  </si>
  <si>
    <t>//PRD1865051623SF002SMINI///</t>
  </si>
  <si>
    <t>//PRD1866050923WF003WMAX///</t>
  </si>
  <si>
    <t>//PRD1867052123NF001NPRO///</t>
  </si>
  <si>
    <t>//PRD1868051423SF002SMINI///</t>
  </si>
  <si>
    <t>//PRD1869051023WF003WMAX///</t>
  </si>
  <si>
    <t>//PRD1870052523NF002NPRO///</t>
  </si>
  <si>
    <t>//PRD1871053023SF001SMINI///</t>
  </si>
  <si>
    <t>//PRD1872052423WF001WMAX///</t>
  </si>
  <si>
    <t>//PRD1873050423NF001NPRO///</t>
  </si>
  <si>
    <t>//PRD1874061123SF001SMINI///</t>
  </si>
  <si>
    <t>//PRD1875062023WF001WMAX///</t>
  </si>
  <si>
    <t>//PRD1876061923NF003NPRO///</t>
  </si>
  <si>
    <t>//PRD1877060923SF002SMINI///</t>
  </si>
  <si>
    <t>//PRD1878062923WF003WMAX///</t>
  </si>
  <si>
    <t>//PRD1879061323NF002NPRO///</t>
  </si>
  <si>
    <t>//PRD1880063023SF002SMINI///</t>
  </si>
  <si>
    <t>//PRD1881061623WF001WMAX///</t>
  </si>
  <si>
    <t>//PRD1882061223NF001NPRO///</t>
  </si>
  <si>
    <t>//PRD1883060923SF001SMINI///</t>
  </si>
  <si>
    <t>//PRD1884061423WF003WMAX///</t>
  </si>
  <si>
    <t>//PRD1885061623NF001NPRO///</t>
  </si>
  <si>
    <t>//PRD1886060623SF002SMINI///</t>
  </si>
  <si>
    <t>//PRD1887060523WF003WMAX///</t>
  </si>
  <si>
    <t>//PRD1888060123NF001NPRO///</t>
  </si>
  <si>
    <t>//PRD1889060723SF002SMINI///</t>
  </si>
  <si>
    <t>//PRD1890062923WF001WMAX///</t>
  </si>
  <si>
    <t>//PRD1891061023NF001NPRO///</t>
  </si>
  <si>
    <t>//PRD1892062723SF002SMINI///</t>
  </si>
  <si>
    <t>//PRD1893060823WF001WMAX///</t>
  </si>
  <si>
    <t>//PRD1894063023NF002NPRO///</t>
  </si>
  <si>
    <t>//PRD1895060323SF001SMINI///</t>
  </si>
  <si>
    <t>//PRD1896060523WF003WMAX///</t>
  </si>
  <si>
    <t>//PRD1897060123NF002NPRO///</t>
  </si>
  <si>
    <t>//PRD1898060823SF003SMINI///</t>
  </si>
  <si>
    <t>//PRD1899061723WF002WMAX///</t>
  </si>
  <si>
    <t>//PRD1900061223NF001NPRO///</t>
  </si>
  <si>
    <t>//PRD1901060723SF003SMINI///</t>
  </si>
  <si>
    <t>//PRD1902072023WF001WMAX///</t>
  </si>
  <si>
    <t>//PRD1903071423NF002NPRO///</t>
  </si>
  <si>
    <t>//PRD1904071223SF003SMINI///</t>
  </si>
  <si>
    <t>//PRD1905071123WF001WMAX///</t>
  </si>
  <si>
    <t>//PRD1906070923NF001NPRO///</t>
  </si>
  <si>
    <t>//PRD1907072723SF001SMINI///</t>
  </si>
  <si>
    <t>//PRD1908072223WF003WMAX///</t>
  </si>
  <si>
    <t>//PRD1909072523NF003NPRO///</t>
  </si>
  <si>
    <t>//PRD1910072023SF003SMINI///</t>
  </si>
  <si>
    <t>//PRD1911072923WF003WMAX///</t>
  </si>
  <si>
    <t>//PRD1912072323NF003NPRO///</t>
  </si>
  <si>
    <t>//PRD1913070623SF003SMINI///</t>
  </si>
  <si>
    <t>//PRD1914070823WF002WMAX///</t>
  </si>
  <si>
    <t>//PRD1915070823NF002NPRO///</t>
  </si>
  <si>
    <t>//PRD1916070523SF003SMINI///</t>
  </si>
  <si>
    <t>//PRD1917071723WF001WMAX///</t>
  </si>
  <si>
    <t>//PRD1918070323NF002NPRO///</t>
  </si>
  <si>
    <t>//PRD1919070723SF002SMINI///</t>
  </si>
  <si>
    <t>//PRD1920070323WF003WMAX///</t>
  </si>
  <si>
    <t>//PRD1921072923NF001NPRO///</t>
  </si>
  <si>
    <t>//PRD1922072423SF001SMINI///</t>
  </si>
  <si>
    <t>//PRD1923071623WF003WMAX///</t>
  </si>
  <si>
    <t>//PRD1924072823NF001NPRO///</t>
  </si>
  <si>
    <t>//PRD1925070423SF002SMINI///</t>
  </si>
  <si>
    <t>//PRD1926072423WF001WMAX///</t>
  </si>
  <si>
    <t>//PRD1927070623NF002NPRO///</t>
  </si>
  <si>
    <t>//PRD1928070623SF002SMINI///</t>
  </si>
  <si>
    <t>//PRD1929071123WF001WMAX///</t>
  </si>
  <si>
    <t>//PRD1930070523NF002NPRO///</t>
  </si>
  <si>
    <t>//PRD1931072223SF002SMINI///</t>
  </si>
  <si>
    <t>//PRD1932071123WF001WMAX///</t>
  </si>
  <si>
    <t>//PRD1933081223NF002NPRO///</t>
  </si>
  <si>
    <t>//PRD1934082823SF003SMINI///</t>
  </si>
  <si>
    <t>//PRD1935080223WF003WMAX///</t>
  </si>
  <si>
    <t>//PRD1936081023NF001NPRO///</t>
  </si>
  <si>
    <t>//PRD1937082023SF001SMINI///</t>
  </si>
  <si>
    <t>//PRD1938080523WF003WMAX///</t>
  </si>
  <si>
    <t>//PRD1939081823NF001NPRO///</t>
  </si>
  <si>
    <t>//PRD1940080323SF001SMINI///</t>
  </si>
  <si>
    <t>//PRD1941082023WF002WMAX///</t>
  </si>
  <si>
    <t>//PRD1942082823NF003NPRO///</t>
  </si>
  <si>
    <t>//PRD1943081423SF003SMINI///</t>
  </si>
  <si>
    <t>//PRD1944082423WF002WMAX///</t>
  </si>
  <si>
    <t>//PRD1945081023NF003NPRO///</t>
  </si>
  <si>
    <t>//PRD1946082223SF003SMINI///</t>
  </si>
  <si>
    <t>//PRD1947082323WF001WMAX///</t>
  </si>
  <si>
    <t>//PRD1948082823NF001NPRO///</t>
  </si>
  <si>
    <t>//PRD1949080423SF003SMINI///</t>
  </si>
  <si>
    <t>//PRD1950082523WF002WMAX///</t>
  </si>
  <si>
    <t>//PRD1951080423NF001NPRO///</t>
  </si>
  <si>
    <t>//PRD1952081023SF001SMINI///</t>
  </si>
  <si>
    <t>//PRD1953082323WF002WMAX///</t>
  </si>
  <si>
    <t>//PRD1954080523NF001NPRO///</t>
  </si>
  <si>
    <t>//PRD1955080223SF003SMINI///</t>
  </si>
  <si>
    <t>//PRD1956082623WF002WMAX///</t>
  </si>
  <si>
    <t>//PRD1957081123NF001NPRO///</t>
  </si>
  <si>
    <t>//PRD1958082723SF003SMINI///</t>
  </si>
  <si>
    <t>//PRD1959080323WF001WMAX///</t>
  </si>
  <si>
    <t>//PRD1960081723NF002NPRO///</t>
  </si>
  <si>
    <t>//PRD1961081123SF001SMINI///</t>
  </si>
  <si>
    <t>//PRD1962082823WF003WMAX///</t>
  </si>
  <si>
    <t>//PRD1963080823NF001NPRO///</t>
  </si>
  <si>
    <t>//PRD1964092023SF003SMINI///</t>
  </si>
  <si>
    <t>//PRD1965092223WF003WMAX///</t>
  </si>
  <si>
    <t>//PRD1966093023NF002NPRO///</t>
  </si>
  <si>
    <t>//PRD1967092323SF002SMINI///</t>
  </si>
  <si>
    <t>//PRD1968092823WF001WMAX///</t>
  </si>
  <si>
    <t>//PRD1969092523NF001NPRO///</t>
  </si>
  <si>
    <t>//PRD1970090223SF001SMINI///</t>
  </si>
  <si>
    <t>//PRD1971092923WF001WMAX///</t>
  </si>
  <si>
    <t>//PRD1972091623NF003NPRO///</t>
  </si>
  <si>
    <t>//PRD1973092023SF001SMINI///</t>
  </si>
  <si>
    <t>//PRD1974090823WF001WMAX///</t>
  </si>
  <si>
    <t>//PRD1975090123NF003NPRO///</t>
  </si>
  <si>
    <t>//PRD1976091423SF002SMINI///</t>
  </si>
  <si>
    <t>//PRD1977092223WF001WMAX///</t>
  </si>
  <si>
    <t>//PRD1978091623NF002NPRO///</t>
  </si>
  <si>
    <t>//PRD1979092923SF001SMINI///</t>
  </si>
  <si>
    <t>//PRD1980091423WF001WMAX///</t>
  </si>
  <si>
    <t>//PRD1981090823NF002NPRO///</t>
  </si>
  <si>
    <t>//PRD1982091123SF003SMINI///</t>
  </si>
  <si>
    <t>//PRD1983090623WF002WMAX///</t>
  </si>
  <si>
    <t>//PRD1984091623NF002NPRO///</t>
  </si>
  <si>
    <t>//PRD1985092723SF002SMINI///</t>
  </si>
  <si>
    <t>//PRD1986092323WF002WMAX///</t>
  </si>
  <si>
    <t>//PRD1987091223NF001NPRO///</t>
  </si>
  <si>
    <t>//PRD1988091323SF003SMINI///</t>
  </si>
  <si>
    <t>//PRD1989092323WF002WMAX///</t>
  </si>
  <si>
    <t>//PRD1990092223NF002NPRO///</t>
  </si>
  <si>
    <t>//PRD1991092123SF003SMINI///</t>
  </si>
  <si>
    <t>//PRD1992091323WF002WMAX///</t>
  </si>
  <si>
    <t>//PRD1993091923NF003NPRO///</t>
  </si>
  <si>
    <t>//PRD1994090823SF003SMINI///</t>
  </si>
  <si>
    <t>//PRD1995101223WF001WMAX///</t>
  </si>
  <si>
    <t>//PRD1996101823NF002NPRO///</t>
  </si>
  <si>
    <t>//PRD1997102923SF001SMINI///</t>
  </si>
  <si>
    <t>//PRD1998102823WF003WMAX///</t>
  </si>
  <si>
    <t>//PRD1999102123NF002NPRO///</t>
  </si>
  <si>
    <t>//PRD1001011923WF003WMINI///</t>
  </si>
  <si>
    <t>//PRD1002010323NF002NMAX///</t>
  </si>
  <si>
    <t>//PRD1003012323NF003NPRO///</t>
  </si>
  <si>
    <t>//PRD1004012623WF001WMINI///</t>
  </si>
  <si>
    <t>//PRD1005011423NF003NMAX///</t>
  </si>
  <si>
    <t>//PRD1006012423SF003SPRO///</t>
  </si>
  <si>
    <t>//PRD1007010623NF002NMINI///</t>
  </si>
  <si>
    <t>//PRD1008010723SF001SMAX///</t>
  </si>
  <si>
    <t>//PRD1009011023SF002SPRO///</t>
  </si>
  <si>
    <t>//PRD1010012923NF001NMINI///</t>
  </si>
  <si>
    <t>//PRD1011012123NF002NMAX///</t>
  </si>
  <si>
    <t>//PRD1012011123SF003SPRO///</t>
  </si>
  <si>
    <t>//PRD1013010623WF003WMINI///</t>
  </si>
  <si>
    <t>//PRD1014010923NF003NMAX///</t>
  </si>
  <si>
    <t>//PRD1015011723NF003NPRO///</t>
  </si>
  <si>
    <t>//PRD1016010323NF001NMINI///</t>
  </si>
  <si>
    <t>//PRD1017010723WF002WMAX///</t>
  </si>
  <si>
    <t>//PRD1018012623NF003NPRO///</t>
  </si>
  <si>
    <t>//PRD1019011223SF002SMINI///</t>
  </si>
  <si>
    <t>//PRD1020010623NF002NMAX///</t>
  </si>
  <si>
    <t>//PRD1021011823SF002SPRO///</t>
  </si>
  <si>
    <t>//PRD1022012423WF002WMINI///</t>
  </si>
  <si>
    <t>//PRD1023012523WF003WMAX///</t>
  </si>
  <si>
    <t>//PRD1024011423NF002NPRO///</t>
  </si>
  <si>
    <t>//PRD1025010323WF002WMINI///</t>
  </si>
  <si>
    <t>//PRD1026012123NF001NMAX///</t>
  </si>
  <si>
    <t>//PRD1027011423NF001NPRO///</t>
  </si>
  <si>
    <t>//PRD1028012823WF002WMINI///</t>
  </si>
  <si>
    <t>//PRD1029011223SF003SMAX///</t>
  </si>
  <si>
    <t>//PRD1030020323WF003WPRO///</t>
  </si>
  <si>
    <t>//PRD1032022023WF002WMAX///</t>
  </si>
  <si>
    <t>//PRD1033021623NF003NPRO///</t>
  </si>
  <si>
    <t>//PRD1034021323NF001NMINI///</t>
  </si>
  <si>
    <t>//PRD1035020223WF001WMAX///</t>
  </si>
  <si>
    <t>//PRD1036022023SF003SPRO///</t>
  </si>
  <si>
    <t>//PRD1037020123NF001NMINI///</t>
  </si>
  <si>
    <t>//PRD1038021223NF003NMAX///</t>
  </si>
  <si>
    <t>//PRD1039022323SF002SPRO///</t>
  </si>
  <si>
    <t>//PRD1040021223WF001WMINI///</t>
  </si>
  <si>
    <t>//PRD1041022723WF002WMAX///</t>
  </si>
  <si>
    <t>//PRD1042021823NF002NPRO///</t>
  </si>
  <si>
    <t>//PRD1043020723WF001WMINI///</t>
  </si>
  <si>
    <t>//PRD1044022623WF001WMAX///</t>
  </si>
  <si>
    <t>//PRD1045021423WF003WPRO///</t>
  </si>
  <si>
    <t>//PRD1046023023SF003SMINI///</t>
  </si>
  <si>
    <t>//PRD1047022423SF001SMAX///</t>
  </si>
  <si>
    <t>//PRD1048020623NF003NPRO///</t>
  </si>
  <si>
    <t>//PRD1049020323WF002WMINI///</t>
  </si>
  <si>
    <t>//PRD1050020123WF001WMAX///</t>
  </si>
  <si>
    <t>//PRD1051022523SF003SPRO///</t>
  </si>
  <si>
    <t>//PRD1052022023NF003NMINI///</t>
  </si>
  <si>
    <t>//PRD1053022823WF003WMAX///</t>
  </si>
  <si>
    <t>//PRD1054021923WF001WPRO///</t>
  </si>
  <si>
    <t>//PRD1055020823WF001WMINI///</t>
  </si>
  <si>
    <t>//PRD1056023023WF001WMAX///</t>
  </si>
  <si>
    <t>//PRD1057021823NF003NPRO///</t>
  </si>
  <si>
    <t>//PRD1058021423NF001NMINI///</t>
  </si>
  <si>
    <t>//PRD1059022723WF003WMAX///</t>
  </si>
  <si>
    <t>//PRD1060020323WF002WMAX///</t>
  </si>
  <si>
    <t>//PRD1061031623SF002SPRO///</t>
  </si>
  <si>
    <t>//PRD1062032123SF003SMINI///</t>
  </si>
  <si>
    <t>//PRD1063030623NF001NMAX///</t>
  </si>
  <si>
    <t>//PRD1064030423WF002WPRO///</t>
  </si>
  <si>
    <t>//PRD1065031123SF001SMINI///</t>
  </si>
  <si>
    <t>//PRD1066032523SF001SMAX///</t>
  </si>
  <si>
    <t>//PRD1067031323SF001SPRO///</t>
  </si>
  <si>
    <t>//PRD1068031623SF002SMINI///</t>
  </si>
  <si>
    <t>//PRD1069030723WF001WMAX///</t>
  </si>
  <si>
    <t>//PRD1070032223NF003NPRO///</t>
  </si>
  <si>
    <t>//PRD1071032323SF003SMINI///</t>
  </si>
  <si>
    <t>//PRD1072031723NF002NMAX///</t>
  </si>
  <si>
    <t>//PRD1073030323NF002NPRO///</t>
  </si>
  <si>
    <t>//PRD1074030823NF003NMINI///</t>
  </si>
  <si>
    <t>//PRD1075032423WF002WMAX///</t>
  </si>
  <si>
    <t>//PRD1076031923SF003SPRO///</t>
  </si>
  <si>
    <t>//PRD1077032823NF001NMINI///</t>
  </si>
  <si>
    <t>//PRD1078032723NF001NMAX///</t>
  </si>
  <si>
    <t>//PRD1079032623WF002WPRO///</t>
  </si>
  <si>
    <t>//PRD1080031323WF001WMINI///</t>
  </si>
  <si>
    <t>//PRD1081031123SF002SMAX///</t>
  </si>
  <si>
    <t>//PRD1082030423SF001SPRO///</t>
  </si>
  <si>
    <t>//PRD1083030223NF002NMINI///</t>
  </si>
  <si>
    <t>//PRD1084032223SF003SMAX///</t>
  </si>
  <si>
    <t>//PRD1085031523NF002NPRO///</t>
  </si>
  <si>
    <t>//PRD1086031223NF003NMINI///</t>
  </si>
  <si>
    <t>//PRD1087031623SF002SMAX///</t>
  </si>
  <si>
    <t>//PRD1088032323NF001NPRO///</t>
  </si>
  <si>
    <t>//PRD1089030223WF001WMINI///</t>
  </si>
  <si>
    <t>//PRD1090032523SF003SMAX///</t>
  </si>
  <si>
    <t>//PRD1091042523WF003WPRO///</t>
  </si>
  <si>
    <t>//PRD1092042623NF003NMINI///</t>
  </si>
  <si>
    <t>//PRD1093042123WF003WMAX///</t>
  </si>
  <si>
    <t>//PRD1094042723SF001SPRO///</t>
  </si>
  <si>
    <t>//PRD1095041023SF002SMINI///</t>
  </si>
  <si>
    <t>//PRD1096041523WF001WMAX///</t>
  </si>
  <si>
    <t>//PRD1097040223NF001NPRO///</t>
  </si>
  <si>
    <t>//PRD1098041423NF003NMINI///</t>
  </si>
  <si>
    <t>//PRD1099040223NF003NMAX///</t>
  </si>
  <si>
    <t>//PRD1100040923WF001WPRO///</t>
  </si>
  <si>
    <t>//PRD1101042223NF002NMINI///</t>
  </si>
  <si>
    <t>//PRD1102041523WF002WMAX///</t>
  </si>
  <si>
    <t>//PRD1103042323SF003SPRO///</t>
  </si>
  <si>
    <t>//PRD1104042923NF003NMINI///</t>
  </si>
  <si>
    <t>//PRD1105042323NF003NMAX///</t>
  </si>
  <si>
    <t>//PRD1106042123WF001WPRO///</t>
  </si>
  <si>
    <t>//PRD1107043023SF002SMINI///</t>
  </si>
  <si>
    <t>//PRD1108041023SF002SMAX///</t>
  </si>
  <si>
    <t>//PRD1109042523SF003SPRO///</t>
  </si>
  <si>
    <t>//PRD1110042723NF002NMINI///</t>
  </si>
  <si>
    <t>//PRD1111040523SF003SMAX///</t>
  </si>
  <si>
    <t>//PRD1112040123SF002SPRO///</t>
  </si>
  <si>
    <t>//PRD1113041023NF003NMINI///</t>
  </si>
  <si>
    <t>//PRD1114041623SF003SMAX///</t>
  </si>
  <si>
    <t>//PRD1115041923SF002SPRO///</t>
  </si>
  <si>
    <t>//PRD1116041223SF002SMINI///</t>
  </si>
  <si>
    <t>//PRD1117042423SF003SMAX///</t>
  </si>
  <si>
    <t>//PRD1118041423WF003WPRO///</t>
  </si>
  <si>
    <t>//PRD1119042223SF003SMINI///</t>
  </si>
  <si>
    <t>//PRD1120040423WF002WMAX///</t>
  </si>
  <si>
    <t>//PRD1121041623WF001WPRO///</t>
  </si>
  <si>
    <t>//PRD1122050223NF003NMINI///</t>
  </si>
  <si>
    <t>//PRD1123050323SF001SMAX///</t>
  </si>
  <si>
    <t>//PRD1124050223NF001NPRO///</t>
  </si>
  <si>
    <t>//PRD1125052423WF002WMINI///</t>
  </si>
  <si>
    <t>//PRD1126050123WF001WMAX///</t>
  </si>
  <si>
    <t>//PRD1127050223SF003SPRO///</t>
  </si>
  <si>
    <t>//PRD1128052823NF002NMINI///</t>
  </si>
  <si>
    <t>//PRD1129051723WF002WMAX///</t>
  </si>
  <si>
    <t>//PRD1130052723SF001SPRO///</t>
  </si>
  <si>
    <t>//PRD1131050623WF001WMINI///</t>
  </si>
  <si>
    <t>//PRD1132050423NF002NMAX///</t>
  </si>
  <si>
    <t>//PRD1133051523WF001WPRO///</t>
  </si>
  <si>
    <t>//PRD1134052423SF001SMINI///</t>
  </si>
  <si>
    <t>//PRD1135052323NF001NMAX///</t>
  </si>
  <si>
    <t>//PRD1136052223NF002NPRO///</t>
  </si>
  <si>
    <t>//PRD1137050723NF003NMINI///</t>
  </si>
  <si>
    <t>//PRD1138052523SF001SMAX///</t>
  </si>
  <si>
    <t>//PRD1139051223SF002SPRO///</t>
  </si>
  <si>
    <t>//PRD1140050723WF003WMINI///</t>
  </si>
  <si>
    <t>//PRD1141052123WF001WMAX///</t>
  </si>
  <si>
    <t>//PRD1142050623WF001WPRO///</t>
  </si>
  <si>
    <t>//PRD1143052723NF002NMINI///</t>
  </si>
  <si>
    <t>//PRD1144051223SF001SMAX///</t>
  </si>
  <si>
    <t>//PRD1145052023SF003SPRO///</t>
  </si>
  <si>
    <t>//PRD1146052923NF001NMINI///</t>
  </si>
  <si>
    <t>//PRD1147053023NF001NMAX///</t>
  </si>
  <si>
    <t>//PRD1148051823WF002WPRO///</t>
  </si>
  <si>
    <t>//PRD1149051923WF002WMINI///</t>
  </si>
  <si>
    <t>//PRD1150051823NF001NMAX///</t>
  </si>
  <si>
    <t>//PRD1151051223WF001WPRO///</t>
  </si>
  <si>
    <t>//PRD1152060723NF001NMINI///</t>
  </si>
  <si>
    <t>//PRD1153062023NF001NMAX///</t>
  </si>
  <si>
    <t>//PRD1154062723SF003SPRO///</t>
  </si>
  <si>
    <t>//PRD1155062523SF001SMINI///</t>
  </si>
  <si>
    <t>//PRD1156061623NF002NMAX///</t>
  </si>
  <si>
    <t>//PRD1157062623SF003SPRO///</t>
  </si>
  <si>
    <t>//PRD1158062323NF002NMINI///</t>
  </si>
  <si>
    <t>//PRD1159061123WF002WMAX///</t>
  </si>
  <si>
    <t>//PRD1160060423NF002NPRO///</t>
  </si>
  <si>
    <t>//PRD1161060623WF003WMINI///</t>
  </si>
  <si>
    <t>//PRD1162061323WF002WMAX///</t>
  </si>
  <si>
    <t>//PRD1163061223SF001SPRO///</t>
  </si>
  <si>
    <t>//PRD1164060523NF003NMINI///</t>
  </si>
  <si>
    <t>//PRD1165061623NF003NMAX///</t>
  </si>
  <si>
    <t>//PRD1166060523NF002NPRO///</t>
  </si>
  <si>
    <t>//PRD1167062123NF003NMINI///</t>
  </si>
  <si>
    <t>//PRD1168062623NF003NMAX///</t>
  </si>
  <si>
    <t>//PRD1169061623SF002SPRO///</t>
  </si>
  <si>
    <t>//PRD1170061523SF002SMINI///</t>
  </si>
  <si>
    <t>//PRD1171062723WF002WMAX///</t>
  </si>
  <si>
    <t>//PRD1172061623SF001SPRO///</t>
  </si>
  <si>
    <t>//PRD1173062923NF003NMINI///</t>
  </si>
  <si>
    <t>//PRD1174062423SF002SMAX///</t>
  </si>
  <si>
    <t>//PRD1175061523SF003SPRO///</t>
  </si>
  <si>
    <t>//PRD1176061123WF003WMINI///</t>
  </si>
  <si>
    <t>//PRD1177061323NF002NMAX///</t>
  </si>
  <si>
    <t>//PRD1178062723SF002SPRO///</t>
  </si>
  <si>
    <t>//PRD1179061023NF003NMINI///</t>
  </si>
  <si>
    <t>//PRD1180072323NF001NMAX///</t>
  </si>
  <si>
    <t>//PRD1181071623WF002WPRO///</t>
  </si>
  <si>
    <t>//PRD1182071723WF002WMINI///</t>
  </si>
  <si>
    <t>//PRD1183071323WF001WMAX///</t>
  </si>
  <si>
    <t>//PRD1184071723WF003WPRO///</t>
  </si>
  <si>
    <t>//PRD1185072123WF001WMINI///</t>
  </si>
  <si>
    <t>//PRD1186072623SF001SMAX///</t>
  </si>
  <si>
    <t>//PRD1187070923NF002NPRO///</t>
  </si>
  <si>
    <t>//PRD1188070123WF001WMINI///</t>
  </si>
  <si>
    <t>//PRD1189071623NF002NMAX///</t>
  </si>
  <si>
    <t>//PRD1190071123SF001SPRO///</t>
  </si>
  <si>
    <t>//PRD1191070323WF001WMINI///</t>
  </si>
  <si>
    <t>//PRD1192071323SF003SMAX///</t>
  </si>
  <si>
    <t>//PRD1193071823WF001WPRO///</t>
  </si>
  <si>
    <t>//PRD1194070523NF003NMINI///</t>
  </si>
  <si>
    <t>//PRD1195071323WF002WMAX///</t>
  </si>
  <si>
    <t>//PRD1196072123SF001SPRO///</t>
  </si>
  <si>
    <t>//PRD1197070223SF003SMINI///</t>
  </si>
  <si>
    <t>//PRD1198070623WF001WMAX///</t>
  </si>
  <si>
    <t>//PRD1199070923WF003WPRO///</t>
  </si>
  <si>
    <t>//PRD1200071423NF003NMINI///</t>
  </si>
  <si>
    <t>//PRD1201072823WF003WMAX///</t>
  </si>
  <si>
    <t>//PRD1202072123SF003SPRO///</t>
  </si>
  <si>
    <t>//PRD1203070723WF001WMINI///</t>
  </si>
  <si>
    <t>//PRD1204071623NF001NMAX///</t>
  </si>
  <si>
    <t>//PRD1205070223WF001WPRO///</t>
  </si>
  <si>
    <t>//PRD1206070823NF001NMINI///</t>
  </si>
  <si>
    <t>//PRD1207072523WF003WMAX///</t>
  </si>
  <si>
    <t>//PRD1208072423NF002NPRO///</t>
  </si>
  <si>
    <t>//PRD1209071323SF001SMINI///</t>
  </si>
  <si>
    <t>//PRD1210072423WF001WMAX///</t>
  </si>
  <si>
    <t>//PRD1211080923WF002WPRO///</t>
  </si>
  <si>
    <t>//PRD1212081123SF002SMINI///</t>
  </si>
  <si>
    <t>//PRD1213081723SF003SMAX///</t>
  </si>
  <si>
    <t>//PRD1214081323NF001NPRO///</t>
  </si>
  <si>
    <t>//PRD1215081323SF001SMINI///</t>
  </si>
  <si>
    <t>//PRD1216082123NF001NMAX///</t>
  </si>
  <si>
    <t>//PRD1217082023NF003NPRO///</t>
  </si>
  <si>
    <t>//PRD1218080623SF003SMINI///</t>
  </si>
  <si>
    <t>//PRD1219080823NF003NMAX///</t>
  </si>
  <si>
    <t>//PRD1220080523NF003NPRO///</t>
  </si>
  <si>
    <t>//PRD1221081523NF001NMINI///</t>
  </si>
  <si>
    <t>//PRD1222082923NF003NMAX///</t>
  </si>
  <si>
    <t>//PRD1223080523WF003WPRO///</t>
  </si>
  <si>
    <t>//PRD1224082623WF003WMINI///</t>
  </si>
  <si>
    <t>//PRD1225081423NF003NMAX///</t>
  </si>
  <si>
    <t>//PRD1226083023WF003WPRO///</t>
  </si>
  <si>
    <t>//PRD1227081223SF002SMINI///</t>
  </si>
  <si>
    <t>//PRD1228081123SF003SMAX///</t>
  </si>
  <si>
    <t>//PRD1229083023WF002WPRO///</t>
  </si>
  <si>
    <t>//PRD1230080823NF002NMINI///</t>
  </si>
  <si>
    <t>//PRD1231082323SF002SMAX///</t>
  </si>
  <si>
    <t>//PRD1232080723WF002WPRO///</t>
  </si>
  <si>
    <t>//PRD1233082123WF003WMINI///</t>
  </si>
  <si>
    <t>//PRD1234082723WF003WMAX///</t>
  </si>
  <si>
    <t>//PRD1235083023NF002NPRO///</t>
  </si>
  <si>
    <t>//PRD1236080923SF001SMINI///</t>
  </si>
  <si>
    <t>//PRD1237081223NF002NMAX///</t>
  </si>
  <si>
    <t>//PRD1238082523WF001WPRO///</t>
  </si>
  <si>
    <t>//PRD1239080523SF001SMINI///</t>
  </si>
  <si>
    <t>//PRD1240080623WF002WMAX///</t>
  </si>
  <si>
    <t>//PRD1241082523SF003SPRO///</t>
  </si>
  <si>
    <t>//PRD1242090123SF001SMINI///</t>
  </si>
  <si>
    <t>//PRD1243091323NF001NMAX///</t>
  </si>
  <si>
    <t>//PRD1244092523SF001SPRO///</t>
  </si>
  <si>
    <t>//PRD1245090823WF001WMINI///</t>
  </si>
  <si>
    <t>//PRD1246092723SF003SMAX///</t>
  </si>
  <si>
    <t>//PRD1247091123NF001NPRO///</t>
  </si>
  <si>
    <t>//PRD1248091523NF003NMINI///</t>
  </si>
  <si>
    <t>//PRD1249091923WF002WMAX///</t>
  </si>
  <si>
    <t>//PRD1250092523WF002WPRO///</t>
  </si>
  <si>
    <t>//PRD1251091123NF003NMINI///</t>
  </si>
  <si>
    <t>//PRD1252091523NF001NMAX///</t>
  </si>
  <si>
    <t>//PRD1253090823WF003WPRO///</t>
  </si>
  <si>
    <t>//PRD1254091423SF003SMINI///</t>
  </si>
  <si>
    <t>//PRD1255092923NF003NMAX///</t>
  </si>
  <si>
    <t>//PRD1256091423WF002WPRO///</t>
  </si>
  <si>
    <t>//PRD1257092623SF003SMINI///</t>
  </si>
  <si>
    <t>//PRD1258092823NF001NMAX///</t>
  </si>
  <si>
    <t>//PRD1259092623NF002NPRO///</t>
  </si>
  <si>
    <t>//PRD1260092323NF003NMINI///</t>
  </si>
  <si>
    <t>//PRD1261091023SF002SMAX///</t>
  </si>
  <si>
    <t>//PRD1262091523WF002WPRO///</t>
  </si>
  <si>
    <t>//PRD1263090523WF002WMINI///</t>
  </si>
  <si>
    <t>//PRD1264090123NF001NMAX///</t>
  </si>
  <si>
    <t>//PRD1265090623WF003WPRO///</t>
  </si>
  <si>
    <t>//PRD1266092323SF001SMINI///</t>
  </si>
  <si>
    <t>//PRD1267091923WF001WMAX///</t>
  </si>
  <si>
    <t>//PRD1268091923NF002NPRO///</t>
  </si>
  <si>
    <t>//PRD1269092523WF002WMINI///</t>
  </si>
  <si>
    <t>//PRD1270092023SF003SMAX///</t>
  </si>
  <si>
    <t>//PRD1271090523SF001SPRO///</t>
  </si>
  <si>
    <t>//PRD1272092623WF001WMINI///</t>
  </si>
  <si>
    <t>//PRD1273103023WF003WMAX///</t>
  </si>
  <si>
    <t>//PRD1274102023NF002NPRO///</t>
  </si>
  <si>
    <t>//PRD1275100623SF003SMINI///</t>
  </si>
  <si>
    <t>//PRD1276102623SF002SMAX///</t>
  </si>
  <si>
    <t>//PRD1277102723SF001SPRO///</t>
  </si>
  <si>
    <t>//PRD1278102623NF001NMINI///</t>
  </si>
  <si>
    <t>//PRD1279100823WF001WMAX///</t>
  </si>
  <si>
    <t>//PRD1280101423NF002NPRO///</t>
  </si>
  <si>
    <t>//PRD1281101423WF002WMINI///</t>
  </si>
  <si>
    <t>//PRD1282101923NF001NMAX///</t>
  </si>
  <si>
    <t>//PRD1283102823NF003NPRO///</t>
  </si>
  <si>
    <t>//PRD1284100523NF002NMINI///</t>
  </si>
  <si>
    <t>//PRD1285100923SF002SMAX///</t>
  </si>
  <si>
    <t>//PRD1286100923SF003SPRO///</t>
  </si>
  <si>
    <t>//PRD1287102923SF003SMINI///</t>
  </si>
  <si>
    <t>//PRD1288100223WF003WMAX///</t>
  </si>
  <si>
    <t>//PRD1289102123NF001NPRO///</t>
  </si>
  <si>
    <t>//PRD1290102023WF002WMINI///</t>
  </si>
  <si>
    <t>//PRD1291101423NF002NMAX///</t>
  </si>
  <si>
    <t>//PRD1292100723NF003NPRO///</t>
  </si>
  <si>
    <t>//PRD1293100423SF001SMINI///</t>
  </si>
  <si>
    <t>//PRD1294100323NF001NMAX///</t>
  </si>
  <si>
    <t>//PRD1295102423WF001WPRO///</t>
  </si>
  <si>
    <t>//PRD1296103023WF003WMINI///</t>
  </si>
  <si>
    <t>//PRD1297103023NF002NMAX///</t>
  </si>
  <si>
    <t>//PRD1298103023WF002WPRO///</t>
  </si>
  <si>
    <t>//PRD1299102223WF003WMINI///</t>
  </si>
  <si>
    <t>//PRD1300103023SF002SMAX///</t>
  </si>
  <si>
    <t>//PRD1301101423WF003WPRO///</t>
  </si>
  <si>
    <t>//PRD1302101723SF001SMINI///</t>
  </si>
  <si>
    <t>//PRD1303100223WF001WMAX///</t>
  </si>
  <si>
    <t>//PRD1304100223WF003WPRO///</t>
  </si>
  <si>
    <t>//PRD1305111623SF003SMINI///</t>
  </si>
  <si>
    <t>//PRD1306112423WF002WMAX///</t>
  </si>
  <si>
    <t>//PRD1307110523WF001WPRO///</t>
  </si>
  <si>
    <t>//PRD1308112123WF002WMINI///</t>
  </si>
  <si>
    <t>//PRD1309112723WF003WMAX///</t>
  </si>
  <si>
    <t>//PRD1310111123SF002SPRO///</t>
  </si>
  <si>
    <t>//PRD1311111123WF001WMINI///</t>
  </si>
  <si>
    <t>//PRD1312110223WF001WMAX///</t>
  </si>
  <si>
    <t>//PRD1313112023WF002WPRO///</t>
  </si>
  <si>
    <t>//PRD1314112823WF003WMINI///</t>
  </si>
  <si>
    <t>//PRD1315112323WF003WMAX///</t>
  </si>
  <si>
    <t>//PRD1316111823WF002WPRO///</t>
  </si>
  <si>
    <t>//PRD1317110723NF003NMINI///</t>
  </si>
  <si>
    <t>//PRD1318112023WF001WMAX///</t>
  </si>
  <si>
    <t>//PRD1319111623SF002SPRO///</t>
  </si>
  <si>
    <t>//PRD1320110223NF001NMINI///</t>
  </si>
  <si>
    <t>//PRD1321111023SF002SMAX///</t>
  </si>
  <si>
    <t>//PRD1322111923NF001NPRO///</t>
  </si>
  <si>
    <t>//PRD1323112223NF002NMINI///</t>
  </si>
  <si>
    <t>//PRD1324112523WF002WMAX///</t>
  </si>
  <si>
    <t>//PRD1325112223WF002WPRO///</t>
  </si>
  <si>
    <t>//PRD1326112123NF003NMINI///</t>
  </si>
  <si>
    <t>//PRD1327112723WF003WMAX///</t>
  </si>
  <si>
    <t>//PRD1328111723SF003SPRO///</t>
  </si>
  <si>
    <t>//PRD1329111823SF003SMINI///</t>
  </si>
  <si>
    <t>//PRD1330111923SF003SMAX///</t>
  </si>
  <si>
    <t>//PRD1331112323WF002WPRO///</t>
  </si>
  <si>
    <t>//PRD1332112923NF002NMINI///</t>
  </si>
  <si>
    <t>//PRD1333111423WF003WMAX///</t>
  </si>
  <si>
    <t>//PRD1334111623WF001WPRO///</t>
  </si>
  <si>
    <t>//PRD1335120723SF001SMINI///</t>
  </si>
  <si>
    <t>//PRD1336121823SF003SMAX///</t>
  </si>
  <si>
    <t>//PRD1337121823SF002SPRO///</t>
  </si>
  <si>
    <t>//PRD1338120223SF001SMINI///</t>
  </si>
  <si>
    <t>//PRD1339120823NF003NMAX///</t>
  </si>
  <si>
    <t>//PRD1340122423NF001NPRO///</t>
  </si>
  <si>
    <t>//PRD1341122223SF003SMINI///</t>
  </si>
  <si>
    <t>//PRD1342122123NF003NMAX///</t>
  </si>
  <si>
    <t>//PRD1343121123SF001SPRO///</t>
  </si>
  <si>
    <t>//PRD1344122823WF001WMINI///</t>
  </si>
  <si>
    <t>//PRD1345121823WF003WMAX///</t>
  </si>
  <si>
    <t>//PRD1346121423WF002WPRO///</t>
  </si>
  <si>
    <t>//PRD1347122023WF002WMINI///</t>
  </si>
  <si>
    <t>//PRD1348121523WF001WMAX///</t>
  </si>
  <si>
    <t>//PRD1349121623SF001SPRO///</t>
  </si>
  <si>
    <t>//PRD1350123023WF003WMINI///</t>
  </si>
  <si>
    <t>//PRD1351120623WF002WMAX///</t>
  </si>
  <si>
    <t>//PRD1352121823SF003SPRO///</t>
  </si>
  <si>
    <t>//PRD1353122023NF001NMINI///</t>
  </si>
  <si>
    <t>//PRD1354122223NF002NMAX///</t>
  </si>
  <si>
    <t>//PRD1355123023WF002WPRO///</t>
  </si>
  <si>
    <t>//PRD1356122223WF002WMINI///</t>
  </si>
  <si>
    <t>//PRD1357122823SF003SMAX///</t>
  </si>
  <si>
    <t>//PRD1358120923NF003NPRO///</t>
  </si>
  <si>
    <t>//PRD1359121723NF003NMINI///</t>
  </si>
  <si>
    <t>//PRD1360120323NF002NMAX///</t>
  </si>
  <si>
    <t>//PRD1361120123WF003WPRO///</t>
  </si>
  <si>
    <t>//PRD1362010623NF003NMINI///</t>
  </si>
  <si>
    <t>//PRD1363012523NF001NMAX///</t>
  </si>
  <si>
    <t>//PRD1364012623SF001SPRO///</t>
  </si>
  <si>
    <t>//PRD1365010723NF001NMINI///</t>
  </si>
  <si>
    <t>//PRD1366010223SF003SMAX///</t>
  </si>
  <si>
    <t>//PRD1367012623SF002SPRO///</t>
  </si>
  <si>
    <t>//PRD1368011723NF003NMINI///</t>
  </si>
  <si>
    <t>//PRD1369011623WF002WMAX///</t>
  </si>
  <si>
    <t>//PRD1370010523NF003NPRO///</t>
  </si>
  <si>
    <t>//PRD1371012123SF003SMINI///</t>
  </si>
  <si>
    <t>//PRD1372012723SF003SMAX///</t>
  </si>
  <si>
    <t>//PRD1373012223NF001NPRO///</t>
  </si>
  <si>
    <t>//PRD1374012023WF001WMINI///</t>
  </si>
  <si>
    <t>//PRD1375010123WF003WMAX///</t>
  </si>
  <si>
    <t>//PRD1376011623WF003WPRO///</t>
  </si>
  <si>
    <t>//PRD1377012423NF001NMINI///</t>
  </si>
  <si>
    <t>//PRD1378010423NF002NMAX///</t>
  </si>
  <si>
    <t>//PRD1379011823NF002NPRO///</t>
  </si>
  <si>
    <t>//PRD1380012823WF003WMINI///</t>
  </si>
  <si>
    <t>//PRD1381010623SF002SMAX///</t>
  </si>
  <si>
    <t>//PRD1382011923NF001NPRO///</t>
  </si>
  <si>
    <t>//PRD1383012823SF002SMINI///</t>
  </si>
  <si>
    <t>//PRD1384012823SF002SMAX///</t>
  </si>
  <si>
    <t>//PRD1385010723WF002WPRO///</t>
  </si>
  <si>
    <t>//PRD1386012923WF003WMINI///</t>
  </si>
  <si>
    <t>//PRD1387012823NF003NMAX///</t>
  </si>
  <si>
    <t>//PRD1388012023WF003WPRO///</t>
  </si>
  <si>
    <t>//PRD1389012023SF001SMINI///</t>
  </si>
  <si>
    <t>//PRD1390010223NF002NMAX///</t>
  </si>
  <si>
    <t>//PRD1391022923WF003WPRO///</t>
  </si>
  <si>
    <t>//PRD1392021523SF001SMINI///</t>
  </si>
  <si>
    <t>//PRD1393022923WF003WMAX///</t>
  </si>
  <si>
    <t>//PRD1394021923NF001NPRO///</t>
  </si>
  <si>
    <t>//PRD1395022323SF002SMINI///</t>
  </si>
  <si>
    <t>//PRD1396021623WF002WMAX///</t>
  </si>
  <si>
    <t>//PRD1397022723NF001NPRO///</t>
  </si>
  <si>
    <t>//PRD1398021023SF003SMINI///</t>
  </si>
  <si>
    <t>//PRD1399020323NF003NMAX///</t>
  </si>
  <si>
    <t>//PRD1400020923NF002NPRO///</t>
  </si>
  <si>
    <t>//PRD1401022223WF003WMINI///</t>
  </si>
  <si>
    <t>//PRD1402022923NF002NMAX///</t>
  </si>
  <si>
    <t>//PRD1403021723SF003SPRO///</t>
  </si>
  <si>
    <t>//PRD1404022923NF003NMINI///</t>
  </si>
  <si>
    <t>//PRD1405021323NF002NMAX///</t>
  </si>
  <si>
    <t>//PRD1406021423SF003SPRO///</t>
  </si>
  <si>
    <t>//PRD1407020223SF003SMINI///</t>
  </si>
  <si>
    <t>//PRD1408022623WF002WMAX///</t>
  </si>
  <si>
    <t>//PRD1409021823SF003SPRO///</t>
  </si>
  <si>
    <t>//PRD1410021623NF001NMINI///</t>
  </si>
  <si>
    <t>//PRD1411021823NF001NMAX///</t>
  </si>
  <si>
    <t>//PRD1412020223SF002SPRO///</t>
  </si>
  <si>
    <t>//PRD1413022723NF003NMINI///</t>
  </si>
  <si>
    <t>//PRD1414022223SF001SMAX///</t>
  </si>
  <si>
    <t>//PRD1415022223WF002WPRO///</t>
  </si>
  <si>
    <t>//PRD1416020223WF002WMINI///</t>
  </si>
  <si>
    <t>//PRD1417022223SF002SMAX///</t>
  </si>
  <si>
    <t>//PRD1418023023SF001SPRO///</t>
  </si>
  <si>
    <t>//PRD1419022323WF002WMINI///</t>
  </si>
  <si>
    <t>//PRD1420022323NF001NMAX///</t>
  </si>
  <si>
    <t>//PRD1421023023WF003WMAX///</t>
  </si>
  <si>
    <t>//PRD1422032123NF003NPRO///</t>
  </si>
  <si>
    <t>//PRD1423032323WF002WMINI///</t>
  </si>
  <si>
    <t>//PRD1424030423NF002NMAX///</t>
  </si>
  <si>
    <t>//PRD1425032823NF002NPRO///</t>
  </si>
  <si>
    <t>//PRD1426032923NF002NMINI///</t>
  </si>
  <si>
    <t>//PRD1427031723NF003NMAX///</t>
  </si>
  <si>
    <t>//PRD1428031423SF002SPRO///</t>
  </si>
  <si>
    <t>//PRD1429032823SF002SMINI///</t>
  </si>
  <si>
    <t>//PRD1430032323SF001SMAX///</t>
  </si>
  <si>
    <t>//PRD1431030323SF002SPRO///</t>
  </si>
  <si>
    <t>//PRD1432032223NF001NMINI///</t>
  </si>
  <si>
    <t>//PRD1433032023WF001WMAX///</t>
  </si>
  <si>
    <t>//PRD1434032423WF001WPRO///</t>
  </si>
  <si>
    <t>//PRD1435030823NF001NMINI///</t>
  </si>
  <si>
    <t>//PRD1436032623SF003SMAX///</t>
  </si>
  <si>
    <t>//PRD1437030323WF001WPRO///</t>
  </si>
  <si>
    <t>//PRD1438030723SF003SMINI///</t>
  </si>
  <si>
    <t>//PRD1439030223WF003WMAX///</t>
  </si>
  <si>
    <t>//PRD1440032323SF003SPRO///</t>
  </si>
  <si>
    <t>//PRD1441030423WF003WMINI///</t>
  </si>
  <si>
    <t>//PRD1442030723WF002WMAX///</t>
  </si>
  <si>
    <t>//PRD1443032123SF003SPRO///</t>
  </si>
  <si>
    <t>//PRD1444032023WF001WMINI///</t>
  </si>
  <si>
    <t>//PRD1445030423NF002NMAX///</t>
  </si>
  <si>
    <t>//PRD1446031323WF002WPRO///</t>
  </si>
  <si>
    <t>//PRD1447031923NF002NMINI///</t>
  </si>
  <si>
    <t>//PRD1448032223SF001SMAX///</t>
  </si>
  <si>
    <t>//PRD1449032123SF001SPRO///</t>
  </si>
  <si>
    <t>//PRD1450032423WF001WMINI///</t>
  </si>
  <si>
    <t>//PRD1451030923NF003NMAX///</t>
  </si>
  <si>
    <t>//PRD1452042123SF002SPRO///</t>
  </si>
  <si>
    <t>//PRD1453043023WF002WMINI///</t>
  </si>
  <si>
    <t>//PRD1454042923NF003NMAX///</t>
  </si>
  <si>
    <t>//PRD1455042523WF002WPRO///</t>
  </si>
  <si>
    <t>//PRD1456040123NF001NMINI///</t>
  </si>
  <si>
    <t>//PRD1457042923WF001WMAX///</t>
  </si>
  <si>
    <t>//PRD1458041923SF001SPRO///</t>
  </si>
  <si>
    <t>//PRD1459042623NF003NMINI///</t>
  </si>
  <si>
    <t>//PRD1460040823WF001WMAX///</t>
  </si>
  <si>
    <t>//PRD1461040323WF003WPRO///</t>
  </si>
  <si>
    <t>//PRD1462042523NF002NMINI///</t>
  </si>
  <si>
    <t>//PRD1463042423NF002NMAX///</t>
  </si>
  <si>
    <t>//PRD1464042623WF002WPRO///</t>
  </si>
  <si>
    <t>//PRD1465040523NF003NMINI///</t>
  </si>
  <si>
    <t>//PRD1466042023WF001WMAX///</t>
  </si>
  <si>
    <t>//PRD1467042323WF001WPRO///</t>
  </si>
  <si>
    <t>//PRD1468042423WF003WMINI///</t>
  </si>
  <si>
    <t>//PRD1469040923NF003NMAX///</t>
  </si>
  <si>
    <t>//PRD1470041223NF001NPRO///</t>
  </si>
  <si>
    <t>//PRD1471042723WF002WMINI///</t>
  </si>
  <si>
    <t>//PRD1472042723WF003WMAX///</t>
  </si>
  <si>
    <t>//PRD1473041223NF002NPRO///</t>
  </si>
  <si>
    <t>//PRD1474042423WF001WMINI///</t>
  </si>
  <si>
    <t>//PRD1475040623NF001NMAX///</t>
  </si>
  <si>
    <t>//PRD1476040623NF002NPRO///</t>
  </si>
  <si>
    <t>//PRD1477043023WF001WMINI///</t>
  </si>
  <si>
    <t>//PRD1478041123WF001WMAX///</t>
  </si>
  <si>
    <t>//PRD1479042523WF002WPRO///</t>
  </si>
  <si>
    <t>//PRD1480041123SF003SMINI///</t>
  </si>
  <si>
    <t>//PRD1481041523WF002WMAX///</t>
  </si>
  <si>
    <t>//PRD1482042823WF001WPRO///</t>
  </si>
  <si>
    <t>//PRD1483052723NF002NMINI///</t>
  </si>
  <si>
    <t>//PRD1484052423SF003SMAX///</t>
  </si>
  <si>
    <t>//PRD1485050823NF002NPRO///</t>
  </si>
  <si>
    <t>//PRD1486051023WF001WMINI///</t>
  </si>
  <si>
    <t>//PRD1487050823SF002SMAX///</t>
  </si>
  <si>
    <t>//PRD1488051423NF003NPRO///</t>
  </si>
  <si>
    <t>//PRD1489050423SF003SMINI///</t>
  </si>
  <si>
    <t>//PRD1490052523NF003NMAX///</t>
  </si>
  <si>
    <t>//PRD1491052823NF001NPRO///</t>
  </si>
  <si>
    <t>//PRD1492050423NF003NMINI///</t>
  </si>
  <si>
    <t>//PRD1493052023NF003NMAX///</t>
  </si>
  <si>
    <t>//PRD1494050723NF001NPRO///</t>
  </si>
  <si>
    <t>//PRD1495051123NF003NMINI///</t>
  </si>
  <si>
    <t>//PRD1496051523SF002SMAX///</t>
  </si>
  <si>
    <t>//PRD1497050323WF002WPRO///</t>
  </si>
  <si>
    <t>//PRD1498050723SF001SMINI///</t>
  </si>
  <si>
    <t>//PRD1499050923WF001WMAX///</t>
  </si>
  <si>
    <t>//PRD1500051023SF001SPRO///</t>
  </si>
  <si>
    <t>//PRD1501050323SF003SMINI///</t>
  </si>
  <si>
    <t>//PRD1502053023SF003SMAX///</t>
  </si>
  <si>
    <t>//PRD1503050923SF001SPRO///</t>
  </si>
  <si>
    <t>//PRD1504052123WF002WMINI///</t>
  </si>
  <si>
    <t>//PRD1505052123WF002WMAX///</t>
  </si>
  <si>
    <t>//PRD1506052223NF001NPRO///</t>
  </si>
  <si>
    <t>//PRD1507050223SF002SMINI///</t>
  </si>
  <si>
    <t>//PRD1508050123WF001WMAX///</t>
  </si>
  <si>
    <t>//PRD1509052323NF002NPRO///</t>
  </si>
  <si>
    <t>//PRD1510050823WF001WMINI///</t>
  </si>
  <si>
    <t>//PRD1511052623SF001SMAX///</t>
  </si>
  <si>
    <t>//PRD1512051923SF003SPRO///</t>
  </si>
  <si>
    <t>//PRD1513061523SF001SMINI///</t>
  </si>
  <si>
    <t>//PRD1514062523SF003SMAX///</t>
  </si>
  <si>
    <t>//PRD1515061923NF001NPRO///</t>
  </si>
  <si>
    <t>//PRD1516061923NF002NMINI///</t>
  </si>
  <si>
    <t>//PRD1517061923WF001WMAX///</t>
  </si>
  <si>
    <t>//PRD1518063023WF001WPRO///</t>
  </si>
  <si>
    <t>//PRD1519061023NF001NMINI///</t>
  </si>
  <si>
    <t>//PRD1520061323NF002NMAX///</t>
  </si>
  <si>
    <t>//PRD1521062523NF002NPRO///</t>
  </si>
  <si>
    <t>//PRD1522060223WF002WMINI///</t>
  </si>
  <si>
    <t>//PRD1523061823WF001WMAX///</t>
  </si>
  <si>
    <t>//PRD1524062123SF001SPRO///</t>
  </si>
  <si>
    <t>//PRD1525062323NF003NMINI///</t>
  </si>
  <si>
    <t>//PRD1526063023WF003WMAX///</t>
  </si>
  <si>
    <t>//PRD1527061523WF003WPRO///</t>
  </si>
  <si>
    <t>//PRD1528060823NF003NMINI///</t>
  </si>
  <si>
    <t>//PRD1529060623NF002NMAX///</t>
  </si>
  <si>
    <t>//PRD1530061923NF002NPRO///</t>
  </si>
  <si>
    <t>//PRD1531061023NF002NMINI///</t>
  </si>
  <si>
    <t>//PRD1532061823SF001SMAX///</t>
  </si>
  <si>
    <t>//PRD1533060523SF002SPRO///</t>
  </si>
  <si>
    <t>//PRD1534060823NF003NMINI///</t>
  </si>
  <si>
    <t>//PRD1535062023SF003SMAX///</t>
  </si>
  <si>
    <t>//PRD1536062423NF001NPRO///</t>
  </si>
  <si>
    <t>//PRD1537060723WF001WMINI///</t>
  </si>
  <si>
    <t>//PRD1538061923WF001WMAX///</t>
  </si>
  <si>
    <t>//PRD1539061923SF002SPRO///</t>
  </si>
  <si>
    <t>//PRD1540062823NF001NMINI///</t>
  </si>
  <si>
    <t>//PRD1541070323SF002SMAX///</t>
  </si>
  <si>
    <t>//PRD1542072923NF002NPRO///</t>
  </si>
  <si>
    <t>//PRD1543071423NF001NMINI///</t>
  </si>
  <si>
    <t>//PRD1544070123SF003SMAX///</t>
  </si>
  <si>
    <t>//PRD1545071423WF001WPRO///</t>
  </si>
  <si>
    <t>//PRD1546071223WF001WMINI///</t>
  </si>
  <si>
    <t>//PRD1547070323NF002NMAX///</t>
  </si>
  <si>
    <t>//PRD1548072923NF002NPRO///</t>
  </si>
  <si>
    <t>//PRD1549072223SF001SMINI///</t>
  </si>
  <si>
    <t>//PRD1550070523WF001WMAX///</t>
  </si>
  <si>
    <t>//PRD1551070823NF001NPRO///</t>
  </si>
  <si>
    <t>//PRD1552072623WF001WMINI///</t>
  </si>
  <si>
    <t>//PRD1553072423WF003WMAX///</t>
  </si>
  <si>
    <t>//PRD1554070723SF003SPRO///</t>
  </si>
  <si>
    <t>//PRD1555072323NF002NMINI///</t>
  </si>
  <si>
    <t>//PRD1556070723WF002WMAX///</t>
  </si>
  <si>
    <t>//PRD1557070423NF002NPRO///</t>
  </si>
  <si>
    <t>//PRD1558070923WF001WMINI///</t>
  </si>
  <si>
    <t>//PRD1559071423NF002NMAX///</t>
  </si>
  <si>
    <t>//PRD1560072823SF003SPRO///</t>
  </si>
  <si>
    <t>//PRD1561070323NF002NMINI///</t>
  </si>
  <si>
    <t>//PRD1562072123NF002NMAX///</t>
  </si>
  <si>
    <t>//PRD1563071923SF002SPRO///</t>
  </si>
  <si>
    <t>//PRD1564072123WF002WMINI///</t>
  </si>
  <si>
    <t>//PRD1565070823WF002WMAX///</t>
  </si>
  <si>
    <t>//PRD1566071523WF001WPRO///</t>
  </si>
  <si>
    <t>//PRD1567070123NF001NMINI///</t>
  </si>
  <si>
    <t>//PRD1568071923NF003NMAX///</t>
  </si>
  <si>
    <t>//PRD1569070123WF003WPRO///</t>
  </si>
  <si>
    <t>//PRD1570072623NF003NMINI///</t>
  </si>
  <si>
    <t>//PRD1571072123NF002NMAX///</t>
  </si>
  <si>
    <t>//PRD1572082423NF002NPRO///</t>
  </si>
  <si>
    <t>//PRD1573080823SF002SMINI///</t>
  </si>
  <si>
    <t>//PRD1574081623WF001WMAX///</t>
  </si>
  <si>
    <t>//PRD1575081223SF002SPRO///</t>
  </si>
  <si>
    <t>//PRD1576082123SF003SMINI///</t>
  </si>
  <si>
    <t>//PRD1577081523WF001WMAX///</t>
  </si>
  <si>
    <t>//PRD1578082423SF001SPRO///</t>
  </si>
  <si>
    <t>//PRD1579082723WF002WMINI///</t>
  </si>
  <si>
    <t>//PRD1580081823SF001SMAX///</t>
  </si>
  <si>
    <t>//PRD1581081123NF001NPRO///</t>
  </si>
  <si>
    <t>//PRD1582081823SF003SMINI///</t>
  </si>
  <si>
    <t>//PRD1583081823SF002SMAX///</t>
  </si>
  <si>
    <t>//PRD1584081623SF002SPRO///</t>
  </si>
  <si>
    <t>//PRD1585082723NF002NMINI///</t>
  </si>
  <si>
    <t>//PRD1586082023SF003SMAX///</t>
  </si>
  <si>
    <t>//PRD1587082723WF001WPRO///</t>
  </si>
  <si>
    <t>//PRD1588080123SF003SMINI///</t>
  </si>
  <si>
    <t>//PRD1589082923WF002WMAX///</t>
  </si>
  <si>
    <t>//PRD1590082823WF003WPRO///</t>
  </si>
  <si>
    <t>//PRD1591082123NF001NMINI///</t>
  </si>
  <si>
    <t>//PRD1592082723NF003NMAX///</t>
  </si>
  <si>
    <t>//PRD1593082123WF001WPRO///</t>
  </si>
  <si>
    <t>//PRD1594081423SF003SMINI///</t>
  </si>
  <si>
    <t>//PRD1595082223SF002SMAX///</t>
  </si>
  <si>
    <t>//PRD1596080623WF003WPRO///</t>
  </si>
  <si>
    <t>//PRD1597080223NF003NMINI///</t>
  </si>
  <si>
    <t>//PRD1598080823WF003WMAX///</t>
  </si>
  <si>
    <t>//PRD1599081723NF003NPRO///</t>
  </si>
  <si>
    <t>//PRD1600080223SF003SMINI///</t>
  </si>
  <si>
    <t>//PRD1601080423WF002WMAX///</t>
  </si>
  <si>
    <t>//PRD1602081123SF002SPRO///</t>
  </si>
  <si>
    <t>//PRD1603091923SF001SMINI///</t>
  </si>
  <si>
    <t>//PRD1604091823NF001NMAX///</t>
  </si>
  <si>
    <t>//PRD1605092323WF001WPRO///</t>
  </si>
  <si>
    <t>//PRD1606092123SF003SMINI///</t>
  </si>
  <si>
    <t>//PRD1607091523SF003SMAX///</t>
  </si>
  <si>
    <t>//PRD1608091923NF002NPRO///</t>
  </si>
  <si>
    <t>//PRD1609092023WF002WMINI///</t>
  </si>
  <si>
    <t>//PRD1610091923SF003SMAX///</t>
  </si>
  <si>
    <t>//PRD1611092723WF001WPRO///</t>
  </si>
  <si>
    <t>//PRD1612092223NF003NMINI///</t>
  </si>
  <si>
    <t>//PRD1613092523NF002NMAX///</t>
  </si>
  <si>
    <t>//PRD1614090623NF001NPRO///</t>
  </si>
  <si>
    <t>//PRD1615091223SF001SMINI///</t>
  </si>
  <si>
    <t>//PRD1616092423NF003NMAX///</t>
  </si>
  <si>
    <t>//PRD1617092123NF001NPRO///</t>
  </si>
  <si>
    <t>//PRD1618091623WF002WMINI///</t>
  </si>
  <si>
    <t>//PRD1619092823NF002NMAX///</t>
  </si>
  <si>
    <t>//PRD1620092423WF002WPRO///</t>
  </si>
  <si>
    <t>//PRD1621090723NF002NMINI///</t>
  </si>
  <si>
    <t>//PRD1622092323NF001NMAX///</t>
  </si>
  <si>
    <t>//PRD1623091723WF003WPRO///</t>
  </si>
  <si>
    <t>//PRD1624092623SF002SMINI///</t>
  </si>
  <si>
    <t>//PRD1625092023WF003WMAX///</t>
  </si>
  <si>
    <t>//PRD1626092823NF002NPRO///</t>
  </si>
  <si>
    <t>//PRD1627091723WF001WMINI///</t>
  </si>
  <si>
    <t>//PRD1628091223SF003SMAX///</t>
  </si>
  <si>
    <t>//PRD1629090223SF001SPRO///</t>
  </si>
  <si>
    <t>//PRD1630092123NF002NMINI///</t>
  </si>
  <si>
    <t>//PRD1631092923WF001WMAX///</t>
  </si>
  <si>
    <t>//PRD1632092223SF002SPRO///</t>
  </si>
  <si>
    <t>//PRD1633092623NF002NMINI///</t>
  </si>
  <si>
    <t>//PRD1634101423WF003WMAX///</t>
  </si>
  <si>
    <t>//PRD1635102923SF001SPRO///</t>
  </si>
  <si>
    <t>//PRD1636101823WF003WMINI///</t>
  </si>
  <si>
    <t>//PRD1637100123NF003NMAX///</t>
  </si>
  <si>
    <t>//PRD1638101923NF001NPRO///</t>
  </si>
  <si>
    <t>//PRD1639100323SF003SMINI///</t>
  </si>
  <si>
    <t>//PRD1640100423NF003NMAX///</t>
  </si>
  <si>
    <t>//PRD1641101623SF003SPRO///</t>
  </si>
  <si>
    <t>//PRD1642100623WF002WMINI///</t>
  </si>
  <si>
    <t>//PRD1643101123SF003SMAX///</t>
  </si>
  <si>
    <t>//PRD1644101923SF003SPRO///</t>
  </si>
  <si>
    <t>//PRD1645101423NF003NMINI///</t>
  </si>
  <si>
    <t>//PRD1646100523NF003NMAX///</t>
  </si>
  <si>
    <t>//PRD1647101023NF003NPRO///</t>
  </si>
  <si>
    <t>//PRD1648100323SF002SMINI///</t>
  </si>
  <si>
    <t>//PRD1649101523SF002SMAX///</t>
  </si>
  <si>
    <t>//PRD1650101623NF002NPRO///</t>
  </si>
  <si>
    <t>//PRD1651101023SF001SMINI///</t>
  </si>
  <si>
    <t>//PRD1652102423SF002SMAX///</t>
  </si>
  <si>
    <t>//PRD1653102723WF003WPRO///</t>
  </si>
  <si>
    <t>//PRD1654102123WF003WMINI///</t>
  </si>
  <si>
    <t>//PRD1655100923WF002WMAX///</t>
  </si>
  <si>
    <t>//PRD1656100123NF003NPRO///</t>
  </si>
  <si>
    <t>//PRD1657101323SF002SMINI///</t>
  </si>
  <si>
    <t>//PRD1658102623NF003NMAX///</t>
  </si>
  <si>
    <t>//PRD1659101423SF001SPRO///</t>
  </si>
  <si>
    <t>//PRD1660100323WF002WMINI///</t>
  </si>
  <si>
    <t>//PRD1661102723SF001SMAX///</t>
  </si>
  <si>
    <t>//PRD1662100323NF002NPRO///</t>
  </si>
  <si>
    <t>//PRD1663101223WF003WMINI///</t>
  </si>
  <si>
    <t>//PRD1664100523WF001WMAX///</t>
  </si>
  <si>
    <t>//PRD1665101923NF002NPRO///</t>
  </si>
  <si>
    <t>//PRD1666111223SF001SMINI///</t>
  </si>
  <si>
    <t>//PRD1667112823WF003WMAX///</t>
  </si>
  <si>
    <t>//PRD1668113023WF001WPRO///</t>
  </si>
  <si>
    <t>//PRD1669111723SF002SMINI///</t>
  </si>
  <si>
    <t>//PRD1670112123NF001NMAX///</t>
  </si>
  <si>
    <t>//PRD1671112123WF002WPRO///</t>
  </si>
  <si>
    <t>//PRD1672110823SF002SMINI///</t>
  </si>
  <si>
    <t>//PRD1673111223SF002SMAX///</t>
  </si>
  <si>
    <t>//PRD1674110423NF001NPRO///</t>
  </si>
  <si>
    <t>//PRD1675111823WF002WMINI///</t>
  </si>
  <si>
    <t>//PRD1676110723WF001WMAX///</t>
  </si>
  <si>
    <t>//PRD1677111523WF003WPRO///</t>
  </si>
  <si>
    <t>//PRD1678110723SF002SMINI///</t>
  </si>
  <si>
    <t>//PRD1679110123WF001WMAX///</t>
  </si>
  <si>
    <t>//PRD1680112823NF002NPRO///</t>
  </si>
  <si>
    <t>//PRD1681112123NF001NMINI///</t>
  </si>
  <si>
    <t>//PRD1682112323WF003WMAX///</t>
  </si>
  <si>
    <t>//PRD1683111423WF001WPRO///</t>
  </si>
  <si>
    <t>//PRD1684112223NF002NMINI///</t>
  </si>
  <si>
    <t>//PRD1685112323SF002SMAX///</t>
  </si>
  <si>
    <t>//PRD1686111423WF003WPRO///</t>
  </si>
  <si>
    <t>//PRD1687111023SF003SMINI///</t>
  </si>
  <si>
    <t>//PRD1688110523WF003WMAX///</t>
  </si>
  <si>
    <t>//PRD1689110523WF001WPRO///</t>
  </si>
  <si>
    <t>//PRD1690110623SF001SMINI///</t>
  </si>
  <si>
    <t>//PRD1691110523NF002NMAX///</t>
  </si>
  <si>
    <t>//PRD1692111223NF001NPRO///</t>
  </si>
  <si>
    <t>//PRD1693112323SF003SMINI///</t>
  </si>
  <si>
    <t>//PRD1694112523WF001WMAX///</t>
  </si>
  <si>
    <t>//PRD1695111523SF001SPRO///</t>
  </si>
  <si>
    <t>//PRD1696121423WF002WMINI///</t>
  </si>
  <si>
    <t>//PRD1697122223NF001NMAX///</t>
  </si>
  <si>
    <t>//PRD1698122223NF003NPRO///</t>
  </si>
  <si>
    <t>//PRD1699121923WF003WMINI///</t>
  </si>
  <si>
    <t>//PRD1700121123NF002NMAX///</t>
  </si>
  <si>
    <t>//PRD1701120523WF002WPRO///</t>
  </si>
  <si>
    <t>//PRD1702122623SF002SMINI///</t>
  </si>
  <si>
    <t>//PRD1703122423NF003NMAX///</t>
  </si>
  <si>
    <t>//PRD1704122723NF002NPRO///</t>
  </si>
  <si>
    <t>//PRD1705120123SF002SMINI///</t>
  </si>
  <si>
    <t>//PRD1706120723NF003NMAX///</t>
  </si>
  <si>
    <t>//PRD1707122323NF003NPRO///</t>
  </si>
  <si>
    <t>//PRD1708120823NF001NMINI///</t>
  </si>
  <si>
    <t>//PRD1709120823NF001NMAX///</t>
  </si>
  <si>
    <t>//PRD1710122923NF003NPRO///</t>
  </si>
  <si>
    <t>//PRD1711122723NF002NMINI///</t>
  </si>
  <si>
    <t>//PRD1712120623WF002WMAX///</t>
  </si>
  <si>
    <t>//PRD1713120823SF002SPRO///</t>
  </si>
  <si>
    <t>//PRD1714122823SF003SMINI///</t>
  </si>
  <si>
    <t>//PRD1715120523SF001SMAX///</t>
  </si>
  <si>
    <t>//PRD1716120523NF001NPRO///</t>
  </si>
  <si>
    <t>//PRD1717121023NF001NMINI///</t>
  </si>
  <si>
    <t>//PRD1718120923WF002WMAX///</t>
  </si>
  <si>
    <t>//PRD1719122423SF001SPRO///</t>
  </si>
  <si>
    <t>//PRD1720120723NF003NMINI///</t>
  </si>
  <si>
    <t>//PRD1721123023NF002NMAX///</t>
  </si>
  <si>
    <t>//PRD1722121123WF001WPRO///</t>
  </si>
  <si>
    <t>//PRD1723011023WF003WMINI///</t>
  </si>
  <si>
    <t>//PRD1724010323WF001WMAX///</t>
  </si>
  <si>
    <t>//PRD1725010523NF003NPRO///</t>
  </si>
  <si>
    <t>//PRD1726011723WF003WMINI///</t>
  </si>
  <si>
    <t>//PRD1727012223NF003NMAX///</t>
  </si>
  <si>
    <t>//PRD1728010223NF001NPRO///</t>
  </si>
  <si>
    <t>//PRD1729011423WF002WMINI///</t>
  </si>
  <si>
    <t>//PRD1730010323NF003NMAX///</t>
  </si>
  <si>
    <t>//PRD1731010623NF001NPRO///</t>
  </si>
  <si>
    <t>//PRD1732013023WF001WMINI///</t>
  </si>
  <si>
    <t>//PRD1733011723NF001NMAX///</t>
  </si>
  <si>
    <t>//PRD1734013023WF003WPRO///</t>
  </si>
  <si>
    <t>//PRD1735013023WF001WMINI///</t>
  </si>
  <si>
    <t>//PRD1736012423WF002WMAX///</t>
  </si>
  <si>
    <t>//PRD1737012323SF001SPRO///</t>
  </si>
  <si>
    <t>//PRD1738011623NF003NMINI///</t>
  </si>
  <si>
    <t>//PRD1739012123NF002NMAX///</t>
  </si>
  <si>
    <t>//PRD1740011723NF002NPRO///</t>
  </si>
  <si>
    <t>//PRD1741011423NF001NMINI///</t>
  </si>
  <si>
    <t>//PRD1742012523NF001NMAX///</t>
  </si>
  <si>
    <t>//PRD1743010423NF002NPRO///</t>
  </si>
  <si>
    <t>//PRD1744011223WF003WMINI///</t>
  </si>
  <si>
    <t>//PRD1745011523NF003NMAX///</t>
  </si>
  <si>
    <t>//PRD1746011923SF003SPRO///</t>
  </si>
  <si>
    <t>//PRD1747012023WF001WMINI///</t>
  </si>
  <si>
    <t>//PRD1748010823WF002WMAX///</t>
  </si>
  <si>
    <t>//PRD1749012923WF001WPRO///</t>
  </si>
  <si>
    <t>//PRD1750010223WF003WMINI///</t>
  </si>
  <si>
    <t>//PRD1751010523NF002NMAX///</t>
  </si>
  <si>
    <t>//PRD1752020423NF001NPRO///</t>
  </si>
  <si>
    <t>//PRD1753022823NF001NMINI///</t>
  </si>
  <si>
    <t>//PRD1754020523SF001SMAX///</t>
  </si>
  <si>
    <t>//PRD1755020823WF003WPRO///</t>
  </si>
  <si>
    <t>//PRD1756021923WF001WMINI///</t>
  </si>
  <si>
    <t>//PRD1757022823WF002WMAX///</t>
  </si>
  <si>
    <t>//PRD1758021323WF002WPRO///</t>
  </si>
  <si>
    <t>//PRD1759022723WF001WMINI///</t>
  </si>
  <si>
    <t>//PRD1760022523SF002SMAX///</t>
  </si>
  <si>
    <t>//PRD1761021923NF001NPRO///</t>
  </si>
  <si>
    <t>//PRD1762021023NF002NMINI///</t>
  </si>
  <si>
    <t>//PRD1763020523WF003WMAX///</t>
  </si>
  <si>
    <t>//PRD1764022223SF001SPRO///</t>
  </si>
  <si>
    <t>//PRD1765020623WF003WMINI///</t>
  </si>
  <si>
    <t>//PRD1766021523NF001NMAX///</t>
  </si>
  <si>
    <t>//PRD1767021523SF001SPRO///</t>
  </si>
  <si>
    <t>//PRD1768023023SF003SMINI///</t>
  </si>
  <si>
    <t>//PRD1769021523NF001NMAX///</t>
  </si>
  <si>
    <t>//PRD1770022223WF001WPRO///</t>
  </si>
  <si>
    <t>//PRD1771021523SF003SMINI///</t>
  </si>
  <si>
    <t>//PRD1772021823NF002NMAX///</t>
  </si>
  <si>
    <t>//PRD1773022623WF003WPRO///</t>
  </si>
  <si>
    <t>//PRD1774022623WF002WMINI///</t>
  </si>
  <si>
    <t>//PRD1775021923SF002SMAX///</t>
  </si>
  <si>
    <t>//PRD1776022023WF002WPRO///</t>
  </si>
  <si>
    <t>//PRD1777020423WF002WMINI///</t>
  </si>
  <si>
    <t>//PRD1778020723NF001NMAX///</t>
  </si>
  <si>
    <t>//PRD1779021823NF001NPRO///</t>
  </si>
  <si>
    <t>//PRD1780021123SF002SMINI///</t>
  </si>
  <si>
    <t>//PRD1781021323SF002SMAX///</t>
  </si>
  <si>
    <t>//PRD1782021723NF003NMAX///</t>
  </si>
  <si>
    <t>//PRD1783031323WF001WPRO///</t>
  </si>
  <si>
    <t>//PRD1784032123WF003WMINI///</t>
  </si>
  <si>
    <t>//PRD1785030923SF003SMAX///</t>
  </si>
  <si>
    <t>//PRD1786031423NF003NPRO///</t>
  </si>
  <si>
    <t>//PRD1787031823WF001WMINI///</t>
  </si>
  <si>
    <t>//PRD1788031423SF001SMAX///</t>
  </si>
  <si>
    <t>//PRD1789031423WF002WPRO///</t>
  </si>
  <si>
    <t>//PRD1790032423NF001NMINI///</t>
  </si>
  <si>
    <t>//PRD1791032923SF003SMAX///</t>
  </si>
  <si>
    <t>//PRD1792031423NF002NPRO///</t>
  </si>
  <si>
    <t>//PRD1793030323NF002NMINI///</t>
  </si>
  <si>
    <t>//PRD1794032023NF002NMAX///</t>
  </si>
  <si>
    <t>//PRD1795031023NF002NPRO///</t>
  </si>
  <si>
    <t>//PRD1796032523SF002SMINI///</t>
  </si>
  <si>
    <t>//PRD1797030623NF001NMAX///</t>
  </si>
  <si>
    <t>//PRD1798031223SF003SPRO///</t>
  </si>
  <si>
    <t>//PRD1799031823NF002NMINI///</t>
  </si>
  <si>
    <t>//PRD1800031423SF001SMAX///</t>
  </si>
  <si>
    <t>//PRD1801031223SF003SPRO///</t>
  </si>
  <si>
    <t>//PRD1802031923WF003WMINI///</t>
  </si>
  <si>
    <t>//PRD1803032423NF003NMAX///</t>
  </si>
  <si>
    <t>//PRD1804031023WF003WPRO///</t>
  </si>
  <si>
    <t>//PRD1805030223NF001NMINI///</t>
  </si>
  <si>
    <t>//PRD1806030723WF002WMAX///</t>
  </si>
  <si>
    <t>//PRD1807032323SF002SPRO///</t>
  </si>
  <si>
    <t>//PRD1808031023WF001WMINI///</t>
  </si>
  <si>
    <t>//PRD1809031123SF002SMAX///</t>
  </si>
  <si>
    <t>//PRD1810031323SF002SPRO///</t>
  </si>
  <si>
    <t>//PRD1811031123SF003SMINI///</t>
  </si>
  <si>
    <t>//PRD1812031223WF003WMAX///</t>
  </si>
  <si>
    <t>//PRD1813041023WF002WPRO///</t>
  </si>
  <si>
    <t>//PRD1814040123NF002NMINI///</t>
  </si>
  <si>
    <t>//PRD1815040723WF001WMAX///</t>
  </si>
  <si>
    <t>//PRD1816042923NF001NPRO///</t>
  </si>
  <si>
    <t>//PRD1817040323SF001SMINI///</t>
  </si>
  <si>
    <t>//PRD1818042323SF001SMAX///</t>
  </si>
  <si>
    <t>//PRD1819042223WF001WPRO///</t>
  </si>
  <si>
    <t>//PRD1820040723SF002SMINI///</t>
  </si>
  <si>
    <t>//PRD1821040523SF003SMAX///</t>
  </si>
  <si>
    <t>//PRD1822040223SF002SPRO///</t>
  </si>
  <si>
    <t>//PRD1823040823NF003NMINI///</t>
  </si>
  <si>
    <t>//PRD1824042923NF002NMAX///</t>
  </si>
  <si>
    <t>//PRD1825042323WF001WPRO///</t>
  </si>
  <si>
    <t>//PRD1826040723WF001WMINI///</t>
  </si>
  <si>
    <t>//PRD1827042123WF001WMAX///</t>
  </si>
  <si>
    <t>//PRD1828041323NF003NPRO///</t>
  </si>
  <si>
    <t>//PRD1829042423WF003WMINI///</t>
  </si>
  <si>
    <t>//PRD1830041323WF003WMAX///</t>
  </si>
  <si>
    <t>//PRD1831042023NF003NPRO///</t>
  </si>
  <si>
    <t>//PRD1832042723SF002SMINI///</t>
  </si>
  <si>
    <t>//PRD1833041223NF001NMAX///</t>
  </si>
  <si>
    <t>//PRD1834040323WF001WPRO///</t>
  </si>
  <si>
    <t>//PRD1835042223WF003WMINI///</t>
  </si>
  <si>
    <t>//PRD1836040223WF002WMAX///</t>
  </si>
  <si>
    <t>//PRD1837042423SF002SPRO///</t>
  </si>
  <si>
    <t>//PRD1838041323NF002NMINI///</t>
  </si>
  <si>
    <t>//PRD1839042323NF003NMAX///</t>
  </si>
  <si>
    <t>//PRD1840041523SF003SPRO///</t>
  </si>
  <si>
    <t>//PRD1841042323NF003NMINI///</t>
  </si>
  <si>
    <t>//PRD1842042523NF003NMAX///</t>
  </si>
  <si>
    <t>//PRD1843042523NF002NPRO///</t>
  </si>
  <si>
    <t>//PRD1844050223WF002WMINI///</t>
  </si>
  <si>
    <t>//PRD1845051123SF003SMAX///</t>
  </si>
  <si>
    <t>//PRD1846050223WF001WPRO///</t>
  </si>
  <si>
    <t>//PRD1847051223NF002NMINI///</t>
  </si>
  <si>
    <t>//PRD1848052123SF003SMAX///</t>
  </si>
  <si>
    <t>//PRD1849050623SF002SPRO///</t>
  </si>
  <si>
    <t>//PRD1850051123SF001SMINI///</t>
  </si>
  <si>
    <t>//PRD1851050123SF002SMAX///</t>
  </si>
  <si>
    <t>//PRD1852051923NF002NPRO///</t>
  </si>
  <si>
    <t>//PRD1853050723NF001NMINI///</t>
  </si>
  <si>
    <t>//PRD1854052823NF002NMAX///</t>
  </si>
  <si>
    <t>//PRD1855051923NF002NPRO///</t>
  </si>
  <si>
    <t>//PRD1856051423NF002NMINI///</t>
  </si>
  <si>
    <t>//PRD1857051823NF002NMAX///</t>
  </si>
  <si>
    <t>//PRD1858052923NF002NPRO///</t>
  </si>
  <si>
    <t>//PRD1859051923SF001SMINI///</t>
  </si>
  <si>
    <t>//PRD1860051923NF003NMAX///</t>
  </si>
  <si>
    <t>//PRD1861052323NF001NPRO///</t>
  </si>
  <si>
    <t>//PRD1862051523SF003SMINI///</t>
  </si>
  <si>
    <t>//PRD1863050623WF002WMAX///</t>
  </si>
  <si>
    <t>//PRD1864050323NF001NPRO///</t>
  </si>
  <si>
    <t>//PRD1865050623SF003SMINI///</t>
  </si>
  <si>
    <t>//PRD1866050323NF003NMAX///</t>
  </si>
  <si>
    <t>//PRD1867052623SF002SPRO///</t>
  </si>
  <si>
    <t>//PRD1868052923WF003WMINI///</t>
  </si>
  <si>
    <t>//PRD1869053023NF001NMAX///</t>
  </si>
  <si>
    <t>//PRD1870050823SF001SPRO///</t>
  </si>
  <si>
    <t>//PRD1871053023WF003WMINI///</t>
  </si>
  <si>
    <t>//PRD1872050623NF001NMAX///</t>
  </si>
  <si>
    <t>//PRD1873051923NF002NPRO///</t>
  </si>
  <si>
    <t>//PRD1874062823SF003SMINI///</t>
  </si>
  <si>
    <t>//PRD1875060123WF001WMAX///</t>
  </si>
  <si>
    <t>//PRD1876061123WF002WPRO///</t>
  </si>
  <si>
    <t>//PRD1877060623SF001SMINI///</t>
  </si>
  <si>
    <t>//PRD1878061523SF001SMAX///</t>
  </si>
  <si>
    <t>//PRD1879062223NF003NPRO///</t>
  </si>
  <si>
    <t>//PRD1880060423WF002WMINI///</t>
  </si>
  <si>
    <t>//PRD1881060123WF002WMAX///</t>
  </si>
  <si>
    <t>//PRD1882060723WF002WPRO///</t>
  </si>
  <si>
    <t>//PRD1883061823WF003WMINI///</t>
  </si>
  <si>
    <t>//PRD1884060423SF003SMAX///</t>
  </si>
  <si>
    <t>//PRD1885062123SF003SPRO///</t>
  </si>
  <si>
    <t>//PRD1886061523NF002NMINI///</t>
  </si>
  <si>
    <t>//PRD1887060123SF002SMAX///</t>
  </si>
  <si>
    <t>//PRD1888061123NF003NPRO///</t>
  </si>
  <si>
    <t>//PRD1889060423SF001SMINI///</t>
  </si>
  <si>
    <t>//PRD1890061623WF001WMAX///</t>
  </si>
  <si>
    <t>//PRD1891061123SF002SPRO///</t>
  </si>
  <si>
    <t>//PRD1892062123NF001NMINI///</t>
  </si>
  <si>
    <t>//PRD1893061023SF003SMAX///</t>
  </si>
  <si>
    <t>//PRD1894060923SF001SPRO///</t>
  </si>
  <si>
    <t>//PRD1895060823SF003SMINI///</t>
  </si>
  <si>
    <t>//PRD1896063023NF002NMAX///</t>
  </si>
  <si>
    <t>//PRD1897061823WF003WPRO///</t>
  </si>
  <si>
    <t>//PRD1898060323NF002NMINI///</t>
  </si>
  <si>
    <t>//PRD1899061823WF001WMAX///</t>
  </si>
  <si>
    <t>//PRD1900061623WF003WPRO///</t>
  </si>
  <si>
    <t>//PRD1901062123SF001SMINI///</t>
  </si>
  <si>
    <t>//PRD1902072123SF002SMAX///</t>
  </si>
  <si>
    <t>//PRD1903072323SF001SPRO///</t>
  </si>
  <si>
    <t>//PRD1904070723NF003NMINI///</t>
  </si>
  <si>
    <t>//PRD1905071023WF001WMAX///</t>
  </si>
  <si>
    <t>//PRD1906070223SF003SPRO///</t>
  </si>
  <si>
    <t>//PRD1907071123NF001NMINI///</t>
  </si>
  <si>
    <t>//PRD1908072323WF001WMAX///</t>
  </si>
  <si>
    <t>//PRD1909073023NF002NPRO///</t>
  </si>
  <si>
    <t>//PRD1910072923NF001NMINI///</t>
  </si>
  <si>
    <t>//PRD1911072823WF001WMAX///</t>
  </si>
  <si>
    <t>//PRD1912073023NF003NPRO///</t>
  </si>
  <si>
    <t>//PRD1913071023NF003NMINI///</t>
  </si>
  <si>
    <t>//PRD1914072823WF003WMAX///</t>
  </si>
  <si>
    <t>//PRD1915070523NF001NPRO///</t>
  </si>
  <si>
    <t>//PRD1916071023SF003SMINI///</t>
  </si>
  <si>
    <t>//PRD1917071523SF003SMAX///</t>
  </si>
  <si>
    <t>//PRD1918070523NF003NPRO///</t>
  </si>
  <si>
    <t>//PRD1919071323NF003NMINI///</t>
  </si>
  <si>
    <t>//PRD1920072123WF001WMAX///</t>
  </si>
  <si>
    <t>//PRD1921070223WF003WPRO///</t>
  </si>
  <si>
    <t>//PRD1922071923WF002WMINI///</t>
  </si>
  <si>
    <t>//PRD1923072423WF001WMAX///</t>
  </si>
  <si>
    <t>//PRD1924071923SF003SPRO///</t>
  </si>
  <si>
    <t>//PRD1925070423SF001SMINI///</t>
  </si>
  <si>
    <t>//PRD1926071123NF001NMAX///</t>
  </si>
  <si>
    <t>//PRD1927070223WF003WPRO///</t>
  </si>
  <si>
    <t>//PRD1928072023WF001WMINI///</t>
  </si>
  <si>
    <t>//PRD1929072423NF002NMAX///</t>
  </si>
  <si>
    <t>//PRD1930071723SF003SPRO///</t>
  </si>
  <si>
    <t>//PRD1931071423WF003WMINI///</t>
  </si>
  <si>
    <t>//PRD1932070823SF002SMAX///</t>
  </si>
  <si>
    <t>//PRD1933082223SF001SPRO///</t>
  </si>
  <si>
    <t>//PRD1934080623WF003WMINI///</t>
  </si>
  <si>
    <t>//PRD1935080523WF003WMAX///</t>
  </si>
  <si>
    <t>//PRD1936080623SF003SPRO///</t>
  </si>
  <si>
    <t>//PRD1937081223WF001WMINI///</t>
  </si>
  <si>
    <t>//PRD1938080723WF003WMAX///</t>
  </si>
  <si>
    <t>//PRD1939082723NF001NPRO///</t>
  </si>
  <si>
    <t>//PRD1940082723SF003SMINI///</t>
  </si>
  <si>
    <t>//PRD1941080823NF003NMAX///</t>
  </si>
  <si>
    <t>//PRD1942080623NF003NPRO///</t>
  </si>
  <si>
    <t>//PRD1943082923NF002NMINI///</t>
  </si>
  <si>
    <t>//PRD1944082523SF003SMAX///</t>
  </si>
  <si>
    <t>//PRD1945080723SF001SPRO///</t>
  </si>
  <si>
    <t>//PRD1946082523NF003NMINI///</t>
  </si>
  <si>
    <t>//PRD1947080623WF002WMAX///</t>
  </si>
  <si>
    <t>//PRD1948080823WF002WPRO///</t>
  </si>
  <si>
    <t>//PRD1949080423NF003NMINI///</t>
  </si>
  <si>
    <t>//PRD1950081023NF001NMAX///</t>
  </si>
  <si>
    <t>//PRD1951082323NF003NPRO///</t>
  </si>
  <si>
    <t>//PRD1952081623NF002NMINI///</t>
  </si>
  <si>
    <t>//PRD1953080423SF003SMAX///</t>
  </si>
  <si>
    <t>//PRD1954081523WF002WPRO///</t>
  </si>
  <si>
    <t>//PRD1955081023NF003NMINI///</t>
  </si>
  <si>
    <t>//PRD1956082223NF002NMAX///</t>
  </si>
  <si>
    <t>//PRD1957081823NF002NPRO///</t>
  </si>
  <si>
    <t>//PRD1958080723NF001NMINI///</t>
  </si>
  <si>
    <t>//PRD1959082723SF003SMAX///</t>
  </si>
  <si>
    <t>//PRD1960082823WF002WPRO///</t>
  </si>
  <si>
    <t>//PRD1961080623NF003NMINI///</t>
  </si>
  <si>
    <t>//PRD1962082623NF001NMAX///</t>
  </si>
  <si>
    <t>//PRD1963080823NF002NPRO///</t>
  </si>
  <si>
    <t>//PRD1964092723SF002SMINI///</t>
  </si>
  <si>
    <t>//PRD1965092723NF002NMAX///</t>
  </si>
  <si>
    <t>//PRD1966090523SF003SPRO///</t>
  </si>
  <si>
    <t>//PRD1967091323NF003NMINI///</t>
  </si>
  <si>
    <t>//PRD1968091323SF003SMAX///</t>
  </si>
  <si>
    <t>//PRD1969090423NF001NPRO///</t>
  </si>
  <si>
    <t>//PRD1970090423NF002NMINI///</t>
  </si>
  <si>
    <t>//PRD1971093023NF003NMAX///</t>
  </si>
  <si>
    <t>//PRD1972090923WF001WPRO///</t>
  </si>
  <si>
    <t>//PRD1973091523WF002WMINI///</t>
  </si>
  <si>
    <t>//PRD1974090123NF003NMAX///</t>
  </si>
  <si>
    <t>//PRD1975091423WF001WPRO///</t>
  </si>
  <si>
    <t>//PRD1976091023SF002SMINI///</t>
  </si>
  <si>
    <t>//PRD1977091823NF003NMAX///</t>
  </si>
  <si>
    <t>//PRD1978091723SF001SPRO///</t>
  </si>
  <si>
    <t>//PRD1979091323SF003SMINI///</t>
  </si>
  <si>
    <t>//PRD1980090523NF002NMAX///</t>
  </si>
  <si>
    <t>//PRD1981090923WF002WPRO///</t>
  </si>
  <si>
    <t>//PRD1982091823NF002NMINI///</t>
  </si>
  <si>
    <t>//PRD1983091223WF001WMAX///</t>
  </si>
  <si>
    <t>//PRD1984092923NF001NPRO///</t>
  </si>
  <si>
    <t>//PRD1985091123NF002NMINI///</t>
  </si>
  <si>
    <t>//PRD1986092323WF001WMAX///</t>
  </si>
  <si>
    <t>//PRD1987090823NF001NPRO///</t>
  </si>
  <si>
    <t>//PRD1988092323NF002NMINI///</t>
  </si>
  <si>
    <t>//PRD1989091323NF001NMAX///</t>
  </si>
  <si>
    <t>//PRD1991090623WF001WMINI///</t>
  </si>
  <si>
    <t>//PRD1992092023NF002NMAX///</t>
  </si>
  <si>
    <t>//PRD1993091123WF003WPRO///</t>
  </si>
  <si>
    <t>//PRD1994091223SF003SMINI///</t>
  </si>
  <si>
    <t>//PRD1995102323NF003NMAX///</t>
  </si>
  <si>
    <t>//PRD1996101723SF001SPRO///</t>
  </si>
  <si>
    <t>//PRD1997101123WF002WMINI///</t>
  </si>
  <si>
    <t>//PRD1998102123WF001WMAX///</t>
  </si>
  <si>
    <t>//PRD1999100223SF002SPRO///</t>
  </si>
  <si>
    <t>//PRD2000102323NF002NMINI///</t>
  </si>
  <si>
    <t>//PRD2001100823SF001SMAX///</t>
  </si>
  <si>
    <t>//PRD2002102223WF002WPRO///</t>
  </si>
  <si>
    <t>//PRD2003100523NF003NMINI///</t>
  </si>
  <si>
    <t>//PRD2004102123SF002SMAX///</t>
  </si>
  <si>
    <t>//PRD2005101723NF001NPRO///</t>
  </si>
  <si>
    <t>//PRD2006101023NF001NMINI///</t>
  </si>
  <si>
    <t>//PRD4001011723SF003SMINI///</t>
  </si>
  <si>
    <t>//PRD4002010723SF003SMAX///</t>
  </si>
  <si>
    <t>//PRD4003011723WF003WMAX///</t>
  </si>
  <si>
    <t>//PRD4004012523WF001WPRO///</t>
  </si>
  <si>
    <t>//PRD4005012323WF002WMAX///</t>
  </si>
  <si>
    <t>//PRD4006012323WF001WPRO///</t>
  </si>
  <si>
    <t>//PRD4007011123WF003WMAX///</t>
  </si>
  <si>
    <t>//PRD4008021223NF002NMAX///</t>
  </si>
  <si>
    <t>//PRD4009021123NF003NMINI///</t>
  </si>
  <si>
    <t>//PRD4010021823NF001NMAX///</t>
  </si>
  <si>
    <t>//PRD4011022123SF001SMAX///</t>
  </si>
  <si>
    <t>//PRD4012020223SF003SPRO///</t>
  </si>
  <si>
    <t>//PRD4013022023SF002SMAX///</t>
  </si>
  <si>
    <t>//PRD4014022523SF003SPRO///</t>
  </si>
  <si>
    <t>//PRD4015021123WF002WPRO///</t>
  </si>
  <si>
    <t>//PRD4016030623NF003NMAX///</t>
  </si>
  <si>
    <t>//PRD4017031823NF003NPRO///</t>
  </si>
  <si>
    <t>//PRD4018031823SF002SMAX///</t>
  </si>
  <si>
    <t>//PRD4019030823WF001WMINI///</t>
  </si>
  <si>
    <t>//PRD4020030823WF003WPRO///</t>
  </si>
  <si>
    <t>//PRD4021030823WF003WMINI///</t>
  </si>
  <si>
    <t>//PRD4022033023WF003WMAX///</t>
  </si>
  <si>
    <t>//PRD4023030723WF001WMINI///</t>
  </si>
  <si>
    <t>//PRD4024041423NF002NMINI///</t>
  </si>
  <si>
    <t>//PRD4025042323NF003NPRO///</t>
  </si>
  <si>
    <t>//PRD4026041923SF002SMINI///</t>
  </si>
  <si>
    <t>//PRD4027042123SF003SMAX///</t>
  </si>
  <si>
    <t>//PRD4028042823WF003WMINI///</t>
  </si>
  <si>
    <t>//PRD4029042323WF001WMAX///</t>
  </si>
  <si>
    <t>//PRD4030040923WF001WMINI///</t>
  </si>
  <si>
    <t>//PRD4031050723NF003NPRO///</t>
  </si>
  <si>
    <t>//PRD4032050323SF003SPRO///</t>
  </si>
  <si>
    <t>//PRD4033050723WF002WMINI///</t>
  </si>
  <si>
    <t>//PRD4034050123WF001WMINI///</t>
  </si>
  <si>
    <t>//PRD4035051723WF003WPRO///</t>
  </si>
  <si>
    <t>//PRD4036062123NF003NMINI///</t>
  </si>
  <si>
    <t>//PRD4037062923SF003SMAX///</t>
  </si>
  <si>
    <t>//PRD4038061123SF003SPRO///</t>
  </si>
  <si>
    <t>//PRD4039060423SF003SMAX///</t>
  </si>
  <si>
    <t>//PRD4040062323SF001SPRO///</t>
  </si>
  <si>
    <t>//PRD4041060523WF003WPRO///</t>
  </si>
  <si>
    <t>//PRD4042060823WF003WMINI///</t>
  </si>
  <si>
    <t>//PRD4043061423WF001WPRO///</t>
  </si>
  <si>
    <t>//PRD4044070923NF003NMAX///</t>
  </si>
  <si>
    <t>//PRD4045071423NF001NPRO///</t>
  </si>
  <si>
    <t>//PRD4046070223SF001SMINI///</t>
  </si>
  <si>
    <t>//PRD4047071123WF001WMINI///</t>
  </si>
  <si>
    <t>//PRD4048071723WF002WPRO///</t>
  </si>
  <si>
    <t>//PRD4049081123NF001NMINI///</t>
  </si>
  <si>
    <t>//PRD4050081923NF002NMAX///</t>
  </si>
  <si>
    <t>//PRD4051080223SF001SPRO///</t>
  </si>
  <si>
    <t>//PRD4052082423SF001SPRO///</t>
  </si>
  <si>
    <t>//PRD4053080623WF001WMINI///</t>
  </si>
  <si>
    <t>//PRD4054091623NF002NMINI///</t>
  </si>
  <si>
    <t>//PRD4055090923SF003SPRO///</t>
  </si>
  <si>
    <t>//PRD4056091223SF002SPRO///</t>
  </si>
  <si>
    <t>//PRD4057091023WF001WPRO///</t>
  </si>
  <si>
    <t>//PRD4058092423WF001WMAX///</t>
  </si>
  <si>
    <t>//PRD4059100423NF001NMINI///</t>
  </si>
  <si>
    <t>//PRD4060102823NF003NMAX///</t>
  </si>
  <si>
    <t>//PRD4097020123NF002NMAX///</t>
  </si>
  <si>
    <t>//PRD4098101423NF001NMAX///</t>
  </si>
  <si>
    <t>//PRD4099102723SF001SMINI///</t>
  </si>
  <si>
    <t>//PRD4100100823SF003SPRO///</t>
  </si>
  <si>
    <t>//PRD4101101423SF002SMINI///</t>
  </si>
  <si>
    <t>//PRD4102102623SF002SMAX///</t>
  </si>
  <si>
    <t>//PRD4103101723SF002SPRO///</t>
  </si>
  <si>
    <t>//PRD4104102523WF002WMAX///</t>
  </si>
  <si>
    <t>//PRD4105101023WF003WMINI///</t>
  </si>
  <si>
    <t>//PRD4106103023NF002NMINI///</t>
  </si>
  <si>
    <t>//PRD4070112923NF003NMAX///</t>
  </si>
  <si>
    <t>//PRD4071112823NF002NMAX///</t>
  </si>
  <si>
    <t>//PRD4072112623NF002NMINI///</t>
  </si>
  <si>
    <t>//PRD4073112623NF001NMAX///</t>
  </si>
  <si>
    <t>//PRD4074111423SF001SMAX///</t>
  </si>
  <si>
    <t>//PRD4075112223SF003SPRO///</t>
  </si>
  <si>
    <t>//PRD4076112023SF001SMINI///</t>
  </si>
  <si>
    <t>//PRD4077110523SF002SMAX///</t>
  </si>
  <si>
    <t>//PRD4078110823SF001SPRO///</t>
  </si>
  <si>
    <t>//PRD4079110823WF003WMINI///</t>
  </si>
  <si>
    <t>//PRD4080113023WF002WPRO///</t>
  </si>
  <si>
    <t>//PRD4081111323WF003WMINI///</t>
  </si>
  <si>
    <t>//PRD4082112023WF002WMAX///</t>
  </si>
  <si>
    <t>//PRD4083112023WF001WPRO///</t>
  </si>
  <si>
    <t>//PRD4084120723NF001NMINI///</t>
  </si>
  <si>
    <t>//PRD4085122823NF003NMINI///</t>
  </si>
  <si>
    <t>//PRD4086121723NF001NMAX///</t>
  </si>
  <si>
    <t>//PRD4087120523NF002NPRO///</t>
  </si>
  <si>
    <t>//PRD4088121323SF003SMAX///</t>
  </si>
  <si>
    <t>//PRD4089120123SF002SPRO///</t>
  </si>
  <si>
    <t>//PRD4090122923SF003SMINI///</t>
  </si>
  <si>
    <t>//PRD4091123023SF001SPRO///</t>
  </si>
  <si>
    <t>//PRD4092120323SF002SMINI///</t>
  </si>
  <si>
    <t>//PRD4093120223SF003SMAX///</t>
  </si>
  <si>
    <t>//PRD4094120723WF001WPRO///</t>
  </si>
  <si>
    <t>//PRD4095121423WF003WPRO///</t>
  </si>
  <si>
    <t>//PRD4096121023WF001WMINI///</t>
  </si>
  <si>
    <t>//PRD4098101423NF002NMAX///</t>
  </si>
  <si>
    <t>//PRD4099102723SF003SMINI///</t>
  </si>
  <si>
    <t>//PRD4100100823SF001SPRO///</t>
  </si>
  <si>
    <t>//PRD4101101423SF003SMINI///</t>
  </si>
  <si>
    <t>//PRD4102102623SF003SMAX///</t>
  </si>
  <si>
    <t>//PRD4103101723SF001SPRO///</t>
  </si>
  <si>
    <t>//PRD4104102523WF003WMAX///</t>
  </si>
  <si>
    <t>//PRD4105101023WF002WMINI///</t>
  </si>
  <si>
    <t>//PRD4106103023NF003NMINI///</t>
  </si>
  <si>
    <t>//PRD4107110323NF001NMAX///</t>
  </si>
  <si>
    <t>//PRD4108110723NF002NMAX///</t>
  </si>
  <si>
    <t>//PRD4109110423NF002NMINI///</t>
  </si>
  <si>
    <t>//PRD4110111723NF002NMAX///</t>
  </si>
  <si>
    <t>//PRD4111111723SF003SMAX///</t>
  </si>
  <si>
    <t>//PRD4112111123SF002SPRO///</t>
  </si>
  <si>
    <t>//PRD4113112923SF001SMINI///</t>
  </si>
  <si>
    <t>//PRD4114110723SF002SMAX///</t>
  </si>
  <si>
    <t>//PRD4115110423SF002SPRO///</t>
  </si>
  <si>
    <t>//PRD4116112523WF002WMINI///</t>
  </si>
  <si>
    <t>//PRD4117110223WF002WPRO///</t>
  </si>
  <si>
    <t>//PRD4118111323WF001WMINI///</t>
  </si>
  <si>
    <t>//PRD4119112523WF002WMAX///</t>
  </si>
  <si>
    <t>//PRD4120112923WF001WPRO///</t>
  </si>
  <si>
    <t>//PRD4121122423NF003NMINI///</t>
  </si>
  <si>
    <t>//PRD4122122523NF001NMINI///</t>
  </si>
  <si>
    <t>//PRD4123120923NF001NMAX///</t>
  </si>
  <si>
    <t>//PRD4124122623NF002NPRO///</t>
  </si>
  <si>
    <t>//PRD4125121223SF001SMAX///</t>
  </si>
  <si>
    <t>//PRD4126122923SF003SPRO///</t>
  </si>
  <si>
    <t>//PRD4127122123SF001SMINI///</t>
  </si>
  <si>
    <t>//PRD4128120423SF002SPRO///</t>
  </si>
  <si>
    <t>//PRD4129121623SF001SMINI///</t>
  </si>
  <si>
    <t>//PRD4130120123SF003SMAX///</t>
  </si>
  <si>
    <t>//PRD4131122923WF003WPRO///</t>
  </si>
  <si>
    <t>//PRD4132122123WF003WPRO///</t>
  </si>
  <si>
    <t>//PRD4133120223WF001WMINI///</t>
  </si>
  <si>
    <t>//PRD3069081123SF002SPRO///</t>
  </si>
  <si>
    <t>//PRD3070082223SF002SPRO///</t>
  </si>
  <si>
    <t>//PRD3071080423WF001WMINI///</t>
  </si>
  <si>
    <t>//PRD3072092423NF001NMINI///</t>
  </si>
  <si>
    <t>//PRD3073091623SF003SPRO///</t>
  </si>
  <si>
    <t>//PRD3074091423SF003SPRO///</t>
  </si>
  <si>
    <t>//PRD3075091223WF001WPRO///</t>
  </si>
  <si>
    <t>//PRD3076092023WF003WMAX///</t>
  </si>
  <si>
    <t>//PRD3077102723NF002NMINI///</t>
  </si>
  <si>
    <t>//PRD3078102323NF003NMAX///</t>
  </si>
  <si>
    <t>Abbreviation</t>
  </si>
  <si>
    <t>Month No</t>
  </si>
  <si>
    <t>Quarter</t>
  </si>
  <si>
    <t>Breakdown of encoded batch details</t>
  </si>
  <si>
    <t>N</t>
  </si>
  <si>
    <t>01</t>
  </si>
  <si>
    <t>Q1</t>
  </si>
  <si>
    <t>Batch Details Example</t>
  </si>
  <si>
    <t>S</t>
  </si>
  <si>
    <t>02</t>
  </si>
  <si>
    <t>Cleaned Batch id</t>
  </si>
  <si>
    <t>Remove space and "/"</t>
  </si>
  <si>
    <t>PRD1002012723SF003SMAX</t>
  </si>
  <si>
    <t>W</t>
  </si>
  <si>
    <t>03</t>
  </si>
  <si>
    <t>Production id</t>
  </si>
  <si>
    <t>First 7 letters</t>
  </si>
  <si>
    <t>Ex:  PRD1002</t>
  </si>
  <si>
    <t>04</t>
  </si>
  <si>
    <t>Q2</t>
  </si>
  <si>
    <t>8th &amp; 9th letter</t>
  </si>
  <si>
    <t>Ex: 01</t>
  </si>
  <si>
    <t>05</t>
  </si>
  <si>
    <t>Day</t>
  </si>
  <si>
    <t>10th &amp; 11th letter</t>
  </si>
  <si>
    <t>Ex: 27</t>
  </si>
  <si>
    <t>06</t>
  </si>
  <si>
    <t>Year</t>
  </si>
  <si>
    <t>12th &amp; 13th letter</t>
  </si>
  <si>
    <t>Ex: 23</t>
  </si>
  <si>
    <t>07</t>
  </si>
  <si>
    <t>Q3</t>
  </si>
  <si>
    <t>14th letter</t>
  </si>
  <si>
    <t>Ex:S</t>
  </si>
  <si>
    <t>08</t>
  </si>
  <si>
    <t>15th TO 19th letter</t>
  </si>
  <si>
    <t>Ex: F003S</t>
  </si>
  <si>
    <t>09</t>
  </si>
  <si>
    <t>Product Model</t>
  </si>
  <si>
    <t>after 20th letter</t>
  </si>
  <si>
    <t>Ex: MAX</t>
  </si>
  <si>
    <t>10</t>
  </si>
  <si>
    <t>Q4</t>
  </si>
  <si>
    <t>11</t>
  </si>
  <si>
    <t>12</t>
  </si>
  <si>
    <t>Substitute 1</t>
  </si>
  <si>
    <t>Substitute 2</t>
  </si>
  <si>
    <t>A.Region</t>
  </si>
  <si>
    <t>A.Factory Code</t>
  </si>
  <si>
    <t>A.Model</t>
  </si>
  <si>
    <t xml:space="preserve">Month </t>
  </si>
  <si>
    <t>Budget</t>
  </si>
  <si>
    <t>Actual</t>
  </si>
  <si>
    <t>Variance</t>
  </si>
  <si>
    <t>Month wise Variance</t>
  </si>
  <si>
    <t xml:space="preserve">Month  </t>
  </si>
  <si>
    <t>Budget Quantity</t>
  </si>
  <si>
    <t>Actual Quantity</t>
  </si>
  <si>
    <t>Model wise Variance</t>
  </si>
  <si>
    <t>Quarter-wise Variance Summary</t>
  </si>
  <si>
    <t>Budgeted Quantity</t>
  </si>
  <si>
    <t>Quarter-wise Variance Analysis</t>
  </si>
  <si>
    <t>Quarter-wise Variance Analysis (%)</t>
  </si>
  <si>
    <t>Region-wise Variance Summary</t>
  </si>
  <si>
    <t>Region-wise Variance Analysis</t>
  </si>
  <si>
    <t>Region-wise Variance Analysis (%)</t>
  </si>
  <si>
    <t>Report for management</t>
  </si>
  <si>
    <r>
      <rPr>
        <rFont val="Noto Serif Georgian"/>
        <b/>
        <color theme="1"/>
      </rPr>
      <t>Model</t>
    </r>
    <r>
      <rPr>
        <rFont val="Noto Serif Georgian"/>
        <color theme="1"/>
      </rPr>
      <t>: The best performing model for us in terms of production variance is 'PRO'. It has lesser production variance as compare to other two models.</t>
    </r>
  </si>
  <si>
    <r>
      <rPr>
        <rFont val="Noto Serif Georgian"/>
        <b/>
        <color theme="1"/>
      </rPr>
      <t>Region</t>
    </r>
    <r>
      <rPr>
        <rFont val="Noto Serif Georgian"/>
        <color theme="1"/>
      </rPr>
      <t>: The best performing region for us in terms of production variance is 'South'. Though all the region had lower production than the budgeted production quantities.</t>
    </r>
  </si>
  <si>
    <r>
      <rPr>
        <rFont val="Noto Serif Georgian"/>
        <b/>
        <color theme="1"/>
      </rPr>
      <t>Quarter</t>
    </r>
    <r>
      <rPr>
        <rFont val="Noto Serif Georgian"/>
        <color theme="1"/>
      </rPr>
      <t>: In 'Q4' the company has positive production variance and in all other three quarters the variance is negative.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</si>
</sst>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Noto Serif Georgian"/>
    </font>
    <font>
      <color theme="1"/>
      <name val="Noto Serif Georgian"/>
    </font>
    <font>
      <sz val="11.0"/>
      <color theme="1"/>
      <name val="Noto Serif Georgian"/>
    </font>
    <font>
      <sz val="11.0"/>
      <color rgb="FF1F1F1F"/>
      <name val="Noto Serif Georgian"/>
    </font>
    <font>
      <b/>
      <color theme="1"/>
      <name val="Noto Serif Georgian"/>
    </font>
    <font/>
    <font>
      <color rgb="FF1F1F1F"/>
      <name val="Noto Serif Georgian"/>
    </font>
    <font>
      <color theme="1"/>
      <name val="Arial"/>
    </font>
    <font>
      <b/>
      <sz val="16.0"/>
      <color theme="1"/>
      <name val="Noto Serif Georgi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1" fillId="2" fontId="5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bottom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/>
    </xf>
    <xf borderId="1" fillId="2" fontId="5" numFmtId="1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" xfId="0" applyBorder="1" applyFont="1" applyNumberFormat="1"/>
    <xf borderId="1" fillId="2" fontId="5" numFmtId="0" xfId="0" applyBorder="1" applyFont="1"/>
    <xf borderId="2" fillId="2" fontId="9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2" fillId="2" fontId="9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readingOrder="0" vertical="bottom"/>
    </xf>
    <xf borderId="0" fillId="0" fontId="10" numFmtId="0" xfId="0" applyFont="1"/>
    <xf borderId="1" fillId="0" fontId="2" numFmtId="10" xfId="0" applyBorder="1" applyFont="1" applyNumberFormat="1"/>
    <xf borderId="2" fillId="2" fontId="9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Region-wise Variance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'Region-wise Variance'!$D$2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'Region-wise Variance'!$A$3:$A$5</c:f>
            </c:strRef>
          </c:cat>
          <c:val>
            <c:numRef>
              <c:f>'Region-wise Variance'!$D$3:$D$5</c:f>
              <c:numCache/>
            </c:numRef>
          </c:val>
        </c:ser>
        <c:axId val="1538129771"/>
        <c:axId val="1662319764"/>
      </c:barChart>
      <c:catAx>
        <c:axId val="1538129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319764"/>
      </c:catAx>
      <c:valAx>
        <c:axId val="166231976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129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Quarter-wise Variance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'Quarter-wise Variance'!$D$2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'Quarter-wise Variance'!$A$3:$A$6</c:f>
            </c:strRef>
          </c:cat>
          <c:val>
            <c:numRef>
              <c:f>'Quarter-wise Variance'!$D$3:$D$6</c:f>
              <c:numCache/>
            </c:numRef>
          </c:val>
          <c:smooth val="0"/>
        </c:ser>
        <c:axId val="1897653427"/>
        <c:axId val="1651747727"/>
      </c:lineChart>
      <c:catAx>
        <c:axId val="1897653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747727"/>
      </c:catAx>
      <c:valAx>
        <c:axId val="165174772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6534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Month-wise Summary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'Descriptive Summary'!$B$2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'Descriptive Summary'!$A$3:$A$14</c:f>
            </c:strRef>
          </c:cat>
          <c:val>
            <c:numRef>
              <c:f>'Descriptive Summary'!$B$3:$B$14</c:f>
              <c:numCache/>
            </c:numRef>
          </c:val>
          <c:smooth val="0"/>
        </c:ser>
        <c:ser>
          <c:idx val="1"/>
          <c:order val="1"/>
          <c:tx>
            <c:strRef>
              <c:f>'Descriptive Summary'!$C$2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'Descriptive Summary'!$A$3:$A$14</c:f>
            </c:strRef>
          </c:cat>
          <c:val>
            <c:numRef>
              <c:f>'Descriptive Summary'!$C$3:$C$14</c:f>
              <c:numCache/>
            </c:numRef>
          </c:val>
          <c:smooth val="0"/>
        </c:ser>
        <c:ser>
          <c:idx val="2"/>
          <c:order val="2"/>
          <c:tx>
            <c:strRef>
              <c:f>'Descriptive Summary'!$D$2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'Descriptive Summary'!$A$3:$A$14</c:f>
            </c:strRef>
          </c:cat>
          <c:val>
            <c:numRef>
              <c:f>'Descriptive Summary'!$D$3:$D$14</c:f>
              <c:numCache/>
            </c:numRef>
          </c:val>
          <c:smooth val="0"/>
        </c:ser>
        <c:axId val="511558313"/>
        <c:axId val="1223686124"/>
      </c:lineChart>
      <c:catAx>
        <c:axId val="511558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686124"/>
      </c:catAx>
      <c:valAx>
        <c:axId val="122368612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558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Product-wise Variance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'Descriptive Summary'!$D$17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'Descriptive Summary'!$A$18:$A$20</c:f>
            </c:strRef>
          </c:cat>
          <c:val>
            <c:numRef>
              <c:f>'Descriptive Summary'!$D$18:$D$20</c:f>
              <c:numCache/>
            </c:numRef>
          </c:val>
        </c:ser>
        <c:axId val="776962133"/>
        <c:axId val="1993495901"/>
      </c:barChart>
      <c:catAx>
        <c:axId val="776962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495901"/>
      </c:catAx>
      <c:valAx>
        <c:axId val="199349590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962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180975</xdr:rowOff>
    </xdr:from>
    <xdr:ext cx="5267325" cy="2867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</xdr:row>
      <xdr:rowOff>190500</xdr:rowOff>
    </xdr:from>
    <xdr:ext cx="5267325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31</xdr:row>
      <xdr:rowOff>47625</xdr:rowOff>
    </xdr:from>
    <xdr:ext cx="86296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457200</xdr:colOff>
      <xdr:row>3</xdr:row>
      <xdr:rowOff>190500</xdr:rowOff>
    </xdr:from>
    <xdr:ext cx="3362325" cy="5400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5.25" customHeight="1">
      <c r="A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11:G11"/>
    <mergeCell ref="A12:G12"/>
    <mergeCell ref="A13:G13"/>
    <mergeCell ref="A14:G14"/>
    <mergeCell ref="A1:G1"/>
    <mergeCell ref="A2:G2"/>
    <mergeCell ref="A4:G4"/>
    <mergeCell ref="A5:G5"/>
    <mergeCell ref="A7:G7"/>
    <mergeCell ref="A8:G8"/>
    <mergeCell ref="A10:G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0"/>
    <col customWidth="1" min="5" max="5" width="16.63"/>
    <col customWidth="1" min="10" max="10" width="26.38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2">
        <v>1028.0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16</v>
      </c>
      <c r="B3" s="8" t="s">
        <v>17</v>
      </c>
      <c r="C3" s="8" t="s">
        <v>18</v>
      </c>
      <c r="D3" s="8" t="s">
        <v>20</v>
      </c>
      <c r="E3" s="2">
        <v>290.0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16</v>
      </c>
      <c r="B4" s="8" t="s">
        <v>17</v>
      </c>
      <c r="C4" s="8" t="s">
        <v>18</v>
      </c>
      <c r="D4" s="8" t="s">
        <v>21</v>
      </c>
      <c r="E4" s="2">
        <v>331.0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16</v>
      </c>
      <c r="B5" s="8" t="s">
        <v>17</v>
      </c>
      <c r="C5" s="8" t="s">
        <v>22</v>
      </c>
      <c r="D5" s="8" t="s">
        <v>19</v>
      </c>
      <c r="E5" s="2">
        <v>1474.0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16</v>
      </c>
      <c r="B6" s="8" t="s">
        <v>17</v>
      </c>
      <c r="C6" s="8" t="s">
        <v>22</v>
      </c>
      <c r="D6" s="8" t="s">
        <v>20</v>
      </c>
      <c r="E6" s="2">
        <v>459.0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16</v>
      </c>
      <c r="B7" s="8" t="s">
        <v>17</v>
      </c>
      <c r="C7" s="8" t="s">
        <v>22</v>
      </c>
      <c r="D7" s="8" t="s">
        <v>21</v>
      </c>
      <c r="E7" s="2">
        <v>195.0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16</v>
      </c>
      <c r="B8" s="8" t="s">
        <v>17</v>
      </c>
      <c r="C8" s="8" t="s">
        <v>23</v>
      </c>
      <c r="D8" s="8" t="s">
        <v>19</v>
      </c>
      <c r="E8" s="2">
        <v>864.0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16</v>
      </c>
      <c r="B9" s="8" t="s">
        <v>17</v>
      </c>
      <c r="C9" s="8" t="s">
        <v>23</v>
      </c>
      <c r="D9" s="8" t="s">
        <v>20</v>
      </c>
      <c r="E9" s="2">
        <v>526.0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16</v>
      </c>
      <c r="B10" s="8" t="s">
        <v>17</v>
      </c>
      <c r="C10" s="8" t="s">
        <v>23</v>
      </c>
      <c r="D10" s="8" t="s">
        <v>21</v>
      </c>
      <c r="E10" s="2">
        <v>339.0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16</v>
      </c>
      <c r="B11" s="8" t="s">
        <v>24</v>
      </c>
      <c r="C11" s="8" t="s">
        <v>25</v>
      </c>
      <c r="D11" s="8" t="s">
        <v>19</v>
      </c>
      <c r="E11" s="2">
        <v>150.0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16</v>
      </c>
      <c r="B12" s="8" t="s">
        <v>24</v>
      </c>
      <c r="C12" s="8" t="s">
        <v>25</v>
      </c>
      <c r="D12" s="8" t="s">
        <v>20</v>
      </c>
      <c r="E12" s="2">
        <v>646.0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16</v>
      </c>
      <c r="B13" s="8" t="s">
        <v>24</v>
      </c>
      <c r="C13" s="8" t="s">
        <v>25</v>
      </c>
      <c r="D13" s="8" t="s">
        <v>21</v>
      </c>
      <c r="E13" s="2">
        <v>130.0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16</v>
      </c>
      <c r="B14" s="8" t="s">
        <v>24</v>
      </c>
      <c r="C14" s="8" t="s">
        <v>26</v>
      </c>
      <c r="D14" s="8" t="s">
        <v>19</v>
      </c>
      <c r="E14" s="2">
        <v>139.0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16</v>
      </c>
      <c r="B15" s="8" t="s">
        <v>24</v>
      </c>
      <c r="C15" s="8" t="s">
        <v>26</v>
      </c>
      <c r="D15" s="8" t="s">
        <v>20</v>
      </c>
      <c r="E15" s="2">
        <v>943.0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16</v>
      </c>
      <c r="B16" s="8" t="s">
        <v>24</v>
      </c>
      <c r="C16" s="8" t="s">
        <v>26</v>
      </c>
      <c r="D16" s="8" t="s">
        <v>21</v>
      </c>
      <c r="E16" s="2">
        <v>201.0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16</v>
      </c>
      <c r="B17" s="8" t="s">
        <v>24</v>
      </c>
      <c r="C17" s="8" t="s">
        <v>27</v>
      </c>
      <c r="D17" s="8" t="s">
        <v>19</v>
      </c>
      <c r="E17" s="2">
        <v>264.0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16</v>
      </c>
      <c r="B18" s="8" t="s">
        <v>24</v>
      </c>
      <c r="C18" s="8" t="s">
        <v>27</v>
      </c>
      <c r="D18" s="8" t="s">
        <v>20</v>
      </c>
      <c r="E18" s="2">
        <v>1237.0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16</v>
      </c>
      <c r="B19" s="8" t="s">
        <v>24</v>
      </c>
      <c r="C19" s="8" t="s">
        <v>27</v>
      </c>
      <c r="D19" s="8" t="s">
        <v>21</v>
      </c>
      <c r="E19" s="2">
        <v>136.0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16</v>
      </c>
      <c r="B20" s="8" t="s">
        <v>28</v>
      </c>
      <c r="C20" s="8" t="s">
        <v>29</v>
      </c>
      <c r="D20" s="8" t="s">
        <v>19</v>
      </c>
      <c r="E20" s="2">
        <v>352.0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16</v>
      </c>
      <c r="B21" s="8" t="s">
        <v>28</v>
      </c>
      <c r="C21" s="8" t="s">
        <v>29</v>
      </c>
      <c r="D21" s="8" t="s">
        <v>20</v>
      </c>
      <c r="E21" s="2">
        <v>23.0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16</v>
      </c>
      <c r="B22" s="8" t="s">
        <v>28</v>
      </c>
      <c r="C22" s="8" t="s">
        <v>29</v>
      </c>
      <c r="D22" s="8" t="s">
        <v>21</v>
      </c>
      <c r="E22" s="2">
        <v>837.0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16</v>
      </c>
      <c r="B23" s="8" t="s">
        <v>28</v>
      </c>
      <c r="C23" s="8" t="s">
        <v>30</v>
      </c>
      <c r="D23" s="8" t="s">
        <v>19</v>
      </c>
      <c r="E23" s="2">
        <v>346.0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16</v>
      </c>
      <c r="B24" s="8" t="s">
        <v>28</v>
      </c>
      <c r="C24" s="8" t="s">
        <v>30</v>
      </c>
      <c r="D24" s="8" t="s">
        <v>20</v>
      </c>
      <c r="E24" s="2">
        <v>346.0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16</v>
      </c>
      <c r="B25" s="8" t="s">
        <v>28</v>
      </c>
      <c r="C25" s="8" t="s">
        <v>30</v>
      </c>
      <c r="D25" s="8" t="s">
        <v>21</v>
      </c>
      <c r="E25" s="2">
        <v>788.0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16</v>
      </c>
      <c r="B26" s="8" t="s">
        <v>28</v>
      </c>
      <c r="C26" s="8" t="s">
        <v>31</v>
      </c>
      <c r="D26" s="8" t="s">
        <v>19</v>
      </c>
      <c r="E26" s="2">
        <v>663.0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16</v>
      </c>
      <c r="B27" s="8" t="s">
        <v>28</v>
      </c>
      <c r="C27" s="8" t="s">
        <v>31</v>
      </c>
      <c r="D27" s="8" t="s">
        <v>20</v>
      </c>
      <c r="E27" s="2">
        <v>378.0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16</v>
      </c>
      <c r="B28" s="8" t="s">
        <v>28</v>
      </c>
      <c r="C28" s="8" t="s">
        <v>31</v>
      </c>
      <c r="D28" s="8" t="s">
        <v>21</v>
      </c>
      <c r="E28" s="2">
        <v>984.0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32</v>
      </c>
      <c r="B29" s="8" t="s">
        <v>17</v>
      </c>
      <c r="C29" s="8" t="s">
        <v>18</v>
      </c>
      <c r="D29" s="8" t="s">
        <v>19</v>
      </c>
      <c r="E29" s="2">
        <v>310.0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32</v>
      </c>
      <c r="B30" s="8" t="s">
        <v>17</v>
      </c>
      <c r="C30" s="8" t="s">
        <v>18</v>
      </c>
      <c r="D30" s="8" t="s">
        <v>20</v>
      </c>
      <c r="E30" s="2">
        <v>669.0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32</v>
      </c>
      <c r="B31" s="8" t="s">
        <v>17</v>
      </c>
      <c r="C31" s="8" t="s">
        <v>18</v>
      </c>
      <c r="D31" s="8" t="s">
        <v>21</v>
      </c>
      <c r="E31" s="2">
        <v>1364.0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32</v>
      </c>
      <c r="B32" s="8" t="s">
        <v>17</v>
      </c>
      <c r="C32" s="8" t="s">
        <v>22</v>
      </c>
      <c r="D32" s="8" t="s">
        <v>19</v>
      </c>
      <c r="E32" s="2">
        <v>57.0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32</v>
      </c>
      <c r="B33" s="8" t="s">
        <v>17</v>
      </c>
      <c r="C33" s="8" t="s">
        <v>22</v>
      </c>
      <c r="D33" s="8" t="s">
        <v>20</v>
      </c>
      <c r="E33" s="2">
        <v>455.0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32</v>
      </c>
      <c r="B34" s="8" t="s">
        <v>17</v>
      </c>
      <c r="C34" s="8" t="s">
        <v>22</v>
      </c>
      <c r="D34" s="8" t="s">
        <v>21</v>
      </c>
      <c r="E34" s="2">
        <v>863.0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32</v>
      </c>
      <c r="B35" s="8" t="s">
        <v>17</v>
      </c>
      <c r="C35" s="8" t="s">
        <v>23</v>
      </c>
      <c r="D35" s="8" t="s">
        <v>19</v>
      </c>
      <c r="E35" s="2">
        <v>221.0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32</v>
      </c>
      <c r="B36" s="8" t="s">
        <v>17</v>
      </c>
      <c r="C36" s="8" t="s">
        <v>23</v>
      </c>
      <c r="D36" s="8" t="s">
        <v>20</v>
      </c>
      <c r="E36" s="2">
        <v>189.0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s">
        <v>32</v>
      </c>
      <c r="B37" s="8" t="s">
        <v>17</v>
      </c>
      <c r="C37" s="8" t="s">
        <v>23</v>
      </c>
      <c r="D37" s="8" t="s">
        <v>21</v>
      </c>
      <c r="E37" s="2">
        <v>1044.0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32</v>
      </c>
      <c r="B38" s="8" t="s">
        <v>24</v>
      </c>
      <c r="C38" s="8" t="s">
        <v>25</v>
      </c>
      <c r="D38" s="8" t="s">
        <v>19</v>
      </c>
      <c r="E38" s="2">
        <v>1230.0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32</v>
      </c>
      <c r="B39" s="8" t="s">
        <v>24</v>
      </c>
      <c r="C39" s="8" t="s">
        <v>25</v>
      </c>
      <c r="D39" s="8" t="s">
        <v>20</v>
      </c>
      <c r="E39" s="2">
        <v>494.0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32</v>
      </c>
      <c r="B40" s="8" t="s">
        <v>24</v>
      </c>
      <c r="C40" s="8" t="s">
        <v>25</v>
      </c>
      <c r="D40" s="8" t="s">
        <v>21</v>
      </c>
      <c r="E40" s="2">
        <v>248.0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32</v>
      </c>
      <c r="B41" s="8" t="s">
        <v>24</v>
      </c>
      <c r="C41" s="8" t="s">
        <v>26</v>
      </c>
      <c r="D41" s="8" t="s">
        <v>19</v>
      </c>
      <c r="E41" s="2">
        <v>617.0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32</v>
      </c>
      <c r="B42" s="8" t="s">
        <v>24</v>
      </c>
      <c r="C42" s="8" t="s">
        <v>26</v>
      </c>
      <c r="D42" s="8" t="s">
        <v>20</v>
      </c>
      <c r="E42" s="2">
        <v>320.0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32</v>
      </c>
      <c r="B43" s="8" t="s">
        <v>24</v>
      </c>
      <c r="C43" s="8" t="s">
        <v>26</v>
      </c>
      <c r="D43" s="8" t="s">
        <v>21</v>
      </c>
      <c r="E43" s="2">
        <v>180.0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 t="s">
        <v>32</v>
      </c>
      <c r="B44" s="8" t="s">
        <v>24</v>
      </c>
      <c r="C44" s="8" t="s">
        <v>27</v>
      </c>
      <c r="D44" s="8" t="s">
        <v>19</v>
      </c>
      <c r="E44" s="2">
        <v>1554.0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 t="s">
        <v>32</v>
      </c>
      <c r="B45" s="8" t="s">
        <v>24</v>
      </c>
      <c r="C45" s="8" t="s">
        <v>27</v>
      </c>
      <c r="D45" s="8" t="s">
        <v>20</v>
      </c>
      <c r="E45" s="2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32</v>
      </c>
      <c r="B46" s="8" t="s">
        <v>24</v>
      </c>
      <c r="C46" s="8" t="s">
        <v>27</v>
      </c>
      <c r="D46" s="8" t="s">
        <v>21</v>
      </c>
      <c r="E46" s="2">
        <v>672.0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 t="s">
        <v>32</v>
      </c>
      <c r="B47" s="8" t="s">
        <v>28</v>
      </c>
      <c r="C47" s="8" t="s">
        <v>29</v>
      </c>
      <c r="D47" s="8" t="s">
        <v>19</v>
      </c>
      <c r="E47" s="2">
        <v>437.0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">
        <v>32</v>
      </c>
      <c r="B48" s="8" t="s">
        <v>28</v>
      </c>
      <c r="C48" s="8" t="s">
        <v>29</v>
      </c>
      <c r="D48" s="8" t="s">
        <v>20</v>
      </c>
      <c r="E48" s="2">
        <v>786.0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 t="s">
        <v>32</v>
      </c>
      <c r="B49" s="8" t="s">
        <v>28</v>
      </c>
      <c r="C49" s="8" t="s">
        <v>29</v>
      </c>
      <c r="D49" s="8" t="s">
        <v>21</v>
      </c>
      <c r="E49" s="2">
        <v>218.0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 t="s">
        <v>32</v>
      </c>
      <c r="B50" s="8" t="s">
        <v>28</v>
      </c>
      <c r="C50" s="8" t="s">
        <v>30</v>
      </c>
      <c r="D50" s="8" t="s">
        <v>19</v>
      </c>
      <c r="E50" s="2">
        <v>630.0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 t="s">
        <v>32</v>
      </c>
      <c r="B51" s="8" t="s">
        <v>28</v>
      </c>
      <c r="C51" s="8" t="s">
        <v>30</v>
      </c>
      <c r="D51" s="8" t="s">
        <v>20</v>
      </c>
      <c r="E51" s="2">
        <v>1731.0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32</v>
      </c>
      <c r="B52" s="8" t="s">
        <v>28</v>
      </c>
      <c r="C52" s="8" t="s">
        <v>30</v>
      </c>
      <c r="D52" s="8" t="s">
        <v>21</v>
      </c>
      <c r="E52" s="2">
        <v>353.0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32</v>
      </c>
      <c r="B53" s="8" t="s">
        <v>28</v>
      </c>
      <c r="C53" s="8" t="s">
        <v>31</v>
      </c>
      <c r="D53" s="8" t="s">
        <v>19</v>
      </c>
      <c r="E53" s="2">
        <v>201.0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32</v>
      </c>
      <c r="B54" s="8" t="s">
        <v>28</v>
      </c>
      <c r="C54" s="8" t="s">
        <v>31</v>
      </c>
      <c r="D54" s="8" t="s">
        <v>20</v>
      </c>
      <c r="E54" s="2">
        <v>1194.0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32</v>
      </c>
      <c r="B55" s="8" t="s">
        <v>28</v>
      </c>
      <c r="C55" s="8" t="s">
        <v>31</v>
      </c>
      <c r="D55" s="8" t="s">
        <v>21</v>
      </c>
      <c r="E55" s="2">
        <v>259.0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33</v>
      </c>
      <c r="B56" s="8" t="s">
        <v>17</v>
      </c>
      <c r="C56" s="8" t="s">
        <v>18</v>
      </c>
      <c r="D56" s="8" t="s">
        <v>19</v>
      </c>
      <c r="E56" s="2">
        <v>450.0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33</v>
      </c>
      <c r="B57" s="8" t="s">
        <v>17</v>
      </c>
      <c r="C57" s="8" t="s">
        <v>18</v>
      </c>
      <c r="D57" s="8" t="s">
        <v>20</v>
      </c>
      <c r="E57" s="2">
        <v>204.0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33</v>
      </c>
      <c r="B58" s="8" t="s">
        <v>17</v>
      </c>
      <c r="C58" s="8" t="s">
        <v>18</v>
      </c>
      <c r="D58" s="8" t="s">
        <v>21</v>
      </c>
      <c r="E58" s="2">
        <v>983.0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33</v>
      </c>
      <c r="B59" s="8" t="s">
        <v>17</v>
      </c>
      <c r="C59" s="8" t="s">
        <v>22</v>
      </c>
      <c r="D59" s="8" t="s">
        <v>19</v>
      </c>
      <c r="E59" s="2">
        <v>532.0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33</v>
      </c>
      <c r="B60" s="8" t="s">
        <v>17</v>
      </c>
      <c r="C60" s="8" t="s">
        <v>22</v>
      </c>
      <c r="D60" s="8" t="s">
        <v>20</v>
      </c>
      <c r="E60" s="2">
        <v>378.0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33</v>
      </c>
      <c r="B61" s="8" t="s">
        <v>17</v>
      </c>
      <c r="C61" s="8" t="s">
        <v>22</v>
      </c>
      <c r="D61" s="8" t="s">
        <v>21</v>
      </c>
      <c r="E61" s="2">
        <v>829.0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33</v>
      </c>
      <c r="B62" s="8" t="s">
        <v>17</v>
      </c>
      <c r="C62" s="8" t="s">
        <v>23</v>
      </c>
      <c r="D62" s="8" t="s">
        <v>19</v>
      </c>
      <c r="E62" s="2">
        <v>80.0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33</v>
      </c>
      <c r="B63" s="8" t="s">
        <v>17</v>
      </c>
      <c r="C63" s="8" t="s">
        <v>23</v>
      </c>
      <c r="D63" s="8" t="s">
        <v>20</v>
      </c>
      <c r="E63" s="2">
        <v>254.0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33</v>
      </c>
      <c r="B64" s="8" t="s">
        <v>17</v>
      </c>
      <c r="C64" s="8" t="s">
        <v>23</v>
      </c>
      <c r="D64" s="8" t="s">
        <v>21</v>
      </c>
      <c r="E64" s="2">
        <v>1247.0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 t="s">
        <v>33</v>
      </c>
      <c r="B65" s="8" t="s">
        <v>24</v>
      </c>
      <c r="C65" s="8" t="s">
        <v>25</v>
      </c>
      <c r="D65" s="8" t="s">
        <v>19</v>
      </c>
      <c r="E65" s="2">
        <v>1378.0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33</v>
      </c>
      <c r="B66" s="8" t="s">
        <v>24</v>
      </c>
      <c r="C66" s="8" t="s">
        <v>25</v>
      </c>
      <c r="D66" s="8" t="s">
        <v>20</v>
      </c>
      <c r="E66" s="2">
        <v>357.0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33</v>
      </c>
      <c r="B67" s="8" t="s">
        <v>24</v>
      </c>
      <c r="C67" s="8" t="s">
        <v>25</v>
      </c>
      <c r="D67" s="8" t="s">
        <v>21</v>
      </c>
      <c r="E67" s="2">
        <v>403.0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33</v>
      </c>
      <c r="B68" s="8" t="s">
        <v>24</v>
      </c>
      <c r="C68" s="8" t="s">
        <v>26</v>
      </c>
      <c r="D68" s="8" t="s">
        <v>19</v>
      </c>
      <c r="E68" s="2">
        <v>796.0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33</v>
      </c>
      <c r="B69" s="8" t="s">
        <v>24</v>
      </c>
      <c r="C69" s="8" t="s">
        <v>26</v>
      </c>
      <c r="D69" s="8" t="s">
        <v>20</v>
      </c>
      <c r="E69" s="2">
        <v>477.0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33</v>
      </c>
      <c r="B70" s="8" t="s">
        <v>24</v>
      </c>
      <c r="C70" s="8" t="s">
        <v>26</v>
      </c>
      <c r="D70" s="8" t="s">
        <v>21</v>
      </c>
      <c r="E70" s="2">
        <v>511.0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33</v>
      </c>
      <c r="B71" s="8" t="s">
        <v>24</v>
      </c>
      <c r="C71" s="8" t="s">
        <v>27</v>
      </c>
      <c r="D71" s="8" t="s">
        <v>19</v>
      </c>
      <c r="E71" s="2">
        <v>901.0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33</v>
      </c>
      <c r="B72" s="8" t="s">
        <v>24</v>
      </c>
      <c r="C72" s="8" t="s">
        <v>27</v>
      </c>
      <c r="D72" s="8" t="s">
        <v>20</v>
      </c>
      <c r="E72" s="2">
        <v>554.0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 t="s">
        <v>33</v>
      </c>
      <c r="B73" s="8" t="s">
        <v>24</v>
      </c>
      <c r="C73" s="8" t="s">
        <v>27</v>
      </c>
      <c r="D73" s="8" t="s">
        <v>21</v>
      </c>
      <c r="E73" s="2">
        <v>201.0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 t="s">
        <v>33</v>
      </c>
      <c r="B74" s="8" t="s">
        <v>28</v>
      </c>
      <c r="C74" s="8" t="s">
        <v>29</v>
      </c>
      <c r="D74" s="8" t="s">
        <v>19</v>
      </c>
      <c r="E74" s="2">
        <v>598.0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33</v>
      </c>
      <c r="B75" s="8" t="s">
        <v>28</v>
      </c>
      <c r="C75" s="8" t="s">
        <v>29</v>
      </c>
      <c r="D75" s="8" t="s">
        <v>20</v>
      </c>
      <c r="E75" s="2">
        <v>652.0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33</v>
      </c>
      <c r="B76" s="8" t="s">
        <v>28</v>
      </c>
      <c r="C76" s="8" t="s">
        <v>29</v>
      </c>
      <c r="D76" s="8" t="s">
        <v>21</v>
      </c>
      <c r="E76" s="2">
        <v>237.0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33</v>
      </c>
      <c r="B77" s="8" t="s">
        <v>28</v>
      </c>
      <c r="C77" s="8" t="s">
        <v>30</v>
      </c>
      <c r="D77" s="8" t="s">
        <v>19</v>
      </c>
      <c r="E77" s="2">
        <v>106.0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33</v>
      </c>
      <c r="B78" s="8" t="s">
        <v>28</v>
      </c>
      <c r="C78" s="8" t="s">
        <v>30</v>
      </c>
      <c r="D78" s="8" t="s">
        <v>20</v>
      </c>
      <c r="E78" s="2">
        <v>1038.0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33</v>
      </c>
      <c r="B79" s="8" t="s">
        <v>28</v>
      </c>
      <c r="C79" s="8" t="s">
        <v>30</v>
      </c>
      <c r="D79" s="8" t="s">
        <v>21</v>
      </c>
      <c r="E79" s="2">
        <v>188.0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33</v>
      </c>
      <c r="B80" s="8" t="s">
        <v>28</v>
      </c>
      <c r="C80" s="8" t="s">
        <v>31</v>
      </c>
      <c r="D80" s="8" t="s">
        <v>19</v>
      </c>
      <c r="E80" s="2">
        <v>267.0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33</v>
      </c>
      <c r="B81" s="8" t="s">
        <v>28</v>
      </c>
      <c r="C81" s="8" t="s">
        <v>31</v>
      </c>
      <c r="D81" s="8" t="s">
        <v>20</v>
      </c>
      <c r="E81" s="2">
        <v>1251.0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33</v>
      </c>
      <c r="B82" s="8" t="s">
        <v>28</v>
      </c>
      <c r="C82" s="8" t="s">
        <v>31</v>
      </c>
      <c r="D82" s="8" t="s">
        <v>21</v>
      </c>
      <c r="E82" s="2">
        <v>90.0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34</v>
      </c>
      <c r="B83" s="8" t="s">
        <v>17</v>
      </c>
      <c r="C83" s="8" t="s">
        <v>18</v>
      </c>
      <c r="D83" s="8" t="s">
        <v>19</v>
      </c>
      <c r="E83" s="2">
        <v>69.0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34</v>
      </c>
      <c r="B84" s="8" t="s">
        <v>17</v>
      </c>
      <c r="C84" s="8" t="s">
        <v>18</v>
      </c>
      <c r="D84" s="8" t="s">
        <v>20</v>
      </c>
      <c r="E84" s="2">
        <v>116.0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34</v>
      </c>
      <c r="B85" s="8" t="s">
        <v>17</v>
      </c>
      <c r="C85" s="8" t="s">
        <v>18</v>
      </c>
      <c r="D85" s="8" t="s">
        <v>21</v>
      </c>
      <c r="E85" s="2">
        <v>1333.0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34</v>
      </c>
      <c r="B86" s="8" t="s">
        <v>17</v>
      </c>
      <c r="C86" s="8" t="s">
        <v>22</v>
      </c>
      <c r="D86" s="8" t="s">
        <v>19</v>
      </c>
      <c r="E86" s="2">
        <v>555.0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34</v>
      </c>
      <c r="B87" s="8" t="s">
        <v>17</v>
      </c>
      <c r="C87" s="8" t="s">
        <v>22</v>
      </c>
      <c r="D87" s="8" t="s">
        <v>20</v>
      </c>
      <c r="E87" s="2">
        <v>140.0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34</v>
      </c>
      <c r="B88" s="8" t="s">
        <v>17</v>
      </c>
      <c r="C88" s="8" t="s">
        <v>22</v>
      </c>
      <c r="D88" s="8" t="s">
        <v>21</v>
      </c>
      <c r="E88" s="2">
        <v>1546.0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 t="s">
        <v>34</v>
      </c>
      <c r="B89" s="8" t="s">
        <v>17</v>
      </c>
      <c r="C89" s="8" t="s">
        <v>23</v>
      </c>
      <c r="D89" s="8" t="s">
        <v>19</v>
      </c>
      <c r="E89" s="2">
        <v>693.0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 t="s">
        <v>34</v>
      </c>
      <c r="B90" s="8" t="s">
        <v>17</v>
      </c>
      <c r="C90" s="8" t="s">
        <v>23</v>
      </c>
      <c r="D90" s="8" t="s">
        <v>20</v>
      </c>
      <c r="E90" s="2">
        <v>347.0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34</v>
      </c>
      <c r="B91" s="8" t="s">
        <v>17</v>
      </c>
      <c r="C91" s="8" t="s">
        <v>23</v>
      </c>
      <c r="D91" s="8" t="s">
        <v>21</v>
      </c>
      <c r="E91" s="2">
        <v>843.0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 t="s">
        <v>34</v>
      </c>
      <c r="B92" s="8" t="s">
        <v>24</v>
      </c>
      <c r="C92" s="8" t="s">
        <v>25</v>
      </c>
      <c r="D92" s="8" t="s">
        <v>19</v>
      </c>
      <c r="E92" s="2">
        <v>1068.0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 t="s">
        <v>34</v>
      </c>
      <c r="B93" s="8" t="s">
        <v>24</v>
      </c>
      <c r="C93" s="8" t="s">
        <v>25</v>
      </c>
      <c r="D93" s="8" t="s">
        <v>20</v>
      </c>
      <c r="E93" s="2">
        <v>73.0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 t="s">
        <v>34</v>
      </c>
      <c r="B94" s="8" t="s">
        <v>24</v>
      </c>
      <c r="C94" s="8" t="s">
        <v>25</v>
      </c>
      <c r="D94" s="8" t="s">
        <v>21</v>
      </c>
      <c r="E94" s="2">
        <v>190.0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34</v>
      </c>
      <c r="B95" s="8" t="s">
        <v>24</v>
      </c>
      <c r="C95" s="8" t="s">
        <v>26</v>
      </c>
      <c r="D95" s="8" t="s">
        <v>19</v>
      </c>
      <c r="E95" s="2">
        <v>1849.0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34</v>
      </c>
      <c r="B96" s="8" t="s">
        <v>24</v>
      </c>
      <c r="C96" s="8" t="s">
        <v>26</v>
      </c>
      <c r="D96" s="8" t="s">
        <v>20</v>
      </c>
      <c r="E96" s="2">
        <v>89.0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34</v>
      </c>
      <c r="B97" s="8" t="s">
        <v>24</v>
      </c>
      <c r="C97" s="8" t="s">
        <v>26</v>
      </c>
      <c r="D97" s="8" t="s">
        <v>21</v>
      </c>
      <c r="E97" s="2">
        <v>486.0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34</v>
      </c>
      <c r="B98" s="8" t="s">
        <v>24</v>
      </c>
      <c r="C98" s="8" t="s">
        <v>27</v>
      </c>
      <c r="D98" s="8" t="s">
        <v>19</v>
      </c>
      <c r="E98" s="2">
        <v>915.0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34</v>
      </c>
      <c r="B99" s="8" t="s">
        <v>24</v>
      </c>
      <c r="C99" s="8" t="s">
        <v>27</v>
      </c>
      <c r="D99" s="8" t="s">
        <v>20</v>
      </c>
      <c r="E99" s="2">
        <v>315.0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34</v>
      </c>
      <c r="B100" s="8" t="s">
        <v>24</v>
      </c>
      <c r="C100" s="8" t="s">
        <v>27</v>
      </c>
      <c r="D100" s="8" t="s">
        <v>21</v>
      </c>
      <c r="E100" s="2">
        <v>226.0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34</v>
      </c>
      <c r="B101" s="8" t="s">
        <v>28</v>
      </c>
      <c r="C101" s="8" t="s">
        <v>29</v>
      </c>
      <c r="D101" s="8" t="s">
        <v>19</v>
      </c>
      <c r="E101" s="2">
        <v>248.0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34</v>
      </c>
      <c r="B102" s="8" t="s">
        <v>28</v>
      </c>
      <c r="C102" s="8" t="s">
        <v>29</v>
      </c>
      <c r="D102" s="8" t="s">
        <v>20</v>
      </c>
      <c r="E102" s="2">
        <v>1196.0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 t="s">
        <v>34</v>
      </c>
      <c r="B103" s="8" t="s">
        <v>28</v>
      </c>
      <c r="C103" s="8" t="s">
        <v>29</v>
      </c>
      <c r="D103" s="8" t="s">
        <v>21</v>
      </c>
      <c r="E103" s="2">
        <v>699.0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 t="s">
        <v>34</v>
      </c>
      <c r="B104" s="8" t="s">
        <v>28</v>
      </c>
      <c r="C104" s="8" t="s">
        <v>30</v>
      </c>
      <c r="D104" s="8" t="s">
        <v>19</v>
      </c>
      <c r="E104" s="2">
        <v>106.0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 t="s">
        <v>34</v>
      </c>
      <c r="B105" s="8" t="s">
        <v>28</v>
      </c>
      <c r="C105" s="8" t="s">
        <v>30</v>
      </c>
      <c r="D105" s="8" t="s">
        <v>20</v>
      </c>
      <c r="E105" s="2">
        <v>995.0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 t="s">
        <v>34</v>
      </c>
      <c r="B106" s="8" t="s">
        <v>28</v>
      </c>
      <c r="C106" s="8" t="s">
        <v>30</v>
      </c>
      <c r="D106" s="8" t="s">
        <v>21</v>
      </c>
      <c r="E106" s="2">
        <v>183.0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 t="s">
        <v>34</v>
      </c>
      <c r="B107" s="8" t="s">
        <v>28</v>
      </c>
      <c r="C107" s="8" t="s">
        <v>31</v>
      </c>
      <c r="D107" s="8" t="s">
        <v>19</v>
      </c>
      <c r="E107" s="2">
        <v>313.0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 t="s">
        <v>34</v>
      </c>
      <c r="B108" s="8" t="s">
        <v>28</v>
      </c>
      <c r="C108" s="8" t="s">
        <v>31</v>
      </c>
      <c r="D108" s="8" t="s">
        <v>20</v>
      </c>
      <c r="E108" s="2">
        <v>1079.0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 t="s">
        <v>34</v>
      </c>
      <c r="B109" s="8" t="s">
        <v>28</v>
      </c>
      <c r="C109" s="8" t="s">
        <v>31</v>
      </c>
      <c r="D109" s="8" t="s">
        <v>21</v>
      </c>
      <c r="E109" s="2">
        <v>222.0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 t="s">
        <v>35</v>
      </c>
      <c r="B110" s="8" t="s">
        <v>17</v>
      </c>
      <c r="C110" s="8" t="s">
        <v>18</v>
      </c>
      <c r="D110" s="8" t="s">
        <v>19</v>
      </c>
      <c r="E110" s="2">
        <v>128.0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35</v>
      </c>
      <c r="B111" s="8" t="s">
        <v>17</v>
      </c>
      <c r="C111" s="8" t="s">
        <v>18</v>
      </c>
      <c r="D111" s="8" t="s">
        <v>20</v>
      </c>
      <c r="E111" s="2">
        <v>335.0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 t="s">
        <v>35</v>
      </c>
      <c r="B112" s="8" t="s">
        <v>17</v>
      </c>
      <c r="C112" s="8" t="s">
        <v>18</v>
      </c>
      <c r="D112" s="8" t="s">
        <v>21</v>
      </c>
      <c r="E112" s="2">
        <v>1753.0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 t="s">
        <v>35</v>
      </c>
      <c r="B113" s="8" t="s">
        <v>17</v>
      </c>
      <c r="C113" s="8" t="s">
        <v>22</v>
      </c>
      <c r="D113" s="8" t="s">
        <v>19</v>
      </c>
      <c r="E113" s="2">
        <v>390.0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35</v>
      </c>
      <c r="B114" s="8" t="s">
        <v>17</v>
      </c>
      <c r="C114" s="8" t="s">
        <v>22</v>
      </c>
      <c r="D114" s="8" t="s">
        <v>20</v>
      </c>
      <c r="E114" s="2">
        <v>271.0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35</v>
      </c>
      <c r="B115" s="8" t="s">
        <v>17</v>
      </c>
      <c r="C115" s="8" t="s">
        <v>22</v>
      </c>
      <c r="D115" s="8" t="s">
        <v>21</v>
      </c>
      <c r="E115" s="2">
        <v>1672.0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35</v>
      </c>
      <c r="B116" s="8" t="s">
        <v>17</v>
      </c>
      <c r="C116" s="8" t="s">
        <v>23</v>
      </c>
      <c r="D116" s="8" t="s">
        <v>19</v>
      </c>
      <c r="E116" s="2">
        <v>385.0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35</v>
      </c>
      <c r="B117" s="8" t="s">
        <v>17</v>
      </c>
      <c r="C117" s="8" t="s">
        <v>23</v>
      </c>
      <c r="D117" s="8" t="s">
        <v>20</v>
      </c>
      <c r="E117" s="2">
        <v>283.0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35</v>
      </c>
      <c r="B118" s="8" t="s">
        <v>17</v>
      </c>
      <c r="C118" s="8" t="s">
        <v>23</v>
      </c>
      <c r="D118" s="8" t="s">
        <v>21</v>
      </c>
      <c r="E118" s="2">
        <v>631.0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35</v>
      </c>
      <c r="B119" s="8" t="s">
        <v>24</v>
      </c>
      <c r="C119" s="8" t="s">
        <v>25</v>
      </c>
      <c r="D119" s="8" t="s">
        <v>19</v>
      </c>
      <c r="E119" s="2">
        <v>1272.0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35</v>
      </c>
      <c r="B120" s="8" t="s">
        <v>24</v>
      </c>
      <c r="C120" s="8" t="s">
        <v>25</v>
      </c>
      <c r="D120" s="8" t="s">
        <v>20</v>
      </c>
      <c r="E120" s="2">
        <v>480.0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35</v>
      </c>
      <c r="B121" s="8" t="s">
        <v>24</v>
      </c>
      <c r="C121" s="8" t="s">
        <v>25</v>
      </c>
      <c r="D121" s="8" t="s">
        <v>21</v>
      </c>
      <c r="E121" s="2">
        <v>426.0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35</v>
      </c>
      <c r="B122" s="8" t="s">
        <v>24</v>
      </c>
      <c r="C122" s="8" t="s">
        <v>26</v>
      </c>
      <c r="D122" s="8" t="s">
        <v>19</v>
      </c>
      <c r="E122" s="2">
        <v>729.0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35</v>
      </c>
      <c r="B123" s="8" t="s">
        <v>24</v>
      </c>
      <c r="C123" s="8" t="s">
        <v>26</v>
      </c>
      <c r="D123" s="8" t="s">
        <v>20</v>
      </c>
      <c r="E123" s="2">
        <v>223.0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35</v>
      </c>
      <c r="B124" s="8" t="s">
        <v>24</v>
      </c>
      <c r="C124" s="8" t="s">
        <v>26</v>
      </c>
      <c r="D124" s="8" t="s">
        <v>21</v>
      </c>
      <c r="E124" s="2">
        <v>368.0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 t="s">
        <v>35</v>
      </c>
      <c r="B125" s="8" t="s">
        <v>24</v>
      </c>
      <c r="C125" s="8" t="s">
        <v>27</v>
      </c>
      <c r="D125" s="8" t="s">
        <v>19</v>
      </c>
      <c r="E125" s="2">
        <v>1777.0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35</v>
      </c>
      <c r="B126" s="8" t="s">
        <v>24</v>
      </c>
      <c r="C126" s="8" t="s">
        <v>27</v>
      </c>
      <c r="D126" s="8" t="s">
        <v>20</v>
      </c>
      <c r="E126" s="2">
        <v>337.0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 t="s">
        <v>35</v>
      </c>
      <c r="B127" s="8" t="s">
        <v>24</v>
      </c>
      <c r="C127" s="8" t="s">
        <v>27</v>
      </c>
      <c r="D127" s="8" t="s">
        <v>21</v>
      </c>
      <c r="E127" s="2">
        <v>340.0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 t="s">
        <v>35</v>
      </c>
      <c r="B128" s="8" t="s">
        <v>28</v>
      </c>
      <c r="C128" s="8" t="s">
        <v>29</v>
      </c>
      <c r="D128" s="8" t="s">
        <v>19</v>
      </c>
      <c r="E128" s="2">
        <v>445.0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 t="s">
        <v>35</v>
      </c>
      <c r="B129" s="8" t="s">
        <v>28</v>
      </c>
      <c r="C129" s="8" t="s">
        <v>29</v>
      </c>
      <c r="D129" s="8" t="s">
        <v>20</v>
      </c>
      <c r="E129" s="2">
        <v>1105.0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 t="s">
        <v>35</v>
      </c>
      <c r="B130" s="8" t="s">
        <v>28</v>
      </c>
      <c r="C130" s="8" t="s">
        <v>29</v>
      </c>
      <c r="D130" s="8" t="s">
        <v>21</v>
      </c>
      <c r="E130" s="2">
        <v>324.0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 t="s">
        <v>35</v>
      </c>
      <c r="B131" s="8" t="s">
        <v>28</v>
      </c>
      <c r="C131" s="8" t="s">
        <v>30</v>
      </c>
      <c r="D131" s="8" t="s">
        <v>19</v>
      </c>
      <c r="E131" s="2">
        <v>323.0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 t="s">
        <v>35</v>
      </c>
      <c r="B132" s="8" t="s">
        <v>28</v>
      </c>
      <c r="C132" s="8" t="s">
        <v>30</v>
      </c>
      <c r="D132" s="8" t="s">
        <v>20</v>
      </c>
      <c r="E132" s="2">
        <v>1106.0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 t="s">
        <v>35</v>
      </c>
      <c r="B133" s="8" t="s">
        <v>28</v>
      </c>
      <c r="C133" s="8" t="s">
        <v>30</v>
      </c>
      <c r="D133" s="8" t="s">
        <v>21</v>
      </c>
      <c r="E133" s="2">
        <v>247.0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 t="s">
        <v>35</v>
      </c>
      <c r="B134" s="8" t="s">
        <v>28</v>
      </c>
      <c r="C134" s="8" t="s">
        <v>31</v>
      </c>
      <c r="D134" s="8" t="s">
        <v>19</v>
      </c>
      <c r="E134" s="2">
        <v>309.0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 t="s">
        <v>35</v>
      </c>
      <c r="B135" s="8" t="s">
        <v>28</v>
      </c>
      <c r="C135" s="8" t="s">
        <v>31</v>
      </c>
      <c r="D135" s="8" t="s">
        <v>20</v>
      </c>
      <c r="E135" s="2">
        <v>799.0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 t="s">
        <v>35</v>
      </c>
      <c r="B136" s="8" t="s">
        <v>28</v>
      </c>
      <c r="C136" s="8" t="s">
        <v>31</v>
      </c>
      <c r="D136" s="8" t="s">
        <v>21</v>
      </c>
      <c r="E136" s="2">
        <v>98.0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8" t="s">
        <v>36</v>
      </c>
      <c r="B137" s="8" t="s">
        <v>17</v>
      </c>
      <c r="C137" s="8" t="s">
        <v>18</v>
      </c>
      <c r="D137" s="8" t="s">
        <v>19</v>
      </c>
      <c r="E137" s="2">
        <v>315.0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8" t="s">
        <v>36</v>
      </c>
      <c r="B138" s="8" t="s">
        <v>17</v>
      </c>
      <c r="C138" s="8" t="s">
        <v>18</v>
      </c>
      <c r="D138" s="8" t="s">
        <v>20</v>
      </c>
      <c r="E138" s="2">
        <v>137.0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 t="s">
        <v>36</v>
      </c>
      <c r="B139" s="8" t="s">
        <v>17</v>
      </c>
      <c r="C139" s="8" t="s">
        <v>18</v>
      </c>
      <c r="D139" s="8" t="s">
        <v>21</v>
      </c>
      <c r="E139" s="2">
        <v>1285.0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 t="s">
        <v>36</v>
      </c>
      <c r="B140" s="8" t="s">
        <v>17</v>
      </c>
      <c r="C140" s="8" t="s">
        <v>22</v>
      </c>
      <c r="D140" s="8" t="s">
        <v>19</v>
      </c>
      <c r="E140" s="2">
        <v>470.0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 t="s">
        <v>36</v>
      </c>
      <c r="B141" s="8" t="s">
        <v>17</v>
      </c>
      <c r="C141" s="8" t="s">
        <v>22</v>
      </c>
      <c r="D141" s="8" t="s">
        <v>20</v>
      </c>
      <c r="E141" s="2">
        <v>512.0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 t="s">
        <v>36</v>
      </c>
      <c r="B142" s="8" t="s">
        <v>17</v>
      </c>
      <c r="C142" s="8" t="s">
        <v>22</v>
      </c>
      <c r="D142" s="8" t="s">
        <v>21</v>
      </c>
      <c r="E142" s="2">
        <v>1500.0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 t="s">
        <v>36</v>
      </c>
      <c r="B143" s="8" t="s">
        <v>17</v>
      </c>
      <c r="C143" s="8" t="s">
        <v>23</v>
      </c>
      <c r="D143" s="8" t="s">
        <v>19</v>
      </c>
      <c r="E143" s="2">
        <v>607.0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36</v>
      </c>
      <c r="B144" s="8" t="s">
        <v>17</v>
      </c>
      <c r="C144" s="8" t="s">
        <v>23</v>
      </c>
      <c r="D144" s="8" t="s">
        <v>20</v>
      </c>
      <c r="E144" s="2">
        <v>287.0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36</v>
      </c>
      <c r="B145" s="8" t="s">
        <v>17</v>
      </c>
      <c r="C145" s="8" t="s">
        <v>23</v>
      </c>
      <c r="D145" s="8" t="s">
        <v>21</v>
      </c>
      <c r="E145" s="2">
        <v>368.0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36</v>
      </c>
      <c r="B146" s="8" t="s">
        <v>24</v>
      </c>
      <c r="C146" s="8" t="s">
        <v>25</v>
      </c>
      <c r="D146" s="8" t="s">
        <v>19</v>
      </c>
      <c r="E146" s="2">
        <v>1095.0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 t="s">
        <v>36</v>
      </c>
      <c r="B147" s="8" t="s">
        <v>24</v>
      </c>
      <c r="C147" s="8" t="s">
        <v>25</v>
      </c>
      <c r="D147" s="8" t="s">
        <v>20</v>
      </c>
      <c r="E147" s="2">
        <v>135.0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 t="s">
        <v>36</v>
      </c>
      <c r="B148" s="8" t="s">
        <v>24</v>
      </c>
      <c r="C148" s="8" t="s">
        <v>25</v>
      </c>
      <c r="D148" s="8" t="s">
        <v>21</v>
      </c>
      <c r="E148" s="2">
        <v>534.0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 t="s">
        <v>36</v>
      </c>
      <c r="B149" s="8" t="s">
        <v>24</v>
      </c>
      <c r="C149" s="8" t="s">
        <v>26</v>
      </c>
      <c r="D149" s="8" t="s">
        <v>19</v>
      </c>
      <c r="E149" s="2">
        <v>1519.0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 t="s">
        <v>36</v>
      </c>
      <c r="B150" s="8" t="s">
        <v>24</v>
      </c>
      <c r="C150" s="8" t="s">
        <v>26</v>
      </c>
      <c r="D150" s="8" t="s">
        <v>20</v>
      </c>
      <c r="E150" s="2">
        <v>125.0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 t="s">
        <v>36</v>
      </c>
      <c r="B151" s="8" t="s">
        <v>24</v>
      </c>
      <c r="C151" s="8" t="s">
        <v>26</v>
      </c>
      <c r="D151" s="8" t="s">
        <v>21</v>
      </c>
      <c r="E151" s="2">
        <v>580.0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 t="s">
        <v>36</v>
      </c>
      <c r="B152" s="8" t="s">
        <v>24</v>
      </c>
      <c r="C152" s="8" t="s">
        <v>27</v>
      </c>
      <c r="D152" s="8" t="s">
        <v>19</v>
      </c>
      <c r="E152" s="2">
        <v>594.0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 t="s">
        <v>36</v>
      </c>
      <c r="B153" s="8" t="s">
        <v>24</v>
      </c>
      <c r="C153" s="8" t="s">
        <v>27</v>
      </c>
      <c r="D153" s="8" t="s">
        <v>20</v>
      </c>
      <c r="E153" s="2">
        <v>452.0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 t="s">
        <v>36</v>
      </c>
      <c r="B154" s="8" t="s">
        <v>24</v>
      </c>
      <c r="C154" s="8" t="s">
        <v>27</v>
      </c>
      <c r="D154" s="8" t="s">
        <v>21</v>
      </c>
      <c r="E154" s="2">
        <v>528.0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 t="s">
        <v>36</v>
      </c>
      <c r="B155" s="8" t="s">
        <v>28</v>
      </c>
      <c r="C155" s="8" t="s">
        <v>29</v>
      </c>
      <c r="D155" s="8" t="s">
        <v>19</v>
      </c>
      <c r="E155" s="2">
        <v>115.0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 t="s">
        <v>36</v>
      </c>
      <c r="B156" s="8" t="s">
        <v>28</v>
      </c>
      <c r="C156" s="8" t="s">
        <v>29</v>
      </c>
      <c r="D156" s="8" t="s">
        <v>20</v>
      </c>
      <c r="E156" s="2">
        <v>1910.0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 t="s">
        <v>36</v>
      </c>
      <c r="B157" s="8" t="s">
        <v>28</v>
      </c>
      <c r="C157" s="8" t="s">
        <v>29</v>
      </c>
      <c r="D157" s="8" t="s">
        <v>21</v>
      </c>
      <c r="E157" s="2">
        <v>194.0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 t="s">
        <v>36</v>
      </c>
      <c r="B158" s="8" t="s">
        <v>28</v>
      </c>
      <c r="C158" s="8" t="s">
        <v>30</v>
      </c>
      <c r="D158" s="8" t="s">
        <v>19</v>
      </c>
      <c r="E158" s="2">
        <v>264.0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 t="s">
        <v>36</v>
      </c>
      <c r="B159" s="8" t="s">
        <v>28</v>
      </c>
      <c r="C159" s="8" t="s">
        <v>30</v>
      </c>
      <c r="D159" s="8" t="s">
        <v>20</v>
      </c>
      <c r="E159" s="2">
        <v>794.0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 t="s">
        <v>36</v>
      </c>
      <c r="B160" s="8" t="s">
        <v>28</v>
      </c>
      <c r="C160" s="8" t="s">
        <v>30</v>
      </c>
      <c r="D160" s="8" t="s">
        <v>21</v>
      </c>
      <c r="E160" s="2">
        <v>248.0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 t="s">
        <v>36</v>
      </c>
      <c r="B161" s="8" t="s">
        <v>28</v>
      </c>
      <c r="C161" s="8" t="s">
        <v>31</v>
      </c>
      <c r="D161" s="8" t="s">
        <v>19</v>
      </c>
      <c r="E161" s="2">
        <v>382.0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" t="s">
        <v>36</v>
      </c>
      <c r="B162" s="8" t="s">
        <v>28</v>
      </c>
      <c r="C162" s="8" t="s">
        <v>31</v>
      </c>
      <c r="D162" s="8" t="s">
        <v>20</v>
      </c>
      <c r="E162" s="2">
        <v>837.0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 t="s">
        <v>36</v>
      </c>
      <c r="B163" s="8" t="s">
        <v>28</v>
      </c>
      <c r="C163" s="8" t="s">
        <v>31</v>
      </c>
      <c r="D163" s="8" t="s">
        <v>21</v>
      </c>
      <c r="E163" s="2">
        <v>377.0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37</v>
      </c>
      <c r="B164" s="8" t="s">
        <v>17</v>
      </c>
      <c r="C164" s="8" t="s">
        <v>18</v>
      </c>
      <c r="D164" s="8" t="s">
        <v>19</v>
      </c>
      <c r="E164" s="2">
        <v>433.0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 t="s">
        <v>37</v>
      </c>
      <c r="B165" s="8" t="s">
        <v>17</v>
      </c>
      <c r="C165" s="8" t="s">
        <v>18</v>
      </c>
      <c r="D165" s="8" t="s">
        <v>20</v>
      </c>
      <c r="E165" s="2">
        <v>283.0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 t="s">
        <v>37</v>
      </c>
      <c r="B166" s="8" t="s">
        <v>17</v>
      </c>
      <c r="C166" s="8" t="s">
        <v>18</v>
      </c>
      <c r="D166" s="8" t="s">
        <v>21</v>
      </c>
      <c r="E166" s="2">
        <v>1204.0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 t="s">
        <v>37</v>
      </c>
      <c r="B167" s="8" t="s">
        <v>17</v>
      </c>
      <c r="C167" s="8" t="s">
        <v>22</v>
      </c>
      <c r="D167" s="8" t="s">
        <v>19</v>
      </c>
      <c r="E167" s="2">
        <v>120.0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 t="s">
        <v>37</v>
      </c>
      <c r="B168" s="8" t="s">
        <v>17</v>
      </c>
      <c r="C168" s="8" t="s">
        <v>22</v>
      </c>
      <c r="D168" s="8" t="s">
        <v>20</v>
      </c>
      <c r="E168" s="2">
        <v>422.0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 t="s">
        <v>37</v>
      </c>
      <c r="B169" s="8" t="s">
        <v>17</v>
      </c>
      <c r="C169" s="8" t="s">
        <v>22</v>
      </c>
      <c r="D169" s="8" t="s">
        <v>21</v>
      </c>
      <c r="E169" s="2">
        <v>1246.0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 t="s">
        <v>37</v>
      </c>
      <c r="B170" s="8" t="s">
        <v>17</v>
      </c>
      <c r="C170" s="8" t="s">
        <v>23</v>
      </c>
      <c r="D170" s="8" t="s">
        <v>19</v>
      </c>
      <c r="E170" s="2">
        <v>420.0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 t="s">
        <v>37</v>
      </c>
      <c r="B171" s="8" t="s">
        <v>17</v>
      </c>
      <c r="C171" s="8" t="s">
        <v>23</v>
      </c>
      <c r="D171" s="8" t="s">
        <v>20</v>
      </c>
      <c r="E171" s="2">
        <v>91.0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 t="s">
        <v>37</v>
      </c>
      <c r="B172" s="8" t="s">
        <v>17</v>
      </c>
      <c r="C172" s="8" t="s">
        <v>23</v>
      </c>
      <c r="D172" s="8" t="s">
        <v>21</v>
      </c>
      <c r="E172" s="2">
        <v>983.0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 t="s">
        <v>37</v>
      </c>
      <c r="B173" s="8" t="s">
        <v>24</v>
      </c>
      <c r="C173" s="8" t="s">
        <v>25</v>
      </c>
      <c r="D173" s="8" t="s">
        <v>19</v>
      </c>
      <c r="E173" s="2">
        <v>848.0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 t="s">
        <v>37</v>
      </c>
      <c r="B174" s="8" t="s">
        <v>24</v>
      </c>
      <c r="C174" s="8" t="s">
        <v>25</v>
      </c>
      <c r="D174" s="8" t="s">
        <v>20</v>
      </c>
      <c r="E174" s="2">
        <v>125.0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 t="s">
        <v>37</v>
      </c>
      <c r="B175" s="8" t="s">
        <v>24</v>
      </c>
      <c r="C175" s="8" t="s">
        <v>25</v>
      </c>
      <c r="D175" s="8" t="s">
        <v>21</v>
      </c>
      <c r="E175" s="2">
        <v>214.0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37</v>
      </c>
      <c r="B176" s="8" t="s">
        <v>24</v>
      </c>
      <c r="C176" s="8" t="s">
        <v>26</v>
      </c>
      <c r="D176" s="8" t="s">
        <v>19</v>
      </c>
      <c r="E176" s="2">
        <v>894.0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 t="s">
        <v>37</v>
      </c>
      <c r="B177" s="8" t="s">
        <v>24</v>
      </c>
      <c r="C177" s="8" t="s">
        <v>26</v>
      </c>
      <c r="D177" s="8" t="s">
        <v>20</v>
      </c>
      <c r="E177" s="2">
        <v>221.0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 t="s">
        <v>37</v>
      </c>
      <c r="B178" s="8" t="s">
        <v>24</v>
      </c>
      <c r="C178" s="8" t="s">
        <v>26</v>
      </c>
      <c r="D178" s="8" t="s">
        <v>21</v>
      </c>
      <c r="E178" s="2">
        <v>117.0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 t="s">
        <v>37</v>
      </c>
      <c r="B179" s="8" t="s">
        <v>24</v>
      </c>
      <c r="C179" s="8" t="s">
        <v>27</v>
      </c>
      <c r="D179" s="8" t="s">
        <v>19</v>
      </c>
      <c r="E179" s="2">
        <v>872.0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 t="s">
        <v>37</v>
      </c>
      <c r="B180" s="8" t="s">
        <v>24</v>
      </c>
      <c r="C180" s="8" t="s">
        <v>27</v>
      </c>
      <c r="D180" s="8" t="s">
        <v>20</v>
      </c>
      <c r="E180" s="2">
        <v>187.0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 t="s">
        <v>37</v>
      </c>
      <c r="B181" s="8" t="s">
        <v>24</v>
      </c>
      <c r="C181" s="8" t="s">
        <v>27</v>
      </c>
      <c r="D181" s="8" t="s">
        <v>21</v>
      </c>
      <c r="E181" s="2">
        <v>531.0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 t="s">
        <v>37</v>
      </c>
      <c r="B182" s="8" t="s">
        <v>28</v>
      </c>
      <c r="C182" s="8" t="s">
        <v>29</v>
      </c>
      <c r="D182" s="8" t="s">
        <v>19</v>
      </c>
      <c r="E182" s="2">
        <v>598.0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 t="s">
        <v>37</v>
      </c>
      <c r="B183" s="8" t="s">
        <v>28</v>
      </c>
      <c r="C183" s="8" t="s">
        <v>29</v>
      </c>
      <c r="D183" s="8" t="s">
        <v>20</v>
      </c>
      <c r="E183" s="2">
        <v>1689.0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 t="s">
        <v>37</v>
      </c>
      <c r="B184" s="8" t="s">
        <v>28</v>
      </c>
      <c r="C184" s="8" t="s">
        <v>29</v>
      </c>
      <c r="D184" s="8" t="s">
        <v>21</v>
      </c>
      <c r="E184" s="2">
        <v>272.0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 t="s">
        <v>37</v>
      </c>
      <c r="B185" s="8" t="s">
        <v>28</v>
      </c>
      <c r="C185" s="8" t="s">
        <v>30</v>
      </c>
      <c r="D185" s="8" t="s">
        <v>19</v>
      </c>
      <c r="E185" s="2">
        <v>201.0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37</v>
      </c>
      <c r="B186" s="8" t="s">
        <v>28</v>
      </c>
      <c r="C186" s="8" t="s">
        <v>30</v>
      </c>
      <c r="D186" s="8" t="s">
        <v>20</v>
      </c>
      <c r="E186" s="2">
        <v>1249.0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37</v>
      </c>
      <c r="B187" s="8" t="s">
        <v>28</v>
      </c>
      <c r="C187" s="8" t="s">
        <v>30</v>
      </c>
      <c r="D187" s="8" t="s">
        <v>21</v>
      </c>
      <c r="E187" s="2">
        <v>202.0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37</v>
      </c>
      <c r="B188" s="8" t="s">
        <v>28</v>
      </c>
      <c r="C188" s="8" t="s">
        <v>31</v>
      </c>
      <c r="D188" s="8" t="s">
        <v>19</v>
      </c>
      <c r="E188" s="2">
        <v>129.0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37</v>
      </c>
      <c r="B189" s="8" t="s">
        <v>28</v>
      </c>
      <c r="C189" s="8" t="s">
        <v>31</v>
      </c>
      <c r="D189" s="8" t="s">
        <v>20</v>
      </c>
      <c r="E189" s="2">
        <v>1186.0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 t="s">
        <v>37</v>
      </c>
      <c r="B190" s="8" t="s">
        <v>28</v>
      </c>
      <c r="C190" s="8" t="s">
        <v>31</v>
      </c>
      <c r="D190" s="8" t="s">
        <v>21</v>
      </c>
      <c r="E190" s="2">
        <v>522.0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 t="s">
        <v>38</v>
      </c>
      <c r="B191" s="8" t="s">
        <v>17</v>
      </c>
      <c r="C191" s="8" t="s">
        <v>18</v>
      </c>
      <c r="D191" s="8" t="s">
        <v>19</v>
      </c>
      <c r="E191" s="2">
        <v>274.0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 t="s">
        <v>38</v>
      </c>
      <c r="B192" s="8" t="s">
        <v>17</v>
      </c>
      <c r="C192" s="8" t="s">
        <v>18</v>
      </c>
      <c r="D192" s="8" t="s">
        <v>20</v>
      </c>
      <c r="E192" s="2">
        <v>315.0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 t="s">
        <v>38</v>
      </c>
      <c r="B193" s="8" t="s">
        <v>17</v>
      </c>
      <c r="C193" s="8" t="s">
        <v>18</v>
      </c>
      <c r="D193" s="8" t="s">
        <v>21</v>
      </c>
      <c r="E193" s="2">
        <v>1545.0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 t="s">
        <v>38</v>
      </c>
      <c r="B194" s="8" t="s">
        <v>17</v>
      </c>
      <c r="C194" s="8" t="s">
        <v>22</v>
      </c>
      <c r="D194" s="8" t="s">
        <v>19</v>
      </c>
      <c r="E194" s="2">
        <v>488.0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 t="s">
        <v>38</v>
      </c>
      <c r="B195" s="8" t="s">
        <v>17</v>
      </c>
      <c r="C195" s="8" t="s">
        <v>22</v>
      </c>
      <c r="D195" s="8" t="s">
        <v>20</v>
      </c>
      <c r="E195" s="2">
        <v>120.0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 t="s">
        <v>38</v>
      </c>
      <c r="B196" s="8" t="s">
        <v>17</v>
      </c>
      <c r="C196" s="8" t="s">
        <v>22</v>
      </c>
      <c r="D196" s="8" t="s">
        <v>21</v>
      </c>
      <c r="E196" s="2">
        <v>885.0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 t="s">
        <v>38</v>
      </c>
      <c r="B197" s="8" t="s">
        <v>17</v>
      </c>
      <c r="C197" s="8" t="s">
        <v>23</v>
      </c>
      <c r="D197" s="8" t="s">
        <v>19</v>
      </c>
      <c r="E197" s="2">
        <v>420.0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 t="s">
        <v>38</v>
      </c>
      <c r="B198" s="8" t="s">
        <v>17</v>
      </c>
      <c r="C198" s="8" t="s">
        <v>23</v>
      </c>
      <c r="D198" s="8" t="s">
        <v>20</v>
      </c>
      <c r="E198" s="2">
        <v>415.0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 t="s">
        <v>38</v>
      </c>
      <c r="B199" s="8" t="s">
        <v>17</v>
      </c>
      <c r="C199" s="8" t="s">
        <v>23</v>
      </c>
      <c r="D199" s="8" t="s">
        <v>21</v>
      </c>
      <c r="E199" s="2">
        <v>1188.0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 t="s">
        <v>38</v>
      </c>
      <c r="B200" s="8" t="s">
        <v>24</v>
      </c>
      <c r="C200" s="8" t="s">
        <v>25</v>
      </c>
      <c r="D200" s="8" t="s">
        <v>19</v>
      </c>
      <c r="E200" s="2">
        <v>662.0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 t="s">
        <v>38</v>
      </c>
      <c r="B201" s="8" t="s">
        <v>24</v>
      </c>
      <c r="C201" s="8" t="s">
        <v>25</v>
      </c>
      <c r="D201" s="8" t="s">
        <v>20</v>
      </c>
      <c r="E201" s="2">
        <v>99.0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 t="s">
        <v>38</v>
      </c>
      <c r="B202" s="8" t="s">
        <v>24</v>
      </c>
      <c r="C202" s="8" t="s">
        <v>25</v>
      </c>
      <c r="D202" s="8" t="s">
        <v>21</v>
      </c>
      <c r="E202" s="2">
        <v>349.0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38</v>
      </c>
      <c r="B203" s="8" t="s">
        <v>24</v>
      </c>
      <c r="C203" s="8" t="s">
        <v>26</v>
      </c>
      <c r="D203" s="8" t="s">
        <v>19</v>
      </c>
      <c r="E203" s="2">
        <v>825.0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 t="s">
        <v>38</v>
      </c>
      <c r="B204" s="8" t="s">
        <v>24</v>
      </c>
      <c r="C204" s="8" t="s">
        <v>26</v>
      </c>
      <c r="D204" s="8" t="s">
        <v>20</v>
      </c>
      <c r="E204" s="2">
        <v>285.0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 t="s">
        <v>38</v>
      </c>
      <c r="B205" s="8" t="s">
        <v>24</v>
      </c>
      <c r="C205" s="8" t="s">
        <v>26</v>
      </c>
      <c r="D205" s="8" t="s">
        <v>21</v>
      </c>
      <c r="E205" s="2">
        <v>395.0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 t="s">
        <v>38</v>
      </c>
      <c r="B206" s="8" t="s">
        <v>24</v>
      </c>
      <c r="C206" s="8" t="s">
        <v>27</v>
      </c>
      <c r="D206" s="8" t="s">
        <v>19</v>
      </c>
      <c r="E206" s="2">
        <v>1663.0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 t="s">
        <v>38</v>
      </c>
      <c r="B207" s="8" t="s">
        <v>24</v>
      </c>
      <c r="C207" s="8" t="s">
        <v>27</v>
      </c>
      <c r="D207" s="8" t="s">
        <v>20</v>
      </c>
      <c r="E207" s="2">
        <v>303.0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 t="s">
        <v>38</v>
      </c>
      <c r="B208" s="8" t="s">
        <v>24</v>
      </c>
      <c r="C208" s="8" t="s">
        <v>27</v>
      </c>
      <c r="D208" s="8" t="s">
        <v>21</v>
      </c>
      <c r="E208" s="2">
        <v>69.0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 t="s">
        <v>38</v>
      </c>
      <c r="B209" s="8" t="s">
        <v>28</v>
      </c>
      <c r="C209" s="8" t="s">
        <v>29</v>
      </c>
      <c r="D209" s="8" t="s">
        <v>19</v>
      </c>
      <c r="E209" s="2">
        <v>257.0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 t="s">
        <v>38</v>
      </c>
      <c r="B210" s="8" t="s">
        <v>28</v>
      </c>
      <c r="C210" s="8" t="s">
        <v>29</v>
      </c>
      <c r="D210" s="8" t="s">
        <v>20</v>
      </c>
      <c r="E210" s="2">
        <v>991.0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 t="s">
        <v>38</v>
      </c>
      <c r="B211" s="8" t="s">
        <v>28</v>
      </c>
      <c r="C211" s="8" t="s">
        <v>29</v>
      </c>
      <c r="D211" s="8" t="s">
        <v>21</v>
      </c>
      <c r="E211" s="2">
        <v>201.0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 t="s">
        <v>38</v>
      </c>
      <c r="B212" s="8" t="s">
        <v>28</v>
      </c>
      <c r="C212" s="8" t="s">
        <v>30</v>
      </c>
      <c r="D212" s="8" t="s">
        <v>19</v>
      </c>
      <c r="E212" s="2">
        <v>11.0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 t="s">
        <v>38</v>
      </c>
      <c r="B213" s="8" t="s">
        <v>28</v>
      </c>
      <c r="C213" s="8" t="s">
        <v>30</v>
      </c>
      <c r="D213" s="8" t="s">
        <v>20</v>
      </c>
      <c r="E213" s="2">
        <v>1465.0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 t="s">
        <v>38</v>
      </c>
      <c r="B214" s="8" t="s">
        <v>28</v>
      </c>
      <c r="C214" s="8" t="s">
        <v>30</v>
      </c>
      <c r="D214" s="8" t="s">
        <v>21</v>
      </c>
      <c r="E214" s="2">
        <v>485.0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 t="s">
        <v>38</v>
      </c>
      <c r="B215" s="8" t="s">
        <v>28</v>
      </c>
      <c r="C215" s="8" t="s">
        <v>31</v>
      </c>
      <c r="D215" s="8" t="s">
        <v>19</v>
      </c>
      <c r="E215" s="2">
        <v>347.0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 t="s">
        <v>38</v>
      </c>
      <c r="B216" s="8" t="s">
        <v>28</v>
      </c>
      <c r="C216" s="8" t="s">
        <v>31</v>
      </c>
      <c r="D216" s="8" t="s">
        <v>20</v>
      </c>
      <c r="E216" s="2">
        <v>1061.0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 t="s">
        <v>38</v>
      </c>
      <c r="B217" s="8" t="s">
        <v>28</v>
      </c>
      <c r="C217" s="8" t="s">
        <v>31</v>
      </c>
      <c r="D217" s="8" t="s">
        <v>21</v>
      </c>
      <c r="E217" s="2">
        <v>366.0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 t="s">
        <v>39</v>
      </c>
      <c r="B218" s="8" t="s">
        <v>17</v>
      </c>
      <c r="C218" s="8" t="s">
        <v>18</v>
      </c>
      <c r="D218" s="8" t="s">
        <v>19</v>
      </c>
      <c r="E218" s="2">
        <v>118.0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 t="s">
        <v>39</v>
      </c>
      <c r="B219" s="8" t="s">
        <v>17</v>
      </c>
      <c r="C219" s="8" t="s">
        <v>18</v>
      </c>
      <c r="D219" s="8" t="s">
        <v>20</v>
      </c>
      <c r="E219" s="2">
        <v>293.0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 t="s">
        <v>39</v>
      </c>
      <c r="B220" s="8" t="s">
        <v>17</v>
      </c>
      <c r="C220" s="8" t="s">
        <v>18</v>
      </c>
      <c r="D220" s="8" t="s">
        <v>21</v>
      </c>
      <c r="E220" s="2">
        <v>822.0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 t="s">
        <v>39</v>
      </c>
      <c r="B221" s="8" t="s">
        <v>17</v>
      </c>
      <c r="C221" s="8" t="s">
        <v>22</v>
      </c>
      <c r="D221" s="8" t="s">
        <v>19</v>
      </c>
      <c r="E221" s="2">
        <v>826.0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 t="s">
        <v>39</v>
      </c>
      <c r="B222" s="8" t="s">
        <v>17</v>
      </c>
      <c r="C222" s="8" t="s">
        <v>22</v>
      </c>
      <c r="D222" s="8" t="s">
        <v>20</v>
      </c>
      <c r="E222" s="2">
        <v>374.0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 t="s">
        <v>39</v>
      </c>
      <c r="B223" s="8" t="s">
        <v>17</v>
      </c>
      <c r="C223" s="8" t="s">
        <v>22</v>
      </c>
      <c r="D223" s="8" t="s">
        <v>21</v>
      </c>
      <c r="E223" s="2">
        <v>1049.0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 t="s">
        <v>39</v>
      </c>
      <c r="B224" s="8" t="s">
        <v>17</v>
      </c>
      <c r="C224" s="8" t="s">
        <v>23</v>
      </c>
      <c r="D224" s="8" t="s">
        <v>19</v>
      </c>
      <c r="E224" s="2">
        <v>202.0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 t="s">
        <v>39</v>
      </c>
      <c r="B225" s="8" t="s">
        <v>17</v>
      </c>
      <c r="C225" s="8" t="s">
        <v>23</v>
      </c>
      <c r="D225" s="8" t="s">
        <v>20</v>
      </c>
      <c r="E225" s="2">
        <v>525.0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 t="s">
        <v>39</v>
      </c>
      <c r="B226" s="8" t="s">
        <v>17</v>
      </c>
      <c r="C226" s="8" t="s">
        <v>23</v>
      </c>
      <c r="D226" s="8" t="s">
        <v>21</v>
      </c>
      <c r="E226" s="2">
        <v>1306.0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 t="s">
        <v>39</v>
      </c>
      <c r="B227" s="8" t="s">
        <v>24</v>
      </c>
      <c r="C227" s="8" t="s">
        <v>25</v>
      </c>
      <c r="D227" s="8" t="s">
        <v>19</v>
      </c>
      <c r="E227" s="2">
        <v>698.0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 t="s">
        <v>39</v>
      </c>
      <c r="B228" s="8" t="s">
        <v>24</v>
      </c>
      <c r="C228" s="8" t="s">
        <v>25</v>
      </c>
      <c r="D228" s="8" t="s">
        <v>20</v>
      </c>
      <c r="E228" s="2">
        <v>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 t="s">
        <v>39</v>
      </c>
      <c r="B229" s="8" t="s">
        <v>24</v>
      </c>
      <c r="C229" s="8" t="s">
        <v>25</v>
      </c>
      <c r="D229" s="8" t="s">
        <v>21</v>
      </c>
      <c r="E229" s="2">
        <v>237.0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 t="s">
        <v>39</v>
      </c>
      <c r="B230" s="8" t="s">
        <v>24</v>
      </c>
      <c r="C230" s="8" t="s">
        <v>26</v>
      </c>
      <c r="D230" s="8" t="s">
        <v>19</v>
      </c>
      <c r="E230" s="2">
        <v>1046.0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 t="s">
        <v>39</v>
      </c>
      <c r="B231" s="8" t="s">
        <v>24</v>
      </c>
      <c r="C231" s="8" t="s">
        <v>26</v>
      </c>
      <c r="D231" s="8" t="s">
        <v>20</v>
      </c>
      <c r="E231" s="2">
        <v>85.0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 t="s">
        <v>39</v>
      </c>
      <c r="B232" s="8" t="s">
        <v>24</v>
      </c>
      <c r="C232" s="8" t="s">
        <v>26</v>
      </c>
      <c r="D232" s="8" t="s">
        <v>21</v>
      </c>
      <c r="E232" s="2">
        <v>200.0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 t="s">
        <v>39</v>
      </c>
      <c r="B233" s="8" t="s">
        <v>24</v>
      </c>
      <c r="C233" s="8" t="s">
        <v>27</v>
      </c>
      <c r="D233" s="8" t="s">
        <v>19</v>
      </c>
      <c r="E233" s="2">
        <v>1479.0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 t="s">
        <v>39</v>
      </c>
      <c r="B234" s="8" t="s">
        <v>24</v>
      </c>
      <c r="C234" s="8" t="s">
        <v>27</v>
      </c>
      <c r="D234" s="8" t="s">
        <v>20</v>
      </c>
      <c r="E234" s="2">
        <v>435.0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39</v>
      </c>
      <c r="B235" s="8" t="s">
        <v>24</v>
      </c>
      <c r="C235" s="8" t="s">
        <v>27</v>
      </c>
      <c r="D235" s="8" t="s">
        <v>21</v>
      </c>
      <c r="E235" s="2">
        <v>500.0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 t="s">
        <v>39</v>
      </c>
      <c r="B236" s="8" t="s">
        <v>28</v>
      </c>
      <c r="C236" s="8" t="s">
        <v>29</v>
      </c>
      <c r="D236" s="8" t="s">
        <v>19</v>
      </c>
      <c r="E236" s="2">
        <v>159.0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 t="s">
        <v>39</v>
      </c>
      <c r="B237" s="8" t="s">
        <v>28</v>
      </c>
      <c r="C237" s="8" t="s">
        <v>29</v>
      </c>
      <c r="D237" s="8" t="s">
        <v>20</v>
      </c>
      <c r="E237" s="2">
        <v>1303.0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39</v>
      </c>
      <c r="B238" s="8" t="s">
        <v>28</v>
      </c>
      <c r="C238" s="8" t="s">
        <v>29</v>
      </c>
      <c r="D238" s="8" t="s">
        <v>21</v>
      </c>
      <c r="E238" s="2">
        <v>418.0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 t="s">
        <v>39</v>
      </c>
      <c r="B239" s="8" t="s">
        <v>28</v>
      </c>
      <c r="C239" s="8" t="s">
        <v>30</v>
      </c>
      <c r="D239" s="8" t="s">
        <v>19</v>
      </c>
      <c r="E239" s="2">
        <v>375.0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 t="s">
        <v>39</v>
      </c>
      <c r="B240" s="8" t="s">
        <v>28</v>
      </c>
      <c r="C240" s="8" t="s">
        <v>30</v>
      </c>
      <c r="D240" s="8" t="s">
        <v>20</v>
      </c>
      <c r="E240" s="2">
        <v>897.0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 t="s">
        <v>39</v>
      </c>
      <c r="B241" s="8" t="s">
        <v>28</v>
      </c>
      <c r="C241" s="8" t="s">
        <v>30</v>
      </c>
      <c r="D241" s="8" t="s">
        <v>21</v>
      </c>
      <c r="E241" s="2">
        <v>343.0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 t="s">
        <v>39</v>
      </c>
      <c r="B242" s="8" t="s">
        <v>28</v>
      </c>
      <c r="C242" s="8" t="s">
        <v>31</v>
      </c>
      <c r="D242" s="8" t="s">
        <v>19</v>
      </c>
      <c r="E242" s="2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 t="s">
        <v>39</v>
      </c>
      <c r="B243" s="8" t="s">
        <v>28</v>
      </c>
      <c r="C243" s="8" t="s">
        <v>31</v>
      </c>
      <c r="D243" s="8" t="s">
        <v>20</v>
      </c>
      <c r="E243" s="2">
        <v>1032.0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 t="s">
        <v>39</v>
      </c>
      <c r="B244" s="8" t="s">
        <v>28</v>
      </c>
      <c r="C244" s="8" t="s">
        <v>31</v>
      </c>
      <c r="D244" s="8" t="s">
        <v>21</v>
      </c>
      <c r="E244" s="2">
        <v>386.0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 t="s">
        <v>40</v>
      </c>
      <c r="B245" s="8" t="s">
        <v>17</v>
      </c>
      <c r="C245" s="8" t="s">
        <v>18</v>
      </c>
      <c r="D245" s="8" t="s">
        <v>19</v>
      </c>
      <c r="E245" s="2">
        <v>344.0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 t="s">
        <v>40</v>
      </c>
      <c r="B246" s="8" t="s">
        <v>17</v>
      </c>
      <c r="C246" s="8" t="s">
        <v>18</v>
      </c>
      <c r="D246" s="8" t="s">
        <v>20</v>
      </c>
      <c r="E246" s="2">
        <v>351.0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 t="s">
        <v>40</v>
      </c>
      <c r="B247" s="8" t="s">
        <v>17</v>
      </c>
      <c r="C247" s="8" t="s">
        <v>18</v>
      </c>
      <c r="D247" s="8" t="s">
        <v>21</v>
      </c>
      <c r="E247" s="2">
        <v>849.0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 t="s">
        <v>40</v>
      </c>
      <c r="B248" s="8" t="s">
        <v>17</v>
      </c>
      <c r="C248" s="8" t="s">
        <v>22</v>
      </c>
      <c r="D248" s="8" t="s">
        <v>19</v>
      </c>
      <c r="E248" s="2">
        <v>183.0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 t="s">
        <v>40</v>
      </c>
      <c r="B249" s="8" t="s">
        <v>17</v>
      </c>
      <c r="C249" s="8" t="s">
        <v>22</v>
      </c>
      <c r="D249" s="8" t="s">
        <v>20</v>
      </c>
      <c r="E249" s="2">
        <v>116.0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 t="s">
        <v>40</v>
      </c>
      <c r="B250" s="8" t="s">
        <v>17</v>
      </c>
      <c r="C250" s="8" t="s">
        <v>22</v>
      </c>
      <c r="D250" s="8" t="s">
        <v>21</v>
      </c>
      <c r="E250" s="2">
        <v>870.0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 t="s">
        <v>40</v>
      </c>
      <c r="B251" s="8" t="s">
        <v>17</v>
      </c>
      <c r="C251" s="8" t="s">
        <v>23</v>
      </c>
      <c r="D251" s="8" t="s">
        <v>19</v>
      </c>
      <c r="E251" s="2">
        <v>249.0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 t="s">
        <v>40</v>
      </c>
      <c r="B252" s="8" t="s">
        <v>17</v>
      </c>
      <c r="C252" s="8" t="s">
        <v>23</v>
      </c>
      <c r="D252" s="8" t="s">
        <v>20</v>
      </c>
      <c r="E252" s="2">
        <v>693.0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 t="s">
        <v>40</v>
      </c>
      <c r="B253" s="8" t="s">
        <v>17</v>
      </c>
      <c r="C253" s="8" t="s">
        <v>23</v>
      </c>
      <c r="D253" s="8" t="s">
        <v>21</v>
      </c>
      <c r="E253" s="2">
        <v>745.0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 t="s">
        <v>40</v>
      </c>
      <c r="B254" s="8" t="s">
        <v>24</v>
      </c>
      <c r="C254" s="8" t="s">
        <v>25</v>
      </c>
      <c r="D254" s="8" t="s">
        <v>19</v>
      </c>
      <c r="E254" s="2">
        <v>652.0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 t="s">
        <v>40</v>
      </c>
      <c r="B255" s="8" t="s">
        <v>24</v>
      </c>
      <c r="C255" s="8" t="s">
        <v>25</v>
      </c>
      <c r="D255" s="8" t="s">
        <v>20</v>
      </c>
      <c r="E255" s="2">
        <v>186.0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 t="s">
        <v>40</v>
      </c>
      <c r="B256" s="8" t="s">
        <v>24</v>
      </c>
      <c r="C256" s="8" t="s">
        <v>25</v>
      </c>
      <c r="D256" s="8" t="s">
        <v>21</v>
      </c>
      <c r="E256" s="2">
        <v>471.0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 t="s">
        <v>40</v>
      </c>
      <c r="B257" s="8" t="s">
        <v>24</v>
      </c>
      <c r="C257" s="8" t="s">
        <v>26</v>
      </c>
      <c r="D257" s="8" t="s">
        <v>19</v>
      </c>
      <c r="E257" s="2">
        <v>1055.0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 t="s">
        <v>40</v>
      </c>
      <c r="B258" s="8" t="s">
        <v>24</v>
      </c>
      <c r="C258" s="8" t="s">
        <v>26</v>
      </c>
      <c r="D258" s="8" t="s">
        <v>20</v>
      </c>
      <c r="E258" s="2">
        <v>705.0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 t="s">
        <v>40</v>
      </c>
      <c r="B259" s="8" t="s">
        <v>24</v>
      </c>
      <c r="C259" s="8" t="s">
        <v>26</v>
      </c>
      <c r="D259" s="8" t="s">
        <v>21</v>
      </c>
      <c r="E259" s="2">
        <v>181.0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 t="s">
        <v>40</v>
      </c>
      <c r="B260" s="8" t="s">
        <v>24</v>
      </c>
      <c r="C260" s="8" t="s">
        <v>27</v>
      </c>
      <c r="D260" s="8" t="s">
        <v>19</v>
      </c>
      <c r="E260" s="2">
        <v>864.0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 t="s">
        <v>40</v>
      </c>
      <c r="B261" s="8" t="s">
        <v>24</v>
      </c>
      <c r="C261" s="8" t="s">
        <v>27</v>
      </c>
      <c r="D261" s="8" t="s">
        <v>20</v>
      </c>
      <c r="E261" s="2">
        <v>85.0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 t="s">
        <v>40</v>
      </c>
      <c r="B262" s="8" t="s">
        <v>24</v>
      </c>
      <c r="C262" s="8" t="s">
        <v>27</v>
      </c>
      <c r="D262" s="8" t="s">
        <v>21</v>
      </c>
      <c r="E262" s="2">
        <v>475.0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 t="s">
        <v>40</v>
      </c>
      <c r="B263" s="8" t="s">
        <v>28</v>
      </c>
      <c r="C263" s="8" t="s">
        <v>29</v>
      </c>
      <c r="D263" s="8" t="s">
        <v>19</v>
      </c>
      <c r="E263" s="2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 t="s">
        <v>40</v>
      </c>
      <c r="B264" s="8" t="s">
        <v>28</v>
      </c>
      <c r="C264" s="8" t="s">
        <v>29</v>
      </c>
      <c r="D264" s="8" t="s">
        <v>20</v>
      </c>
      <c r="E264" s="2">
        <v>943.0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 t="s">
        <v>40</v>
      </c>
      <c r="B265" s="8" t="s">
        <v>28</v>
      </c>
      <c r="C265" s="8" t="s">
        <v>29</v>
      </c>
      <c r="D265" s="8" t="s">
        <v>21</v>
      </c>
      <c r="E265" s="2">
        <v>92.0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 t="s">
        <v>40</v>
      </c>
      <c r="B266" s="8" t="s">
        <v>28</v>
      </c>
      <c r="C266" s="8" t="s">
        <v>30</v>
      </c>
      <c r="D266" s="8" t="s">
        <v>19</v>
      </c>
      <c r="E266" s="2">
        <v>403.0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 t="s">
        <v>40</v>
      </c>
      <c r="B267" s="8" t="s">
        <v>28</v>
      </c>
      <c r="C267" s="8" t="s">
        <v>30</v>
      </c>
      <c r="D267" s="8" t="s">
        <v>20</v>
      </c>
      <c r="E267" s="2">
        <v>623.0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 t="s">
        <v>40</v>
      </c>
      <c r="B268" s="8" t="s">
        <v>28</v>
      </c>
      <c r="C268" s="8" t="s">
        <v>30</v>
      </c>
      <c r="D268" s="8" t="s">
        <v>21</v>
      </c>
      <c r="E268" s="2">
        <v>107.0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 t="s">
        <v>40</v>
      </c>
      <c r="B269" s="8" t="s">
        <v>28</v>
      </c>
      <c r="C269" s="8" t="s">
        <v>31</v>
      </c>
      <c r="D269" s="8" t="s">
        <v>19</v>
      </c>
      <c r="E269" s="2">
        <v>365.0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 t="s">
        <v>40</v>
      </c>
      <c r="B270" s="8" t="s">
        <v>28</v>
      </c>
      <c r="C270" s="8" t="s">
        <v>31</v>
      </c>
      <c r="D270" s="8" t="s">
        <v>20</v>
      </c>
      <c r="E270" s="2">
        <v>1485.0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 t="s">
        <v>40</v>
      </c>
      <c r="B271" s="8" t="s">
        <v>28</v>
      </c>
      <c r="C271" s="8" t="s">
        <v>31</v>
      </c>
      <c r="D271" s="8" t="s">
        <v>21</v>
      </c>
      <c r="E271" s="2">
        <v>265.0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 t="s">
        <v>41</v>
      </c>
      <c r="B272" s="8" t="s">
        <v>17</v>
      </c>
      <c r="C272" s="8" t="s">
        <v>18</v>
      </c>
      <c r="D272" s="8" t="s">
        <v>19</v>
      </c>
      <c r="E272" s="2">
        <v>215.0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 t="s">
        <v>41</v>
      </c>
      <c r="B273" s="8" t="s">
        <v>17</v>
      </c>
      <c r="C273" s="8" t="s">
        <v>18</v>
      </c>
      <c r="D273" s="8" t="s">
        <v>20</v>
      </c>
      <c r="E273" s="2">
        <v>206.0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 t="s">
        <v>41</v>
      </c>
      <c r="B274" s="8" t="s">
        <v>17</v>
      </c>
      <c r="C274" s="8" t="s">
        <v>18</v>
      </c>
      <c r="D274" s="8" t="s">
        <v>21</v>
      </c>
      <c r="E274" s="2">
        <v>737.0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 t="s">
        <v>41</v>
      </c>
      <c r="B275" s="8" t="s">
        <v>17</v>
      </c>
      <c r="C275" s="8" t="s">
        <v>22</v>
      </c>
      <c r="D275" s="8" t="s">
        <v>19</v>
      </c>
      <c r="E275" s="2">
        <v>475.0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 t="s">
        <v>41</v>
      </c>
      <c r="B276" s="8" t="s">
        <v>17</v>
      </c>
      <c r="C276" s="8" t="s">
        <v>22</v>
      </c>
      <c r="D276" s="8" t="s">
        <v>20</v>
      </c>
      <c r="E276" s="2">
        <v>476.0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 t="s">
        <v>41</v>
      </c>
      <c r="B277" s="8" t="s">
        <v>17</v>
      </c>
      <c r="C277" s="8" t="s">
        <v>22</v>
      </c>
      <c r="D277" s="8" t="s">
        <v>21</v>
      </c>
      <c r="E277" s="2">
        <v>566.0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 t="s">
        <v>41</v>
      </c>
      <c r="B278" s="8" t="s">
        <v>17</v>
      </c>
      <c r="C278" s="8" t="s">
        <v>23</v>
      </c>
      <c r="D278" s="8" t="s">
        <v>19</v>
      </c>
      <c r="E278" s="2">
        <v>194.0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 t="s">
        <v>41</v>
      </c>
      <c r="B279" s="8" t="s">
        <v>17</v>
      </c>
      <c r="C279" s="8" t="s">
        <v>23</v>
      </c>
      <c r="D279" s="8" t="s">
        <v>20</v>
      </c>
      <c r="E279" s="2">
        <v>38.0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 t="s">
        <v>41</v>
      </c>
      <c r="B280" s="8" t="s">
        <v>17</v>
      </c>
      <c r="C280" s="8" t="s">
        <v>23</v>
      </c>
      <c r="D280" s="8" t="s">
        <v>21</v>
      </c>
      <c r="E280" s="2">
        <v>448.0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 t="s">
        <v>41</v>
      </c>
      <c r="B281" s="8" t="s">
        <v>24</v>
      </c>
      <c r="C281" s="8" t="s">
        <v>25</v>
      </c>
      <c r="D281" s="8" t="s">
        <v>19</v>
      </c>
      <c r="E281" s="2">
        <v>962.0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 t="s">
        <v>41</v>
      </c>
      <c r="B282" s="8" t="s">
        <v>24</v>
      </c>
      <c r="C282" s="8" t="s">
        <v>25</v>
      </c>
      <c r="D282" s="8" t="s">
        <v>20</v>
      </c>
      <c r="E282" s="2">
        <v>34.0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 t="s">
        <v>41</v>
      </c>
      <c r="B283" s="8" t="s">
        <v>24</v>
      </c>
      <c r="C283" s="8" t="s">
        <v>25</v>
      </c>
      <c r="D283" s="8" t="s">
        <v>21</v>
      </c>
      <c r="E283" s="2">
        <v>172.0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 t="s">
        <v>41</v>
      </c>
      <c r="B284" s="8" t="s">
        <v>24</v>
      </c>
      <c r="C284" s="8" t="s">
        <v>26</v>
      </c>
      <c r="D284" s="8" t="s">
        <v>19</v>
      </c>
      <c r="E284" s="2">
        <v>834.0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 t="s">
        <v>41</v>
      </c>
      <c r="B285" s="8" t="s">
        <v>24</v>
      </c>
      <c r="C285" s="8" t="s">
        <v>26</v>
      </c>
      <c r="D285" s="8" t="s">
        <v>20</v>
      </c>
      <c r="E285" s="2">
        <v>578.0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 t="s">
        <v>41</v>
      </c>
      <c r="B286" s="8" t="s">
        <v>24</v>
      </c>
      <c r="C286" s="8" t="s">
        <v>26</v>
      </c>
      <c r="D286" s="8" t="s">
        <v>21</v>
      </c>
      <c r="E286" s="2">
        <v>366.0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 t="s">
        <v>41</v>
      </c>
      <c r="B287" s="8" t="s">
        <v>24</v>
      </c>
      <c r="C287" s="8" t="s">
        <v>27</v>
      </c>
      <c r="D287" s="8" t="s">
        <v>19</v>
      </c>
      <c r="E287" s="2">
        <v>1080.0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 t="s">
        <v>41</v>
      </c>
      <c r="B288" s="8" t="s">
        <v>24</v>
      </c>
      <c r="C288" s="8" t="s">
        <v>27</v>
      </c>
      <c r="D288" s="8" t="s">
        <v>20</v>
      </c>
      <c r="E288" s="2">
        <v>85.0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 t="s">
        <v>41</v>
      </c>
      <c r="B289" s="8" t="s">
        <v>24</v>
      </c>
      <c r="C289" s="8" t="s">
        <v>27</v>
      </c>
      <c r="D289" s="8" t="s">
        <v>21</v>
      </c>
      <c r="E289" s="2">
        <v>169.0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 t="s">
        <v>41</v>
      </c>
      <c r="B290" s="8" t="s">
        <v>28</v>
      </c>
      <c r="C290" s="8" t="s">
        <v>29</v>
      </c>
      <c r="D290" s="8" t="s">
        <v>19</v>
      </c>
      <c r="E290" s="2">
        <v>165.0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 t="s">
        <v>41</v>
      </c>
      <c r="B291" s="8" t="s">
        <v>28</v>
      </c>
      <c r="C291" s="8" t="s">
        <v>29</v>
      </c>
      <c r="D291" s="8" t="s">
        <v>20</v>
      </c>
      <c r="E291" s="2">
        <v>1035.0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 t="s">
        <v>41</v>
      </c>
      <c r="B292" s="8" t="s">
        <v>28</v>
      </c>
      <c r="C292" s="8" t="s">
        <v>29</v>
      </c>
      <c r="D292" s="8" t="s">
        <v>21</v>
      </c>
      <c r="E292" s="2">
        <v>502.0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 t="s">
        <v>41</v>
      </c>
      <c r="B293" s="8" t="s">
        <v>28</v>
      </c>
      <c r="C293" s="8" t="s">
        <v>30</v>
      </c>
      <c r="D293" s="8" t="s">
        <v>19</v>
      </c>
      <c r="E293" s="2">
        <v>232.0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 t="s">
        <v>41</v>
      </c>
      <c r="B294" s="8" t="s">
        <v>28</v>
      </c>
      <c r="C294" s="8" t="s">
        <v>30</v>
      </c>
      <c r="D294" s="8" t="s">
        <v>20</v>
      </c>
      <c r="E294" s="2">
        <v>911.0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 t="s">
        <v>41</v>
      </c>
      <c r="B295" s="8" t="s">
        <v>28</v>
      </c>
      <c r="C295" s="8" t="s">
        <v>30</v>
      </c>
      <c r="D295" s="8" t="s">
        <v>21</v>
      </c>
      <c r="E295" s="2">
        <v>474.0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 t="s">
        <v>41</v>
      </c>
      <c r="B296" s="8" t="s">
        <v>28</v>
      </c>
      <c r="C296" s="8" t="s">
        <v>31</v>
      </c>
      <c r="D296" s="8" t="s">
        <v>19</v>
      </c>
      <c r="E296" s="2">
        <v>368.0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 t="s">
        <v>41</v>
      </c>
      <c r="B297" s="8" t="s">
        <v>28</v>
      </c>
      <c r="C297" s="8" t="s">
        <v>31</v>
      </c>
      <c r="D297" s="8" t="s">
        <v>20</v>
      </c>
      <c r="E297" s="2">
        <v>874.0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 t="s">
        <v>41</v>
      </c>
      <c r="B298" s="8" t="s">
        <v>28</v>
      </c>
      <c r="C298" s="8" t="s">
        <v>31</v>
      </c>
      <c r="D298" s="8" t="s">
        <v>21</v>
      </c>
      <c r="E298" s="2">
        <v>251.0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 t="s">
        <v>42</v>
      </c>
      <c r="B299" s="8" t="s">
        <v>17</v>
      </c>
      <c r="C299" s="8" t="s">
        <v>18</v>
      </c>
      <c r="D299" s="8" t="s">
        <v>19</v>
      </c>
      <c r="E299" s="2">
        <v>521.0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 t="s">
        <v>42</v>
      </c>
      <c r="B300" s="8" t="s">
        <v>17</v>
      </c>
      <c r="C300" s="8" t="s">
        <v>18</v>
      </c>
      <c r="D300" s="8" t="s">
        <v>20</v>
      </c>
      <c r="E300" s="2">
        <v>408.0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 t="s">
        <v>42</v>
      </c>
      <c r="B301" s="8" t="s">
        <v>17</v>
      </c>
      <c r="C301" s="8" t="s">
        <v>18</v>
      </c>
      <c r="D301" s="8" t="s">
        <v>21</v>
      </c>
      <c r="E301" s="2">
        <v>417.0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 t="s">
        <v>42</v>
      </c>
      <c r="B302" s="8" t="s">
        <v>17</v>
      </c>
      <c r="C302" s="8" t="s">
        <v>22</v>
      </c>
      <c r="D302" s="8" t="s">
        <v>19</v>
      </c>
      <c r="E302" s="2">
        <v>47.0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 t="s">
        <v>42</v>
      </c>
      <c r="B303" s="8" t="s">
        <v>17</v>
      </c>
      <c r="C303" s="8" t="s">
        <v>22</v>
      </c>
      <c r="D303" s="8" t="s">
        <v>20</v>
      </c>
      <c r="E303" s="2">
        <v>237.0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 t="s">
        <v>42</v>
      </c>
      <c r="B304" s="8" t="s">
        <v>17</v>
      </c>
      <c r="C304" s="8" t="s">
        <v>22</v>
      </c>
      <c r="D304" s="8" t="s">
        <v>21</v>
      </c>
      <c r="E304" s="2">
        <v>618.0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 t="s">
        <v>42</v>
      </c>
      <c r="B305" s="8" t="s">
        <v>17</v>
      </c>
      <c r="C305" s="8" t="s">
        <v>23</v>
      </c>
      <c r="D305" s="8" t="s">
        <v>19</v>
      </c>
      <c r="E305" s="2">
        <v>232.0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 t="s">
        <v>42</v>
      </c>
      <c r="B306" s="8" t="s">
        <v>17</v>
      </c>
      <c r="C306" s="8" t="s">
        <v>23</v>
      </c>
      <c r="D306" s="8" t="s">
        <v>20</v>
      </c>
      <c r="E306" s="2">
        <v>295.0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 t="s">
        <v>42</v>
      </c>
      <c r="B307" s="8" t="s">
        <v>17</v>
      </c>
      <c r="C307" s="8" t="s">
        <v>23</v>
      </c>
      <c r="D307" s="8" t="s">
        <v>21</v>
      </c>
      <c r="E307" s="2">
        <v>1069.0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 t="s">
        <v>42</v>
      </c>
      <c r="B308" s="8" t="s">
        <v>24</v>
      </c>
      <c r="C308" s="8" t="s">
        <v>25</v>
      </c>
      <c r="D308" s="8" t="s">
        <v>19</v>
      </c>
      <c r="E308" s="2">
        <v>816.0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 t="s">
        <v>42</v>
      </c>
      <c r="B309" s="8" t="s">
        <v>24</v>
      </c>
      <c r="C309" s="8" t="s">
        <v>25</v>
      </c>
      <c r="D309" s="8" t="s">
        <v>20</v>
      </c>
      <c r="E309" s="2">
        <v>248.0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 t="s">
        <v>42</v>
      </c>
      <c r="B310" s="8" t="s">
        <v>24</v>
      </c>
      <c r="C310" s="8" t="s">
        <v>25</v>
      </c>
      <c r="D310" s="8" t="s">
        <v>21</v>
      </c>
      <c r="E310" s="2">
        <v>305.0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 t="s">
        <v>42</v>
      </c>
      <c r="B311" s="8" t="s">
        <v>24</v>
      </c>
      <c r="C311" s="8" t="s">
        <v>26</v>
      </c>
      <c r="D311" s="8" t="s">
        <v>19</v>
      </c>
      <c r="E311" s="2">
        <v>772.0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 t="s">
        <v>42</v>
      </c>
      <c r="B312" s="8" t="s">
        <v>24</v>
      </c>
      <c r="C312" s="8" t="s">
        <v>26</v>
      </c>
      <c r="D312" s="8" t="s">
        <v>20</v>
      </c>
      <c r="E312" s="2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 t="s">
        <v>42</v>
      </c>
      <c r="B313" s="8" t="s">
        <v>24</v>
      </c>
      <c r="C313" s="8" t="s">
        <v>26</v>
      </c>
      <c r="D313" s="8" t="s">
        <v>21</v>
      </c>
      <c r="E313" s="2">
        <v>314.0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 t="s">
        <v>42</v>
      </c>
      <c r="B314" s="8" t="s">
        <v>24</v>
      </c>
      <c r="C314" s="8" t="s">
        <v>27</v>
      </c>
      <c r="D314" s="8" t="s">
        <v>19</v>
      </c>
      <c r="E314" s="2">
        <v>655.0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 t="s">
        <v>42</v>
      </c>
      <c r="B315" s="8" t="s">
        <v>24</v>
      </c>
      <c r="C315" s="8" t="s">
        <v>27</v>
      </c>
      <c r="D315" s="8" t="s">
        <v>20</v>
      </c>
      <c r="E315" s="2">
        <v>381.0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 t="s">
        <v>42</v>
      </c>
      <c r="B316" s="8" t="s">
        <v>24</v>
      </c>
      <c r="C316" s="8" t="s">
        <v>27</v>
      </c>
      <c r="D316" s="8" t="s">
        <v>21</v>
      </c>
      <c r="E316" s="2">
        <v>147.0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 t="s">
        <v>42</v>
      </c>
      <c r="B317" s="8" t="s">
        <v>28</v>
      </c>
      <c r="C317" s="8" t="s">
        <v>29</v>
      </c>
      <c r="D317" s="8" t="s">
        <v>19</v>
      </c>
      <c r="E317" s="2">
        <v>186.0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 t="s">
        <v>42</v>
      </c>
      <c r="B318" s="8" t="s">
        <v>28</v>
      </c>
      <c r="C318" s="8" t="s">
        <v>29</v>
      </c>
      <c r="D318" s="8" t="s">
        <v>20</v>
      </c>
      <c r="E318" s="2">
        <v>396.0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 t="s">
        <v>42</v>
      </c>
      <c r="B319" s="8" t="s">
        <v>28</v>
      </c>
      <c r="C319" s="8" t="s">
        <v>29</v>
      </c>
      <c r="D319" s="8" t="s">
        <v>21</v>
      </c>
      <c r="E319" s="2">
        <v>90.0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 t="s">
        <v>42</v>
      </c>
      <c r="B320" s="8" t="s">
        <v>28</v>
      </c>
      <c r="C320" s="8" t="s">
        <v>30</v>
      </c>
      <c r="D320" s="8" t="s">
        <v>19</v>
      </c>
      <c r="E320" s="2">
        <v>166.0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 t="s">
        <v>42</v>
      </c>
      <c r="B321" s="8" t="s">
        <v>28</v>
      </c>
      <c r="C321" s="8" t="s">
        <v>30</v>
      </c>
      <c r="D321" s="8" t="s">
        <v>20</v>
      </c>
      <c r="E321" s="2">
        <v>805.0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 t="s">
        <v>42</v>
      </c>
      <c r="B322" s="8" t="s">
        <v>28</v>
      </c>
      <c r="C322" s="8" t="s">
        <v>30</v>
      </c>
      <c r="D322" s="8" t="s">
        <v>21</v>
      </c>
      <c r="E322" s="2">
        <v>171.0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 t="s">
        <v>42</v>
      </c>
      <c r="B323" s="8" t="s">
        <v>28</v>
      </c>
      <c r="C323" s="8" t="s">
        <v>31</v>
      </c>
      <c r="D323" s="8" t="s">
        <v>19</v>
      </c>
      <c r="E323" s="2">
        <v>144.0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 t="s">
        <v>42</v>
      </c>
      <c r="B324" s="8" t="s">
        <v>28</v>
      </c>
      <c r="C324" s="8" t="s">
        <v>31</v>
      </c>
      <c r="D324" s="8" t="s">
        <v>20</v>
      </c>
      <c r="E324" s="2">
        <v>559.0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 t="s">
        <v>42</v>
      </c>
      <c r="B325" s="8" t="s">
        <v>28</v>
      </c>
      <c r="C325" s="8" t="s">
        <v>31</v>
      </c>
      <c r="D325" s="8" t="s">
        <v>21</v>
      </c>
      <c r="E325" s="2">
        <v>434.0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3.88"/>
    <col customWidth="1" min="3" max="3" width="17.63"/>
  </cols>
  <sheetData>
    <row r="1">
      <c r="A1" s="7" t="s">
        <v>43</v>
      </c>
      <c r="B1" s="7" t="s">
        <v>44</v>
      </c>
      <c r="C1" s="9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>
        <v>1.0</v>
      </c>
      <c r="B2" s="8" t="s">
        <v>45</v>
      </c>
      <c r="C2" s="10">
        <v>41.0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8">
        <v>2.0</v>
      </c>
      <c r="B3" s="8" t="s">
        <v>46</v>
      </c>
      <c r="C3" s="10">
        <v>34.0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>
        <v>3.0</v>
      </c>
      <c r="B4" s="8" t="s">
        <v>47</v>
      </c>
      <c r="C4" s="10">
        <v>17.0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>
        <v>4.0</v>
      </c>
      <c r="B5" s="8" t="s">
        <v>48</v>
      </c>
      <c r="C5" s="10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>
        <v>5.0</v>
      </c>
      <c r="B6" s="8" t="s">
        <v>49</v>
      </c>
      <c r="C6" s="10">
        <v>90.0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>
        <v>6.0</v>
      </c>
      <c r="B7" s="8" t="s">
        <v>50</v>
      </c>
      <c r="C7" s="10">
        <v>9.0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>
        <v>7.0</v>
      </c>
      <c r="B8" s="8" t="s">
        <v>51</v>
      </c>
      <c r="C8" s="10">
        <v>26.0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>
        <v>8.0</v>
      </c>
      <c r="B9" s="8" t="s">
        <v>52</v>
      </c>
      <c r="C9" s="10">
        <v>69.0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>
        <v>9.0</v>
      </c>
      <c r="B10" s="8" t="s">
        <v>53</v>
      </c>
      <c r="C10" s="10">
        <v>15.0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>
        <v>10.0</v>
      </c>
      <c r="B11" s="8" t="s">
        <v>54</v>
      </c>
      <c r="C11" s="10">
        <v>105.0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>
        <v>11.0</v>
      </c>
      <c r="B12" s="8" t="s">
        <v>55</v>
      </c>
      <c r="C12" s="10">
        <v>32.0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>
        <v>12.0</v>
      </c>
      <c r="B13" s="8" t="s">
        <v>56</v>
      </c>
      <c r="C13" s="10">
        <v>52.0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>
        <v>13.0</v>
      </c>
      <c r="B14" s="8" t="s">
        <v>57</v>
      </c>
      <c r="C14" s="10">
        <v>27.0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>
        <v>14.0</v>
      </c>
      <c r="B15" s="8" t="s">
        <v>58</v>
      </c>
      <c r="C15" s="10">
        <v>31.0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>
        <v>15.0</v>
      </c>
      <c r="B16" s="8" t="s">
        <v>59</v>
      </c>
      <c r="C16" s="10">
        <v>24.0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>
        <v>16.0</v>
      </c>
      <c r="B17" s="8" t="s">
        <v>60</v>
      </c>
      <c r="C17" s="10">
        <v>142.0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>
        <v>17.0</v>
      </c>
      <c r="B18" s="8" t="s">
        <v>61</v>
      </c>
      <c r="C18" s="10">
        <v>100.0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>
        <v>18.0</v>
      </c>
      <c r="B19" s="8" t="s">
        <v>62</v>
      </c>
      <c r="C19" s="10">
        <v>102.0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>
        <v>19.0</v>
      </c>
      <c r="B20" s="8" t="s">
        <v>63</v>
      </c>
      <c r="C20" s="10">
        <v>11.0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>
        <v>20.0</v>
      </c>
      <c r="B21" s="8" t="s">
        <v>64</v>
      </c>
      <c r="C21" s="10">
        <v>89.0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>
        <v>21.0</v>
      </c>
      <c r="B22" s="8" t="s">
        <v>65</v>
      </c>
      <c r="C22" s="10">
        <v>53.0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>
        <v>22.0</v>
      </c>
      <c r="B23" s="8" t="s">
        <v>66</v>
      </c>
      <c r="C23" s="10">
        <v>135.0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>
        <v>23.0</v>
      </c>
      <c r="B24" s="8" t="s">
        <v>67</v>
      </c>
      <c r="C24" s="10">
        <v>101.0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>
        <v>24.0</v>
      </c>
      <c r="B25" s="8" t="s">
        <v>68</v>
      </c>
      <c r="C25" s="10">
        <v>83.0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>
        <v>25.0</v>
      </c>
      <c r="B26" s="8" t="s">
        <v>69</v>
      </c>
      <c r="C26" s="10">
        <v>112.0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>
        <v>26.0</v>
      </c>
      <c r="B27" s="8" t="s">
        <v>70</v>
      </c>
      <c r="C27" s="10">
        <v>33.0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>
        <v>27.0</v>
      </c>
      <c r="B28" s="8" t="s">
        <v>71</v>
      </c>
      <c r="C28" s="10">
        <v>37.0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>
        <v>28.0</v>
      </c>
      <c r="B29" s="8" t="s">
        <v>72</v>
      </c>
      <c r="C29" s="10">
        <v>55.0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>
        <v>29.0</v>
      </c>
      <c r="B30" s="8" t="s">
        <v>73</v>
      </c>
      <c r="C30" s="10">
        <v>40.0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>
        <v>30.0</v>
      </c>
      <c r="B31" s="8" t="s">
        <v>74</v>
      </c>
      <c r="C31" s="10">
        <v>38.0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>
        <v>31.0</v>
      </c>
      <c r="B32" s="8" t="s">
        <v>75</v>
      </c>
      <c r="C32" s="10">
        <v>98.0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>
        <v>32.0</v>
      </c>
      <c r="B33" s="8" t="s">
        <v>76</v>
      </c>
      <c r="C33" s="10">
        <v>91.0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>
        <v>33.0</v>
      </c>
      <c r="B34" s="8" t="s">
        <v>77</v>
      </c>
      <c r="C34" s="10">
        <v>100.0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>
        <v>34.0</v>
      </c>
      <c r="B35" s="8" t="s">
        <v>78</v>
      </c>
      <c r="C35" s="11">
        <v>5.0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>
        <v>35.0</v>
      </c>
      <c r="B36" s="8" t="s">
        <v>79</v>
      </c>
      <c r="C36" s="10">
        <v>128.0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>
        <v>36.0</v>
      </c>
      <c r="B37" s="8" t="s">
        <v>80</v>
      </c>
      <c r="C37" s="10">
        <v>78.0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>
        <v>37.0</v>
      </c>
      <c r="B38" s="8" t="s">
        <v>81</v>
      </c>
      <c r="C38" s="10">
        <v>115.0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>
        <v>38.0</v>
      </c>
      <c r="B39" s="8" t="s">
        <v>82</v>
      </c>
      <c r="C39" s="10">
        <v>77.0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>
        <v>39.0</v>
      </c>
      <c r="B40" s="8" t="s">
        <v>83</v>
      </c>
      <c r="C40" s="10">
        <v>94.0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>
        <v>40.0</v>
      </c>
      <c r="B41" s="8" t="s">
        <v>84</v>
      </c>
      <c r="C41" s="10">
        <v>59.0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>
        <v>41.0</v>
      </c>
      <c r="B42" s="8" t="s">
        <v>85</v>
      </c>
      <c r="C42" s="10">
        <v>140.0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>
        <v>42.0</v>
      </c>
      <c r="B43" s="8" t="s">
        <v>86</v>
      </c>
      <c r="C43" s="10">
        <v>65.0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>
        <v>43.0</v>
      </c>
      <c r="B44" s="8" t="s">
        <v>87</v>
      </c>
      <c r="C44" s="10">
        <v>97.0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>
        <v>44.0</v>
      </c>
      <c r="B45" s="8" t="s">
        <v>88</v>
      </c>
      <c r="C45" s="10">
        <v>12.0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>
        <v>45.0</v>
      </c>
      <c r="B46" s="8" t="s">
        <v>89</v>
      </c>
      <c r="C46" s="10">
        <v>31.0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>
        <v>46.0</v>
      </c>
      <c r="B47" s="8" t="s">
        <v>90</v>
      </c>
      <c r="C47" s="10">
        <v>108.0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>
        <v>47.0</v>
      </c>
      <c r="B48" s="8" t="s">
        <v>91</v>
      </c>
      <c r="C48" s="10">
        <v>52.0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>
        <v>48.0</v>
      </c>
      <c r="B49" s="8" t="s">
        <v>92</v>
      </c>
      <c r="C49" s="10">
        <v>26.0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>
        <v>49.0</v>
      </c>
      <c r="B50" s="8" t="s">
        <v>93</v>
      </c>
      <c r="C50" s="10">
        <v>31.0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>
        <v>50.0</v>
      </c>
      <c r="B51" s="8" t="s">
        <v>94</v>
      </c>
      <c r="C51" s="10">
        <v>133.0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>
        <v>51.0</v>
      </c>
      <c r="B52" s="8" t="s">
        <v>95</v>
      </c>
      <c r="C52" s="10">
        <v>62.0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>
        <v>52.0</v>
      </c>
      <c r="B53" s="8" t="s">
        <v>96</v>
      </c>
      <c r="C53" s="10">
        <v>111.0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>
        <v>53.0</v>
      </c>
      <c r="B54" s="8" t="s">
        <v>97</v>
      </c>
      <c r="C54" s="10">
        <v>57.0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>
        <v>54.0</v>
      </c>
      <c r="B55" s="8" t="s">
        <v>98</v>
      </c>
      <c r="C55" s="10">
        <v>59.0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>
        <v>55.0</v>
      </c>
      <c r="B56" s="8" t="s">
        <v>99</v>
      </c>
      <c r="C56" s="10">
        <v>126.0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>
        <v>56.0</v>
      </c>
      <c r="B57" s="8" t="s">
        <v>100</v>
      </c>
      <c r="C57" s="10">
        <v>21.0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>
        <v>57.0</v>
      </c>
      <c r="B58" s="8" t="s">
        <v>101</v>
      </c>
      <c r="C58" s="10">
        <v>27.0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>
        <v>58.0</v>
      </c>
      <c r="B59" s="8" t="s">
        <v>102</v>
      </c>
      <c r="C59" s="10">
        <v>137.0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>
        <v>59.0</v>
      </c>
      <c r="B60" s="8" t="s">
        <v>103</v>
      </c>
      <c r="C60" s="10">
        <v>100.0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>
        <v>60.0</v>
      </c>
      <c r="B61" s="8" t="s">
        <v>104</v>
      </c>
      <c r="C61" s="10">
        <v>122.0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>
        <v>61.0</v>
      </c>
      <c r="B62" s="8" t="s">
        <v>105</v>
      </c>
      <c r="C62" s="10">
        <v>112.0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>
        <v>62.0</v>
      </c>
      <c r="B63" s="8" t="s">
        <v>106</v>
      </c>
      <c r="C63" s="10">
        <v>79.0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>
        <v>63.0</v>
      </c>
      <c r="B64" s="8" t="s">
        <v>107</v>
      </c>
      <c r="C64" s="10">
        <v>141.0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>
        <v>64.0</v>
      </c>
      <c r="B65" s="8" t="s">
        <v>108</v>
      </c>
      <c r="C65" s="10">
        <v>108.0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>
        <v>65.0</v>
      </c>
      <c r="B66" s="8" t="s">
        <v>109</v>
      </c>
      <c r="C66" s="11">
        <v>77.0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>
        <v>66.0</v>
      </c>
      <c r="B67" s="8" t="s">
        <v>110</v>
      </c>
      <c r="C67" s="10">
        <v>113.0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>
        <v>67.0</v>
      </c>
      <c r="B68" s="8" t="s">
        <v>111</v>
      </c>
      <c r="C68" s="10">
        <v>5.0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>
        <v>68.0</v>
      </c>
      <c r="B69" s="8" t="s">
        <v>112</v>
      </c>
      <c r="C69" s="10">
        <v>29.0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>
        <v>69.0</v>
      </c>
      <c r="B70" s="8" t="s">
        <v>113</v>
      </c>
      <c r="C70" s="10">
        <v>125.0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>
        <v>70.0</v>
      </c>
      <c r="B71" s="8" t="s">
        <v>114</v>
      </c>
      <c r="C71" s="10">
        <v>66.0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>
        <v>71.0</v>
      </c>
      <c r="B72" s="8" t="s">
        <v>115</v>
      </c>
      <c r="C72" s="10">
        <v>95.0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>
        <v>72.0</v>
      </c>
      <c r="B73" s="8" t="s">
        <v>116</v>
      </c>
      <c r="C73" s="10">
        <v>81.0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>
        <v>73.0</v>
      </c>
      <c r="B74" s="8" t="s">
        <v>117</v>
      </c>
      <c r="C74" s="10">
        <v>28.0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>
        <v>74.0</v>
      </c>
      <c r="B75" s="8" t="s">
        <v>118</v>
      </c>
      <c r="C75" s="10">
        <v>65.0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>
        <v>75.0</v>
      </c>
      <c r="B76" s="8" t="s">
        <v>119</v>
      </c>
      <c r="C76" s="10">
        <v>86.0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>
        <v>76.0</v>
      </c>
      <c r="B77" s="8" t="s">
        <v>120</v>
      </c>
      <c r="C77" s="10">
        <v>0.0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>
        <v>77.0</v>
      </c>
      <c r="B78" s="8" t="s">
        <v>121</v>
      </c>
      <c r="C78" s="10">
        <v>3.0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>
        <v>78.0</v>
      </c>
      <c r="B79" s="8" t="s">
        <v>122</v>
      </c>
      <c r="C79" s="10">
        <v>77.0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>
        <v>79.0</v>
      </c>
      <c r="B80" s="8" t="s">
        <v>123</v>
      </c>
      <c r="C80" s="10">
        <v>33.0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>
        <v>80.0</v>
      </c>
      <c r="B81" s="8" t="s">
        <v>124</v>
      </c>
      <c r="C81" s="10">
        <v>131.0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>
        <v>81.0</v>
      </c>
      <c r="B82" s="8" t="s">
        <v>125</v>
      </c>
      <c r="C82" s="10">
        <v>81.0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>
        <v>82.0</v>
      </c>
      <c r="B83" s="8" t="s">
        <v>126</v>
      </c>
      <c r="C83" s="10">
        <v>56.0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>
        <v>83.0</v>
      </c>
      <c r="B84" s="8" t="s">
        <v>127</v>
      </c>
      <c r="C84" s="10">
        <v>13.0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>
        <v>84.0</v>
      </c>
      <c r="B85" s="8" t="s">
        <v>128</v>
      </c>
      <c r="C85" s="10">
        <v>106.0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>
        <v>85.0</v>
      </c>
      <c r="B86" s="8" t="s">
        <v>129</v>
      </c>
      <c r="C86" s="10">
        <v>84.0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>
        <v>86.0</v>
      </c>
      <c r="B87" s="8" t="s">
        <v>130</v>
      </c>
      <c r="C87" s="10">
        <v>144.0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>
        <v>87.0</v>
      </c>
      <c r="B88" s="8" t="s">
        <v>131</v>
      </c>
      <c r="C88" s="10">
        <v>107.0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>
        <v>88.0</v>
      </c>
      <c r="B89" s="8" t="s">
        <v>132</v>
      </c>
      <c r="C89" s="11">
        <v>3.0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>
        <v>89.0</v>
      </c>
      <c r="B90" s="8" t="s">
        <v>133</v>
      </c>
      <c r="C90" s="10">
        <v>84.0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>
        <v>90.0</v>
      </c>
      <c r="B91" s="8" t="s">
        <v>134</v>
      </c>
      <c r="C91" s="10">
        <v>93.0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>
        <v>91.0</v>
      </c>
      <c r="B92" s="8" t="s">
        <v>135</v>
      </c>
      <c r="C92" s="10">
        <v>130.0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>
        <v>92.0</v>
      </c>
      <c r="B93" s="8" t="s">
        <v>136</v>
      </c>
      <c r="C93" s="10">
        <v>90.0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>
        <v>93.0</v>
      </c>
      <c r="B94" s="8" t="s">
        <v>137</v>
      </c>
      <c r="C94" s="10">
        <v>39.0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>
        <v>94.0</v>
      </c>
      <c r="B95" s="8" t="s">
        <v>138</v>
      </c>
      <c r="C95" s="10">
        <v>63.0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>
        <v>95.0</v>
      </c>
      <c r="B96" s="8" t="s">
        <v>139</v>
      </c>
      <c r="C96" s="10">
        <v>106.0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>
        <v>96.0</v>
      </c>
      <c r="B97" s="8" t="s">
        <v>140</v>
      </c>
      <c r="C97" s="10">
        <v>59.0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>
        <v>97.0</v>
      </c>
      <c r="B98" s="8" t="s">
        <v>141</v>
      </c>
      <c r="C98" s="10">
        <v>125.0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>
        <v>98.0</v>
      </c>
      <c r="B99" s="8" t="s">
        <v>142</v>
      </c>
      <c r="C99" s="10">
        <v>4.0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>
        <v>99.0</v>
      </c>
      <c r="B100" s="8" t="s">
        <v>143</v>
      </c>
      <c r="C100" s="10">
        <v>139.0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>
        <v>100.0</v>
      </c>
      <c r="B101" s="8" t="s">
        <v>144</v>
      </c>
      <c r="C101" s="10">
        <v>129.0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>
        <v>101.0</v>
      </c>
      <c r="B102" s="8" t="s">
        <v>145</v>
      </c>
      <c r="C102" s="10">
        <v>15.0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>
        <v>102.0</v>
      </c>
      <c r="B103" s="8" t="s">
        <v>146</v>
      </c>
      <c r="C103" s="10">
        <v>10.0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>
        <v>103.0</v>
      </c>
      <c r="B104" s="8" t="s">
        <v>147</v>
      </c>
      <c r="C104" s="10">
        <v>104.0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>
        <v>104.0</v>
      </c>
      <c r="B105" s="8" t="s">
        <v>148</v>
      </c>
      <c r="C105" s="10">
        <v>144.0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>
        <v>105.0</v>
      </c>
      <c r="B106" s="8" t="s">
        <v>149</v>
      </c>
      <c r="C106" s="10">
        <v>119.0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>
        <v>106.0</v>
      </c>
      <c r="B107" s="8" t="s">
        <v>150</v>
      </c>
      <c r="C107" s="10">
        <v>69.0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>
        <v>107.0</v>
      </c>
      <c r="B108" s="8" t="s">
        <v>151</v>
      </c>
      <c r="C108" s="10">
        <v>59.0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>
        <v>108.0</v>
      </c>
      <c r="B109" s="8" t="s">
        <v>152</v>
      </c>
      <c r="C109" s="10">
        <v>82.0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>
        <v>109.0</v>
      </c>
      <c r="B110" s="8" t="s">
        <v>153</v>
      </c>
      <c r="C110" s="10">
        <v>59.0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>
        <v>110.0</v>
      </c>
      <c r="B111" s="8" t="s">
        <v>154</v>
      </c>
      <c r="C111" s="10">
        <v>115.0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>
        <v>111.0</v>
      </c>
      <c r="B112" s="8" t="s">
        <v>155</v>
      </c>
      <c r="C112" s="10">
        <v>52.0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>
        <v>112.0</v>
      </c>
      <c r="B113" s="8" t="s">
        <v>156</v>
      </c>
      <c r="C113" s="10">
        <v>148.0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>
        <v>113.0</v>
      </c>
      <c r="B114" s="8" t="s">
        <v>157</v>
      </c>
      <c r="C114" s="10">
        <v>32.0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>
        <v>114.0</v>
      </c>
      <c r="B115" s="8" t="s">
        <v>158</v>
      </c>
      <c r="C115" s="10">
        <v>107.0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>
        <v>115.0</v>
      </c>
      <c r="B116" s="8" t="s">
        <v>159</v>
      </c>
      <c r="C116" s="10">
        <v>4.0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>
        <v>116.0</v>
      </c>
      <c r="B117" s="8" t="s">
        <v>160</v>
      </c>
      <c r="C117" s="10">
        <v>129.0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>
        <v>117.0</v>
      </c>
      <c r="B118" s="8" t="s">
        <v>161</v>
      </c>
      <c r="C118" s="10">
        <v>78.0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>
        <v>118.0</v>
      </c>
      <c r="B119" s="8" t="s">
        <v>162</v>
      </c>
      <c r="C119" s="10">
        <v>59.0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>
        <v>119.0</v>
      </c>
      <c r="B120" s="8" t="s">
        <v>163</v>
      </c>
      <c r="C120" s="10">
        <v>41.0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>
        <v>120.0</v>
      </c>
      <c r="B121" s="8" t="s">
        <v>164</v>
      </c>
      <c r="C121" s="10">
        <v>123.0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>
        <v>121.0</v>
      </c>
      <c r="B122" s="8" t="s">
        <v>165</v>
      </c>
      <c r="C122" s="10">
        <v>116.0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>
        <v>122.0</v>
      </c>
      <c r="B123" s="8" t="s">
        <v>166</v>
      </c>
      <c r="C123" s="10">
        <v>80.0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>
        <v>123.0</v>
      </c>
      <c r="B124" s="8" t="s">
        <v>167</v>
      </c>
      <c r="C124" s="10">
        <v>42.0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>
        <v>124.0</v>
      </c>
      <c r="B125" s="8" t="s">
        <v>168</v>
      </c>
      <c r="C125" s="10">
        <v>23.0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>
        <v>125.0</v>
      </c>
      <c r="B126" s="8" t="s">
        <v>169</v>
      </c>
      <c r="C126" s="10">
        <v>122.0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>
        <v>126.0</v>
      </c>
      <c r="B127" s="8" t="s">
        <v>170</v>
      </c>
      <c r="C127" s="10">
        <v>101.0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>
        <v>127.0</v>
      </c>
      <c r="B128" s="8" t="s">
        <v>171</v>
      </c>
      <c r="C128" s="10">
        <v>77.0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>
        <v>128.0</v>
      </c>
      <c r="B129" s="8" t="s">
        <v>172</v>
      </c>
      <c r="C129" s="10">
        <v>5.0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>
        <v>129.0</v>
      </c>
      <c r="B130" s="8" t="s">
        <v>173</v>
      </c>
      <c r="C130" s="10">
        <v>50.0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>
        <v>130.0</v>
      </c>
      <c r="B131" s="8" t="s">
        <v>174</v>
      </c>
      <c r="C131" s="10">
        <v>109.0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>
        <v>131.0</v>
      </c>
      <c r="B132" s="8" t="s">
        <v>175</v>
      </c>
      <c r="C132" s="10">
        <v>136.0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>
        <v>132.0</v>
      </c>
      <c r="B133" s="8" t="s">
        <v>176</v>
      </c>
      <c r="C133" s="10">
        <v>37.0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>
        <v>133.0</v>
      </c>
      <c r="B134" s="8" t="s">
        <v>177</v>
      </c>
      <c r="C134" s="10">
        <v>10.0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>
        <v>134.0</v>
      </c>
      <c r="B135" s="8" t="s">
        <v>178</v>
      </c>
      <c r="C135" s="10">
        <v>129.0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>
        <v>135.0</v>
      </c>
      <c r="B136" s="8" t="s">
        <v>179</v>
      </c>
      <c r="C136" s="10">
        <v>36.0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>
        <v>136.0</v>
      </c>
      <c r="B137" s="8" t="s">
        <v>180</v>
      </c>
      <c r="C137" s="10">
        <v>86.0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>
        <v>137.0</v>
      </c>
      <c r="B138" s="8" t="s">
        <v>181</v>
      </c>
      <c r="C138" s="10">
        <v>8.0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>
        <v>138.0</v>
      </c>
      <c r="B139" s="8" t="s">
        <v>182</v>
      </c>
      <c r="C139" s="10">
        <v>91.0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>
        <v>139.0</v>
      </c>
      <c r="B140" s="8" t="s">
        <v>183</v>
      </c>
      <c r="C140" s="10">
        <v>101.0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>
        <v>140.0</v>
      </c>
      <c r="B141" s="8" t="s">
        <v>184</v>
      </c>
      <c r="C141" s="10">
        <v>47.0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>
        <v>141.0</v>
      </c>
      <c r="B142" s="8" t="s">
        <v>185</v>
      </c>
      <c r="C142" s="10">
        <v>30.0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>
        <v>142.0</v>
      </c>
      <c r="B143" s="8" t="s">
        <v>186</v>
      </c>
      <c r="C143" s="10">
        <v>124.0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>
        <v>143.0</v>
      </c>
      <c r="B144" s="8" t="s">
        <v>187</v>
      </c>
      <c r="C144" s="10">
        <v>35.0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>
        <v>144.0</v>
      </c>
      <c r="B145" s="8" t="s">
        <v>188</v>
      </c>
      <c r="C145" s="10">
        <v>113.0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>
        <v>145.0</v>
      </c>
      <c r="B146" s="8" t="s">
        <v>189</v>
      </c>
      <c r="C146" s="10">
        <v>108.0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>
        <v>146.0</v>
      </c>
      <c r="B147" s="8" t="s">
        <v>190</v>
      </c>
      <c r="C147" s="10">
        <v>48.0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>
        <v>147.0</v>
      </c>
      <c r="B148" s="8" t="s">
        <v>191</v>
      </c>
      <c r="C148" s="10">
        <v>138.0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>
        <v>148.0</v>
      </c>
      <c r="B149" s="8" t="s">
        <v>192</v>
      </c>
      <c r="C149" s="10">
        <v>58.0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>
        <v>149.0</v>
      </c>
      <c r="B150" s="8" t="s">
        <v>193</v>
      </c>
      <c r="C150" s="10">
        <v>105.0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>
        <v>150.0</v>
      </c>
      <c r="B151" s="8" t="s">
        <v>194</v>
      </c>
      <c r="C151" s="10">
        <v>76.0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>
        <v>151.0</v>
      </c>
      <c r="B152" s="8" t="s">
        <v>195</v>
      </c>
      <c r="C152" s="10">
        <v>127.0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>
        <v>152.0</v>
      </c>
      <c r="B153" s="8" t="s">
        <v>196</v>
      </c>
      <c r="C153" s="10">
        <v>89.0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>
        <v>153.0</v>
      </c>
      <c r="B154" s="8" t="s">
        <v>197</v>
      </c>
      <c r="C154" s="10">
        <v>107.0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>
        <v>154.0</v>
      </c>
      <c r="B155" s="8" t="s">
        <v>198</v>
      </c>
      <c r="C155" s="10">
        <v>99.0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>
        <v>155.0</v>
      </c>
      <c r="B156" s="8" t="s">
        <v>199</v>
      </c>
      <c r="C156" s="10">
        <v>13.0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>
        <v>156.0</v>
      </c>
      <c r="B157" s="8" t="s">
        <v>200</v>
      </c>
      <c r="C157" s="10">
        <v>135.0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>
        <v>157.0</v>
      </c>
      <c r="B158" s="8" t="s">
        <v>201</v>
      </c>
      <c r="C158" s="10">
        <v>32.0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>
        <v>158.0</v>
      </c>
      <c r="B159" s="8" t="s">
        <v>202</v>
      </c>
      <c r="C159" s="10">
        <v>37.0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>
        <v>159.0</v>
      </c>
      <c r="B160" s="8" t="s">
        <v>203</v>
      </c>
      <c r="C160" s="10">
        <v>73.0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>
        <v>160.0</v>
      </c>
      <c r="B161" s="8" t="s">
        <v>204</v>
      </c>
      <c r="C161" s="10">
        <v>126.0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>
        <v>161.0</v>
      </c>
      <c r="B162" s="8" t="s">
        <v>205</v>
      </c>
      <c r="C162" s="10">
        <v>37.0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>
        <v>162.0</v>
      </c>
      <c r="B163" s="8" t="s">
        <v>206</v>
      </c>
      <c r="C163" s="10">
        <v>121.0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>
        <v>163.0</v>
      </c>
      <c r="B164" s="8" t="s">
        <v>207</v>
      </c>
      <c r="C164" s="10">
        <v>123.0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>
        <v>164.0</v>
      </c>
      <c r="B165" s="8" t="s">
        <v>208</v>
      </c>
      <c r="C165" s="10">
        <v>139.0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>
        <v>165.0</v>
      </c>
      <c r="B166" s="8" t="s">
        <v>209</v>
      </c>
      <c r="C166" s="10">
        <v>80.0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>
        <v>166.0</v>
      </c>
      <c r="B167" s="8" t="s">
        <v>210</v>
      </c>
      <c r="C167" s="10">
        <v>0.0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>
        <v>167.0</v>
      </c>
      <c r="B168" s="8" t="s">
        <v>211</v>
      </c>
      <c r="C168" s="10">
        <v>116.0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>
        <v>168.0</v>
      </c>
      <c r="B169" s="8" t="s">
        <v>212</v>
      </c>
      <c r="C169" s="10">
        <v>99.0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>
        <v>169.0</v>
      </c>
      <c r="B170" s="8" t="s">
        <v>213</v>
      </c>
      <c r="C170" s="10">
        <v>97.0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>
        <v>170.0</v>
      </c>
      <c r="B171" s="8" t="s">
        <v>214</v>
      </c>
      <c r="C171" s="10">
        <v>23.0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>
        <v>171.0</v>
      </c>
      <c r="B172" s="8" t="s">
        <v>215</v>
      </c>
      <c r="C172" s="10">
        <v>40.0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>
        <v>172.0</v>
      </c>
      <c r="B173" s="8" t="s">
        <v>216</v>
      </c>
      <c r="C173" s="10">
        <v>96.0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>
        <v>173.0</v>
      </c>
      <c r="B174" s="8" t="s">
        <v>217</v>
      </c>
      <c r="C174" s="10">
        <v>130.0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>
        <v>174.0</v>
      </c>
      <c r="B175" s="8" t="s">
        <v>218</v>
      </c>
      <c r="C175" s="10">
        <v>17.0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>
        <v>175.0</v>
      </c>
      <c r="B176" s="8" t="s">
        <v>219</v>
      </c>
      <c r="C176" s="10">
        <v>36.0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>
        <v>176.0</v>
      </c>
      <c r="B177" s="8" t="s">
        <v>220</v>
      </c>
      <c r="C177" s="10">
        <v>121.0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>
        <v>177.0</v>
      </c>
      <c r="B178" s="8" t="s">
        <v>221</v>
      </c>
      <c r="C178" s="10">
        <v>21.0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>
        <v>178.0</v>
      </c>
      <c r="B179" s="8" t="s">
        <v>222</v>
      </c>
      <c r="C179" s="10">
        <v>119.0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>
        <v>179.0</v>
      </c>
      <c r="B180" s="8" t="s">
        <v>223</v>
      </c>
      <c r="C180" s="10">
        <v>93.0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>
        <v>180.0</v>
      </c>
      <c r="B181" s="8" t="s">
        <v>224</v>
      </c>
      <c r="C181" s="10">
        <v>60.0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>
        <v>181.0</v>
      </c>
      <c r="B182" s="8" t="s">
        <v>225</v>
      </c>
      <c r="C182" s="10">
        <v>40.0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>
        <v>182.0</v>
      </c>
      <c r="B183" s="8" t="s">
        <v>226</v>
      </c>
      <c r="C183" s="11">
        <v>6.0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>
        <v>183.0</v>
      </c>
      <c r="B184" s="8" t="s">
        <v>227</v>
      </c>
      <c r="C184" s="10">
        <v>81.0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>
        <v>184.0</v>
      </c>
      <c r="B185" s="8" t="s">
        <v>228</v>
      </c>
      <c r="C185" s="10">
        <v>72.0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>
        <v>185.0</v>
      </c>
      <c r="B186" s="8" t="s">
        <v>229</v>
      </c>
      <c r="C186" s="10">
        <v>102.0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>
        <v>186.0</v>
      </c>
      <c r="B187" s="8" t="s">
        <v>230</v>
      </c>
      <c r="C187" s="10">
        <v>38.0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>
        <v>187.0</v>
      </c>
      <c r="B188" s="8" t="s">
        <v>231</v>
      </c>
      <c r="C188" s="10">
        <v>67.0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>
        <v>188.0</v>
      </c>
      <c r="B189" s="8" t="s">
        <v>232</v>
      </c>
      <c r="C189" s="10">
        <v>39.0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>
        <v>189.0</v>
      </c>
      <c r="B190" s="8" t="s">
        <v>233</v>
      </c>
      <c r="C190" s="10">
        <v>102.0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>
        <v>190.0</v>
      </c>
      <c r="B191" s="8" t="s">
        <v>234</v>
      </c>
      <c r="C191" s="10">
        <v>73.0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>
        <v>191.0</v>
      </c>
      <c r="B192" s="8" t="s">
        <v>235</v>
      </c>
      <c r="C192" s="10">
        <v>130.0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>
        <v>192.0</v>
      </c>
      <c r="B193" s="8" t="s">
        <v>236</v>
      </c>
      <c r="C193" s="10">
        <v>57.0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>
        <v>193.0</v>
      </c>
      <c r="B194" s="8" t="s">
        <v>237</v>
      </c>
      <c r="C194" s="10">
        <v>58.0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>
        <v>194.0</v>
      </c>
      <c r="B195" s="8" t="s">
        <v>238</v>
      </c>
      <c r="C195" s="10">
        <v>26.0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>
        <v>195.0</v>
      </c>
      <c r="B196" s="8" t="s">
        <v>239</v>
      </c>
      <c r="C196" s="10">
        <v>133.0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>
        <v>196.0</v>
      </c>
      <c r="B197" s="8" t="s">
        <v>240</v>
      </c>
      <c r="C197" s="10">
        <v>48.0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>
        <v>197.0</v>
      </c>
      <c r="B198" s="8" t="s">
        <v>241</v>
      </c>
      <c r="C198" s="10">
        <v>59.0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>
        <v>198.0</v>
      </c>
      <c r="B199" s="8" t="s">
        <v>242</v>
      </c>
      <c r="C199" s="10">
        <v>14.0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>
        <v>199.0</v>
      </c>
      <c r="B200" s="8" t="s">
        <v>243</v>
      </c>
      <c r="C200" s="10">
        <v>106.0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>
        <v>200.0</v>
      </c>
      <c r="B201" s="8" t="s">
        <v>244</v>
      </c>
      <c r="C201" s="10">
        <v>9.0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>
        <v>201.0</v>
      </c>
      <c r="B202" s="8" t="s">
        <v>245</v>
      </c>
      <c r="C202" s="10">
        <v>40.0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>
        <v>202.0</v>
      </c>
      <c r="B203" s="8" t="s">
        <v>246</v>
      </c>
      <c r="C203" s="10">
        <v>44.0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>
        <v>203.0</v>
      </c>
      <c r="B204" s="8" t="s">
        <v>247</v>
      </c>
      <c r="C204" s="10">
        <v>139.0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>
        <v>204.0</v>
      </c>
      <c r="B205" s="8" t="s">
        <v>248</v>
      </c>
      <c r="C205" s="10">
        <v>69.0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>
        <v>205.0</v>
      </c>
      <c r="B206" s="8" t="s">
        <v>249</v>
      </c>
      <c r="C206" s="10">
        <v>69.0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>
        <v>206.0</v>
      </c>
      <c r="B207" s="8" t="s">
        <v>250</v>
      </c>
      <c r="C207" s="10">
        <v>76.0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>
        <v>207.0</v>
      </c>
      <c r="B208" s="8" t="s">
        <v>251</v>
      </c>
      <c r="C208" s="10">
        <v>72.0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>
        <v>208.0</v>
      </c>
      <c r="B209" s="8" t="s">
        <v>252</v>
      </c>
      <c r="C209" s="10">
        <v>20.0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>
        <v>209.0</v>
      </c>
      <c r="B210" s="8" t="s">
        <v>253</v>
      </c>
      <c r="C210" s="10">
        <v>19.0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>
        <v>210.0</v>
      </c>
      <c r="B211" s="8" t="s">
        <v>254</v>
      </c>
      <c r="C211" s="10">
        <v>54.0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>
        <v>211.0</v>
      </c>
      <c r="B212" s="8" t="s">
        <v>255</v>
      </c>
      <c r="C212" s="10">
        <v>122.0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>
        <v>212.0</v>
      </c>
      <c r="B213" s="8" t="s">
        <v>256</v>
      </c>
      <c r="C213" s="10">
        <v>28.0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>
        <v>213.0</v>
      </c>
      <c r="B214" s="8" t="s">
        <v>257</v>
      </c>
      <c r="C214" s="10">
        <v>117.0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>
        <v>214.0</v>
      </c>
      <c r="B215" s="8" t="s">
        <v>258</v>
      </c>
      <c r="C215" s="10">
        <v>49.0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>
        <v>215.0</v>
      </c>
      <c r="B216" s="8" t="s">
        <v>259</v>
      </c>
      <c r="C216" s="10">
        <v>67.0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>
        <v>216.0</v>
      </c>
      <c r="B217" s="8" t="s">
        <v>260</v>
      </c>
      <c r="C217" s="10">
        <v>13.0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>
        <v>217.0</v>
      </c>
      <c r="B218" s="8" t="s">
        <v>261</v>
      </c>
      <c r="C218" s="10">
        <v>54.0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>
        <v>218.0</v>
      </c>
      <c r="B219" s="8" t="s">
        <v>262</v>
      </c>
      <c r="C219" s="10">
        <v>109.0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>
        <v>219.0</v>
      </c>
      <c r="B220" s="8" t="s">
        <v>263</v>
      </c>
      <c r="C220" s="10">
        <v>96.0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>
        <v>220.0</v>
      </c>
      <c r="B221" s="8" t="s">
        <v>264</v>
      </c>
      <c r="C221" s="10">
        <v>111.0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>
        <v>221.0</v>
      </c>
      <c r="B222" s="8" t="s">
        <v>265</v>
      </c>
      <c r="C222" s="10">
        <v>68.0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>
        <v>222.0</v>
      </c>
      <c r="B223" s="8" t="s">
        <v>266</v>
      </c>
      <c r="C223" s="10">
        <v>16.0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>
        <v>223.0</v>
      </c>
      <c r="B224" s="8" t="s">
        <v>267</v>
      </c>
      <c r="C224" s="10">
        <v>3.0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>
        <v>224.0</v>
      </c>
      <c r="B225" s="8" t="s">
        <v>268</v>
      </c>
      <c r="C225" s="10">
        <v>12.0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>
        <v>225.0</v>
      </c>
      <c r="B226" s="8" t="s">
        <v>269</v>
      </c>
      <c r="C226" s="10">
        <v>29.0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>
        <v>226.0</v>
      </c>
      <c r="B227" s="8" t="s">
        <v>270</v>
      </c>
      <c r="C227" s="10">
        <v>44.0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>
        <v>227.0</v>
      </c>
      <c r="B228" s="8" t="s">
        <v>271</v>
      </c>
      <c r="C228" s="10">
        <v>53.0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>
        <v>228.0</v>
      </c>
      <c r="B229" s="8" t="s">
        <v>272</v>
      </c>
      <c r="C229" s="10">
        <v>3.0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>
        <v>229.0</v>
      </c>
      <c r="B230" s="8" t="s">
        <v>273</v>
      </c>
      <c r="C230" s="10">
        <v>94.0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>
        <v>230.0</v>
      </c>
      <c r="B231" s="8" t="s">
        <v>274</v>
      </c>
      <c r="C231" s="10">
        <v>23.0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>
        <v>231.0</v>
      </c>
      <c r="B232" s="8" t="s">
        <v>275</v>
      </c>
      <c r="C232" s="10">
        <v>73.0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>
        <v>232.0</v>
      </c>
      <c r="B233" s="8" t="s">
        <v>276</v>
      </c>
      <c r="C233" s="10">
        <v>100.0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>
        <v>233.0</v>
      </c>
      <c r="B234" s="8" t="s">
        <v>277</v>
      </c>
      <c r="C234" s="10">
        <v>16.0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>
        <v>234.0</v>
      </c>
      <c r="B235" s="8" t="s">
        <v>278</v>
      </c>
      <c r="C235" s="10">
        <v>41.0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>
        <v>235.0</v>
      </c>
      <c r="B236" s="8" t="s">
        <v>279</v>
      </c>
      <c r="C236" s="10">
        <v>66.0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>
        <v>236.0</v>
      </c>
      <c r="B237" s="8" t="s">
        <v>280</v>
      </c>
      <c r="C237" s="10">
        <v>148.0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>
        <v>237.0</v>
      </c>
      <c r="B238" s="8" t="s">
        <v>281</v>
      </c>
      <c r="C238" s="10">
        <v>18.0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>
        <v>238.0</v>
      </c>
      <c r="B239" s="8" t="s">
        <v>282</v>
      </c>
      <c r="C239" s="10">
        <v>113.0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>
        <v>239.0</v>
      </c>
      <c r="B240" s="8" t="s">
        <v>283</v>
      </c>
      <c r="C240" s="10">
        <v>53.0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>
        <v>240.0</v>
      </c>
      <c r="B241" s="8" t="s">
        <v>284</v>
      </c>
      <c r="C241" s="10">
        <v>55.0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>
        <v>241.0</v>
      </c>
      <c r="B242" s="8" t="s">
        <v>285</v>
      </c>
      <c r="C242" s="10">
        <v>61.0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>
        <v>242.0</v>
      </c>
      <c r="B243" s="8" t="s">
        <v>286</v>
      </c>
      <c r="C243" s="10">
        <v>66.0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>
        <v>243.0</v>
      </c>
      <c r="B244" s="8" t="s">
        <v>287</v>
      </c>
      <c r="C244" s="10">
        <v>12.0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>
        <v>244.0</v>
      </c>
      <c r="B245" s="8" t="s">
        <v>288</v>
      </c>
      <c r="C245" s="10">
        <v>53.0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>
        <v>245.0</v>
      </c>
      <c r="B246" s="8" t="s">
        <v>289</v>
      </c>
      <c r="C246" s="10">
        <v>73.0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>
        <v>246.0</v>
      </c>
      <c r="B247" s="8" t="s">
        <v>290</v>
      </c>
      <c r="C247" s="10">
        <v>77.0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>
        <v>247.0</v>
      </c>
      <c r="B248" s="8" t="s">
        <v>291</v>
      </c>
      <c r="C248" s="10">
        <v>20.0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>
        <v>248.0</v>
      </c>
      <c r="B249" s="8" t="s">
        <v>292</v>
      </c>
      <c r="C249" s="10">
        <v>64.0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>
        <v>249.0</v>
      </c>
      <c r="B250" s="8" t="s">
        <v>293</v>
      </c>
      <c r="C250" s="10">
        <v>102.0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>
        <v>250.0</v>
      </c>
      <c r="B251" s="8" t="s">
        <v>294</v>
      </c>
      <c r="C251" s="10">
        <v>11.0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>
        <v>251.0</v>
      </c>
      <c r="B252" s="8" t="s">
        <v>295</v>
      </c>
      <c r="C252" s="10">
        <v>82.0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>
        <v>252.0</v>
      </c>
      <c r="B253" s="8" t="s">
        <v>296</v>
      </c>
      <c r="C253" s="10">
        <v>86.0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>
        <v>253.0</v>
      </c>
      <c r="B254" s="8" t="s">
        <v>297</v>
      </c>
      <c r="C254" s="10">
        <v>71.0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>
        <v>254.0</v>
      </c>
      <c r="B255" s="8" t="s">
        <v>298</v>
      </c>
      <c r="C255" s="10">
        <v>18.0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>
        <v>255.0</v>
      </c>
      <c r="B256" s="8" t="s">
        <v>299</v>
      </c>
      <c r="C256" s="10">
        <v>125.0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>
        <v>256.0</v>
      </c>
      <c r="B257" s="8" t="s">
        <v>300</v>
      </c>
      <c r="C257" s="10">
        <v>137.0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>
        <v>257.0</v>
      </c>
      <c r="B258" s="8" t="s">
        <v>301</v>
      </c>
      <c r="C258" s="10">
        <v>64.0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>
        <v>258.0</v>
      </c>
      <c r="B259" s="8" t="s">
        <v>302</v>
      </c>
      <c r="C259" s="10">
        <v>103.0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>
        <v>259.0</v>
      </c>
      <c r="B260" s="8" t="s">
        <v>303</v>
      </c>
      <c r="C260" s="10">
        <v>50.0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>
        <v>260.0</v>
      </c>
      <c r="B261" s="8" t="s">
        <v>304</v>
      </c>
      <c r="C261" s="10">
        <v>13.0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>
        <v>261.0</v>
      </c>
      <c r="B262" s="8" t="s">
        <v>305</v>
      </c>
      <c r="C262" s="10">
        <v>63.0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>
        <v>262.0</v>
      </c>
      <c r="B263" s="8" t="s">
        <v>306</v>
      </c>
      <c r="C263" s="10">
        <v>50.0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>
        <v>263.0</v>
      </c>
      <c r="B264" s="8" t="s">
        <v>307</v>
      </c>
      <c r="C264" s="10">
        <v>86.0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>
        <v>264.0</v>
      </c>
      <c r="B265" s="8" t="s">
        <v>308</v>
      </c>
      <c r="C265" s="10">
        <v>18.0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>
        <v>265.0</v>
      </c>
      <c r="B266" s="8" t="s">
        <v>309</v>
      </c>
      <c r="C266" s="10">
        <v>101.0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>
        <v>266.0</v>
      </c>
      <c r="B267" s="8" t="s">
        <v>310</v>
      </c>
      <c r="C267" s="10">
        <v>33.0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>
        <v>267.0</v>
      </c>
      <c r="B268" s="8" t="s">
        <v>311</v>
      </c>
      <c r="C268" s="10">
        <v>50.0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>
        <v>268.0</v>
      </c>
      <c r="B269" s="8" t="s">
        <v>312</v>
      </c>
      <c r="C269" s="10">
        <v>92.0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>
        <v>269.0</v>
      </c>
      <c r="B270" s="8" t="s">
        <v>313</v>
      </c>
      <c r="C270" s="10">
        <v>7.0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>
        <v>270.0</v>
      </c>
      <c r="B271" s="8" t="s">
        <v>314</v>
      </c>
      <c r="C271" s="10">
        <v>45.0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>
        <v>271.0</v>
      </c>
      <c r="B272" s="8" t="s">
        <v>315</v>
      </c>
      <c r="C272" s="10">
        <v>108.0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>
        <v>272.0</v>
      </c>
      <c r="B273" s="8" t="s">
        <v>316</v>
      </c>
      <c r="C273" s="10">
        <v>127.0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>
        <v>273.0</v>
      </c>
      <c r="B274" s="8" t="s">
        <v>317</v>
      </c>
      <c r="C274" s="10">
        <v>30.0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>
        <v>274.0</v>
      </c>
      <c r="B275" s="8" t="s">
        <v>318</v>
      </c>
      <c r="C275" s="10">
        <v>93.0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>
        <v>275.0</v>
      </c>
      <c r="B276" s="8" t="s">
        <v>319</v>
      </c>
      <c r="C276" s="10">
        <v>43.0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>
        <v>276.0</v>
      </c>
      <c r="B277" s="8" t="s">
        <v>320</v>
      </c>
      <c r="C277" s="10">
        <v>109.0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>
        <v>277.0</v>
      </c>
      <c r="B278" s="8" t="s">
        <v>321</v>
      </c>
      <c r="C278" s="10">
        <v>39.0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>
        <v>278.0</v>
      </c>
      <c r="B279" s="8" t="s">
        <v>322</v>
      </c>
      <c r="C279" s="10">
        <v>24.0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>
        <v>279.0</v>
      </c>
      <c r="B280" s="8" t="s">
        <v>323</v>
      </c>
      <c r="C280" s="10">
        <v>11.0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>
        <v>280.0</v>
      </c>
      <c r="B281" s="8" t="s">
        <v>324</v>
      </c>
      <c r="C281" s="10">
        <v>44.0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>
        <v>281.0</v>
      </c>
      <c r="B282" s="8" t="s">
        <v>325</v>
      </c>
      <c r="C282" s="11">
        <v>6.0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>
        <v>282.0</v>
      </c>
      <c r="B283" s="8" t="s">
        <v>326</v>
      </c>
      <c r="C283" s="10">
        <v>28.0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>
        <v>283.0</v>
      </c>
      <c r="B284" s="8" t="s">
        <v>327</v>
      </c>
      <c r="C284" s="10">
        <v>10.0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>
        <v>284.0</v>
      </c>
      <c r="B285" s="8" t="s">
        <v>328</v>
      </c>
      <c r="C285" s="10">
        <v>88.0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>
        <v>285.0</v>
      </c>
      <c r="B286" s="8" t="s">
        <v>329</v>
      </c>
      <c r="C286" s="10">
        <v>27.0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>
        <v>286.0</v>
      </c>
      <c r="B287" s="8" t="s">
        <v>330</v>
      </c>
      <c r="C287" s="10">
        <v>145.0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>
        <v>287.0</v>
      </c>
      <c r="B288" s="8" t="s">
        <v>331</v>
      </c>
      <c r="C288" s="10">
        <v>49.0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>
        <v>288.0</v>
      </c>
      <c r="B289" s="8" t="s">
        <v>332</v>
      </c>
      <c r="C289" s="10">
        <v>96.0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>
        <v>289.0</v>
      </c>
      <c r="B290" s="8" t="s">
        <v>333</v>
      </c>
      <c r="C290" s="10">
        <v>17.0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>
        <v>290.0</v>
      </c>
      <c r="B291" s="8" t="s">
        <v>334</v>
      </c>
      <c r="C291" s="10">
        <v>20.0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>
        <v>291.0</v>
      </c>
      <c r="B292" s="8" t="s">
        <v>335</v>
      </c>
      <c r="C292" s="10">
        <v>50.0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>
        <v>292.0</v>
      </c>
      <c r="B293" s="8" t="s">
        <v>336</v>
      </c>
      <c r="C293" s="10">
        <v>30.0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>
        <v>293.0</v>
      </c>
      <c r="B294" s="8" t="s">
        <v>337</v>
      </c>
      <c r="C294" s="10">
        <v>142.0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>
        <v>294.0</v>
      </c>
      <c r="B295" s="8" t="s">
        <v>338</v>
      </c>
      <c r="C295" s="10">
        <v>108.0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>
        <v>295.0</v>
      </c>
      <c r="B296" s="8" t="s">
        <v>339</v>
      </c>
      <c r="C296" s="10">
        <v>31.0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>
        <v>296.0</v>
      </c>
      <c r="B297" s="8" t="s">
        <v>340</v>
      </c>
      <c r="C297" s="10">
        <v>61.0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>
        <v>297.0</v>
      </c>
      <c r="B298" s="8" t="s">
        <v>341</v>
      </c>
      <c r="C298" s="10">
        <v>123.0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>
        <v>298.0</v>
      </c>
      <c r="B299" s="8" t="s">
        <v>342</v>
      </c>
      <c r="C299" s="10">
        <v>28.0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>
        <v>299.0</v>
      </c>
      <c r="B300" s="8" t="s">
        <v>343</v>
      </c>
      <c r="C300" s="10">
        <v>15.0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>
        <v>300.0</v>
      </c>
      <c r="B301" s="8" t="s">
        <v>344</v>
      </c>
      <c r="C301" s="10">
        <v>15.0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>
        <v>301.0</v>
      </c>
      <c r="B302" s="8" t="s">
        <v>345</v>
      </c>
      <c r="C302" s="10">
        <v>4.0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>
        <v>302.0</v>
      </c>
      <c r="B303" s="8" t="s">
        <v>346</v>
      </c>
      <c r="C303" s="10">
        <v>63.0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>
        <v>303.0</v>
      </c>
      <c r="B304" s="8" t="s">
        <v>347</v>
      </c>
      <c r="C304" s="10">
        <v>71.0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>
        <v>304.0</v>
      </c>
      <c r="B305" s="8" t="s">
        <v>348</v>
      </c>
      <c r="C305" s="10">
        <v>96.0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>
        <v>305.0</v>
      </c>
      <c r="B306" s="8" t="s">
        <v>349</v>
      </c>
      <c r="C306" s="10">
        <v>108.0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>
        <v>306.0</v>
      </c>
      <c r="B307" s="8" t="s">
        <v>350</v>
      </c>
      <c r="C307" s="10">
        <v>137.0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>
        <v>307.0</v>
      </c>
      <c r="B308" s="8" t="s">
        <v>351</v>
      </c>
      <c r="C308" s="10">
        <v>33.0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>
        <v>308.0</v>
      </c>
      <c r="B309" s="8" t="s">
        <v>352</v>
      </c>
      <c r="C309" s="10">
        <v>30.0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>
        <v>309.0</v>
      </c>
      <c r="B310" s="8" t="s">
        <v>353</v>
      </c>
      <c r="C310" s="10">
        <v>46.0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>
        <v>310.0</v>
      </c>
      <c r="B311" s="8" t="s">
        <v>354</v>
      </c>
      <c r="C311" s="10">
        <v>93.0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>
        <v>311.0</v>
      </c>
      <c r="B312" s="8" t="s">
        <v>355</v>
      </c>
      <c r="C312" s="10">
        <v>86.0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>
        <v>312.0</v>
      </c>
      <c r="B313" s="8" t="s">
        <v>356</v>
      </c>
      <c r="C313" s="10">
        <v>26.0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>
        <v>313.0</v>
      </c>
      <c r="B314" s="8" t="s">
        <v>357</v>
      </c>
      <c r="C314" s="10">
        <v>51.0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>
        <v>314.0</v>
      </c>
      <c r="B315" s="8" t="s">
        <v>358</v>
      </c>
      <c r="C315" s="10">
        <v>119.0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>
        <v>315.0</v>
      </c>
      <c r="B316" s="8" t="s">
        <v>359</v>
      </c>
      <c r="C316" s="10">
        <v>76.0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>
        <v>316.0</v>
      </c>
      <c r="B317" s="8" t="s">
        <v>360</v>
      </c>
      <c r="C317" s="10">
        <v>29.0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>
        <v>317.0</v>
      </c>
      <c r="B318" s="8" t="s">
        <v>361</v>
      </c>
      <c r="C318" s="10">
        <v>108.0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>
        <v>318.0</v>
      </c>
      <c r="B319" s="8" t="s">
        <v>362</v>
      </c>
      <c r="C319" s="10">
        <v>116.0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>
        <v>319.0</v>
      </c>
      <c r="B320" s="8" t="s">
        <v>363</v>
      </c>
      <c r="C320" s="10">
        <v>80.0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>
        <v>320.0</v>
      </c>
      <c r="B321" s="8" t="s">
        <v>364</v>
      </c>
      <c r="C321" s="10">
        <v>26.0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>
        <v>321.0</v>
      </c>
      <c r="B322" s="8" t="s">
        <v>365</v>
      </c>
      <c r="C322" s="10">
        <v>104.0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>
        <v>322.0</v>
      </c>
      <c r="B323" s="8" t="s">
        <v>366</v>
      </c>
      <c r="C323" s="10">
        <v>57.0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>
        <v>323.0</v>
      </c>
      <c r="B324" s="8" t="s">
        <v>367</v>
      </c>
      <c r="C324" s="10">
        <v>131.0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>
        <v>324.0</v>
      </c>
      <c r="B325" s="8" t="s">
        <v>368</v>
      </c>
      <c r="C325" s="10">
        <v>100.0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>
        <v>325.0</v>
      </c>
      <c r="B326" s="8" t="s">
        <v>369</v>
      </c>
      <c r="C326" s="10">
        <v>36.0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>
        <v>326.0</v>
      </c>
      <c r="B327" s="8" t="s">
        <v>370</v>
      </c>
      <c r="C327" s="10">
        <v>107.0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>
        <v>327.0</v>
      </c>
      <c r="B328" s="8" t="s">
        <v>371</v>
      </c>
      <c r="C328" s="10">
        <v>58.0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>
        <v>328.0</v>
      </c>
      <c r="B329" s="8" t="s">
        <v>372</v>
      </c>
      <c r="C329" s="10">
        <v>74.0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>
        <v>329.0</v>
      </c>
      <c r="B330" s="8" t="s">
        <v>373</v>
      </c>
      <c r="C330" s="10">
        <v>96.0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>
        <v>330.0</v>
      </c>
      <c r="B331" s="8" t="s">
        <v>374</v>
      </c>
      <c r="C331" s="10">
        <v>134.0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>
        <v>331.0</v>
      </c>
      <c r="B332" s="8" t="s">
        <v>375</v>
      </c>
      <c r="C332" s="10">
        <v>67.0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>
        <v>332.0</v>
      </c>
      <c r="B333" s="8" t="s">
        <v>376</v>
      </c>
      <c r="C333" s="10">
        <v>132.0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>
        <v>333.0</v>
      </c>
      <c r="B334" s="8" t="s">
        <v>377</v>
      </c>
      <c r="C334" s="10">
        <v>116.0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>
        <v>334.0</v>
      </c>
      <c r="B335" s="8" t="s">
        <v>378</v>
      </c>
      <c r="C335" s="10">
        <v>37.0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>
        <v>335.0</v>
      </c>
      <c r="B336" s="8" t="s">
        <v>379</v>
      </c>
      <c r="C336" s="10">
        <v>54.0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>
        <v>336.0</v>
      </c>
      <c r="B337" s="8" t="s">
        <v>380</v>
      </c>
      <c r="C337" s="10">
        <v>123.0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>
        <v>337.0</v>
      </c>
      <c r="B338" s="8" t="s">
        <v>381</v>
      </c>
      <c r="C338" s="10">
        <v>40.0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>
        <v>338.0</v>
      </c>
      <c r="B339" s="8" t="s">
        <v>382</v>
      </c>
      <c r="C339" s="10">
        <v>130.0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>
        <v>339.0</v>
      </c>
      <c r="B340" s="8" t="s">
        <v>383</v>
      </c>
      <c r="C340" s="10">
        <v>108.0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>
        <v>340.0</v>
      </c>
      <c r="B341" s="8" t="s">
        <v>384</v>
      </c>
      <c r="C341" s="10">
        <v>30.0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>
        <v>341.0</v>
      </c>
      <c r="B342" s="8" t="s">
        <v>385</v>
      </c>
      <c r="C342" s="10">
        <v>72.0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>
        <v>342.0</v>
      </c>
      <c r="B343" s="8" t="s">
        <v>386</v>
      </c>
      <c r="C343" s="10">
        <v>108.0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>
        <v>343.0</v>
      </c>
      <c r="B344" s="8" t="s">
        <v>387</v>
      </c>
      <c r="C344" s="10">
        <v>119.0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>
        <v>344.0</v>
      </c>
      <c r="B345" s="8" t="s">
        <v>388</v>
      </c>
      <c r="C345" s="10">
        <v>122.0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>
        <v>345.0</v>
      </c>
      <c r="B346" s="8" t="s">
        <v>389</v>
      </c>
      <c r="C346" s="10">
        <v>59.0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>
        <v>346.0</v>
      </c>
      <c r="B347" s="8" t="s">
        <v>390</v>
      </c>
      <c r="C347" s="10">
        <v>101.0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>
        <v>347.0</v>
      </c>
      <c r="B348" s="8" t="s">
        <v>391</v>
      </c>
      <c r="C348" s="10">
        <v>5.0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>
        <v>348.0</v>
      </c>
      <c r="B349" s="8" t="s">
        <v>392</v>
      </c>
      <c r="C349" s="10">
        <v>31.0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>
        <v>349.0</v>
      </c>
      <c r="B350" s="8" t="s">
        <v>393</v>
      </c>
      <c r="C350" s="10">
        <v>90.0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>
        <v>350.0</v>
      </c>
      <c r="B351" s="8" t="s">
        <v>394</v>
      </c>
      <c r="C351" s="10">
        <v>93.0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>
        <v>351.0</v>
      </c>
      <c r="B352" s="8" t="s">
        <v>395</v>
      </c>
      <c r="C352" s="11">
        <v>12.0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>
        <v>352.0</v>
      </c>
      <c r="B353" s="8" t="s">
        <v>396</v>
      </c>
      <c r="C353" s="10">
        <v>39.0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>
        <v>353.0</v>
      </c>
      <c r="B354" s="8" t="s">
        <v>397</v>
      </c>
      <c r="C354" s="10">
        <v>10.0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>
        <v>354.0</v>
      </c>
      <c r="B355" s="8" t="s">
        <v>398</v>
      </c>
      <c r="C355" s="10">
        <v>64.0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>
        <v>355.0</v>
      </c>
      <c r="B356" s="8" t="s">
        <v>399</v>
      </c>
      <c r="C356" s="10">
        <v>43.0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>
        <v>356.0</v>
      </c>
      <c r="B357" s="8" t="s">
        <v>400</v>
      </c>
      <c r="C357" s="10">
        <v>46.0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>
        <v>357.0</v>
      </c>
      <c r="B358" s="8" t="s">
        <v>401</v>
      </c>
      <c r="C358" s="10">
        <v>39.0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>
        <v>358.0</v>
      </c>
      <c r="B359" s="8" t="s">
        <v>402</v>
      </c>
      <c r="C359" s="10">
        <v>128.0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>
        <v>359.0</v>
      </c>
      <c r="B360" s="8" t="s">
        <v>403</v>
      </c>
      <c r="C360" s="10">
        <v>54.0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>
        <v>360.0</v>
      </c>
      <c r="B361" s="8" t="s">
        <v>404</v>
      </c>
      <c r="C361" s="10">
        <v>56.0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>
        <v>361.0</v>
      </c>
      <c r="B362" s="8" t="s">
        <v>405</v>
      </c>
      <c r="C362" s="10">
        <v>105.0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>
        <v>362.0</v>
      </c>
      <c r="B363" s="8" t="s">
        <v>406</v>
      </c>
      <c r="C363" s="10">
        <v>14.0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>
        <v>363.0</v>
      </c>
      <c r="B364" s="8" t="s">
        <v>407</v>
      </c>
      <c r="C364" s="10">
        <v>118.0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>
        <v>364.0</v>
      </c>
      <c r="B365" s="8" t="s">
        <v>408</v>
      </c>
      <c r="C365" s="10">
        <v>117.0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>
        <v>365.0</v>
      </c>
      <c r="B366" s="8" t="s">
        <v>409</v>
      </c>
      <c r="C366" s="10">
        <v>107.0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>
        <v>366.0</v>
      </c>
      <c r="B367" s="8" t="s">
        <v>410</v>
      </c>
      <c r="C367" s="10">
        <v>12.0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>
        <v>367.0</v>
      </c>
      <c r="B368" s="8" t="s">
        <v>411</v>
      </c>
      <c r="C368" s="10">
        <v>44.0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>
        <v>368.0</v>
      </c>
      <c r="B369" s="8" t="s">
        <v>412</v>
      </c>
      <c r="C369" s="10">
        <v>12.0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>
        <v>369.0</v>
      </c>
      <c r="B370" s="8" t="s">
        <v>413</v>
      </c>
      <c r="C370" s="10">
        <v>71.0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>
        <v>370.0</v>
      </c>
      <c r="B371" s="8" t="s">
        <v>414</v>
      </c>
      <c r="C371" s="10">
        <v>95.0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>
        <v>371.0</v>
      </c>
      <c r="B372" s="8" t="s">
        <v>415</v>
      </c>
      <c r="C372" s="10">
        <v>99.0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>
        <v>372.0</v>
      </c>
      <c r="B373" s="8" t="s">
        <v>416</v>
      </c>
      <c r="C373" s="10">
        <v>94.0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>
        <v>373.0</v>
      </c>
      <c r="B374" s="8" t="s">
        <v>417</v>
      </c>
      <c r="C374" s="10">
        <v>27.0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>
        <v>374.0</v>
      </c>
      <c r="B375" s="8" t="s">
        <v>418</v>
      </c>
      <c r="C375" s="10">
        <v>124.0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>
        <v>375.0</v>
      </c>
      <c r="B376" s="8" t="s">
        <v>419</v>
      </c>
      <c r="C376" s="10">
        <v>45.0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>
        <v>376.0</v>
      </c>
      <c r="B377" s="8" t="s">
        <v>420</v>
      </c>
      <c r="C377" s="10">
        <v>14.0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>
        <v>377.0</v>
      </c>
      <c r="B378" s="8" t="s">
        <v>421</v>
      </c>
      <c r="C378" s="11">
        <v>5.0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>
        <v>378.0</v>
      </c>
      <c r="B379" s="8" t="s">
        <v>422</v>
      </c>
      <c r="C379" s="10">
        <v>128.0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>
        <v>379.0</v>
      </c>
      <c r="B380" s="8" t="s">
        <v>423</v>
      </c>
      <c r="C380" s="10">
        <v>30.0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>
        <v>380.0</v>
      </c>
      <c r="B381" s="8" t="s">
        <v>424</v>
      </c>
      <c r="C381" s="10">
        <v>132.0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>
        <v>381.0</v>
      </c>
      <c r="B382" s="8" t="s">
        <v>425</v>
      </c>
      <c r="C382" s="10">
        <v>11.0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>
        <v>382.0</v>
      </c>
      <c r="B383" s="8" t="s">
        <v>426</v>
      </c>
      <c r="C383" s="10">
        <v>123.0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>
        <v>383.0</v>
      </c>
      <c r="B384" s="8" t="s">
        <v>427</v>
      </c>
      <c r="C384" s="10">
        <v>112.0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>
        <v>384.0</v>
      </c>
      <c r="B385" s="8" t="s">
        <v>428</v>
      </c>
      <c r="C385" s="10">
        <v>103.0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>
        <v>385.0</v>
      </c>
      <c r="B386" s="8" t="s">
        <v>429</v>
      </c>
      <c r="C386" s="10">
        <v>65.0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>
        <v>386.0</v>
      </c>
      <c r="B387" s="8" t="s">
        <v>430</v>
      </c>
      <c r="C387" s="10">
        <v>10.0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>
        <v>387.0</v>
      </c>
      <c r="B388" s="8" t="s">
        <v>431</v>
      </c>
      <c r="C388" s="10">
        <v>97.0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>
        <v>388.0</v>
      </c>
      <c r="B389" s="8" t="s">
        <v>432</v>
      </c>
      <c r="C389" s="10">
        <v>33.0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>
        <v>389.0</v>
      </c>
      <c r="B390" s="8" t="s">
        <v>433</v>
      </c>
      <c r="C390" s="10">
        <v>61.0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>
        <v>390.0</v>
      </c>
      <c r="B391" s="8" t="s">
        <v>434</v>
      </c>
      <c r="C391" s="11">
        <v>7.0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>
        <v>391.0</v>
      </c>
      <c r="B392" s="8" t="s">
        <v>435</v>
      </c>
      <c r="C392" s="10">
        <v>3.0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>
        <v>392.0</v>
      </c>
      <c r="B393" s="8" t="s">
        <v>436</v>
      </c>
      <c r="C393" s="10">
        <v>69.0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>
        <v>393.0</v>
      </c>
      <c r="B394" s="8" t="s">
        <v>437</v>
      </c>
      <c r="C394" s="10">
        <v>89.0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>
        <v>394.0</v>
      </c>
      <c r="B395" s="8" t="s">
        <v>438</v>
      </c>
      <c r="C395" s="10">
        <v>90.0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>
        <v>395.0</v>
      </c>
      <c r="B396" s="8" t="s">
        <v>439</v>
      </c>
      <c r="C396" s="10">
        <v>142.0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>
        <v>396.0</v>
      </c>
      <c r="B397" s="8" t="s">
        <v>440</v>
      </c>
      <c r="C397" s="10">
        <v>23.0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>
        <v>397.0</v>
      </c>
      <c r="B398" s="8" t="s">
        <v>441</v>
      </c>
      <c r="C398" s="10">
        <v>40.0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>
        <v>398.0</v>
      </c>
      <c r="B399" s="8" t="s">
        <v>442</v>
      </c>
      <c r="C399" s="10">
        <v>34.0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>
        <v>399.0</v>
      </c>
      <c r="B400" s="8" t="s">
        <v>443</v>
      </c>
      <c r="C400" s="10">
        <v>34.0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>
        <v>400.0</v>
      </c>
      <c r="B401" s="8" t="s">
        <v>444</v>
      </c>
      <c r="C401" s="10">
        <v>28.0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>
        <v>401.0</v>
      </c>
      <c r="B402" s="8" t="s">
        <v>445</v>
      </c>
      <c r="C402" s="10">
        <v>29.0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>
        <v>402.0</v>
      </c>
      <c r="B403" s="8" t="s">
        <v>446</v>
      </c>
      <c r="C403" s="10">
        <v>75.0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>
        <v>403.0</v>
      </c>
      <c r="B404" s="8" t="s">
        <v>447</v>
      </c>
      <c r="C404" s="10">
        <v>64.0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>
        <v>404.0</v>
      </c>
      <c r="B405" s="8" t="s">
        <v>448</v>
      </c>
      <c r="C405" s="10">
        <v>28.0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>
        <v>405.0</v>
      </c>
      <c r="B406" s="8" t="s">
        <v>449</v>
      </c>
      <c r="C406" s="10">
        <v>83.0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>
        <v>406.0</v>
      </c>
      <c r="B407" s="8" t="s">
        <v>450</v>
      </c>
      <c r="C407" s="10">
        <v>54.0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>
        <v>407.0</v>
      </c>
      <c r="B408" s="8" t="s">
        <v>451</v>
      </c>
      <c r="C408" s="11">
        <v>5.0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>
        <v>408.0</v>
      </c>
      <c r="B409" s="8" t="s">
        <v>452</v>
      </c>
      <c r="C409" s="10">
        <v>65.0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>
        <v>409.0</v>
      </c>
      <c r="B410" s="8" t="s">
        <v>453</v>
      </c>
      <c r="C410" s="10">
        <v>117.0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>
        <v>410.0</v>
      </c>
      <c r="B411" s="8" t="s">
        <v>454</v>
      </c>
      <c r="C411" s="10">
        <v>122.0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>
        <v>411.0</v>
      </c>
      <c r="B412" s="8" t="s">
        <v>455</v>
      </c>
      <c r="C412" s="10">
        <v>20.0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>
        <v>412.0</v>
      </c>
      <c r="B413" s="8" t="s">
        <v>456</v>
      </c>
      <c r="C413" s="10">
        <v>100.0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>
        <v>413.0</v>
      </c>
      <c r="B414" s="8" t="s">
        <v>457</v>
      </c>
      <c r="C414" s="10">
        <v>129.0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>
        <v>414.0</v>
      </c>
      <c r="B415" s="8" t="s">
        <v>458</v>
      </c>
      <c r="C415" s="10">
        <v>2.0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>
        <v>415.0</v>
      </c>
      <c r="B416" s="8" t="s">
        <v>459</v>
      </c>
      <c r="C416" s="10">
        <v>143.0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>
        <v>416.0</v>
      </c>
      <c r="B417" s="8" t="s">
        <v>460</v>
      </c>
      <c r="C417" s="10">
        <v>81.0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>
        <v>417.0</v>
      </c>
      <c r="B418" s="8" t="s">
        <v>461</v>
      </c>
      <c r="C418" s="10">
        <v>125.0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>
        <v>418.0</v>
      </c>
      <c r="B419" s="8" t="s">
        <v>462</v>
      </c>
      <c r="C419" s="10">
        <v>9.0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>
        <v>419.0</v>
      </c>
      <c r="B420" s="8" t="s">
        <v>463</v>
      </c>
      <c r="C420" s="10">
        <v>130.0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>
        <v>420.0</v>
      </c>
      <c r="B421" s="8" t="s">
        <v>464</v>
      </c>
      <c r="C421" s="10">
        <v>119.0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>
        <v>421.0</v>
      </c>
      <c r="B422" s="8" t="s">
        <v>465</v>
      </c>
      <c r="C422" s="10">
        <v>117.0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>
        <v>422.0</v>
      </c>
      <c r="B423" s="8" t="s">
        <v>466</v>
      </c>
      <c r="C423" s="10">
        <v>121.0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>
        <v>423.0</v>
      </c>
      <c r="B424" s="8" t="s">
        <v>467</v>
      </c>
      <c r="C424" s="10">
        <v>128.0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>
        <v>424.0</v>
      </c>
      <c r="B425" s="8" t="s">
        <v>468</v>
      </c>
      <c r="C425" s="10">
        <v>51.0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>
        <v>425.0</v>
      </c>
      <c r="B426" s="8" t="s">
        <v>469</v>
      </c>
      <c r="C426" s="10">
        <v>11.0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>
        <v>426.0</v>
      </c>
      <c r="B427" s="8" t="s">
        <v>470</v>
      </c>
      <c r="C427" s="10">
        <v>70.0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>
        <v>427.0</v>
      </c>
      <c r="B428" s="8" t="s">
        <v>471</v>
      </c>
      <c r="C428" s="10">
        <v>88.0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>
        <v>428.0</v>
      </c>
      <c r="B429" s="8" t="s">
        <v>472</v>
      </c>
      <c r="C429" s="10">
        <v>123.0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>
        <v>429.0</v>
      </c>
      <c r="B430" s="8" t="s">
        <v>473</v>
      </c>
      <c r="C430" s="10">
        <v>57.0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>
        <v>430.0</v>
      </c>
      <c r="B431" s="8" t="s">
        <v>474</v>
      </c>
      <c r="C431" s="10">
        <v>36.0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>
        <v>431.0</v>
      </c>
      <c r="B432" s="8" t="s">
        <v>475</v>
      </c>
      <c r="C432" s="11">
        <v>7.0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>
        <v>432.0</v>
      </c>
      <c r="B433" s="8" t="s">
        <v>476</v>
      </c>
      <c r="C433" s="10">
        <v>41.0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>
        <v>433.0</v>
      </c>
      <c r="B434" s="8" t="s">
        <v>477</v>
      </c>
      <c r="C434" s="10">
        <v>106.0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>
        <v>434.0</v>
      </c>
      <c r="B435" s="8" t="s">
        <v>478</v>
      </c>
      <c r="C435" s="10">
        <v>69.0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>
        <v>435.0</v>
      </c>
      <c r="B436" s="8" t="s">
        <v>479</v>
      </c>
      <c r="C436" s="10">
        <v>7.0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>
        <v>436.0</v>
      </c>
      <c r="B437" s="8" t="s">
        <v>480</v>
      </c>
      <c r="C437" s="10">
        <v>68.0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>
        <v>437.0</v>
      </c>
      <c r="B438" s="8" t="s">
        <v>481</v>
      </c>
      <c r="C438" s="10">
        <v>83.0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>
        <v>438.0</v>
      </c>
      <c r="B439" s="8" t="s">
        <v>482</v>
      </c>
      <c r="C439" s="10">
        <v>55.0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>
        <v>439.0</v>
      </c>
      <c r="B440" s="8" t="s">
        <v>483</v>
      </c>
      <c r="C440" s="10">
        <v>80.0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>
        <v>440.0</v>
      </c>
      <c r="B441" s="8" t="s">
        <v>484</v>
      </c>
      <c r="C441" s="10">
        <v>126.0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>
        <v>441.0</v>
      </c>
      <c r="B442" s="8" t="s">
        <v>485</v>
      </c>
      <c r="C442" s="10">
        <v>68.0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>
        <v>442.0</v>
      </c>
      <c r="B443" s="8" t="s">
        <v>486</v>
      </c>
      <c r="C443" s="10">
        <v>33.0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>
        <v>443.0</v>
      </c>
      <c r="B444" s="8" t="s">
        <v>487</v>
      </c>
      <c r="C444" s="10">
        <v>37.0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>
        <v>444.0</v>
      </c>
      <c r="B445" s="8" t="s">
        <v>488</v>
      </c>
      <c r="C445" s="10">
        <v>10.0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>
        <v>445.0</v>
      </c>
      <c r="B446" s="8" t="s">
        <v>489</v>
      </c>
      <c r="C446" s="10">
        <v>9.0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>
        <v>446.0</v>
      </c>
      <c r="B447" s="8" t="s">
        <v>490</v>
      </c>
      <c r="C447" s="10">
        <v>84.0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>
        <v>447.0</v>
      </c>
      <c r="B448" s="8" t="s">
        <v>491</v>
      </c>
      <c r="C448" s="10">
        <v>60.0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>
        <v>448.0</v>
      </c>
      <c r="B449" s="8" t="s">
        <v>492</v>
      </c>
      <c r="C449" s="10">
        <v>42.0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>
        <v>449.0</v>
      </c>
      <c r="B450" s="8" t="s">
        <v>493</v>
      </c>
      <c r="C450" s="10">
        <v>121.0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>
        <v>450.0</v>
      </c>
      <c r="B451" s="8" t="s">
        <v>494</v>
      </c>
      <c r="C451" s="10">
        <v>51.0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>
        <v>451.0</v>
      </c>
      <c r="B452" s="8" t="s">
        <v>495</v>
      </c>
      <c r="C452" s="10">
        <v>5.0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>
        <v>452.0</v>
      </c>
      <c r="B453" s="8" t="s">
        <v>496</v>
      </c>
      <c r="C453" s="10">
        <v>124.0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>
        <v>453.0</v>
      </c>
      <c r="B454" s="8" t="s">
        <v>497</v>
      </c>
      <c r="C454" s="10">
        <v>47.0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>
        <v>454.0</v>
      </c>
      <c r="B455" s="8" t="s">
        <v>498</v>
      </c>
      <c r="C455" s="10">
        <v>33.0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>
        <v>455.0</v>
      </c>
      <c r="B456" s="8" t="s">
        <v>499</v>
      </c>
      <c r="C456" s="10">
        <v>86.0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>
        <v>456.0</v>
      </c>
      <c r="B457" s="8" t="s">
        <v>500</v>
      </c>
      <c r="C457" s="10">
        <v>34.0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>
        <v>457.0</v>
      </c>
      <c r="B458" s="8" t="s">
        <v>501</v>
      </c>
      <c r="C458" s="10">
        <v>80.0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>
        <v>458.0</v>
      </c>
      <c r="B459" s="8" t="s">
        <v>502</v>
      </c>
      <c r="C459" s="10">
        <v>105.0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>
        <v>459.0</v>
      </c>
      <c r="B460" s="8" t="s">
        <v>503</v>
      </c>
      <c r="C460" s="10">
        <v>14.0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>
        <v>460.0</v>
      </c>
      <c r="B461" s="8" t="s">
        <v>504</v>
      </c>
      <c r="C461" s="10">
        <v>17.0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>
        <v>461.0</v>
      </c>
      <c r="B462" s="8" t="s">
        <v>505</v>
      </c>
      <c r="C462" s="10">
        <v>56.0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>
        <v>462.0</v>
      </c>
      <c r="B463" s="8" t="s">
        <v>506</v>
      </c>
      <c r="C463" s="10">
        <v>117.0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>
        <v>463.0</v>
      </c>
      <c r="B464" s="8" t="s">
        <v>507</v>
      </c>
      <c r="C464" s="10">
        <v>70.0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>
        <v>464.0</v>
      </c>
      <c r="B465" s="8" t="s">
        <v>508</v>
      </c>
      <c r="C465" s="10">
        <v>47.0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>
        <v>465.0</v>
      </c>
      <c r="B466" s="8" t="s">
        <v>509</v>
      </c>
      <c r="C466" s="10">
        <v>27.0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>
        <v>466.0</v>
      </c>
      <c r="B467" s="8" t="s">
        <v>510</v>
      </c>
      <c r="C467" s="11">
        <v>3.0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>
        <v>467.0</v>
      </c>
      <c r="B468" s="8" t="s">
        <v>511</v>
      </c>
      <c r="C468" s="10">
        <v>20.0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>
        <v>468.0</v>
      </c>
      <c r="B469" s="8" t="s">
        <v>512</v>
      </c>
      <c r="C469" s="10">
        <v>58.0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>
        <v>469.0</v>
      </c>
      <c r="B470" s="8" t="s">
        <v>513</v>
      </c>
      <c r="C470" s="10">
        <v>4.0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>
        <v>470.0</v>
      </c>
      <c r="B471" s="8" t="s">
        <v>514</v>
      </c>
      <c r="C471" s="10">
        <v>74.0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>
        <v>471.0</v>
      </c>
      <c r="B472" s="8" t="s">
        <v>515</v>
      </c>
      <c r="C472" s="10">
        <v>119.0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>
        <v>472.0</v>
      </c>
      <c r="B473" s="8" t="s">
        <v>516</v>
      </c>
      <c r="C473" s="10">
        <v>23.0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>
        <v>473.0</v>
      </c>
      <c r="B474" s="8" t="s">
        <v>517</v>
      </c>
      <c r="C474" s="10">
        <v>9.0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>
        <v>474.0</v>
      </c>
      <c r="B475" s="8" t="s">
        <v>518</v>
      </c>
      <c r="C475" s="10">
        <v>89.0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>
        <v>475.0</v>
      </c>
      <c r="B476" s="8" t="s">
        <v>519</v>
      </c>
      <c r="C476" s="10">
        <v>35.0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>
        <v>476.0</v>
      </c>
      <c r="B477" s="8" t="s">
        <v>520</v>
      </c>
      <c r="C477" s="10">
        <v>95.0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>
        <v>477.0</v>
      </c>
      <c r="B478" s="8" t="s">
        <v>521</v>
      </c>
      <c r="C478" s="10">
        <v>108.0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>
        <v>478.0</v>
      </c>
      <c r="B479" s="8" t="s">
        <v>522</v>
      </c>
      <c r="C479" s="10">
        <v>55.0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>
        <v>479.0</v>
      </c>
      <c r="B480" s="8" t="s">
        <v>523</v>
      </c>
      <c r="C480" s="10">
        <v>25.0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>
        <v>480.0</v>
      </c>
      <c r="B481" s="8" t="s">
        <v>524</v>
      </c>
      <c r="C481" s="10">
        <v>123.0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>
        <v>481.0</v>
      </c>
      <c r="B482" s="8" t="s">
        <v>525</v>
      </c>
      <c r="C482" s="10">
        <v>96.0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>
        <v>482.0</v>
      </c>
      <c r="B483" s="8" t="s">
        <v>526</v>
      </c>
      <c r="C483" s="10">
        <v>86.0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>
        <v>483.0</v>
      </c>
      <c r="B484" s="8" t="s">
        <v>527</v>
      </c>
      <c r="C484" s="10">
        <v>108.0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>
        <v>484.0</v>
      </c>
      <c r="B485" s="8" t="s">
        <v>528</v>
      </c>
      <c r="C485" s="10">
        <v>83.0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>
        <v>485.0</v>
      </c>
      <c r="B486" s="8" t="s">
        <v>529</v>
      </c>
      <c r="C486" s="10">
        <v>63.0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>
        <v>486.0</v>
      </c>
      <c r="B487" s="8" t="s">
        <v>530</v>
      </c>
      <c r="C487" s="10">
        <v>34.0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>
        <v>487.0</v>
      </c>
      <c r="B488" s="8" t="s">
        <v>531</v>
      </c>
      <c r="C488" s="10">
        <v>33.0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>
        <v>488.0</v>
      </c>
      <c r="B489" s="8" t="s">
        <v>532</v>
      </c>
      <c r="C489" s="10">
        <v>32.0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>
        <v>489.0</v>
      </c>
      <c r="B490" s="8" t="s">
        <v>533</v>
      </c>
      <c r="C490" s="10">
        <v>119.0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>
        <v>490.0</v>
      </c>
      <c r="B491" s="8" t="s">
        <v>534</v>
      </c>
      <c r="C491" s="10">
        <v>91.0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>
        <v>491.0</v>
      </c>
      <c r="B492" s="8" t="s">
        <v>535</v>
      </c>
      <c r="C492" s="10">
        <v>137.0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>
        <v>492.0</v>
      </c>
      <c r="B493" s="8" t="s">
        <v>536</v>
      </c>
      <c r="C493" s="10">
        <v>46.0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>
        <v>493.0</v>
      </c>
      <c r="B494" s="8" t="s">
        <v>537</v>
      </c>
      <c r="C494" s="10">
        <v>54.0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>
        <v>494.0</v>
      </c>
      <c r="B495" s="8" t="s">
        <v>538</v>
      </c>
      <c r="C495" s="10">
        <v>81.0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>
        <v>495.0</v>
      </c>
      <c r="B496" s="8" t="s">
        <v>539</v>
      </c>
      <c r="C496" s="10">
        <v>137.0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>
        <v>496.0</v>
      </c>
      <c r="B497" s="8" t="s">
        <v>540</v>
      </c>
      <c r="C497" s="10">
        <v>88.0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>
        <v>497.0</v>
      </c>
      <c r="B498" s="8" t="s">
        <v>541</v>
      </c>
      <c r="C498" s="10">
        <v>10.0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>
        <v>498.0</v>
      </c>
      <c r="B499" s="8" t="s">
        <v>542</v>
      </c>
      <c r="C499" s="10">
        <v>111.0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>
        <v>499.0</v>
      </c>
      <c r="B500" s="8" t="s">
        <v>543</v>
      </c>
      <c r="C500" s="10">
        <v>20.0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>
        <v>500.0</v>
      </c>
      <c r="B501" s="8" t="s">
        <v>544</v>
      </c>
      <c r="C501" s="10">
        <v>102.0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>
        <v>501.0</v>
      </c>
      <c r="B502" s="8" t="s">
        <v>545</v>
      </c>
      <c r="C502" s="10">
        <v>7.0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>
        <v>502.0</v>
      </c>
      <c r="B503" s="8" t="s">
        <v>546</v>
      </c>
      <c r="C503" s="10">
        <v>16.0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>
        <v>503.0</v>
      </c>
      <c r="B504" s="8" t="s">
        <v>547</v>
      </c>
      <c r="C504" s="10">
        <v>141.0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>
        <v>504.0</v>
      </c>
      <c r="B505" s="8" t="s">
        <v>548</v>
      </c>
      <c r="C505" s="10">
        <v>133.0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>
        <v>505.0</v>
      </c>
      <c r="B506" s="8" t="s">
        <v>549</v>
      </c>
      <c r="C506" s="10">
        <v>97.0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>
        <v>506.0</v>
      </c>
      <c r="B507" s="8" t="s">
        <v>550</v>
      </c>
      <c r="C507" s="10">
        <v>44.0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>
        <v>507.0</v>
      </c>
      <c r="B508" s="8" t="s">
        <v>551</v>
      </c>
      <c r="C508" s="10">
        <v>44.0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>
        <v>508.0</v>
      </c>
      <c r="B509" s="8" t="s">
        <v>552</v>
      </c>
      <c r="C509" s="10">
        <v>130.0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>
        <v>509.0</v>
      </c>
      <c r="B510" s="8" t="s">
        <v>553</v>
      </c>
      <c r="C510" s="10">
        <v>36.0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>
        <v>510.0</v>
      </c>
      <c r="B511" s="8" t="s">
        <v>554</v>
      </c>
      <c r="C511" s="10">
        <v>90.0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>
        <v>511.0</v>
      </c>
      <c r="B512" s="8" t="s">
        <v>555</v>
      </c>
      <c r="C512" s="10">
        <v>130.0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>
        <v>512.0</v>
      </c>
      <c r="B513" s="8" t="s">
        <v>556</v>
      </c>
      <c r="C513" s="10">
        <v>18.0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>
        <v>513.0</v>
      </c>
      <c r="B514" s="8" t="s">
        <v>557</v>
      </c>
      <c r="C514" s="10">
        <v>82.0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>
        <v>514.0</v>
      </c>
      <c r="B515" s="8" t="s">
        <v>558</v>
      </c>
      <c r="C515" s="10">
        <v>140.0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>
        <v>515.0</v>
      </c>
      <c r="B516" s="8" t="s">
        <v>559</v>
      </c>
      <c r="C516" s="10">
        <v>120.0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>
        <v>516.0</v>
      </c>
      <c r="B517" s="8" t="s">
        <v>560</v>
      </c>
      <c r="C517" s="10">
        <v>31.0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>
        <v>517.0</v>
      </c>
      <c r="B518" s="8" t="s">
        <v>561</v>
      </c>
      <c r="C518" s="10">
        <v>3.0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>
        <v>518.0</v>
      </c>
      <c r="B519" s="8" t="s">
        <v>562</v>
      </c>
      <c r="C519" s="10">
        <v>34.0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>
        <v>519.0</v>
      </c>
      <c r="B520" s="8" t="s">
        <v>563</v>
      </c>
      <c r="C520" s="10">
        <v>138.0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>
        <v>520.0</v>
      </c>
      <c r="B521" s="8" t="s">
        <v>564</v>
      </c>
      <c r="C521" s="10">
        <v>123.0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>
        <v>521.0</v>
      </c>
      <c r="B522" s="8" t="s">
        <v>565</v>
      </c>
      <c r="C522" s="10">
        <v>53.0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>
        <v>522.0</v>
      </c>
      <c r="B523" s="8" t="s">
        <v>566</v>
      </c>
      <c r="C523" s="10">
        <v>78.0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>
        <v>523.0</v>
      </c>
      <c r="B524" s="8" t="s">
        <v>567</v>
      </c>
      <c r="C524" s="10">
        <v>67.0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>
        <v>524.0</v>
      </c>
      <c r="B525" s="8" t="s">
        <v>568</v>
      </c>
      <c r="C525" s="10">
        <v>90.0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>
        <v>525.0</v>
      </c>
      <c r="B526" s="8" t="s">
        <v>569</v>
      </c>
      <c r="C526" s="10">
        <v>82.0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>
        <v>526.0</v>
      </c>
      <c r="B527" s="8" t="s">
        <v>570</v>
      </c>
      <c r="C527" s="10">
        <v>52.0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>
        <v>527.0</v>
      </c>
      <c r="B528" s="8" t="s">
        <v>571</v>
      </c>
      <c r="C528" s="10">
        <v>137.0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>
        <v>528.0</v>
      </c>
      <c r="B529" s="8" t="s">
        <v>572</v>
      </c>
      <c r="C529" s="10">
        <v>15.0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>
        <v>529.0</v>
      </c>
      <c r="B530" s="8" t="s">
        <v>573</v>
      </c>
      <c r="C530" s="10">
        <v>94.0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>
        <v>530.0</v>
      </c>
      <c r="B531" s="8" t="s">
        <v>574</v>
      </c>
      <c r="C531" s="10">
        <v>43.0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>
        <v>531.0</v>
      </c>
      <c r="B532" s="8" t="s">
        <v>575</v>
      </c>
      <c r="C532" s="10">
        <v>54.0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>
        <v>532.0</v>
      </c>
      <c r="B533" s="8" t="s">
        <v>576</v>
      </c>
      <c r="C533" s="10">
        <v>86.0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>
        <v>533.0</v>
      </c>
      <c r="B534" s="8" t="s">
        <v>577</v>
      </c>
      <c r="C534" s="10">
        <v>45.0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>
        <v>534.0</v>
      </c>
      <c r="B535" s="8" t="s">
        <v>578</v>
      </c>
      <c r="C535" s="10">
        <v>112.0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>
        <v>535.0</v>
      </c>
      <c r="B536" s="8" t="s">
        <v>579</v>
      </c>
      <c r="C536" s="10">
        <v>66.0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>
        <v>536.0</v>
      </c>
      <c r="B537" s="8" t="s">
        <v>580</v>
      </c>
      <c r="C537" s="10">
        <v>100.0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>
        <v>537.0</v>
      </c>
      <c r="B538" s="8" t="s">
        <v>581</v>
      </c>
      <c r="C538" s="10">
        <v>127.0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>
        <v>538.0</v>
      </c>
      <c r="B539" s="8" t="s">
        <v>582</v>
      </c>
      <c r="C539" s="10">
        <v>27.0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>
        <v>539.0</v>
      </c>
      <c r="B540" s="8" t="s">
        <v>583</v>
      </c>
      <c r="C540" s="10">
        <v>36.0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>
        <v>540.0</v>
      </c>
      <c r="B541" s="8" t="s">
        <v>584</v>
      </c>
      <c r="C541" s="11">
        <v>3.0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>
        <v>541.0</v>
      </c>
      <c r="B542" s="8" t="s">
        <v>585</v>
      </c>
      <c r="C542" s="10">
        <v>48.0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>
        <v>542.0</v>
      </c>
      <c r="B543" s="8" t="s">
        <v>586</v>
      </c>
      <c r="C543" s="10">
        <v>70.0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>
        <v>543.0</v>
      </c>
      <c r="B544" s="8" t="s">
        <v>587</v>
      </c>
      <c r="C544" s="10">
        <v>105.0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>
        <v>544.0</v>
      </c>
      <c r="B545" s="8" t="s">
        <v>588</v>
      </c>
      <c r="C545" s="10">
        <v>3.0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>
        <v>545.0</v>
      </c>
      <c r="B546" s="8" t="s">
        <v>589</v>
      </c>
      <c r="C546" s="10">
        <v>38.0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>
        <v>546.0</v>
      </c>
      <c r="B547" s="8" t="s">
        <v>590</v>
      </c>
      <c r="C547" s="10">
        <v>50.0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>
        <v>547.0</v>
      </c>
      <c r="B548" s="8" t="s">
        <v>591</v>
      </c>
      <c r="C548" s="10">
        <v>30.0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>
        <v>548.0</v>
      </c>
      <c r="B549" s="8" t="s">
        <v>592</v>
      </c>
      <c r="C549" s="10">
        <v>122.0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>
        <v>549.0</v>
      </c>
      <c r="B550" s="8" t="s">
        <v>593</v>
      </c>
      <c r="C550" s="10">
        <v>123.0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>
        <v>550.0</v>
      </c>
      <c r="B551" s="8" t="s">
        <v>594</v>
      </c>
      <c r="C551" s="10">
        <v>8.0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>
        <v>551.0</v>
      </c>
      <c r="B552" s="8" t="s">
        <v>595</v>
      </c>
      <c r="C552" s="10">
        <v>142.0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>
        <v>552.0</v>
      </c>
      <c r="B553" s="8" t="s">
        <v>596</v>
      </c>
      <c r="C553" s="10">
        <v>110.0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>
        <v>553.0</v>
      </c>
      <c r="B554" s="8" t="s">
        <v>597</v>
      </c>
      <c r="C554" s="10">
        <v>50.0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>
        <v>554.0</v>
      </c>
      <c r="B555" s="8" t="s">
        <v>598</v>
      </c>
      <c r="C555" s="10">
        <v>107.0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>
        <v>555.0</v>
      </c>
      <c r="B556" s="8" t="s">
        <v>599</v>
      </c>
      <c r="C556" s="10">
        <v>5.0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>
        <v>556.0</v>
      </c>
      <c r="B557" s="8" t="s">
        <v>600</v>
      </c>
      <c r="C557" s="10">
        <v>44.0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>
        <v>557.0</v>
      </c>
      <c r="B558" s="8" t="s">
        <v>601</v>
      </c>
      <c r="C558" s="10">
        <v>134.0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>
        <v>558.0</v>
      </c>
      <c r="B559" s="8" t="s">
        <v>602</v>
      </c>
      <c r="C559" s="10">
        <v>66.0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>
        <v>559.0</v>
      </c>
      <c r="B560" s="8" t="s">
        <v>603</v>
      </c>
      <c r="C560" s="10">
        <v>81.0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>
        <v>560.0</v>
      </c>
      <c r="B561" s="8" t="s">
        <v>604</v>
      </c>
      <c r="C561" s="10">
        <v>11.0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>
        <v>561.0</v>
      </c>
      <c r="B562" s="8" t="s">
        <v>605</v>
      </c>
      <c r="C562" s="10">
        <v>91.0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>
        <v>562.0</v>
      </c>
      <c r="B563" s="8" t="s">
        <v>606</v>
      </c>
      <c r="C563" s="10">
        <v>122.0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>
        <v>563.0</v>
      </c>
      <c r="B564" s="8" t="s">
        <v>607</v>
      </c>
      <c r="C564" s="10">
        <v>75.0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>
        <v>564.0</v>
      </c>
      <c r="B565" s="8" t="s">
        <v>608</v>
      </c>
      <c r="C565" s="10">
        <v>19.0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>
        <v>565.0</v>
      </c>
      <c r="B566" s="8" t="s">
        <v>609</v>
      </c>
      <c r="C566" s="10">
        <v>106.0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>
        <v>566.0</v>
      </c>
      <c r="B567" s="8" t="s">
        <v>610</v>
      </c>
      <c r="C567" s="10">
        <v>106.0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>
        <v>567.0</v>
      </c>
      <c r="B568" s="8" t="s">
        <v>611</v>
      </c>
      <c r="C568" s="10">
        <v>101.0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>
        <v>568.0</v>
      </c>
      <c r="B569" s="8" t="s">
        <v>612</v>
      </c>
      <c r="C569" s="10">
        <v>39.0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>
        <v>569.0</v>
      </c>
      <c r="B570" s="8" t="s">
        <v>613</v>
      </c>
      <c r="C570" s="10">
        <v>87.0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>
        <v>570.0</v>
      </c>
      <c r="B571" s="8" t="s">
        <v>614</v>
      </c>
      <c r="C571" s="10">
        <v>63.0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>
        <v>571.0</v>
      </c>
      <c r="B572" s="8" t="s">
        <v>615</v>
      </c>
      <c r="C572" s="10">
        <v>97.0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>
        <v>572.0</v>
      </c>
      <c r="B573" s="8" t="s">
        <v>616</v>
      </c>
      <c r="C573" s="10">
        <v>74.0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>
        <v>573.0</v>
      </c>
      <c r="B574" s="8" t="s">
        <v>617</v>
      </c>
      <c r="C574" s="10">
        <v>44.0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>
        <v>574.0</v>
      </c>
      <c r="B575" s="8" t="s">
        <v>618</v>
      </c>
      <c r="C575" s="10">
        <v>127.0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>
        <v>575.0</v>
      </c>
      <c r="B576" s="8" t="s">
        <v>619</v>
      </c>
      <c r="C576" s="10">
        <v>115.0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>
        <v>576.0</v>
      </c>
      <c r="B577" s="8" t="s">
        <v>620</v>
      </c>
      <c r="C577" s="10">
        <v>10.0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>
        <v>577.0</v>
      </c>
      <c r="B578" s="8" t="s">
        <v>621</v>
      </c>
      <c r="C578" s="10">
        <v>93.0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>
        <v>578.0</v>
      </c>
      <c r="B579" s="8" t="s">
        <v>622</v>
      </c>
      <c r="C579" s="10">
        <v>8.0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>
        <v>579.0</v>
      </c>
      <c r="B580" s="8" t="s">
        <v>623</v>
      </c>
      <c r="C580" s="10">
        <v>3.0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>
        <v>580.0</v>
      </c>
      <c r="B581" s="8" t="s">
        <v>624</v>
      </c>
      <c r="C581" s="10">
        <v>44.0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>
        <v>581.0</v>
      </c>
      <c r="B582" s="8" t="s">
        <v>625</v>
      </c>
      <c r="C582" s="10">
        <v>9.0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>
        <v>582.0</v>
      </c>
      <c r="B583" s="8" t="s">
        <v>626</v>
      </c>
      <c r="C583" s="10">
        <v>146.0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>
        <v>583.0</v>
      </c>
      <c r="B584" s="8" t="s">
        <v>627</v>
      </c>
      <c r="C584" s="10">
        <v>40.0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>
        <v>584.0</v>
      </c>
      <c r="B585" s="8" t="s">
        <v>628</v>
      </c>
      <c r="C585" s="10">
        <v>132.0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>
        <v>585.0</v>
      </c>
      <c r="B586" s="8" t="s">
        <v>629</v>
      </c>
      <c r="C586" s="10">
        <v>95.0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>
        <v>586.0</v>
      </c>
      <c r="B587" s="8" t="s">
        <v>630</v>
      </c>
      <c r="C587" s="10">
        <v>10.0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>
        <v>587.0</v>
      </c>
      <c r="B588" s="8" t="s">
        <v>631</v>
      </c>
      <c r="C588" s="10">
        <v>7.0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>
        <v>588.0</v>
      </c>
      <c r="B589" s="8" t="s">
        <v>632</v>
      </c>
      <c r="C589" s="10">
        <v>121.0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>
        <v>589.0</v>
      </c>
      <c r="B590" s="8" t="s">
        <v>633</v>
      </c>
      <c r="C590" s="10">
        <v>34.0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>
        <v>590.0</v>
      </c>
      <c r="B591" s="8" t="s">
        <v>634</v>
      </c>
      <c r="C591" s="10">
        <v>115.0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>
        <v>591.0</v>
      </c>
      <c r="B592" s="8" t="s">
        <v>635</v>
      </c>
      <c r="C592" s="10">
        <v>117.0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>
        <v>592.0</v>
      </c>
      <c r="B593" s="8" t="s">
        <v>636</v>
      </c>
      <c r="C593" s="10">
        <v>108.0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>
        <v>593.0</v>
      </c>
      <c r="B594" s="8" t="s">
        <v>637</v>
      </c>
      <c r="C594" s="10">
        <v>8.0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>
        <v>594.0</v>
      </c>
      <c r="B595" s="8" t="s">
        <v>638</v>
      </c>
      <c r="C595" s="10">
        <v>31.0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>
        <v>595.0</v>
      </c>
      <c r="B596" s="8" t="s">
        <v>639</v>
      </c>
      <c r="C596" s="10">
        <v>88.0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>
        <v>596.0</v>
      </c>
      <c r="B597" s="8" t="s">
        <v>640</v>
      </c>
      <c r="C597" s="10">
        <v>109.0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>
        <v>597.0</v>
      </c>
      <c r="B598" s="8" t="s">
        <v>641</v>
      </c>
      <c r="C598" s="10">
        <v>65.0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>
        <v>598.0</v>
      </c>
      <c r="B599" s="8" t="s">
        <v>642</v>
      </c>
      <c r="C599" s="10">
        <v>117.0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>
        <v>599.0</v>
      </c>
      <c r="B600" s="8" t="s">
        <v>643</v>
      </c>
      <c r="C600" s="10">
        <v>94.0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>
        <v>600.0</v>
      </c>
      <c r="B601" s="8" t="s">
        <v>644</v>
      </c>
      <c r="C601" s="10">
        <v>53.0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>
        <v>601.0</v>
      </c>
      <c r="B602" s="8" t="s">
        <v>645</v>
      </c>
      <c r="C602" s="10">
        <v>91.0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>
        <v>602.0</v>
      </c>
      <c r="B603" s="8" t="s">
        <v>646</v>
      </c>
      <c r="C603" s="10">
        <v>130.0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>
        <v>603.0</v>
      </c>
      <c r="B604" s="8" t="s">
        <v>647</v>
      </c>
      <c r="C604" s="10">
        <v>30.0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>
        <v>604.0</v>
      </c>
      <c r="B605" s="8" t="s">
        <v>648</v>
      </c>
      <c r="C605" s="10">
        <v>42.0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>
        <v>605.0</v>
      </c>
      <c r="B606" s="8" t="s">
        <v>649</v>
      </c>
      <c r="C606" s="10">
        <v>10.0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>
        <v>606.0</v>
      </c>
      <c r="B607" s="8" t="s">
        <v>650</v>
      </c>
      <c r="C607" s="10">
        <v>10.0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>
        <v>607.0</v>
      </c>
      <c r="B608" s="8" t="s">
        <v>651</v>
      </c>
      <c r="C608" s="10">
        <v>106.0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>
        <v>608.0</v>
      </c>
      <c r="B609" s="8" t="s">
        <v>652</v>
      </c>
      <c r="C609" s="10">
        <v>74.0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>
        <v>609.0</v>
      </c>
      <c r="B610" s="8" t="s">
        <v>653</v>
      </c>
      <c r="C610" s="11">
        <v>3.0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>
        <v>610.0</v>
      </c>
      <c r="B611" s="8" t="s">
        <v>654</v>
      </c>
      <c r="C611" s="10">
        <v>80.0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>
        <v>611.0</v>
      </c>
      <c r="B612" s="8" t="s">
        <v>655</v>
      </c>
      <c r="C612" s="10">
        <v>59.0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>
        <v>612.0</v>
      </c>
      <c r="B613" s="8" t="s">
        <v>656</v>
      </c>
      <c r="C613" s="10">
        <v>50.0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>
        <v>613.0</v>
      </c>
      <c r="B614" s="8" t="s">
        <v>657</v>
      </c>
      <c r="C614" s="10">
        <v>69.0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>
        <v>614.0</v>
      </c>
      <c r="B615" s="8" t="s">
        <v>658</v>
      </c>
      <c r="C615" s="10">
        <v>61.0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>
        <v>615.0</v>
      </c>
      <c r="B616" s="8" t="s">
        <v>659</v>
      </c>
      <c r="C616" s="10">
        <v>24.0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>
        <v>616.0</v>
      </c>
      <c r="B617" s="8" t="s">
        <v>660</v>
      </c>
      <c r="C617" s="10">
        <v>81.0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>
        <v>617.0</v>
      </c>
      <c r="B618" s="8" t="s">
        <v>661</v>
      </c>
      <c r="C618" s="10">
        <v>5.0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>
        <v>618.0</v>
      </c>
      <c r="B619" s="8" t="s">
        <v>662</v>
      </c>
      <c r="C619" s="10">
        <v>60.0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>
        <v>619.0</v>
      </c>
      <c r="B620" s="8" t="s">
        <v>663</v>
      </c>
      <c r="C620" s="10">
        <v>124.0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>
        <v>620.0</v>
      </c>
      <c r="B621" s="8" t="s">
        <v>664</v>
      </c>
      <c r="C621" s="10">
        <v>64.0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>
        <v>621.0</v>
      </c>
      <c r="B622" s="8" t="s">
        <v>665</v>
      </c>
      <c r="C622" s="10">
        <v>29.0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>
        <v>622.0</v>
      </c>
      <c r="B623" s="8" t="s">
        <v>666</v>
      </c>
      <c r="C623" s="10">
        <v>116.0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>
        <v>623.0</v>
      </c>
      <c r="B624" s="8" t="s">
        <v>667</v>
      </c>
      <c r="C624" s="10">
        <v>95.0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>
        <v>624.0</v>
      </c>
      <c r="B625" s="8" t="s">
        <v>668</v>
      </c>
      <c r="C625" s="10">
        <v>130.0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>
        <v>625.0</v>
      </c>
      <c r="B626" s="8" t="s">
        <v>669</v>
      </c>
      <c r="C626" s="10">
        <v>28.0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>
        <v>626.0</v>
      </c>
      <c r="B627" s="8" t="s">
        <v>670</v>
      </c>
      <c r="C627" s="10">
        <v>54.0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>
        <v>627.0</v>
      </c>
      <c r="B628" s="8" t="s">
        <v>671</v>
      </c>
      <c r="C628" s="10">
        <v>83.0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>
        <v>628.0</v>
      </c>
      <c r="B629" s="8" t="s">
        <v>672</v>
      </c>
      <c r="C629" s="10">
        <v>136.0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>
        <v>629.0</v>
      </c>
      <c r="B630" s="8" t="s">
        <v>673</v>
      </c>
      <c r="C630" s="10">
        <v>12.0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>
        <v>630.0</v>
      </c>
      <c r="B631" s="8" t="s">
        <v>674</v>
      </c>
      <c r="C631" s="10">
        <v>34.0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>
        <v>631.0</v>
      </c>
      <c r="B632" s="8" t="s">
        <v>675</v>
      </c>
      <c r="C632" s="10">
        <v>71.0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>
        <v>632.0</v>
      </c>
      <c r="B633" s="8" t="s">
        <v>676</v>
      </c>
      <c r="C633" s="10">
        <v>29.0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>
        <v>633.0</v>
      </c>
      <c r="B634" s="8" t="s">
        <v>677</v>
      </c>
      <c r="C634" s="10">
        <v>87.0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>
        <v>634.0</v>
      </c>
      <c r="B635" s="8" t="s">
        <v>678</v>
      </c>
      <c r="C635" s="10">
        <v>118.0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>
        <v>635.0</v>
      </c>
      <c r="B636" s="8" t="s">
        <v>679</v>
      </c>
      <c r="C636" s="10">
        <v>69.0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>
        <v>636.0</v>
      </c>
      <c r="B637" s="8" t="s">
        <v>680</v>
      </c>
      <c r="C637" s="10">
        <v>123.0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>
        <v>637.0</v>
      </c>
      <c r="B638" s="8" t="s">
        <v>681</v>
      </c>
      <c r="C638" s="10">
        <v>16.0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>
        <v>638.0</v>
      </c>
      <c r="B639" s="8" t="s">
        <v>682</v>
      </c>
      <c r="C639" s="10">
        <v>91.0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>
        <v>639.0</v>
      </c>
      <c r="B640" s="8" t="s">
        <v>683</v>
      </c>
      <c r="C640" s="10">
        <v>21.0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>
        <v>640.0</v>
      </c>
      <c r="B641" s="8" t="s">
        <v>684</v>
      </c>
      <c r="C641" s="10">
        <v>126.0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>
        <v>641.0</v>
      </c>
      <c r="B642" s="8" t="s">
        <v>685</v>
      </c>
      <c r="C642" s="10">
        <v>80.0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>
        <v>642.0</v>
      </c>
      <c r="B643" s="8" t="s">
        <v>686</v>
      </c>
      <c r="C643" s="10">
        <v>91.0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>
        <v>643.0</v>
      </c>
      <c r="B644" s="8" t="s">
        <v>687</v>
      </c>
      <c r="C644" s="10">
        <v>20.0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>
        <v>644.0</v>
      </c>
      <c r="B645" s="8" t="s">
        <v>688</v>
      </c>
      <c r="C645" s="10">
        <v>28.0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>
        <v>645.0</v>
      </c>
      <c r="B646" s="8" t="s">
        <v>689</v>
      </c>
      <c r="C646" s="10">
        <v>112.0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>
        <v>646.0</v>
      </c>
      <c r="B647" s="8" t="s">
        <v>690</v>
      </c>
      <c r="C647" s="10">
        <v>87.0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>
        <v>647.0</v>
      </c>
      <c r="B648" s="8" t="s">
        <v>691</v>
      </c>
      <c r="C648" s="10">
        <v>132.0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>
        <v>648.0</v>
      </c>
      <c r="B649" s="8" t="s">
        <v>692</v>
      </c>
      <c r="C649" s="10">
        <v>88.0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>
        <v>649.0</v>
      </c>
      <c r="B650" s="8" t="s">
        <v>693</v>
      </c>
      <c r="C650" s="10">
        <v>108.0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>
        <v>650.0</v>
      </c>
      <c r="B651" s="8" t="s">
        <v>694</v>
      </c>
      <c r="C651" s="10">
        <v>12.0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>
        <v>651.0</v>
      </c>
      <c r="B652" s="8" t="s">
        <v>695</v>
      </c>
      <c r="C652" s="10">
        <v>29.0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>
        <v>652.0</v>
      </c>
      <c r="B653" s="8" t="s">
        <v>696</v>
      </c>
      <c r="C653" s="10">
        <v>105.0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>
        <v>653.0</v>
      </c>
      <c r="B654" s="8" t="s">
        <v>697</v>
      </c>
      <c r="C654" s="10">
        <v>39.0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>
        <v>654.0</v>
      </c>
      <c r="B655" s="8" t="s">
        <v>698</v>
      </c>
      <c r="C655" s="10">
        <v>48.0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>
        <v>655.0</v>
      </c>
      <c r="B656" s="8" t="s">
        <v>699</v>
      </c>
      <c r="C656" s="10">
        <v>137.0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>
        <v>656.0</v>
      </c>
      <c r="B657" s="8" t="s">
        <v>700</v>
      </c>
      <c r="C657" s="10">
        <v>34.0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>
        <v>657.0</v>
      </c>
      <c r="B658" s="8" t="s">
        <v>701</v>
      </c>
      <c r="C658" s="10">
        <v>80.0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>
        <v>658.0</v>
      </c>
      <c r="B659" s="8" t="s">
        <v>702</v>
      </c>
      <c r="C659" s="10">
        <v>12.0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>
        <v>659.0</v>
      </c>
      <c r="B660" s="8" t="s">
        <v>703</v>
      </c>
      <c r="C660" s="10">
        <v>63.0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>
        <v>660.0</v>
      </c>
      <c r="B661" s="8" t="s">
        <v>704</v>
      </c>
      <c r="C661" s="10">
        <v>122.0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>
        <v>661.0</v>
      </c>
      <c r="B662" s="8" t="s">
        <v>705</v>
      </c>
      <c r="C662" s="10">
        <v>112.0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>
        <v>662.0</v>
      </c>
      <c r="B663" s="8" t="s">
        <v>706</v>
      </c>
      <c r="C663" s="10">
        <v>78.0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>
        <v>663.0</v>
      </c>
      <c r="B664" s="8" t="s">
        <v>707</v>
      </c>
      <c r="C664" s="10">
        <v>63.0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>
        <v>664.0</v>
      </c>
      <c r="B665" s="8" t="s">
        <v>708</v>
      </c>
      <c r="C665" s="10">
        <v>142.0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>
        <v>665.0</v>
      </c>
      <c r="B666" s="8" t="s">
        <v>709</v>
      </c>
      <c r="C666" s="10">
        <v>29.0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>
        <v>666.0</v>
      </c>
      <c r="B667" s="8" t="s">
        <v>710</v>
      </c>
      <c r="C667" s="10">
        <v>117.0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>
        <v>667.0</v>
      </c>
      <c r="B668" s="8" t="s">
        <v>711</v>
      </c>
      <c r="C668" s="10">
        <v>21.0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>
        <v>668.0</v>
      </c>
      <c r="B669" s="8" t="s">
        <v>712</v>
      </c>
      <c r="C669" s="10">
        <v>90.0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>
        <v>669.0</v>
      </c>
      <c r="B670" s="8" t="s">
        <v>713</v>
      </c>
      <c r="C670" s="10">
        <v>43.0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>
        <v>670.0</v>
      </c>
      <c r="B671" s="8" t="s">
        <v>714</v>
      </c>
      <c r="C671" s="10">
        <v>66.0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>
        <v>671.0</v>
      </c>
      <c r="B672" s="8" t="s">
        <v>715</v>
      </c>
      <c r="C672" s="10">
        <v>67.0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>
        <v>672.0</v>
      </c>
      <c r="B673" s="8" t="s">
        <v>716</v>
      </c>
      <c r="C673" s="10">
        <v>74.0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>
        <v>673.0</v>
      </c>
      <c r="B674" s="8" t="s">
        <v>717</v>
      </c>
      <c r="C674" s="10">
        <v>46.0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>
        <v>674.0</v>
      </c>
      <c r="B675" s="8" t="s">
        <v>718</v>
      </c>
      <c r="C675" s="10">
        <v>105.0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>
        <v>675.0</v>
      </c>
      <c r="B676" s="8" t="s">
        <v>719</v>
      </c>
      <c r="C676" s="10">
        <v>138.0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>
        <v>676.0</v>
      </c>
      <c r="B677" s="8" t="s">
        <v>720</v>
      </c>
      <c r="C677" s="10">
        <v>85.0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>
        <v>677.0</v>
      </c>
      <c r="B678" s="8" t="s">
        <v>721</v>
      </c>
      <c r="C678" s="10">
        <v>104.0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>
        <v>678.0</v>
      </c>
      <c r="B679" s="8" t="s">
        <v>722</v>
      </c>
      <c r="C679" s="10">
        <v>129.0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>
        <v>679.0</v>
      </c>
      <c r="B680" s="8" t="s">
        <v>723</v>
      </c>
      <c r="C680" s="10">
        <v>12.0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>
        <v>680.0</v>
      </c>
      <c r="B681" s="8" t="s">
        <v>724</v>
      </c>
      <c r="C681" s="10">
        <v>12.0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>
        <v>681.0</v>
      </c>
      <c r="B682" s="8" t="s">
        <v>725</v>
      </c>
      <c r="C682" s="10">
        <v>56.0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>
        <v>682.0</v>
      </c>
      <c r="B683" s="8" t="s">
        <v>726</v>
      </c>
      <c r="C683" s="10">
        <v>113.0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>
        <v>683.0</v>
      </c>
      <c r="B684" s="8" t="s">
        <v>727</v>
      </c>
      <c r="C684" s="10">
        <v>97.0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>
        <v>684.0</v>
      </c>
      <c r="B685" s="8" t="s">
        <v>728</v>
      </c>
      <c r="C685" s="10">
        <v>44.0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>
        <v>685.0</v>
      </c>
      <c r="B686" s="8" t="s">
        <v>729</v>
      </c>
      <c r="C686" s="10">
        <v>102.0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>
        <v>686.0</v>
      </c>
      <c r="B687" s="8" t="s">
        <v>730</v>
      </c>
      <c r="C687" s="10">
        <v>55.0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>
        <v>687.0</v>
      </c>
      <c r="B688" s="8" t="s">
        <v>731</v>
      </c>
      <c r="C688" s="10">
        <v>56.0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>
        <v>688.0</v>
      </c>
      <c r="B689" s="8" t="s">
        <v>732</v>
      </c>
      <c r="C689" s="10">
        <v>80.0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>
        <v>689.0</v>
      </c>
      <c r="B690" s="8" t="s">
        <v>733</v>
      </c>
      <c r="C690" s="10">
        <v>75.0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>
        <v>690.0</v>
      </c>
      <c r="B691" s="8" t="s">
        <v>734</v>
      </c>
      <c r="C691" s="11">
        <v>6.0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>
        <v>691.0</v>
      </c>
      <c r="B692" s="8" t="s">
        <v>735</v>
      </c>
      <c r="C692" s="10">
        <v>139.0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>
        <v>692.0</v>
      </c>
      <c r="B693" s="8" t="s">
        <v>736</v>
      </c>
      <c r="C693" s="10">
        <v>41.0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>
        <v>693.0</v>
      </c>
      <c r="B694" s="8" t="s">
        <v>737</v>
      </c>
      <c r="C694" s="10">
        <v>101.0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>
        <v>694.0</v>
      </c>
      <c r="B695" s="8" t="s">
        <v>738</v>
      </c>
      <c r="C695" s="10">
        <v>9.0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>
        <v>695.0</v>
      </c>
      <c r="B696" s="8" t="s">
        <v>739</v>
      </c>
      <c r="C696" s="10">
        <v>50.0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>
        <v>696.0</v>
      </c>
      <c r="B697" s="8" t="s">
        <v>740</v>
      </c>
      <c r="C697" s="10">
        <v>128.0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>
        <v>697.0</v>
      </c>
      <c r="B698" s="8" t="s">
        <v>741</v>
      </c>
      <c r="C698" s="10">
        <v>49.0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>
        <v>698.0</v>
      </c>
      <c r="B699" s="8" t="s">
        <v>742</v>
      </c>
      <c r="C699" s="10">
        <v>74.0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>
        <v>699.0</v>
      </c>
      <c r="B700" s="8" t="s">
        <v>743</v>
      </c>
      <c r="C700" s="10">
        <v>17.0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>
        <v>700.0</v>
      </c>
      <c r="B701" s="8" t="s">
        <v>744</v>
      </c>
      <c r="C701" s="10">
        <v>104.0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>
        <v>701.0</v>
      </c>
      <c r="B702" s="8" t="s">
        <v>745</v>
      </c>
      <c r="C702" s="10">
        <v>5.0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>
        <v>702.0</v>
      </c>
      <c r="B703" s="8" t="s">
        <v>746</v>
      </c>
      <c r="C703" s="10">
        <v>1.0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>
        <v>703.0</v>
      </c>
      <c r="B704" s="8" t="s">
        <v>747</v>
      </c>
      <c r="C704" s="10">
        <v>54.0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>
        <v>704.0</v>
      </c>
      <c r="B705" s="8" t="s">
        <v>748</v>
      </c>
      <c r="C705" s="10">
        <v>109.0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>
        <v>705.0</v>
      </c>
      <c r="B706" s="8" t="s">
        <v>749</v>
      </c>
      <c r="C706" s="11">
        <v>8.0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>
        <v>706.0</v>
      </c>
      <c r="B707" s="8" t="s">
        <v>750</v>
      </c>
      <c r="C707" s="10">
        <v>103.0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>
        <v>707.0</v>
      </c>
      <c r="B708" s="8" t="s">
        <v>751</v>
      </c>
      <c r="C708" s="10">
        <v>78.0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>
        <v>708.0</v>
      </c>
      <c r="B709" s="8" t="s">
        <v>752</v>
      </c>
      <c r="C709" s="10">
        <v>146.0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>
        <v>709.0</v>
      </c>
      <c r="B710" s="8" t="s">
        <v>753</v>
      </c>
      <c r="C710" s="10">
        <v>60.0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>
        <v>710.0</v>
      </c>
      <c r="B711" s="8" t="s">
        <v>754</v>
      </c>
      <c r="C711" s="10">
        <v>90.0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>
        <v>711.0</v>
      </c>
      <c r="B712" s="8" t="s">
        <v>755</v>
      </c>
      <c r="C712" s="10">
        <v>27.0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>
        <v>712.0</v>
      </c>
      <c r="B713" s="8" t="s">
        <v>756</v>
      </c>
      <c r="C713" s="10">
        <v>113.0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>
        <v>713.0</v>
      </c>
      <c r="B714" s="8" t="s">
        <v>757</v>
      </c>
      <c r="C714" s="10">
        <v>103.0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>
        <v>714.0</v>
      </c>
      <c r="B715" s="8" t="s">
        <v>758</v>
      </c>
      <c r="C715" s="10">
        <v>124.0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>
        <v>715.0</v>
      </c>
      <c r="B716" s="8" t="s">
        <v>759</v>
      </c>
      <c r="C716" s="10">
        <v>93.0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>
        <v>716.0</v>
      </c>
      <c r="B717" s="8" t="s">
        <v>760</v>
      </c>
      <c r="C717" s="10">
        <v>109.0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>
        <v>717.0</v>
      </c>
      <c r="B718" s="8" t="s">
        <v>761</v>
      </c>
      <c r="C718" s="10">
        <v>28.0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>
        <v>718.0</v>
      </c>
      <c r="B719" s="8" t="s">
        <v>762</v>
      </c>
      <c r="C719" s="10">
        <v>95.0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>
        <v>719.0</v>
      </c>
      <c r="B720" s="8" t="s">
        <v>763</v>
      </c>
      <c r="C720" s="10">
        <v>135.0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>
        <v>720.0</v>
      </c>
      <c r="B721" s="8" t="s">
        <v>764</v>
      </c>
      <c r="C721" s="10">
        <v>114.0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>
        <v>721.0</v>
      </c>
      <c r="B722" s="8" t="s">
        <v>765</v>
      </c>
      <c r="C722" s="10">
        <v>13.0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>
        <v>722.0</v>
      </c>
      <c r="B723" s="8" t="s">
        <v>766</v>
      </c>
      <c r="C723" s="10">
        <v>123.0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>
        <v>723.0</v>
      </c>
      <c r="B724" s="8" t="s">
        <v>767</v>
      </c>
      <c r="C724" s="10">
        <v>74.0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>
        <v>724.0</v>
      </c>
      <c r="B725" s="8" t="s">
        <v>768</v>
      </c>
      <c r="C725" s="10">
        <v>18.0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>
        <v>725.0</v>
      </c>
      <c r="B726" s="8" t="s">
        <v>769</v>
      </c>
      <c r="C726" s="10">
        <v>129.0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>
        <v>726.0</v>
      </c>
      <c r="B727" s="8" t="s">
        <v>770</v>
      </c>
      <c r="C727" s="10">
        <v>56.0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>
        <v>727.0</v>
      </c>
      <c r="B728" s="8" t="s">
        <v>771</v>
      </c>
      <c r="C728" s="10">
        <v>47.0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>
        <v>728.0</v>
      </c>
      <c r="B729" s="8" t="s">
        <v>772</v>
      </c>
      <c r="C729" s="10">
        <v>48.0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>
        <v>729.0</v>
      </c>
      <c r="B730" s="8" t="s">
        <v>773</v>
      </c>
      <c r="C730" s="10">
        <v>24.0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>
        <v>730.0</v>
      </c>
      <c r="B731" s="8" t="s">
        <v>774</v>
      </c>
      <c r="C731" s="10">
        <v>92.0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>
        <v>731.0</v>
      </c>
      <c r="B732" s="8" t="s">
        <v>775</v>
      </c>
      <c r="C732" s="10">
        <v>21.0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>
        <v>732.0</v>
      </c>
      <c r="B733" s="8" t="s">
        <v>776</v>
      </c>
      <c r="C733" s="10">
        <v>100.0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>
        <v>733.0</v>
      </c>
      <c r="B734" s="8" t="s">
        <v>777</v>
      </c>
      <c r="C734" s="10">
        <v>118.0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>
        <v>734.0</v>
      </c>
      <c r="B735" s="8" t="s">
        <v>778</v>
      </c>
      <c r="C735" s="10">
        <v>120.0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>
        <v>735.0</v>
      </c>
      <c r="B736" s="8" t="s">
        <v>779</v>
      </c>
      <c r="C736" s="10">
        <v>55.0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>
        <v>736.0</v>
      </c>
      <c r="B737" s="8" t="s">
        <v>780</v>
      </c>
      <c r="C737" s="10">
        <v>15.0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>
        <v>737.0</v>
      </c>
      <c r="B738" s="8" t="s">
        <v>781</v>
      </c>
      <c r="C738" s="10">
        <v>95.0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>
        <v>738.0</v>
      </c>
      <c r="B739" s="8" t="s">
        <v>782</v>
      </c>
      <c r="C739" s="10">
        <v>112.0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>
        <v>739.0</v>
      </c>
      <c r="B740" s="8" t="s">
        <v>783</v>
      </c>
      <c r="C740" s="10">
        <v>45.0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>
        <v>740.0</v>
      </c>
      <c r="B741" s="8" t="s">
        <v>784</v>
      </c>
      <c r="C741" s="10">
        <v>118.0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>
        <v>741.0</v>
      </c>
      <c r="B742" s="8" t="s">
        <v>785</v>
      </c>
      <c r="C742" s="10">
        <v>61.0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>
        <v>742.0</v>
      </c>
      <c r="B743" s="8" t="s">
        <v>786</v>
      </c>
      <c r="C743" s="10">
        <v>113.0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>
        <v>743.0</v>
      </c>
      <c r="B744" s="8" t="s">
        <v>787</v>
      </c>
      <c r="C744" s="10">
        <v>107.0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>
        <v>744.0</v>
      </c>
      <c r="B745" s="8" t="s">
        <v>788</v>
      </c>
      <c r="C745" s="10">
        <v>28.0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>
        <v>745.0</v>
      </c>
      <c r="B746" s="8" t="s">
        <v>789</v>
      </c>
      <c r="C746" s="10">
        <v>79.0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>
        <v>746.0</v>
      </c>
      <c r="B747" s="8" t="s">
        <v>790</v>
      </c>
      <c r="C747" s="10">
        <v>68.0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>
        <v>747.0</v>
      </c>
      <c r="B748" s="8" t="s">
        <v>791</v>
      </c>
      <c r="C748" s="10">
        <v>104.0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>
        <v>748.0</v>
      </c>
      <c r="B749" s="8" t="s">
        <v>792</v>
      </c>
      <c r="C749" s="10">
        <v>102.0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>
        <v>749.0</v>
      </c>
      <c r="B750" s="8" t="s">
        <v>793</v>
      </c>
      <c r="C750" s="10">
        <v>70.0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>
        <v>750.0</v>
      </c>
      <c r="B751" s="8" t="s">
        <v>794</v>
      </c>
      <c r="C751" s="10">
        <v>94.0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>
        <v>751.0</v>
      </c>
      <c r="B752" s="8" t="s">
        <v>795</v>
      </c>
      <c r="C752" s="10">
        <v>81.0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>
        <v>752.0</v>
      </c>
      <c r="B753" s="8" t="s">
        <v>796</v>
      </c>
      <c r="C753" s="10">
        <v>26.0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>
        <v>753.0</v>
      </c>
      <c r="B754" s="8" t="s">
        <v>797</v>
      </c>
      <c r="C754" s="10">
        <v>28.0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>
        <v>754.0</v>
      </c>
      <c r="B755" s="8" t="s">
        <v>798</v>
      </c>
      <c r="C755" s="10">
        <v>19.0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>
        <v>755.0</v>
      </c>
      <c r="B756" s="8" t="s">
        <v>799</v>
      </c>
      <c r="C756" s="10">
        <v>119.0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>
        <v>756.0</v>
      </c>
      <c r="B757" s="8" t="s">
        <v>800</v>
      </c>
      <c r="C757" s="11">
        <v>5.0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>
        <v>757.0</v>
      </c>
      <c r="B758" s="8" t="s">
        <v>801</v>
      </c>
      <c r="C758" s="10">
        <v>65.0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>
        <v>758.0</v>
      </c>
      <c r="B759" s="8" t="s">
        <v>802</v>
      </c>
      <c r="C759" s="10">
        <v>40.0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>
        <v>759.0</v>
      </c>
      <c r="B760" s="8" t="s">
        <v>803</v>
      </c>
      <c r="C760" s="10">
        <v>123.0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>
        <v>760.0</v>
      </c>
      <c r="B761" s="8" t="s">
        <v>804</v>
      </c>
      <c r="C761" s="10">
        <v>105.0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>
        <v>761.0</v>
      </c>
      <c r="B762" s="8" t="s">
        <v>805</v>
      </c>
      <c r="C762" s="10">
        <v>136.0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>
        <v>762.0</v>
      </c>
      <c r="B763" s="8" t="s">
        <v>806</v>
      </c>
      <c r="C763" s="10">
        <v>52.0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>
        <v>763.0</v>
      </c>
      <c r="B764" s="8" t="s">
        <v>807</v>
      </c>
      <c r="C764" s="10">
        <v>12.0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>
        <v>764.0</v>
      </c>
      <c r="B765" s="8" t="s">
        <v>808</v>
      </c>
      <c r="C765" s="10">
        <v>26.0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>
        <v>765.0</v>
      </c>
      <c r="B766" s="8" t="s">
        <v>809</v>
      </c>
      <c r="C766" s="10">
        <v>119.0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>
        <v>766.0</v>
      </c>
      <c r="B767" s="8" t="s">
        <v>810</v>
      </c>
      <c r="C767" s="10">
        <v>100.0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>
        <v>767.0</v>
      </c>
      <c r="B768" s="8" t="s">
        <v>811</v>
      </c>
      <c r="C768" s="10">
        <v>116.0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>
        <v>768.0</v>
      </c>
      <c r="B769" s="8" t="s">
        <v>812</v>
      </c>
      <c r="C769" s="10">
        <v>134.0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>
        <v>769.0</v>
      </c>
      <c r="B770" s="8" t="s">
        <v>813</v>
      </c>
      <c r="C770" s="10">
        <v>131.0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>
        <v>770.0</v>
      </c>
      <c r="B771" s="8" t="s">
        <v>814</v>
      </c>
      <c r="C771" s="10">
        <v>42.0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>
        <v>771.0</v>
      </c>
      <c r="B772" s="8" t="s">
        <v>815</v>
      </c>
      <c r="C772" s="10">
        <v>49.0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>
        <v>772.0</v>
      </c>
      <c r="B773" s="8" t="s">
        <v>816</v>
      </c>
      <c r="C773" s="10">
        <v>3.0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>
        <v>773.0</v>
      </c>
      <c r="B774" s="8" t="s">
        <v>817</v>
      </c>
      <c r="C774" s="10">
        <v>16.0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>
        <v>774.0</v>
      </c>
      <c r="B775" s="8" t="s">
        <v>818</v>
      </c>
      <c r="C775" s="10">
        <v>43.0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>
        <v>775.0</v>
      </c>
      <c r="B776" s="8" t="s">
        <v>819</v>
      </c>
      <c r="C776" s="10">
        <v>86.0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>
        <v>776.0</v>
      </c>
      <c r="B777" s="8" t="s">
        <v>820</v>
      </c>
      <c r="C777" s="10">
        <v>61.0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>
        <v>777.0</v>
      </c>
      <c r="B778" s="8" t="s">
        <v>821</v>
      </c>
      <c r="C778" s="10">
        <v>91.0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>
        <v>778.0</v>
      </c>
      <c r="B779" s="8" t="s">
        <v>822</v>
      </c>
      <c r="C779" s="10">
        <v>55.0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>
        <v>779.0</v>
      </c>
      <c r="B780" s="8" t="s">
        <v>823</v>
      </c>
      <c r="C780" s="10">
        <v>59.0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>
        <v>780.0</v>
      </c>
      <c r="B781" s="8" t="s">
        <v>824</v>
      </c>
      <c r="C781" s="10">
        <v>94.0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>
        <v>781.0</v>
      </c>
      <c r="B782" s="8" t="s">
        <v>825</v>
      </c>
      <c r="C782" s="10">
        <v>70.0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>
        <v>782.0</v>
      </c>
      <c r="B783" s="8" t="s">
        <v>826</v>
      </c>
      <c r="C783" s="11">
        <v>5.0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>
        <v>783.0</v>
      </c>
      <c r="B784" s="8" t="s">
        <v>827</v>
      </c>
      <c r="C784" s="10">
        <v>2.0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>
        <v>784.0</v>
      </c>
      <c r="B785" s="8" t="s">
        <v>828</v>
      </c>
      <c r="C785" s="10">
        <v>66.0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>
        <v>785.0</v>
      </c>
      <c r="B786" s="8" t="s">
        <v>829</v>
      </c>
      <c r="C786" s="10">
        <v>28.0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>
        <v>786.0</v>
      </c>
      <c r="B787" s="8" t="s">
        <v>830</v>
      </c>
      <c r="C787" s="10">
        <v>50.0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>
        <v>787.0</v>
      </c>
      <c r="B788" s="8" t="s">
        <v>831</v>
      </c>
      <c r="C788" s="10">
        <v>60.0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>
        <v>788.0</v>
      </c>
      <c r="B789" s="8" t="s">
        <v>832</v>
      </c>
      <c r="C789" s="10">
        <v>75.0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>
        <v>789.0</v>
      </c>
      <c r="B790" s="8" t="s">
        <v>833</v>
      </c>
      <c r="C790" s="10">
        <v>72.0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>
        <v>790.0</v>
      </c>
      <c r="B791" s="8" t="s">
        <v>834</v>
      </c>
      <c r="C791" s="10">
        <v>103.0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>
        <v>791.0</v>
      </c>
      <c r="B792" s="8" t="s">
        <v>835</v>
      </c>
      <c r="C792" s="10">
        <v>10.0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>
        <v>792.0</v>
      </c>
      <c r="B793" s="8" t="s">
        <v>836</v>
      </c>
      <c r="C793" s="10">
        <v>122.0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>
        <v>793.0</v>
      </c>
      <c r="B794" s="8" t="s">
        <v>837</v>
      </c>
      <c r="C794" s="10">
        <v>9.0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>
        <v>794.0</v>
      </c>
      <c r="B795" s="8" t="s">
        <v>838</v>
      </c>
      <c r="C795" s="10">
        <v>14.0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>
        <v>795.0</v>
      </c>
      <c r="B796" s="8" t="s">
        <v>839</v>
      </c>
      <c r="C796" s="10">
        <v>63.0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>
        <v>796.0</v>
      </c>
      <c r="B797" s="8" t="s">
        <v>840</v>
      </c>
      <c r="C797" s="10">
        <v>49.0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>
        <v>797.0</v>
      </c>
      <c r="B798" s="8" t="s">
        <v>841</v>
      </c>
      <c r="C798" s="10">
        <v>80.0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>
        <v>798.0</v>
      </c>
      <c r="B799" s="8" t="s">
        <v>842</v>
      </c>
      <c r="C799" s="10">
        <v>88.0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>
        <v>799.0</v>
      </c>
      <c r="B800" s="8" t="s">
        <v>843</v>
      </c>
      <c r="C800" s="10">
        <v>62.0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>
        <v>800.0</v>
      </c>
      <c r="B801" s="8" t="s">
        <v>844</v>
      </c>
      <c r="C801" s="10">
        <v>9.0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>
        <v>801.0</v>
      </c>
      <c r="B802" s="8" t="s">
        <v>845</v>
      </c>
      <c r="C802" s="10">
        <v>132.0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>
        <v>802.0</v>
      </c>
      <c r="B803" s="8" t="s">
        <v>846</v>
      </c>
      <c r="C803" s="10">
        <v>42.0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>
        <v>803.0</v>
      </c>
      <c r="B804" s="8" t="s">
        <v>847</v>
      </c>
      <c r="C804" s="10">
        <v>8.0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>
        <v>804.0</v>
      </c>
      <c r="B805" s="8" t="s">
        <v>848</v>
      </c>
      <c r="C805" s="10">
        <v>87.0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>
        <v>805.0</v>
      </c>
      <c r="B806" s="8" t="s">
        <v>849</v>
      </c>
      <c r="C806" s="10">
        <v>108.0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>
        <v>806.0</v>
      </c>
      <c r="B807" s="8" t="s">
        <v>850</v>
      </c>
      <c r="C807" s="10">
        <v>4.0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>
        <v>807.0</v>
      </c>
      <c r="B808" s="8" t="s">
        <v>851</v>
      </c>
      <c r="C808" s="10">
        <v>131.0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>
        <v>808.0</v>
      </c>
      <c r="B809" s="8" t="s">
        <v>852</v>
      </c>
      <c r="C809" s="10">
        <v>108.0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>
        <v>809.0</v>
      </c>
      <c r="B810" s="8" t="s">
        <v>853</v>
      </c>
      <c r="C810" s="10">
        <v>112.0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>
        <v>810.0</v>
      </c>
      <c r="B811" s="8" t="s">
        <v>854</v>
      </c>
      <c r="C811" s="10">
        <v>71.0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>
        <v>811.0</v>
      </c>
      <c r="B812" s="8" t="s">
        <v>855</v>
      </c>
      <c r="C812" s="10">
        <v>112.0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>
        <v>812.0</v>
      </c>
      <c r="B813" s="8" t="s">
        <v>856</v>
      </c>
      <c r="C813" s="10">
        <v>30.0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>
        <v>813.0</v>
      </c>
      <c r="B814" s="8" t="s">
        <v>857</v>
      </c>
      <c r="C814" s="10">
        <v>11.0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>
        <v>814.0</v>
      </c>
      <c r="B815" s="8" t="s">
        <v>858</v>
      </c>
      <c r="C815" s="10">
        <v>118.0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>
        <v>815.0</v>
      </c>
      <c r="B816" s="8" t="s">
        <v>859</v>
      </c>
      <c r="C816" s="10">
        <v>84.0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>
        <v>816.0</v>
      </c>
      <c r="B817" s="8" t="s">
        <v>860</v>
      </c>
      <c r="C817" s="10">
        <v>82.0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>
        <v>817.0</v>
      </c>
      <c r="B818" s="8" t="s">
        <v>861</v>
      </c>
      <c r="C818" s="10">
        <v>144.0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>
        <v>818.0</v>
      </c>
      <c r="B819" s="8" t="s">
        <v>862</v>
      </c>
      <c r="C819" s="10">
        <v>14.0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>
        <v>819.0</v>
      </c>
      <c r="B820" s="8" t="s">
        <v>863</v>
      </c>
      <c r="C820" s="10">
        <v>52.0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>
        <v>820.0</v>
      </c>
      <c r="B821" s="8" t="s">
        <v>864</v>
      </c>
      <c r="C821" s="10">
        <v>114.0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>
        <v>821.0</v>
      </c>
      <c r="B822" s="8" t="s">
        <v>865</v>
      </c>
      <c r="C822" s="10">
        <v>127.0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>
        <v>822.0</v>
      </c>
      <c r="B823" s="8" t="s">
        <v>866</v>
      </c>
      <c r="C823" s="10">
        <v>116.0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>
        <v>823.0</v>
      </c>
      <c r="B824" s="8" t="s">
        <v>867</v>
      </c>
      <c r="C824" s="10">
        <v>130.0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>
        <v>824.0</v>
      </c>
      <c r="B825" s="8" t="s">
        <v>868</v>
      </c>
      <c r="C825" s="10">
        <v>0.0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>
        <v>825.0</v>
      </c>
      <c r="B826" s="8" t="s">
        <v>869</v>
      </c>
      <c r="C826" s="10">
        <v>57.0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>
        <v>826.0</v>
      </c>
      <c r="B827" s="8" t="s">
        <v>870</v>
      </c>
      <c r="C827" s="10">
        <v>79.0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>
        <v>827.0</v>
      </c>
      <c r="B828" s="8" t="s">
        <v>871</v>
      </c>
      <c r="C828" s="11">
        <v>6.0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>
        <v>828.0</v>
      </c>
      <c r="B829" s="8" t="s">
        <v>872</v>
      </c>
      <c r="C829" s="10">
        <v>56.0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>
        <v>829.0</v>
      </c>
      <c r="B830" s="8" t="s">
        <v>873</v>
      </c>
      <c r="C830" s="10">
        <v>64.0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>
        <v>830.0</v>
      </c>
      <c r="B831" s="8" t="s">
        <v>874</v>
      </c>
      <c r="C831" s="10">
        <v>116.0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>
        <v>831.0</v>
      </c>
      <c r="B832" s="8" t="s">
        <v>875</v>
      </c>
      <c r="C832" s="10">
        <v>118.0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>
        <v>832.0</v>
      </c>
      <c r="B833" s="8" t="s">
        <v>876</v>
      </c>
      <c r="C833" s="10">
        <v>57.0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>
        <v>833.0</v>
      </c>
      <c r="B834" s="8" t="s">
        <v>877</v>
      </c>
      <c r="C834" s="10">
        <v>105.0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>
        <v>834.0</v>
      </c>
      <c r="B835" s="8" t="s">
        <v>878</v>
      </c>
      <c r="C835" s="10">
        <v>40.0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>
        <v>835.0</v>
      </c>
      <c r="B836" s="8" t="s">
        <v>879</v>
      </c>
      <c r="C836" s="10">
        <v>122.0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>
        <v>836.0</v>
      </c>
      <c r="B837" s="8" t="s">
        <v>880</v>
      </c>
      <c r="C837" s="10">
        <v>32.0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>
        <v>837.0</v>
      </c>
      <c r="B838" s="8" t="s">
        <v>881</v>
      </c>
      <c r="C838" s="10">
        <v>49.0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>
        <v>838.0</v>
      </c>
      <c r="B839" s="8" t="s">
        <v>882</v>
      </c>
      <c r="C839" s="10">
        <v>31.0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>
        <v>839.0</v>
      </c>
      <c r="B840" s="8" t="s">
        <v>883</v>
      </c>
      <c r="C840" s="10">
        <v>92.0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>
        <v>840.0</v>
      </c>
      <c r="B841" s="8" t="s">
        <v>884</v>
      </c>
      <c r="C841" s="10">
        <v>111.0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>
        <v>841.0</v>
      </c>
      <c r="B842" s="8" t="s">
        <v>885</v>
      </c>
      <c r="C842" s="10">
        <v>122.0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>
        <v>842.0</v>
      </c>
      <c r="B843" s="8" t="s">
        <v>886</v>
      </c>
      <c r="C843" s="10">
        <v>138.0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>
        <v>843.0</v>
      </c>
      <c r="B844" s="8" t="s">
        <v>887</v>
      </c>
      <c r="C844" s="10">
        <v>101.0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>
        <v>844.0</v>
      </c>
      <c r="B845" s="8" t="s">
        <v>888</v>
      </c>
      <c r="C845" s="10">
        <v>70.0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>
        <v>845.0</v>
      </c>
      <c r="B846" s="8" t="s">
        <v>889</v>
      </c>
      <c r="C846" s="10">
        <v>7.0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>
        <v>846.0</v>
      </c>
      <c r="B847" s="8" t="s">
        <v>890</v>
      </c>
      <c r="C847" s="10">
        <v>68.0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>
        <v>847.0</v>
      </c>
      <c r="B848" s="8" t="s">
        <v>891</v>
      </c>
      <c r="C848" s="10">
        <v>50.0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>
        <v>848.0</v>
      </c>
      <c r="B849" s="8" t="s">
        <v>892</v>
      </c>
      <c r="C849" s="10">
        <v>45.0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>
        <v>849.0</v>
      </c>
      <c r="B850" s="8" t="s">
        <v>893</v>
      </c>
      <c r="C850" s="10">
        <v>44.0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>
        <v>850.0</v>
      </c>
      <c r="B851" s="8" t="s">
        <v>894</v>
      </c>
      <c r="C851" s="10">
        <v>78.0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>
        <v>851.0</v>
      </c>
      <c r="B852" s="8" t="s">
        <v>895</v>
      </c>
      <c r="C852" s="10">
        <v>83.0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>
        <v>852.0</v>
      </c>
      <c r="B853" s="8" t="s">
        <v>896</v>
      </c>
      <c r="C853" s="10">
        <v>117.0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>
        <v>853.0</v>
      </c>
      <c r="B854" s="8" t="s">
        <v>897</v>
      </c>
      <c r="C854" s="10">
        <v>126.0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>
        <v>854.0</v>
      </c>
      <c r="B855" s="8" t="s">
        <v>898</v>
      </c>
      <c r="C855" s="10">
        <v>85.0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>
        <v>855.0</v>
      </c>
      <c r="B856" s="8" t="s">
        <v>899</v>
      </c>
      <c r="C856" s="10">
        <v>27.0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>
        <v>856.0</v>
      </c>
      <c r="B857" s="8" t="s">
        <v>900</v>
      </c>
      <c r="C857" s="10">
        <v>103.0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>
        <v>857.0</v>
      </c>
      <c r="B858" s="8" t="s">
        <v>901</v>
      </c>
      <c r="C858" s="10">
        <v>61.0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>
        <v>858.0</v>
      </c>
      <c r="B859" s="8" t="s">
        <v>902</v>
      </c>
      <c r="C859" s="10">
        <v>127.0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>
        <v>859.0</v>
      </c>
      <c r="B860" s="8" t="s">
        <v>903</v>
      </c>
      <c r="C860" s="10">
        <v>41.0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>
        <v>860.0</v>
      </c>
      <c r="B861" s="8" t="s">
        <v>904</v>
      </c>
      <c r="C861" s="10">
        <v>119.0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>
        <v>861.0</v>
      </c>
      <c r="B862" s="8" t="s">
        <v>905</v>
      </c>
      <c r="C862" s="10">
        <v>31.0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>
        <v>862.0</v>
      </c>
      <c r="B863" s="8" t="s">
        <v>906</v>
      </c>
      <c r="C863" s="10">
        <v>128.0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>
        <v>863.0</v>
      </c>
      <c r="B864" s="8" t="s">
        <v>907</v>
      </c>
      <c r="C864" s="10">
        <v>31.0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>
        <v>864.0</v>
      </c>
      <c r="B865" s="8" t="s">
        <v>908</v>
      </c>
      <c r="C865" s="10">
        <v>29.0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>
        <v>865.0</v>
      </c>
      <c r="B866" s="8" t="s">
        <v>909</v>
      </c>
      <c r="C866" s="10">
        <v>130.0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>
        <v>866.0</v>
      </c>
      <c r="B867" s="8" t="s">
        <v>910</v>
      </c>
      <c r="C867" s="10">
        <v>120.0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>
        <v>867.0</v>
      </c>
      <c r="B868" s="8" t="s">
        <v>911</v>
      </c>
      <c r="C868" s="10">
        <v>83.0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>
        <v>868.0</v>
      </c>
      <c r="B869" s="8" t="s">
        <v>912</v>
      </c>
      <c r="C869" s="10">
        <v>20.0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>
        <v>869.0</v>
      </c>
      <c r="B870" s="8" t="s">
        <v>913</v>
      </c>
      <c r="C870" s="10">
        <v>33.0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>
        <v>870.0</v>
      </c>
      <c r="B871" s="8" t="s">
        <v>914</v>
      </c>
      <c r="C871" s="10">
        <v>124.0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>
        <v>871.0</v>
      </c>
      <c r="B872" s="8" t="s">
        <v>915</v>
      </c>
      <c r="C872" s="10">
        <v>128.0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>
        <v>872.0</v>
      </c>
      <c r="B873" s="8" t="s">
        <v>916</v>
      </c>
      <c r="C873" s="10">
        <v>114.0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>
        <v>873.0</v>
      </c>
      <c r="B874" s="8" t="s">
        <v>917</v>
      </c>
      <c r="C874" s="10">
        <v>3.0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>
        <v>874.0</v>
      </c>
      <c r="B875" s="8" t="s">
        <v>918</v>
      </c>
      <c r="C875" s="10">
        <v>64.0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>
        <v>875.0</v>
      </c>
      <c r="B876" s="8" t="s">
        <v>919</v>
      </c>
      <c r="C876" s="10">
        <v>103.0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>
        <v>876.0</v>
      </c>
      <c r="B877" s="8" t="s">
        <v>920</v>
      </c>
      <c r="C877" s="10">
        <v>47.0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>
        <v>877.0</v>
      </c>
      <c r="B878" s="8" t="s">
        <v>921</v>
      </c>
      <c r="C878" s="10">
        <v>111.0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>
        <v>878.0</v>
      </c>
      <c r="B879" s="8" t="s">
        <v>922</v>
      </c>
      <c r="C879" s="10">
        <v>125.0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>
        <v>879.0</v>
      </c>
      <c r="B880" s="8" t="s">
        <v>923</v>
      </c>
      <c r="C880" s="10">
        <v>28.0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>
        <v>880.0</v>
      </c>
      <c r="B881" s="8" t="s">
        <v>924</v>
      </c>
      <c r="C881" s="10">
        <v>113.0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>
        <v>881.0</v>
      </c>
      <c r="B882" s="8" t="s">
        <v>925</v>
      </c>
      <c r="C882" s="10">
        <v>130.0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>
        <v>882.0</v>
      </c>
      <c r="B883" s="8" t="s">
        <v>926</v>
      </c>
      <c r="C883" s="10">
        <v>144.0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>
        <v>883.0</v>
      </c>
      <c r="B884" s="8" t="s">
        <v>927</v>
      </c>
      <c r="C884" s="10">
        <v>11.0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>
        <v>884.0</v>
      </c>
      <c r="B885" s="8" t="s">
        <v>928</v>
      </c>
      <c r="C885" s="10">
        <v>48.0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>
        <v>885.0</v>
      </c>
      <c r="B886" s="8" t="s">
        <v>929</v>
      </c>
      <c r="C886" s="10">
        <v>45.0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>
        <v>886.0</v>
      </c>
      <c r="B887" s="8" t="s">
        <v>930</v>
      </c>
      <c r="C887" s="11">
        <v>6.0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>
        <v>887.0</v>
      </c>
      <c r="B888" s="8" t="s">
        <v>931</v>
      </c>
      <c r="C888" s="10">
        <v>4.0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>
        <v>888.0</v>
      </c>
      <c r="B889" s="8" t="s">
        <v>932</v>
      </c>
      <c r="C889" s="10">
        <v>87.0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>
        <v>889.0</v>
      </c>
      <c r="B890" s="8" t="s">
        <v>933</v>
      </c>
      <c r="C890" s="10">
        <v>90.0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>
        <v>890.0</v>
      </c>
      <c r="B891" s="8" t="s">
        <v>934</v>
      </c>
      <c r="C891" s="10">
        <v>140.0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>
        <v>891.0</v>
      </c>
      <c r="B892" s="8" t="s">
        <v>935</v>
      </c>
      <c r="C892" s="10">
        <v>94.0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>
        <v>892.0</v>
      </c>
      <c r="B893" s="8" t="s">
        <v>936</v>
      </c>
      <c r="C893" s="10">
        <v>68.0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>
        <v>893.0</v>
      </c>
      <c r="B894" s="8" t="s">
        <v>937</v>
      </c>
      <c r="C894" s="10">
        <v>9.0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>
        <v>894.0</v>
      </c>
      <c r="B895" s="8" t="s">
        <v>938</v>
      </c>
      <c r="C895" s="10">
        <v>146.0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>
        <v>895.0</v>
      </c>
      <c r="B896" s="8" t="s">
        <v>939</v>
      </c>
      <c r="C896" s="10">
        <v>32.0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>
        <v>896.0</v>
      </c>
      <c r="B897" s="8" t="s">
        <v>940</v>
      </c>
      <c r="C897" s="10">
        <v>60.0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>
        <v>897.0</v>
      </c>
      <c r="B898" s="8" t="s">
        <v>941</v>
      </c>
      <c r="C898" s="10">
        <v>122.0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>
        <v>898.0</v>
      </c>
      <c r="B899" s="8" t="s">
        <v>942</v>
      </c>
      <c r="C899" s="10">
        <v>0.0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>
        <v>899.0</v>
      </c>
      <c r="B900" s="8" t="s">
        <v>943</v>
      </c>
      <c r="C900" s="10">
        <v>55.0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>
        <v>900.0</v>
      </c>
      <c r="B901" s="8" t="s">
        <v>944</v>
      </c>
      <c r="C901" s="10">
        <v>35.0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>
        <v>901.0</v>
      </c>
      <c r="B902" s="8" t="s">
        <v>945</v>
      </c>
      <c r="C902" s="10">
        <v>111.0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>
        <v>902.0</v>
      </c>
      <c r="B903" s="8" t="s">
        <v>946</v>
      </c>
      <c r="C903" s="10">
        <v>69.0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>
        <v>903.0</v>
      </c>
      <c r="B904" s="8" t="s">
        <v>947</v>
      </c>
      <c r="C904" s="10">
        <v>79.0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>
        <v>904.0</v>
      </c>
      <c r="B905" s="8" t="s">
        <v>948</v>
      </c>
      <c r="C905" s="10">
        <v>40.0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>
        <v>905.0</v>
      </c>
      <c r="B906" s="8" t="s">
        <v>949</v>
      </c>
      <c r="C906" s="10">
        <v>95.0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>
        <v>906.0</v>
      </c>
      <c r="B907" s="8" t="s">
        <v>950</v>
      </c>
      <c r="C907" s="10">
        <v>24.0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>
        <v>907.0</v>
      </c>
      <c r="B908" s="8" t="s">
        <v>951</v>
      </c>
      <c r="C908" s="10">
        <v>101.0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>
        <v>908.0</v>
      </c>
      <c r="B909" s="8" t="s">
        <v>952</v>
      </c>
      <c r="C909" s="10">
        <v>26.0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>
        <v>909.0</v>
      </c>
      <c r="B910" s="8" t="s">
        <v>953</v>
      </c>
      <c r="C910" s="10">
        <v>66.0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>
        <v>910.0</v>
      </c>
      <c r="B911" s="8" t="s">
        <v>954</v>
      </c>
      <c r="C911" s="10">
        <v>46.0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>
        <v>911.0</v>
      </c>
      <c r="B912" s="8" t="s">
        <v>955</v>
      </c>
      <c r="C912" s="10">
        <v>5.0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>
        <v>912.0</v>
      </c>
      <c r="B913" s="8" t="s">
        <v>956</v>
      </c>
      <c r="C913" s="10">
        <v>120.0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>
        <v>913.0</v>
      </c>
      <c r="B914" s="8" t="s">
        <v>957</v>
      </c>
      <c r="C914" s="10">
        <v>66.0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>
        <v>914.0</v>
      </c>
      <c r="B915" s="8" t="s">
        <v>958</v>
      </c>
      <c r="C915" s="10">
        <v>109.0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>
        <v>915.0</v>
      </c>
      <c r="B916" s="8" t="s">
        <v>959</v>
      </c>
      <c r="C916" s="10">
        <v>114.0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>
        <v>916.0</v>
      </c>
      <c r="B917" s="8" t="s">
        <v>960</v>
      </c>
      <c r="C917" s="10">
        <v>78.0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>
        <v>917.0</v>
      </c>
      <c r="B918" s="8" t="s">
        <v>961</v>
      </c>
      <c r="C918" s="10">
        <v>73.0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>
        <v>918.0</v>
      </c>
      <c r="B919" s="8" t="s">
        <v>962</v>
      </c>
      <c r="C919" s="10">
        <v>90.0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>
        <v>919.0</v>
      </c>
      <c r="B920" s="8" t="s">
        <v>963</v>
      </c>
      <c r="C920" s="10">
        <v>84.0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>
        <v>920.0</v>
      </c>
      <c r="B921" s="8" t="s">
        <v>964</v>
      </c>
      <c r="C921" s="10">
        <v>68.0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>
        <v>921.0</v>
      </c>
      <c r="B922" s="8" t="s">
        <v>965</v>
      </c>
      <c r="C922" s="10">
        <v>20.0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>
        <v>922.0</v>
      </c>
      <c r="B923" s="8" t="s">
        <v>966</v>
      </c>
      <c r="C923" s="10">
        <v>100.0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>
        <v>923.0</v>
      </c>
      <c r="B924" s="8" t="s">
        <v>967</v>
      </c>
      <c r="C924" s="10">
        <v>115.0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>
        <v>924.0</v>
      </c>
      <c r="B925" s="8" t="s">
        <v>968</v>
      </c>
      <c r="C925" s="10">
        <v>72.0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>
        <v>925.0</v>
      </c>
      <c r="B926" s="8" t="s">
        <v>969</v>
      </c>
      <c r="C926" s="10">
        <v>14.0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>
        <v>926.0</v>
      </c>
      <c r="B927" s="8" t="s">
        <v>970</v>
      </c>
      <c r="C927" s="10">
        <v>137.0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>
        <v>927.0</v>
      </c>
      <c r="B928" s="8" t="s">
        <v>971</v>
      </c>
      <c r="C928" s="10">
        <v>41.0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>
        <v>928.0</v>
      </c>
      <c r="B929" s="8" t="s">
        <v>972</v>
      </c>
      <c r="C929" s="10">
        <v>32.0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>
        <v>929.0</v>
      </c>
      <c r="B930" s="8" t="s">
        <v>973</v>
      </c>
      <c r="C930" s="10">
        <v>62.0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>
        <v>930.0</v>
      </c>
      <c r="B931" s="8" t="s">
        <v>974</v>
      </c>
      <c r="C931" s="10">
        <v>53.0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>
        <v>931.0</v>
      </c>
      <c r="B932" s="8" t="s">
        <v>975</v>
      </c>
      <c r="C932" s="10">
        <v>75.0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>
        <v>932.0</v>
      </c>
      <c r="B933" s="8" t="s">
        <v>976</v>
      </c>
      <c r="C933" s="10">
        <v>117.0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>
        <v>933.0</v>
      </c>
      <c r="B934" s="8" t="s">
        <v>977</v>
      </c>
      <c r="C934" s="10">
        <v>30.0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>
        <v>934.0</v>
      </c>
      <c r="B935" s="8" t="s">
        <v>978</v>
      </c>
      <c r="C935" s="10">
        <v>88.0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>
        <v>935.0</v>
      </c>
      <c r="B936" s="8" t="s">
        <v>979</v>
      </c>
      <c r="C936" s="10">
        <v>71.0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>
        <v>936.0</v>
      </c>
      <c r="B937" s="8" t="s">
        <v>980</v>
      </c>
      <c r="C937" s="10">
        <v>117.0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>
        <v>937.0</v>
      </c>
      <c r="B938" s="8" t="s">
        <v>981</v>
      </c>
      <c r="C938" s="10">
        <v>51.0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>
        <v>938.0</v>
      </c>
      <c r="B939" s="8" t="s">
        <v>982</v>
      </c>
      <c r="C939" s="10">
        <v>115.0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>
        <v>939.0</v>
      </c>
      <c r="B940" s="8" t="s">
        <v>983</v>
      </c>
      <c r="C940" s="10">
        <v>59.0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>
        <v>940.0</v>
      </c>
      <c r="B941" s="8" t="s">
        <v>984</v>
      </c>
      <c r="C941" s="10">
        <v>60.0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>
        <v>941.0</v>
      </c>
      <c r="B942" s="8" t="s">
        <v>985</v>
      </c>
      <c r="C942" s="10">
        <v>57.0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>
        <v>942.0</v>
      </c>
      <c r="B943" s="8" t="s">
        <v>986</v>
      </c>
      <c r="C943" s="10">
        <v>29.0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>
        <v>943.0</v>
      </c>
      <c r="B944" s="8" t="s">
        <v>987</v>
      </c>
      <c r="C944" s="10">
        <v>82.0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>
        <v>944.0</v>
      </c>
      <c r="B945" s="8" t="s">
        <v>988</v>
      </c>
      <c r="C945" s="10">
        <v>97.0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>
        <v>945.0</v>
      </c>
      <c r="B946" s="8" t="s">
        <v>989</v>
      </c>
      <c r="C946" s="10">
        <v>79.0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>
        <v>946.0</v>
      </c>
      <c r="B947" s="8" t="s">
        <v>990</v>
      </c>
      <c r="C947" s="10">
        <v>77.0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>
        <v>947.0</v>
      </c>
      <c r="B948" s="8" t="s">
        <v>991</v>
      </c>
      <c r="C948" s="10">
        <v>74.0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>
        <v>948.0</v>
      </c>
      <c r="B949" s="8" t="s">
        <v>992</v>
      </c>
      <c r="C949" s="10">
        <v>62.0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>
        <v>949.0</v>
      </c>
      <c r="B950" s="8" t="s">
        <v>993</v>
      </c>
      <c r="C950" s="10">
        <v>66.0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>
        <v>950.0</v>
      </c>
      <c r="B951" s="8" t="s">
        <v>994</v>
      </c>
      <c r="C951" s="10">
        <v>136.0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>
        <v>951.0</v>
      </c>
      <c r="B952" s="8" t="s">
        <v>995</v>
      </c>
      <c r="C952" s="10">
        <v>26.0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>
        <v>952.0</v>
      </c>
      <c r="B953" s="8" t="s">
        <v>996</v>
      </c>
      <c r="C953" s="10">
        <v>95.0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>
        <v>953.0</v>
      </c>
      <c r="B954" s="8" t="s">
        <v>997</v>
      </c>
      <c r="C954" s="10">
        <v>80.0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>
        <v>954.0</v>
      </c>
      <c r="B955" s="8" t="s">
        <v>998</v>
      </c>
      <c r="C955" s="10">
        <v>36.0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>
        <v>955.0</v>
      </c>
      <c r="B956" s="8" t="s">
        <v>999</v>
      </c>
      <c r="C956" s="10">
        <v>108.0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>
        <v>956.0</v>
      </c>
      <c r="B957" s="8" t="s">
        <v>1000</v>
      </c>
      <c r="C957" s="10">
        <v>41.0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>
        <v>957.0</v>
      </c>
      <c r="B958" s="8" t="s">
        <v>1001</v>
      </c>
      <c r="C958" s="10">
        <v>91.0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>
        <v>958.0</v>
      </c>
      <c r="B959" s="8" t="s">
        <v>1002</v>
      </c>
      <c r="C959" s="10">
        <v>6.0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>
        <v>959.0</v>
      </c>
      <c r="B960" s="8" t="s">
        <v>1003</v>
      </c>
      <c r="C960" s="10">
        <v>115.0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>
        <v>960.0</v>
      </c>
      <c r="B961" s="8" t="s">
        <v>1004</v>
      </c>
      <c r="C961" s="10">
        <v>89.0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>
        <v>961.0</v>
      </c>
      <c r="B962" s="8" t="s">
        <v>1005</v>
      </c>
      <c r="C962" s="10">
        <v>66.0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>
        <v>962.0</v>
      </c>
      <c r="B963" s="8" t="s">
        <v>1006</v>
      </c>
      <c r="C963" s="10">
        <v>102.0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>
        <v>963.0</v>
      </c>
      <c r="B964" s="8" t="s">
        <v>1007</v>
      </c>
      <c r="C964" s="10">
        <v>73.0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>
        <v>964.0</v>
      </c>
      <c r="B965" s="8" t="s">
        <v>1008</v>
      </c>
      <c r="C965" s="10">
        <v>7.0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>
        <v>965.0</v>
      </c>
      <c r="B966" s="8" t="s">
        <v>1009</v>
      </c>
      <c r="C966" s="10">
        <v>87.0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>
        <v>966.0</v>
      </c>
      <c r="B967" s="8" t="s">
        <v>1010</v>
      </c>
      <c r="C967" s="10">
        <v>32.0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>
        <v>967.0</v>
      </c>
      <c r="B968" s="8" t="s">
        <v>1011</v>
      </c>
      <c r="C968" s="10">
        <v>35.0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>
        <v>968.0</v>
      </c>
      <c r="B969" s="8" t="s">
        <v>1012</v>
      </c>
      <c r="C969" s="10">
        <v>99.0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>
        <v>969.0</v>
      </c>
      <c r="B970" s="8" t="s">
        <v>1013</v>
      </c>
      <c r="C970" s="10">
        <v>12.0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>
        <v>970.0</v>
      </c>
      <c r="B971" s="8" t="s">
        <v>1014</v>
      </c>
      <c r="C971" s="10">
        <v>130.0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>
        <v>971.0</v>
      </c>
      <c r="B972" s="8" t="s">
        <v>1015</v>
      </c>
      <c r="C972" s="10">
        <v>118.0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>
        <v>972.0</v>
      </c>
      <c r="B973" s="8" t="s">
        <v>1016</v>
      </c>
      <c r="C973" s="10">
        <v>66.0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>
        <v>973.0</v>
      </c>
      <c r="B974" s="8" t="s">
        <v>1017</v>
      </c>
      <c r="C974" s="10">
        <v>115.0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>
        <v>974.0</v>
      </c>
      <c r="B975" s="8" t="s">
        <v>1018</v>
      </c>
      <c r="C975" s="10">
        <v>149.0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>
        <v>975.0</v>
      </c>
      <c r="B976" s="8" t="s">
        <v>1019</v>
      </c>
      <c r="C976" s="10">
        <v>28.0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>
        <v>976.0</v>
      </c>
      <c r="B977" s="8" t="s">
        <v>1020</v>
      </c>
      <c r="C977" s="10">
        <v>76.0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>
        <v>977.0</v>
      </c>
      <c r="B978" s="8" t="s">
        <v>1021</v>
      </c>
      <c r="C978" s="10">
        <v>46.0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>
        <v>978.0</v>
      </c>
      <c r="B979" s="8" t="s">
        <v>1022</v>
      </c>
      <c r="C979" s="10">
        <v>130.0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>
        <v>979.0</v>
      </c>
      <c r="B980" s="8" t="s">
        <v>1023</v>
      </c>
      <c r="C980" s="10">
        <v>15.0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>
        <v>980.0</v>
      </c>
      <c r="B981" s="8" t="s">
        <v>1024</v>
      </c>
      <c r="C981" s="10">
        <v>9.0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>
        <v>981.0</v>
      </c>
      <c r="B982" s="8" t="s">
        <v>1025</v>
      </c>
      <c r="C982" s="10">
        <v>132.0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>
        <v>982.0</v>
      </c>
      <c r="B983" s="8" t="s">
        <v>1026</v>
      </c>
      <c r="C983" s="10">
        <v>108.0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>
        <v>983.0</v>
      </c>
      <c r="B984" s="8" t="s">
        <v>1027</v>
      </c>
      <c r="C984" s="10">
        <v>102.0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>
        <v>984.0</v>
      </c>
      <c r="B985" s="8" t="s">
        <v>1028</v>
      </c>
      <c r="C985" s="10">
        <v>72.0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>
        <v>985.0</v>
      </c>
      <c r="B986" s="8" t="s">
        <v>1029</v>
      </c>
      <c r="C986" s="10">
        <v>51.0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>
        <v>986.0</v>
      </c>
      <c r="B987" s="8" t="s">
        <v>1030</v>
      </c>
      <c r="C987" s="10">
        <v>77.0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>
        <v>987.0</v>
      </c>
      <c r="B988" s="8" t="s">
        <v>1031</v>
      </c>
      <c r="C988" s="10">
        <v>72.0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>
        <v>988.0</v>
      </c>
      <c r="B989" s="8" t="s">
        <v>1032</v>
      </c>
      <c r="C989" s="10">
        <v>107.0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>
        <v>989.0</v>
      </c>
      <c r="B990" s="8" t="s">
        <v>1033</v>
      </c>
      <c r="C990" s="10">
        <v>87.0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>
        <v>990.0</v>
      </c>
      <c r="B991" s="8" t="s">
        <v>1034</v>
      </c>
      <c r="C991" s="10">
        <v>38.0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>
        <v>991.0</v>
      </c>
      <c r="B992" s="8" t="s">
        <v>1035</v>
      </c>
      <c r="C992" s="10">
        <v>89.0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>
        <v>992.0</v>
      </c>
      <c r="B993" s="8" t="s">
        <v>1036</v>
      </c>
      <c r="C993" s="10">
        <v>28.0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>
        <v>993.0</v>
      </c>
      <c r="B994" s="8" t="s">
        <v>1037</v>
      </c>
      <c r="C994" s="10">
        <v>113.0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>
        <v>994.0</v>
      </c>
      <c r="B995" s="8" t="s">
        <v>1038</v>
      </c>
      <c r="C995" s="10">
        <v>80.0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>
        <v>995.0</v>
      </c>
      <c r="B996" s="8" t="s">
        <v>1039</v>
      </c>
      <c r="C996" s="10">
        <v>45.0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>
        <v>996.0</v>
      </c>
      <c r="B997" s="8" t="s">
        <v>1040</v>
      </c>
      <c r="C997" s="10">
        <v>50.0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>
        <v>997.0</v>
      </c>
      <c r="B998" s="8" t="s">
        <v>1041</v>
      </c>
      <c r="C998" s="10">
        <v>99.0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>
        <v>998.0</v>
      </c>
      <c r="B999" s="8" t="s">
        <v>1042</v>
      </c>
      <c r="C999" s="10">
        <v>32.0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>
        <v>999.0</v>
      </c>
      <c r="B1000" s="8" t="s">
        <v>1043</v>
      </c>
      <c r="C1000" s="10">
        <v>62.0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>
        <v>1000.0</v>
      </c>
      <c r="B1001" s="8" t="s">
        <v>1044</v>
      </c>
      <c r="C1001" s="10">
        <v>94.0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>
        <v>1001.0</v>
      </c>
      <c r="B1002" s="8" t="s">
        <v>1045</v>
      </c>
      <c r="C1002" s="10">
        <v>71.0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>
        <v>1002.0</v>
      </c>
      <c r="B1003" s="8" t="s">
        <v>1046</v>
      </c>
      <c r="C1003" s="10">
        <v>12.0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>
        <v>1003.0</v>
      </c>
      <c r="B1004" s="8" t="s">
        <v>1047</v>
      </c>
      <c r="C1004" s="10">
        <v>85.0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>
        <v>1004.0</v>
      </c>
      <c r="B1005" s="8" t="s">
        <v>1048</v>
      </c>
      <c r="C1005" s="10">
        <v>25.0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>
        <v>1005.0</v>
      </c>
      <c r="B1006" s="8" t="s">
        <v>1049</v>
      </c>
      <c r="C1006" s="10">
        <v>93.0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>
        <v>1006.0</v>
      </c>
      <c r="B1007" s="8" t="s">
        <v>1050</v>
      </c>
      <c r="C1007" s="10">
        <v>112.0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>
        <v>1007.0</v>
      </c>
      <c r="B1008" s="8" t="s">
        <v>1051</v>
      </c>
      <c r="C1008" s="10">
        <v>69.0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>
        <v>1008.0</v>
      </c>
      <c r="B1009" s="8" t="s">
        <v>1052</v>
      </c>
      <c r="C1009" s="10">
        <v>20.0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>
        <v>1009.0</v>
      </c>
      <c r="B1010" s="8" t="s">
        <v>1053</v>
      </c>
      <c r="C1010" s="10">
        <v>149.0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>
        <v>1010.0</v>
      </c>
      <c r="B1011" s="8" t="s">
        <v>1054</v>
      </c>
      <c r="C1011" s="10">
        <v>21.0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>
        <v>1011.0</v>
      </c>
      <c r="B1012" s="8" t="s">
        <v>1055</v>
      </c>
      <c r="C1012" s="10">
        <v>9.0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>
        <v>1012.0</v>
      </c>
      <c r="B1013" s="8" t="s">
        <v>1056</v>
      </c>
      <c r="C1013" s="10">
        <v>90.0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>
        <v>1013.0</v>
      </c>
      <c r="B1014" s="8" t="s">
        <v>1057</v>
      </c>
      <c r="C1014" s="10">
        <v>79.0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>
        <v>1014.0</v>
      </c>
      <c r="B1015" s="8" t="s">
        <v>1058</v>
      </c>
      <c r="C1015" s="10">
        <v>136.0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>
        <v>1015.0</v>
      </c>
      <c r="B1016" s="8" t="s">
        <v>1059</v>
      </c>
      <c r="C1016" s="10">
        <v>29.0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>
        <v>1016.0</v>
      </c>
      <c r="B1017" s="8" t="s">
        <v>1060</v>
      </c>
      <c r="C1017" s="10">
        <v>54.0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>
        <v>1017.0</v>
      </c>
      <c r="B1018" s="8" t="s">
        <v>1061</v>
      </c>
      <c r="C1018" s="10">
        <v>26.0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>
        <v>1018.0</v>
      </c>
      <c r="B1019" s="8" t="s">
        <v>1062</v>
      </c>
      <c r="C1019" s="10">
        <v>75.0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>
        <v>1019.0</v>
      </c>
      <c r="B1020" s="8" t="s">
        <v>1063</v>
      </c>
      <c r="C1020" s="10">
        <v>91.0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>
        <v>1020.0</v>
      </c>
      <c r="B1021" s="8" t="s">
        <v>1064</v>
      </c>
      <c r="C1021" s="10">
        <v>90.0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>
        <v>1021.0</v>
      </c>
      <c r="B1022" s="8" t="s">
        <v>1065</v>
      </c>
      <c r="C1022" s="10">
        <v>73.0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>
        <v>1022.0</v>
      </c>
      <c r="B1023" s="8" t="s">
        <v>1066</v>
      </c>
      <c r="C1023" s="10">
        <v>127.0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>
        <v>1023.0</v>
      </c>
      <c r="B1024" s="8" t="s">
        <v>1067</v>
      </c>
      <c r="C1024" s="10">
        <v>3.0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>
        <v>1024.0</v>
      </c>
      <c r="B1025" s="8" t="s">
        <v>1068</v>
      </c>
      <c r="C1025" s="10">
        <v>82.0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>
        <v>1025.0</v>
      </c>
      <c r="B1026" s="8" t="s">
        <v>1069</v>
      </c>
      <c r="C1026" s="10">
        <v>89.0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>
        <v>1026.0</v>
      </c>
      <c r="B1027" s="8" t="s">
        <v>1070</v>
      </c>
      <c r="C1027" s="10">
        <v>7.0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>
        <v>1027.0</v>
      </c>
      <c r="B1028" s="8" t="s">
        <v>1071</v>
      </c>
      <c r="C1028" s="10">
        <v>96.0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>
        <v>1028.0</v>
      </c>
      <c r="B1029" s="8" t="s">
        <v>1072</v>
      </c>
      <c r="C1029" s="10">
        <v>64.0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>
        <v>1029.0</v>
      </c>
      <c r="B1030" s="8" t="s">
        <v>1073</v>
      </c>
      <c r="C1030" s="11">
        <v>0.0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>
        <v>1030.0</v>
      </c>
      <c r="B1031" s="8" t="s">
        <v>75</v>
      </c>
      <c r="C1031" s="10">
        <v>32.0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>
        <v>1031.0</v>
      </c>
      <c r="B1032" s="8" t="s">
        <v>1074</v>
      </c>
      <c r="C1032" s="10">
        <v>64.0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>
        <v>1032.0</v>
      </c>
      <c r="B1033" s="8" t="s">
        <v>1075</v>
      </c>
      <c r="C1033" s="10">
        <v>86.0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>
        <v>1033.0</v>
      </c>
      <c r="B1034" s="8" t="s">
        <v>1076</v>
      </c>
      <c r="C1034" s="10">
        <v>114.0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>
        <v>1034.0</v>
      </c>
      <c r="B1035" s="8" t="s">
        <v>1077</v>
      </c>
      <c r="C1035" s="10">
        <v>20.0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>
        <v>1035.0</v>
      </c>
      <c r="B1036" s="8" t="s">
        <v>1078</v>
      </c>
      <c r="C1036" s="10">
        <v>109.0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>
        <v>1036.0</v>
      </c>
      <c r="B1037" s="8" t="s">
        <v>1079</v>
      </c>
      <c r="C1037" s="10">
        <v>22.0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>
        <v>1037.0</v>
      </c>
      <c r="B1038" s="8" t="s">
        <v>1080</v>
      </c>
      <c r="C1038" s="10">
        <v>32.0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>
        <v>1038.0</v>
      </c>
      <c r="B1039" s="8" t="s">
        <v>1081</v>
      </c>
      <c r="C1039" s="10">
        <v>107.0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>
        <v>1039.0</v>
      </c>
      <c r="B1040" s="8" t="s">
        <v>1082</v>
      </c>
      <c r="C1040" s="10">
        <v>63.0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>
        <v>1040.0</v>
      </c>
      <c r="B1041" s="8" t="s">
        <v>1083</v>
      </c>
      <c r="C1041" s="10">
        <v>20.0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2">
        <v>1041.0</v>
      </c>
      <c r="B1042" s="8" t="s">
        <v>1084</v>
      </c>
      <c r="C1042" s="10">
        <v>90.0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2">
        <v>1042.0</v>
      </c>
      <c r="B1043" s="8" t="s">
        <v>1085</v>
      </c>
      <c r="C1043" s="10">
        <v>92.0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2">
        <v>1043.0</v>
      </c>
      <c r="B1044" s="8" t="s">
        <v>1086</v>
      </c>
      <c r="C1044" s="10">
        <v>29.0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2">
        <v>1044.0</v>
      </c>
      <c r="B1045" s="8" t="s">
        <v>1087</v>
      </c>
      <c r="C1045" s="11">
        <v>4.0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2">
        <v>1045.0</v>
      </c>
      <c r="B1046" s="8" t="s">
        <v>1088</v>
      </c>
      <c r="C1046" s="10">
        <v>125.0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2">
        <v>1046.0</v>
      </c>
      <c r="B1047" s="8" t="s">
        <v>1089</v>
      </c>
      <c r="C1047" s="10">
        <v>118.0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2">
        <v>1047.0</v>
      </c>
      <c r="B1048" s="8" t="s">
        <v>1090</v>
      </c>
      <c r="C1048" s="10">
        <v>86.0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2">
        <v>1048.0</v>
      </c>
      <c r="B1049" s="8" t="s">
        <v>1091</v>
      </c>
      <c r="C1049" s="10">
        <v>132.0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2">
        <v>1049.0</v>
      </c>
      <c r="B1050" s="8" t="s">
        <v>1092</v>
      </c>
      <c r="C1050" s="10">
        <v>72.0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2">
        <v>1050.0</v>
      </c>
      <c r="B1051" s="8" t="s">
        <v>1093</v>
      </c>
      <c r="C1051" s="10">
        <v>72.0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2">
        <v>1051.0</v>
      </c>
      <c r="B1052" s="8" t="s">
        <v>1094</v>
      </c>
      <c r="C1052" s="10">
        <v>36.0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2">
        <v>1052.0</v>
      </c>
      <c r="B1053" s="8" t="s">
        <v>1095</v>
      </c>
      <c r="C1053" s="10">
        <v>135.0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2">
        <v>1053.0</v>
      </c>
      <c r="B1054" s="8" t="s">
        <v>1096</v>
      </c>
      <c r="C1054" s="10">
        <v>105.0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2">
        <v>1054.0</v>
      </c>
      <c r="B1055" s="8" t="s">
        <v>1097</v>
      </c>
      <c r="C1055" s="10">
        <v>89.0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2">
        <v>1055.0</v>
      </c>
      <c r="B1056" s="8" t="s">
        <v>1098</v>
      </c>
      <c r="C1056" s="10">
        <v>34.0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2">
        <v>1056.0</v>
      </c>
      <c r="B1057" s="8" t="s">
        <v>1099</v>
      </c>
      <c r="C1057" s="10">
        <v>96.0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2">
        <v>1057.0</v>
      </c>
      <c r="B1058" s="8" t="s">
        <v>1100</v>
      </c>
      <c r="C1058" s="10">
        <v>28.0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2">
        <v>1058.0</v>
      </c>
      <c r="B1059" s="8" t="s">
        <v>1101</v>
      </c>
      <c r="C1059" s="10">
        <v>71.0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2">
        <v>1059.0</v>
      </c>
      <c r="B1060" s="8" t="s">
        <v>1102</v>
      </c>
      <c r="C1060" s="10">
        <v>99.0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2">
        <v>1060.0</v>
      </c>
      <c r="B1061" s="8" t="s">
        <v>1103</v>
      </c>
      <c r="C1061" s="10">
        <v>73.0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2">
        <v>1061.0</v>
      </c>
      <c r="B1062" s="8" t="s">
        <v>1104</v>
      </c>
      <c r="C1062" s="10">
        <v>7.0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2">
        <v>1062.0</v>
      </c>
      <c r="B1063" s="8" t="s">
        <v>1105</v>
      </c>
      <c r="C1063" s="10">
        <v>76.0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2">
        <v>1063.0</v>
      </c>
      <c r="B1064" s="8" t="s">
        <v>1106</v>
      </c>
      <c r="C1064" s="11">
        <v>5.0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2">
        <v>1064.0</v>
      </c>
      <c r="B1065" s="8" t="s">
        <v>1107</v>
      </c>
      <c r="C1065" s="10">
        <v>39.0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2">
        <v>1065.0</v>
      </c>
      <c r="B1066" s="8" t="s">
        <v>1108</v>
      </c>
      <c r="C1066" s="10">
        <v>135.0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2">
        <v>1066.0</v>
      </c>
      <c r="B1067" s="8" t="s">
        <v>1109</v>
      </c>
      <c r="C1067" s="10">
        <v>108.0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2">
        <v>1067.0</v>
      </c>
      <c r="B1068" s="8" t="s">
        <v>1110</v>
      </c>
      <c r="C1068" s="10">
        <v>110.0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2">
        <v>1068.0</v>
      </c>
      <c r="B1069" s="8" t="s">
        <v>1111</v>
      </c>
      <c r="C1069" s="10">
        <v>36.0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2">
        <v>1069.0</v>
      </c>
      <c r="B1070" s="8" t="s">
        <v>1112</v>
      </c>
      <c r="C1070" s="10">
        <v>53.0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2">
        <v>1070.0</v>
      </c>
      <c r="B1071" s="8" t="s">
        <v>1113</v>
      </c>
      <c r="C1071" s="10">
        <v>136.0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2">
        <v>1071.0</v>
      </c>
      <c r="B1072" s="8" t="s">
        <v>1114</v>
      </c>
      <c r="C1072" s="10">
        <v>42.0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2">
        <v>1072.0</v>
      </c>
      <c r="B1073" s="8" t="s">
        <v>1115</v>
      </c>
      <c r="C1073" s="10">
        <v>85.0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2">
        <v>1073.0</v>
      </c>
      <c r="B1074" s="8" t="s">
        <v>1116</v>
      </c>
      <c r="C1074" s="10">
        <v>23.0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2">
        <v>1074.0</v>
      </c>
      <c r="B1075" s="8" t="s">
        <v>1117</v>
      </c>
      <c r="C1075" s="10">
        <v>80.0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2">
        <v>1075.0</v>
      </c>
      <c r="B1076" s="8" t="s">
        <v>1118</v>
      </c>
      <c r="C1076" s="10">
        <v>16.0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2">
        <v>1076.0</v>
      </c>
      <c r="B1077" s="8" t="s">
        <v>1119</v>
      </c>
      <c r="C1077" s="10">
        <v>35.0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2">
        <v>1077.0</v>
      </c>
      <c r="B1078" s="8" t="s">
        <v>1120</v>
      </c>
      <c r="C1078" s="10">
        <v>80.0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2">
        <v>1078.0</v>
      </c>
      <c r="B1079" s="8" t="s">
        <v>1121</v>
      </c>
      <c r="C1079" s="10">
        <v>21.0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2">
        <v>1079.0</v>
      </c>
      <c r="B1080" s="8" t="s">
        <v>1122</v>
      </c>
      <c r="C1080" s="10">
        <v>45.0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2">
        <v>1080.0</v>
      </c>
      <c r="B1081" s="8" t="s">
        <v>1123</v>
      </c>
      <c r="C1081" s="10">
        <v>140.0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2">
        <v>1081.0</v>
      </c>
      <c r="B1082" s="8" t="s">
        <v>1124</v>
      </c>
      <c r="C1082" s="10">
        <v>129.0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2">
        <v>1082.0</v>
      </c>
      <c r="B1083" s="8" t="s">
        <v>1125</v>
      </c>
      <c r="C1083" s="10">
        <v>131.0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2">
        <v>1083.0</v>
      </c>
      <c r="B1084" s="8" t="s">
        <v>1126</v>
      </c>
      <c r="C1084" s="10">
        <v>120.0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2">
        <v>1084.0</v>
      </c>
      <c r="B1085" s="8" t="s">
        <v>1127</v>
      </c>
      <c r="C1085" s="10">
        <v>103.0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2">
        <v>1085.0</v>
      </c>
      <c r="B1086" s="8" t="s">
        <v>1128</v>
      </c>
      <c r="C1086" s="10">
        <v>32.0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2">
        <v>1086.0</v>
      </c>
      <c r="B1087" s="8" t="s">
        <v>1129</v>
      </c>
      <c r="C1087" s="10">
        <v>101.0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2">
        <v>1087.0</v>
      </c>
      <c r="B1088" s="8" t="s">
        <v>1130</v>
      </c>
      <c r="C1088" s="10">
        <v>5.0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2">
        <v>1088.0</v>
      </c>
      <c r="B1089" s="8" t="s">
        <v>1131</v>
      </c>
      <c r="C1089" s="10">
        <v>54.0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2">
        <v>1089.0</v>
      </c>
      <c r="B1090" s="8" t="s">
        <v>1132</v>
      </c>
      <c r="C1090" s="10">
        <v>105.0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2">
        <v>1090.0</v>
      </c>
      <c r="B1091" s="8" t="s">
        <v>1133</v>
      </c>
      <c r="C1091" s="10">
        <v>42.0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2">
        <v>1091.0</v>
      </c>
      <c r="B1092" s="8" t="s">
        <v>1134</v>
      </c>
      <c r="C1092" s="10">
        <v>74.0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2">
        <v>1092.0</v>
      </c>
      <c r="B1093" s="8" t="s">
        <v>1135</v>
      </c>
      <c r="C1093" s="11">
        <v>5.0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2">
        <v>1093.0</v>
      </c>
      <c r="B1094" s="8" t="s">
        <v>1136</v>
      </c>
      <c r="C1094" s="10">
        <v>70.0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2">
        <v>1094.0</v>
      </c>
      <c r="B1095" s="8" t="s">
        <v>1137</v>
      </c>
      <c r="C1095" s="10">
        <v>92.0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2">
        <v>1095.0</v>
      </c>
      <c r="B1096" s="8" t="s">
        <v>1138</v>
      </c>
      <c r="C1096" s="10">
        <v>55.0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2">
        <v>1096.0</v>
      </c>
      <c r="B1097" s="8" t="s">
        <v>1139</v>
      </c>
      <c r="C1097" s="10">
        <v>59.0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2">
        <v>1097.0</v>
      </c>
      <c r="B1098" s="8" t="s">
        <v>1140</v>
      </c>
      <c r="C1098" s="10">
        <v>12.0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2">
        <v>1098.0</v>
      </c>
      <c r="B1099" s="8" t="s">
        <v>1141</v>
      </c>
      <c r="C1099" s="10">
        <v>34.0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2">
        <v>1099.0</v>
      </c>
      <c r="B1100" s="8" t="s">
        <v>1142</v>
      </c>
      <c r="C1100" s="11">
        <v>4.0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2">
        <v>1100.0</v>
      </c>
      <c r="B1101" s="8" t="s">
        <v>1143</v>
      </c>
      <c r="C1101" s="10">
        <v>125.0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2">
        <v>1101.0</v>
      </c>
      <c r="B1102" s="8" t="s">
        <v>1144</v>
      </c>
      <c r="C1102" s="10">
        <v>126.0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2">
        <v>1102.0</v>
      </c>
      <c r="B1103" s="8" t="s">
        <v>1145</v>
      </c>
      <c r="C1103" s="10">
        <v>94.0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2">
        <v>1103.0</v>
      </c>
      <c r="B1104" s="8" t="s">
        <v>1146</v>
      </c>
      <c r="C1104" s="10">
        <v>128.0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2">
        <v>1104.0</v>
      </c>
      <c r="B1105" s="8" t="s">
        <v>1147</v>
      </c>
      <c r="C1105" s="10">
        <v>8.0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2">
        <v>1105.0</v>
      </c>
      <c r="B1106" s="8" t="s">
        <v>1148</v>
      </c>
      <c r="C1106" s="10">
        <v>32.0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2">
        <v>1106.0</v>
      </c>
      <c r="B1107" s="8" t="s">
        <v>1149</v>
      </c>
      <c r="C1107" s="10">
        <v>139.0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2">
        <v>1107.0</v>
      </c>
      <c r="B1108" s="8" t="s">
        <v>1150</v>
      </c>
      <c r="C1108" s="10">
        <v>72.0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2">
        <v>1108.0</v>
      </c>
      <c r="B1109" s="8" t="s">
        <v>1151</v>
      </c>
      <c r="C1109" s="10">
        <v>97.0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2">
        <v>1109.0</v>
      </c>
      <c r="B1110" s="8" t="s">
        <v>1152</v>
      </c>
      <c r="C1110" s="10">
        <v>98.0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2">
        <v>1110.0</v>
      </c>
      <c r="B1111" s="8" t="s">
        <v>1153</v>
      </c>
      <c r="C1111" s="10">
        <v>84.0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2">
        <v>1111.0</v>
      </c>
      <c r="B1112" s="8" t="s">
        <v>1154</v>
      </c>
      <c r="C1112" s="10">
        <v>84.0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2">
        <v>1112.0</v>
      </c>
      <c r="B1113" s="8" t="s">
        <v>1155</v>
      </c>
      <c r="C1113" s="10">
        <v>89.0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2">
        <v>1113.0</v>
      </c>
      <c r="B1114" s="8" t="s">
        <v>1156</v>
      </c>
      <c r="C1114" s="10">
        <v>54.0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2">
        <v>1114.0</v>
      </c>
      <c r="B1115" s="8" t="s">
        <v>1157</v>
      </c>
      <c r="C1115" s="10">
        <v>122.0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2">
        <v>1115.0</v>
      </c>
      <c r="B1116" s="8" t="s">
        <v>1158</v>
      </c>
      <c r="C1116" s="10">
        <v>82.0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2">
        <v>1116.0</v>
      </c>
      <c r="B1117" s="8" t="s">
        <v>1159</v>
      </c>
      <c r="C1117" s="10">
        <v>22.0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2">
        <v>1117.0</v>
      </c>
      <c r="B1118" s="8" t="s">
        <v>1160</v>
      </c>
      <c r="C1118" s="10">
        <v>3.0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2">
        <v>1118.0</v>
      </c>
      <c r="B1119" s="8" t="s">
        <v>1161</v>
      </c>
      <c r="C1119" s="10">
        <v>115.0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2">
        <v>1119.0</v>
      </c>
      <c r="B1120" s="8" t="s">
        <v>1162</v>
      </c>
      <c r="C1120" s="10">
        <v>4.0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2">
        <v>1120.0</v>
      </c>
      <c r="B1121" s="8" t="s">
        <v>1163</v>
      </c>
      <c r="C1121" s="10">
        <v>72.0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2">
        <v>1121.0</v>
      </c>
      <c r="B1122" s="8" t="s">
        <v>1164</v>
      </c>
      <c r="C1122" s="10">
        <v>96.0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2">
        <v>1122.0</v>
      </c>
      <c r="B1123" s="8" t="s">
        <v>1165</v>
      </c>
      <c r="C1123" s="10">
        <v>134.0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2">
        <v>1123.0</v>
      </c>
      <c r="B1124" s="8" t="s">
        <v>1166</v>
      </c>
      <c r="C1124" s="10">
        <v>139.0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2">
        <v>1124.0</v>
      </c>
      <c r="B1125" s="8" t="s">
        <v>1167</v>
      </c>
      <c r="C1125" s="10">
        <v>2.0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2">
        <v>1125.0</v>
      </c>
      <c r="B1126" s="8" t="s">
        <v>1168</v>
      </c>
      <c r="C1126" s="10">
        <v>43.0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2">
        <v>1126.0</v>
      </c>
      <c r="B1127" s="8" t="s">
        <v>1169</v>
      </c>
      <c r="C1127" s="10">
        <v>66.0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2">
        <v>1127.0</v>
      </c>
      <c r="B1128" s="8" t="s">
        <v>1170</v>
      </c>
      <c r="C1128" s="10">
        <v>111.0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2">
        <v>1128.0</v>
      </c>
      <c r="B1129" s="8" t="s">
        <v>1171</v>
      </c>
      <c r="C1129" s="10">
        <v>119.0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2">
        <v>1129.0</v>
      </c>
      <c r="B1130" s="8" t="s">
        <v>1172</v>
      </c>
      <c r="C1130" s="10">
        <v>62.0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2">
        <v>1130.0</v>
      </c>
      <c r="B1131" s="8" t="s">
        <v>1173</v>
      </c>
      <c r="C1131" s="10">
        <v>52.0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2">
        <v>1131.0</v>
      </c>
      <c r="B1132" s="8" t="s">
        <v>1174</v>
      </c>
      <c r="C1132" s="10">
        <v>56.0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2">
        <v>1132.0</v>
      </c>
      <c r="B1133" s="8" t="s">
        <v>1175</v>
      </c>
      <c r="C1133" s="10">
        <v>80.0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2">
        <v>1133.0</v>
      </c>
      <c r="B1134" s="8" t="s">
        <v>1176</v>
      </c>
      <c r="C1134" s="10">
        <v>98.0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2">
        <v>1134.0</v>
      </c>
      <c r="B1135" s="8" t="s">
        <v>1177</v>
      </c>
      <c r="C1135" s="10">
        <v>55.0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2">
        <v>1135.0</v>
      </c>
      <c r="B1136" s="8" t="s">
        <v>1178</v>
      </c>
      <c r="C1136" s="10">
        <v>83.0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2">
        <v>1136.0</v>
      </c>
      <c r="B1137" s="8" t="s">
        <v>1179</v>
      </c>
      <c r="C1137" s="10">
        <v>45.0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2">
        <v>1137.0</v>
      </c>
      <c r="B1138" s="8" t="s">
        <v>1180</v>
      </c>
      <c r="C1138" s="10">
        <v>139.0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2">
        <v>1138.0</v>
      </c>
      <c r="B1139" s="8" t="s">
        <v>1181</v>
      </c>
      <c r="C1139" s="10">
        <v>104.0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2">
        <v>1139.0</v>
      </c>
      <c r="B1140" s="8" t="s">
        <v>1182</v>
      </c>
      <c r="C1140" s="10">
        <v>33.0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2">
        <v>1140.0</v>
      </c>
      <c r="B1141" s="8" t="s">
        <v>1183</v>
      </c>
      <c r="C1141" s="10">
        <v>18.0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2">
        <v>1141.0</v>
      </c>
      <c r="B1142" s="8" t="s">
        <v>1184</v>
      </c>
      <c r="C1142" s="10">
        <v>42.0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2">
        <v>1142.0</v>
      </c>
      <c r="B1143" s="8" t="s">
        <v>1185</v>
      </c>
      <c r="C1143" s="10">
        <v>21.0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2">
        <v>1143.0</v>
      </c>
      <c r="B1144" s="8" t="s">
        <v>1186</v>
      </c>
      <c r="C1144" s="10">
        <v>9.0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2">
        <v>1144.0</v>
      </c>
      <c r="B1145" s="8" t="s">
        <v>1187</v>
      </c>
      <c r="C1145" s="10">
        <v>114.0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2">
        <v>1145.0</v>
      </c>
      <c r="B1146" s="8" t="s">
        <v>1188</v>
      </c>
      <c r="C1146" s="10">
        <v>103.0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2">
        <v>1146.0</v>
      </c>
      <c r="B1147" s="8" t="s">
        <v>1189</v>
      </c>
      <c r="C1147" s="10">
        <v>104.0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2">
        <v>1147.0</v>
      </c>
      <c r="B1148" s="8" t="s">
        <v>1190</v>
      </c>
      <c r="C1148" s="10">
        <v>133.0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2">
        <v>1148.0</v>
      </c>
      <c r="B1149" s="8" t="s">
        <v>1191</v>
      </c>
      <c r="C1149" s="10">
        <v>127.0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2">
        <v>1149.0</v>
      </c>
      <c r="B1150" s="8" t="s">
        <v>1192</v>
      </c>
      <c r="C1150" s="10">
        <v>28.0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2">
        <v>1150.0</v>
      </c>
      <c r="B1151" s="8" t="s">
        <v>1193</v>
      </c>
      <c r="C1151" s="10">
        <v>68.0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2">
        <v>1151.0</v>
      </c>
      <c r="B1152" s="8" t="s">
        <v>1194</v>
      </c>
      <c r="C1152" s="10">
        <v>126.0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2">
        <v>1152.0</v>
      </c>
      <c r="B1153" s="8" t="s">
        <v>1195</v>
      </c>
      <c r="C1153" s="10">
        <v>136.0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2">
        <v>1153.0</v>
      </c>
      <c r="B1154" s="8" t="s">
        <v>1196</v>
      </c>
      <c r="C1154" s="10">
        <v>81.0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2">
        <v>1154.0</v>
      </c>
      <c r="B1155" s="8" t="s">
        <v>1197</v>
      </c>
      <c r="C1155" s="10">
        <v>60.0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2">
        <v>1155.0</v>
      </c>
      <c r="B1156" s="8" t="s">
        <v>1198</v>
      </c>
      <c r="C1156" s="10">
        <v>126.0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2">
        <v>1156.0</v>
      </c>
      <c r="B1157" s="8" t="s">
        <v>1199</v>
      </c>
      <c r="C1157" s="10">
        <v>49.0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2">
        <v>1157.0</v>
      </c>
      <c r="B1158" s="8" t="s">
        <v>1200</v>
      </c>
      <c r="C1158" s="10">
        <v>110.0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2">
        <v>1158.0</v>
      </c>
      <c r="B1159" s="8" t="s">
        <v>1201</v>
      </c>
      <c r="C1159" s="10">
        <v>55.0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2">
        <v>1159.0</v>
      </c>
      <c r="B1160" s="8" t="s">
        <v>1202</v>
      </c>
      <c r="C1160" s="10">
        <v>136.0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2">
        <v>1160.0</v>
      </c>
      <c r="B1161" s="8" t="s">
        <v>1203</v>
      </c>
      <c r="C1161" s="10">
        <v>88.0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2">
        <v>1161.0</v>
      </c>
      <c r="B1162" s="8" t="s">
        <v>1204</v>
      </c>
      <c r="C1162" s="10">
        <v>41.0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2">
        <v>1162.0</v>
      </c>
      <c r="B1163" s="8" t="s">
        <v>1205</v>
      </c>
      <c r="C1163" s="10">
        <v>106.0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2">
        <v>1163.0</v>
      </c>
      <c r="B1164" s="8" t="s">
        <v>1206</v>
      </c>
      <c r="C1164" s="10">
        <v>68.0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2">
        <v>1164.0</v>
      </c>
      <c r="B1165" s="8" t="s">
        <v>1207</v>
      </c>
      <c r="C1165" s="10">
        <v>127.0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2">
        <v>1165.0</v>
      </c>
      <c r="B1166" s="8" t="s">
        <v>1208</v>
      </c>
      <c r="C1166" s="10">
        <v>124.0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2">
        <v>1166.0</v>
      </c>
      <c r="B1167" s="8" t="s">
        <v>1209</v>
      </c>
      <c r="C1167" s="10">
        <v>82.0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2">
        <v>1167.0</v>
      </c>
      <c r="B1168" s="8" t="s">
        <v>1210</v>
      </c>
      <c r="C1168" s="10">
        <v>136.0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2">
        <v>1168.0</v>
      </c>
      <c r="B1169" s="8" t="s">
        <v>1211</v>
      </c>
      <c r="C1169" s="10">
        <v>102.0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2">
        <v>1169.0</v>
      </c>
      <c r="B1170" s="8" t="s">
        <v>1212</v>
      </c>
      <c r="C1170" s="10">
        <v>137.0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2">
        <v>1170.0</v>
      </c>
      <c r="B1171" s="8" t="s">
        <v>1213</v>
      </c>
      <c r="C1171" s="10">
        <v>130.0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2">
        <v>1171.0</v>
      </c>
      <c r="B1172" s="8" t="s">
        <v>1214</v>
      </c>
      <c r="C1172" s="10">
        <v>30.0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2">
        <v>1172.0</v>
      </c>
      <c r="B1173" s="8" t="s">
        <v>1215</v>
      </c>
      <c r="C1173" s="10">
        <v>61.0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2">
        <v>1173.0</v>
      </c>
      <c r="B1174" s="8" t="s">
        <v>1216</v>
      </c>
      <c r="C1174" s="10">
        <v>93.0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2">
        <v>1174.0</v>
      </c>
      <c r="B1175" s="8" t="s">
        <v>1217</v>
      </c>
      <c r="C1175" s="10">
        <v>132.0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2">
        <v>1175.0</v>
      </c>
      <c r="B1176" s="8" t="s">
        <v>1218</v>
      </c>
      <c r="C1176" s="10">
        <v>76.0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2">
        <v>1176.0</v>
      </c>
      <c r="B1177" s="8" t="s">
        <v>1219</v>
      </c>
      <c r="C1177" s="10">
        <v>58.0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2">
        <v>1177.0</v>
      </c>
      <c r="B1178" s="8" t="s">
        <v>1220</v>
      </c>
      <c r="C1178" s="10">
        <v>108.0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2">
        <v>1178.0</v>
      </c>
      <c r="B1179" s="8" t="s">
        <v>1221</v>
      </c>
      <c r="C1179" s="10">
        <v>62.0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2">
        <v>1179.0</v>
      </c>
      <c r="B1180" s="8" t="s">
        <v>1222</v>
      </c>
      <c r="C1180" s="10">
        <v>111.0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2">
        <v>1180.0</v>
      </c>
      <c r="B1181" s="8" t="s">
        <v>1223</v>
      </c>
      <c r="C1181" s="10">
        <v>101.0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2">
        <v>1181.0</v>
      </c>
      <c r="B1182" s="8" t="s">
        <v>1224</v>
      </c>
      <c r="C1182" s="10">
        <v>62.0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2">
        <v>1182.0</v>
      </c>
      <c r="B1183" s="8" t="s">
        <v>1225</v>
      </c>
      <c r="C1183" s="10">
        <v>62.0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2">
        <v>1183.0</v>
      </c>
      <c r="B1184" s="8" t="s">
        <v>1226</v>
      </c>
      <c r="C1184" s="10">
        <v>113.0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2">
        <v>1184.0</v>
      </c>
      <c r="B1185" s="8" t="s">
        <v>1227</v>
      </c>
      <c r="C1185" s="10">
        <v>115.0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2">
        <v>1185.0</v>
      </c>
      <c r="B1186" s="8" t="s">
        <v>1228</v>
      </c>
      <c r="C1186" s="10">
        <v>117.0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2">
        <v>1186.0</v>
      </c>
      <c r="B1187" s="8" t="s">
        <v>1229</v>
      </c>
      <c r="C1187" s="10">
        <v>54.0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2">
        <v>1187.0</v>
      </c>
      <c r="B1188" s="8" t="s">
        <v>1230</v>
      </c>
      <c r="C1188" s="10">
        <v>79.0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2">
        <v>1188.0</v>
      </c>
      <c r="B1189" s="8" t="s">
        <v>1231</v>
      </c>
      <c r="C1189" s="10">
        <v>3.0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2">
        <v>1189.0</v>
      </c>
      <c r="B1190" s="8" t="s">
        <v>1232</v>
      </c>
      <c r="C1190" s="10">
        <v>28.0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2">
        <v>1190.0</v>
      </c>
      <c r="B1191" s="8" t="s">
        <v>1233</v>
      </c>
      <c r="C1191" s="10">
        <v>17.0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2">
        <v>1191.0</v>
      </c>
      <c r="B1192" s="8" t="s">
        <v>1234</v>
      </c>
      <c r="C1192" s="10">
        <v>39.0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2">
        <v>1192.0</v>
      </c>
      <c r="B1193" s="8" t="s">
        <v>1235</v>
      </c>
      <c r="C1193" s="10">
        <v>64.0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2">
        <v>1193.0</v>
      </c>
      <c r="B1194" s="8" t="s">
        <v>1236</v>
      </c>
      <c r="C1194" s="10">
        <v>14.0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2">
        <v>1194.0</v>
      </c>
      <c r="B1195" s="8" t="s">
        <v>1237</v>
      </c>
      <c r="C1195" s="10">
        <v>87.0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2">
        <v>1195.0</v>
      </c>
      <c r="B1196" s="8" t="s">
        <v>1238</v>
      </c>
      <c r="C1196" s="10">
        <v>116.0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2">
        <v>1196.0</v>
      </c>
      <c r="B1197" s="8" t="s">
        <v>1239</v>
      </c>
      <c r="C1197" s="10">
        <v>54.0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2">
        <v>1197.0</v>
      </c>
      <c r="B1198" s="8" t="s">
        <v>1240</v>
      </c>
      <c r="C1198" s="10">
        <v>80.0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2">
        <v>1198.0</v>
      </c>
      <c r="B1199" s="8" t="s">
        <v>1241</v>
      </c>
      <c r="C1199" s="10">
        <v>98.0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2">
        <v>1199.0</v>
      </c>
      <c r="B1200" s="8" t="s">
        <v>1242</v>
      </c>
      <c r="C1200" s="10">
        <v>89.0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2">
        <v>1200.0</v>
      </c>
      <c r="B1201" s="8" t="s">
        <v>1243</v>
      </c>
      <c r="C1201" s="10">
        <v>125.0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2">
        <v>1201.0</v>
      </c>
      <c r="B1202" s="8" t="s">
        <v>1244</v>
      </c>
      <c r="C1202" s="10">
        <v>29.0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2">
        <v>1202.0</v>
      </c>
      <c r="B1203" s="8" t="s">
        <v>1245</v>
      </c>
      <c r="C1203" s="10">
        <v>22.0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2">
        <v>1203.0</v>
      </c>
      <c r="B1204" s="8" t="s">
        <v>1246</v>
      </c>
      <c r="C1204" s="10">
        <v>14.0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2">
        <v>1204.0</v>
      </c>
      <c r="B1205" s="8" t="s">
        <v>1247</v>
      </c>
      <c r="C1205" s="10">
        <v>113.0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2">
        <v>1205.0</v>
      </c>
      <c r="B1206" s="8" t="s">
        <v>1248</v>
      </c>
      <c r="C1206" s="10">
        <v>33.0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2">
        <v>1206.0</v>
      </c>
      <c r="B1207" s="8" t="s">
        <v>1249</v>
      </c>
      <c r="C1207" s="10">
        <v>108.0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2">
        <v>1207.0</v>
      </c>
      <c r="B1208" s="8" t="s">
        <v>1250</v>
      </c>
      <c r="C1208" s="10">
        <v>37.0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2">
        <v>1208.0</v>
      </c>
      <c r="B1209" s="8" t="s">
        <v>1251</v>
      </c>
      <c r="C1209" s="10">
        <v>111.0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2">
        <v>1209.0</v>
      </c>
      <c r="B1210" s="8" t="s">
        <v>1252</v>
      </c>
      <c r="C1210" s="10">
        <v>37.0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2">
        <v>1210.0</v>
      </c>
      <c r="B1211" s="8" t="s">
        <v>1253</v>
      </c>
      <c r="C1211" s="10">
        <v>93.0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2">
        <v>1211.0</v>
      </c>
      <c r="B1212" s="8" t="s">
        <v>1254</v>
      </c>
      <c r="C1212" s="10">
        <v>119.0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2">
        <v>1212.0</v>
      </c>
      <c r="B1213" s="8" t="s">
        <v>1255</v>
      </c>
      <c r="C1213" s="10">
        <v>34.0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2">
        <v>1213.0</v>
      </c>
      <c r="B1214" s="8" t="s">
        <v>1256</v>
      </c>
      <c r="C1214" s="11">
        <v>12.0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2">
        <v>1214.0</v>
      </c>
      <c r="B1215" s="8" t="s">
        <v>1257</v>
      </c>
      <c r="C1215" s="10">
        <v>76.0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2">
        <v>1215.0</v>
      </c>
      <c r="B1216" s="8" t="s">
        <v>1258</v>
      </c>
      <c r="C1216" s="10">
        <v>60.0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2">
        <v>1216.0</v>
      </c>
      <c r="B1217" s="8" t="s">
        <v>1259</v>
      </c>
      <c r="C1217" s="10">
        <v>141.0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2">
        <v>1217.0</v>
      </c>
      <c r="B1218" s="8" t="s">
        <v>1260</v>
      </c>
      <c r="C1218" s="10">
        <v>37.0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2">
        <v>1218.0</v>
      </c>
      <c r="B1219" s="8" t="s">
        <v>1261</v>
      </c>
      <c r="C1219" s="10">
        <v>88.0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2">
        <v>1219.0</v>
      </c>
      <c r="B1220" s="8" t="s">
        <v>1262</v>
      </c>
      <c r="C1220" s="10">
        <v>28.0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2">
        <v>1220.0</v>
      </c>
      <c r="B1221" s="8" t="s">
        <v>1263</v>
      </c>
      <c r="C1221" s="10">
        <v>68.0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2">
        <v>1221.0</v>
      </c>
      <c r="B1222" s="8" t="s">
        <v>1264</v>
      </c>
      <c r="C1222" s="10">
        <v>121.0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2">
        <v>1222.0</v>
      </c>
      <c r="B1223" s="8" t="s">
        <v>1265</v>
      </c>
      <c r="C1223" s="10">
        <v>106.0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2">
        <v>1223.0</v>
      </c>
      <c r="B1224" s="8" t="s">
        <v>1266</v>
      </c>
      <c r="C1224" s="10">
        <v>127.0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2">
        <v>1224.0</v>
      </c>
      <c r="B1225" s="8" t="s">
        <v>1267</v>
      </c>
      <c r="C1225" s="10">
        <v>11.0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2">
        <v>1225.0</v>
      </c>
      <c r="B1226" s="8" t="s">
        <v>1268</v>
      </c>
      <c r="C1226" s="10">
        <v>79.0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2">
        <v>1226.0</v>
      </c>
      <c r="B1227" s="8" t="s">
        <v>1269</v>
      </c>
      <c r="C1227" s="10">
        <v>9.0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2">
        <v>1227.0</v>
      </c>
      <c r="B1228" s="8" t="s">
        <v>1270</v>
      </c>
      <c r="C1228" s="10">
        <v>44.0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2">
        <v>1228.0</v>
      </c>
      <c r="B1229" s="8" t="s">
        <v>1271</v>
      </c>
      <c r="C1229" s="10">
        <v>1.0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2">
        <v>1229.0</v>
      </c>
      <c r="B1230" s="8" t="s">
        <v>1272</v>
      </c>
      <c r="C1230" s="10">
        <v>128.0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2">
        <v>1230.0</v>
      </c>
      <c r="B1231" s="8" t="s">
        <v>1273</v>
      </c>
      <c r="C1231" s="10">
        <v>111.0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2">
        <v>1231.0</v>
      </c>
      <c r="B1232" s="8" t="s">
        <v>1274</v>
      </c>
      <c r="C1232" s="10">
        <v>24.0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2">
        <v>1232.0</v>
      </c>
      <c r="B1233" s="8" t="s">
        <v>1275</v>
      </c>
      <c r="C1233" s="10">
        <v>78.0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2">
        <v>1233.0</v>
      </c>
      <c r="B1234" s="8" t="s">
        <v>1276</v>
      </c>
      <c r="C1234" s="10">
        <v>61.0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2">
        <v>1234.0</v>
      </c>
      <c r="B1235" s="8" t="s">
        <v>1277</v>
      </c>
      <c r="C1235" s="10">
        <v>37.0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2">
        <v>1235.0</v>
      </c>
      <c r="B1236" s="8" t="s">
        <v>1278</v>
      </c>
      <c r="C1236" s="10">
        <v>72.0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2">
        <v>1236.0</v>
      </c>
      <c r="B1237" s="8" t="s">
        <v>1279</v>
      </c>
      <c r="C1237" s="10">
        <v>17.0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2">
        <v>1237.0</v>
      </c>
      <c r="B1238" s="8" t="s">
        <v>1280</v>
      </c>
      <c r="C1238" s="10">
        <v>18.0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2">
        <v>1238.0</v>
      </c>
      <c r="B1239" s="8" t="s">
        <v>1281</v>
      </c>
      <c r="C1239" s="10">
        <v>40.0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2">
        <v>1239.0</v>
      </c>
      <c r="B1240" s="8" t="s">
        <v>1282</v>
      </c>
      <c r="C1240" s="10">
        <v>107.0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2">
        <v>1240.0</v>
      </c>
      <c r="B1241" s="8" t="s">
        <v>1283</v>
      </c>
      <c r="C1241" s="10">
        <v>26.0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2">
        <v>1241.0</v>
      </c>
      <c r="B1242" s="8" t="s">
        <v>1284</v>
      </c>
      <c r="C1242" s="10">
        <v>4.0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2">
        <v>1242.0</v>
      </c>
      <c r="B1243" s="8" t="s">
        <v>1285</v>
      </c>
      <c r="C1243" s="10">
        <v>38.0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2">
        <v>1243.0</v>
      </c>
      <c r="B1244" s="8" t="s">
        <v>1286</v>
      </c>
      <c r="C1244" s="10">
        <v>2.0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2">
        <v>1244.0</v>
      </c>
      <c r="B1245" s="8" t="s">
        <v>1287</v>
      </c>
      <c r="C1245" s="10">
        <v>21.0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2">
        <v>1245.0</v>
      </c>
      <c r="B1246" s="8" t="s">
        <v>1288</v>
      </c>
      <c r="C1246" s="10">
        <v>10.0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2">
        <v>1246.0</v>
      </c>
      <c r="B1247" s="8" t="s">
        <v>1289</v>
      </c>
      <c r="C1247" s="10">
        <v>19.0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2">
        <v>1247.0</v>
      </c>
      <c r="B1248" s="8" t="s">
        <v>1290</v>
      </c>
      <c r="C1248" s="10">
        <v>91.0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2">
        <v>1248.0</v>
      </c>
      <c r="B1249" s="8" t="s">
        <v>1291</v>
      </c>
      <c r="C1249" s="10">
        <v>105.0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2">
        <v>1249.0</v>
      </c>
      <c r="B1250" s="8" t="s">
        <v>1292</v>
      </c>
      <c r="C1250" s="10">
        <v>15.0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2">
        <v>1250.0</v>
      </c>
      <c r="B1251" s="8" t="s">
        <v>1293</v>
      </c>
      <c r="C1251" s="10">
        <v>25.0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2">
        <v>1251.0</v>
      </c>
      <c r="B1252" s="8" t="s">
        <v>1294</v>
      </c>
      <c r="C1252" s="10">
        <v>1.0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2">
        <v>1252.0</v>
      </c>
      <c r="B1253" s="8" t="s">
        <v>1295</v>
      </c>
      <c r="C1253" s="10">
        <v>9.0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2">
        <v>1253.0</v>
      </c>
      <c r="B1254" s="8" t="s">
        <v>1296</v>
      </c>
      <c r="C1254" s="10">
        <v>89.0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2">
        <v>1254.0</v>
      </c>
      <c r="B1255" s="8" t="s">
        <v>1297</v>
      </c>
      <c r="C1255" s="10">
        <v>141.0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2">
        <v>1255.0</v>
      </c>
      <c r="B1256" s="8" t="s">
        <v>1298</v>
      </c>
      <c r="C1256" s="10">
        <v>82.0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2">
        <v>1256.0</v>
      </c>
      <c r="B1257" s="8" t="s">
        <v>1299</v>
      </c>
      <c r="C1257" s="10">
        <v>11.0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2">
        <v>1257.0</v>
      </c>
      <c r="B1258" s="8" t="s">
        <v>1300</v>
      </c>
      <c r="C1258" s="10">
        <v>8.0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2">
        <v>1258.0</v>
      </c>
      <c r="B1259" s="8" t="s">
        <v>1301</v>
      </c>
      <c r="C1259" s="10">
        <v>47.0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2">
        <v>1259.0</v>
      </c>
      <c r="B1260" s="8" t="s">
        <v>1302</v>
      </c>
      <c r="C1260" s="10">
        <v>3.0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2">
        <v>1260.0</v>
      </c>
      <c r="B1261" s="8" t="s">
        <v>1303</v>
      </c>
      <c r="C1261" s="10">
        <v>74.0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2">
        <v>1261.0</v>
      </c>
      <c r="B1262" s="8" t="s">
        <v>1304</v>
      </c>
      <c r="C1262" s="10">
        <v>8.0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2">
        <v>1262.0</v>
      </c>
      <c r="B1263" s="8" t="s">
        <v>1305</v>
      </c>
      <c r="C1263" s="10">
        <v>108.0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2">
        <v>1263.0</v>
      </c>
      <c r="B1264" s="8" t="s">
        <v>1306</v>
      </c>
      <c r="C1264" s="10">
        <v>71.0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2">
        <v>1264.0</v>
      </c>
      <c r="B1265" s="8" t="s">
        <v>1307</v>
      </c>
      <c r="C1265" s="10">
        <v>125.0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2">
        <v>1265.0</v>
      </c>
      <c r="B1266" s="8" t="s">
        <v>1308</v>
      </c>
      <c r="C1266" s="10">
        <v>7.0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2">
        <v>1266.0</v>
      </c>
      <c r="B1267" s="8" t="s">
        <v>1309</v>
      </c>
      <c r="C1267" s="10">
        <v>63.0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2">
        <v>1267.0</v>
      </c>
      <c r="B1268" s="8" t="s">
        <v>1310</v>
      </c>
      <c r="C1268" s="10">
        <v>146.0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2">
        <v>1268.0</v>
      </c>
      <c r="B1269" s="8" t="s">
        <v>1311</v>
      </c>
      <c r="C1269" s="10">
        <v>38.0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2">
        <v>1269.0</v>
      </c>
      <c r="B1270" s="8" t="s">
        <v>1312</v>
      </c>
      <c r="C1270" s="10">
        <v>43.0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2">
        <v>1270.0</v>
      </c>
      <c r="B1271" s="8" t="s">
        <v>1313</v>
      </c>
      <c r="C1271" s="10">
        <v>6.0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2">
        <v>1271.0</v>
      </c>
      <c r="B1272" s="8" t="s">
        <v>1314</v>
      </c>
      <c r="C1272" s="10">
        <v>58.0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2">
        <v>1272.0</v>
      </c>
      <c r="B1273" s="8" t="s">
        <v>1315</v>
      </c>
      <c r="C1273" s="10">
        <v>141.0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2">
        <v>1273.0</v>
      </c>
      <c r="B1274" s="8" t="s">
        <v>1316</v>
      </c>
      <c r="C1274" s="10">
        <v>122.0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2">
        <v>1274.0</v>
      </c>
      <c r="B1275" s="8" t="s">
        <v>1317</v>
      </c>
      <c r="C1275" s="10">
        <v>92.0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2">
        <v>1275.0</v>
      </c>
      <c r="B1276" s="8" t="s">
        <v>1318</v>
      </c>
      <c r="C1276" s="10">
        <v>131.0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2">
        <v>1276.0</v>
      </c>
      <c r="B1277" s="8" t="s">
        <v>1319</v>
      </c>
      <c r="C1277" s="10">
        <v>84.0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2">
        <v>1277.0</v>
      </c>
      <c r="B1278" s="8" t="s">
        <v>1320</v>
      </c>
      <c r="C1278" s="10">
        <v>75.0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2">
        <v>1278.0</v>
      </c>
      <c r="B1279" s="8" t="s">
        <v>1321</v>
      </c>
      <c r="C1279" s="10">
        <v>48.0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2">
        <v>1279.0</v>
      </c>
      <c r="B1280" s="8" t="s">
        <v>1322</v>
      </c>
      <c r="C1280" s="10">
        <v>7.0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2">
        <v>1280.0</v>
      </c>
      <c r="B1281" s="8" t="s">
        <v>1323</v>
      </c>
      <c r="C1281" s="10">
        <v>10.0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2">
        <v>1281.0</v>
      </c>
      <c r="B1282" s="8" t="s">
        <v>1324</v>
      </c>
      <c r="C1282" s="10">
        <v>97.0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2">
        <v>1282.0</v>
      </c>
      <c r="B1283" s="8" t="s">
        <v>1325</v>
      </c>
      <c r="C1283" s="10">
        <v>67.0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2">
        <v>1283.0</v>
      </c>
      <c r="B1284" s="8" t="s">
        <v>1326</v>
      </c>
      <c r="C1284" s="10">
        <v>48.0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2">
        <v>1284.0</v>
      </c>
      <c r="B1285" s="8" t="s">
        <v>1327</v>
      </c>
      <c r="C1285" s="10">
        <v>134.0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2">
        <v>1285.0</v>
      </c>
      <c r="B1286" s="8" t="s">
        <v>1328</v>
      </c>
      <c r="C1286" s="10">
        <v>109.0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2">
        <v>1286.0</v>
      </c>
      <c r="B1287" s="8" t="s">
        <v>1329</v>
      </c>
      <c r="C1287" s="10">
        <v>16.0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2">
        <v>1287.0</v>
      </c>
      <c r="B1288" s="8" t="s">
        <v>1330</v>
      </c>
      <c r="C1288" s="10">
        <v>100.0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2">
        <v>1288.0</v>
      </c>
      <c r="B1289" s="8" t="s">
        <v>1331</v>
      </c>
      <c r="C1289" s="10">
        <v>73.0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2">
        <v>1289.0</v>
      </c>
      <c r="B1290" s="8" t="s">
        <v>1332</v>
      </c>
      <c r="C1290" s="10">
        <v>89.0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2">
        <v>1290.0</v>
      </c>
      <c r="B1291" s="8" t="s">
        <v>1333</v>
      </c>
      <c r="C1291" s="10">
        <v>44.0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2">
        <v>1291.0</v>
      </c>
      <c r="B1292" s="8" t="s">
        <v>1334</v>
      </c>
      <c r="C1292" s="10">
        <v>34.0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2">
        <v>1292.0</v>
      </c>
      <c r="B1293" s="8" t="s">
        <v>1335</v>
      </c>
      <c r="C1293" s="10">
        <v>76.0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2">
        <v>1293.0</v>
      </c>
      <c r="B1294" s="8" t="s">
        <v>1336</v>
      </c>
      <c r="C1294" s="10">
        <v>130.0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2">
        <v>1294.0</v>
      </c>
      <c r="B1295" s="8" t="s">
        <v>1337</v>
      </c>
      <c r="C1295" s="10">
        <v>85.0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2">
        <v>1295.0</v>
      </c>
      <c r="B1296" s="8" t="s">
        <v>1338</v>
      </c>
      <c r="C1296" s="10">
        <v>90.0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2">
        <v>1296.0</v>
      </c>
      <c r="B1297" s="8" t="s">
        <v>1339</v>
      </c>
      <c r="C1297" s="10">
        <v>9.0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2">
        <v>1297.0</v>
      </c>
      <c r="B1298" s="8" t="s">
        <v>1340</v>
      </c>
      <c r="C1298" s="10">
        <v>77.0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2">
        <v>1298.0</v>
      </c>
      <c r="B1299" s="8" t="s">
        <v>1341</v>
      </c>
      <c r="C1299" s="10">
        <v>80.0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2">
        <v>1299.0</v>
      </c>
      <c r="B1300" s="8" t="s">
        <v>1342</v>
      </c>
      <c r="C1300" s="10">
        <v>100.0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2">
        <v>1300.0</v>
      </c>
      <c r="B1301" s="8" t="s">
        <v>1343</v>
      </c>
      <c r="C1301" s="10">
        <v>125.0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2">
        <v>1301.0</v>
      </c>
      <c r="B1302" s="8" t="s">
        <v>1344</v>
      </c>
      <c r="C1302" s="10">
        <v>46.0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2">
        <v>1302.0</v>
      </c>
      <c r="B1303" s="8" t="s">
        <v>1345</v>
      </c>
      <c r="C1303" s="10">
        <v>114.0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2">
        <v>1303.0</v>
      </c>
      <c r="B1304" s="8" t="s">
        <v>1346</v>
      </c>
      <c r="C1304" s="10">
        <v>41.0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2">
        <v>1304.0</v>
      </c>
      <c r="B1305" s="8" t="s">
        <v>1347</v>
      </c>
      <c r="C1305" s="10">
        <v>137.0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2">
        <v>1305.0</v>
      </c>
      <c r="B1306" s="8" t="s">
        <v>1348</v>
      </c>
      <c r="C1306" s="10">
        <v>64.0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2">
        <v>1306.0</v>
      </c>
      <c r="B1307" s="8" t="s">
        <v>1349</v>
      </c>
      <c r="C1307" s="10">
        <v>0.0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2">
        <v>1307.0</v>
      </c>
      <c r="B1308" s="8" t="s">
        <v>1350</v>
      </c>
      <c r="C1308" s="10">
        <v>70.0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2">
        <v>1308.0</v>
      </c>
      <c r="B1309" s="8" t="s">
        <v>1351</v>
      </c>
      <c r="C1309" s="10">
        <v>112.0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2">
        <v>1309.0</v>
      </c>
      <c r="B1310" s="8" t="s">
        <v>1352</v>
      </c>
      <c r="C1310" s="10">
        <v>123.0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2">
        <v>1310.0</v>
      </c>
      <c r="B1311" s="8" t="s">
        <v>1353</v>
      </c>
      <c r="C1311" s="10">
        <v>16.0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2">
        <v>1311.0</v>
      </c>
      <c r="B1312" s="8" t="s">
        <v>1354</v>
      </c>
      <c r="C1312" s="10">
        <v>24.0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2">
        <v>1312.0</v>
      </c>
      <c r="B1313" s="8" t="s">
        <v>1355</v>
      </c>
      <c r="C1313" s="10">
        <v>51.0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2">
        <v>1313.0</v>
      </c>
      <c r="B1314" s="8" t="s">
        <v>1356</v>
      </c>
      <c r="C1314" s="10">
        <v>120.0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2">
        <v>1314.0</v>
      </c>
      <c r="B1315" s="8" t="s">
        <v>1357</v>
      </c>
      <c r="C1315" s="10">
        <v>44.0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2">
        <v>1315.0</v>
      </c>
      <c r="B1316" s="8" t="s">
        <v>1358</v>
      </c>
      <c r="C1316" s="10">
        <v>107.0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2">
        <v>1316.0</v>
      </c>
      <c r="B1317" s="8" t="s">
        <v>1359</v>
      </c>
      <c r="C1317" s="10">
        <v>70.0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2">
        <v>1317.0</v>
      </c>
      <c r="B1318" s="8" t="s">
        <v>1360</v>
      </c>
      <c r="C1318" s="10">
        <v>56.0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2">
        <v>1318.0</v>
      </c>
      <c r="B1319" s="8" t="s">
        <v>1361</v>
      </c>
      <c r="C1319" s="10">
        <v>84.0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2">
        <v>1319.0</v>
      </c>
      <c r="B1320" s="8" t="s">
        <v>1362</v>
      </c>
      <c r="C1320" s="10">
        <v>132.0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2">
        <v>1320.0</v>
      </c>
      <c r="B1321" s="8" t="s">
        <v>1363</v>
      </c>
      <c r="C1321" s="10">
        <v>100.0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2">
        <v>1321.0</v>
      </c>
      <c r="B1322" s="8" t="s">
        <v>1364</v>
      </c>
      <c r="C1322" s="10">
        <v>70.0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2">
        <v>1322.0</v>
      </c>
      <c r="B1323" s="8" t="s">
        <v>1365</v>
      </c>
      <c r="C1323" s="10">
        <v>140.0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2">
        <v>1323.0</v>
      </c>
      <c r="B1324" s="8" t="s">
        <v>1366</v>
      </c>
      <c r="C1324" s="10">
        <v>29.0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2">
        <v>1324.0</v>
      </c>
      <c r="B1325" s="8" t="s">
        <v>1367</v>
      </c>
      <c r="C1325" s="10">
        <v>110.0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2">
        <v>1325.0</v>
      </c>
      <c r="B1326" s="8" t="s">
        <v>1368</v>
      </c>
      <c r="C1326" s="10">
        <v>117.0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2">
        <v>1326.0</v>
      </c>
      <c r="B1327" s="8" t="s">
        <v>1369</v>
      </c>
      <c r="C1327" s="10">
        <v>72.0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2">
        <v>1327.0</v>
      </c>
      <c r="B1328" s="8" t="s">
        <v>1370</v>
      </c>
      <c r="C1328" s="10">
        <v>105.0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2">
        <v>1328.0</v>
      </c>
      <c r="B1329" s="8" t="s">
        <v>1371</v>
      </c>
      <c r="C1329" s="10">
        <v>82.0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2">
        <v>1329.0</v>
      </c>
      <c r="B1330" s="8" t="s">
        <v>1372</v>
      </c>
      <c r="C1330" s="10">
        <v>12.0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2">
        <v>1330.0</v>
      </c>
      <c r="B1331" s="8" t="s">
        <v>1373</v>
      </c>
      <c r="C1331" s="10">
        <v>39.0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2">
        <v>1331.0</v>
      </c>
      <c r="B1332" s="8" t="s">
        <v>1374</v>
      </c>
      <c r="C1332" s="10">
        <v>95.0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2">
        <v>1332.0</v>
      </c>
      <c r="B1333" s="8" t="s">
        <v>1375</v>
      </c>
      <c r="C1333" s="10">
        <v>114.0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2">
        <v>1333.0</v>
      </c>
      <c r="B1334" s="8" t="s">
        <v>1376</v>
      </c>
      <c r="C1334" s="10">
        <v>84.0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2">
        <v>1334.0</v>
      </c>
      <c r="B1335" s="8" t="s">
        <v>1377</v>
      </c>
      <c r="C1335" s="10">
        <v>54.0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2">
        <v>1335.0</v>
      </c>
      <c r="B1336" s="8" t="s">
        <v>1378</v>
      </c>
      <c r="C1336" s="10">
        <v>113.0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2">
        <v>1336.0</v>
      </c>
      <c r="B1337" s="8" t="s">
        <v>1379</v>
      </c>
      <c r="C1337" s="10">
        <v>93.0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2">
        <v>1337.0</v>
      </c>
      <c r="B1338" s="8" t="s">
        <v>1380</v>
      </c>
      <c r="C1338" s="10">
        <v>127.0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2">
        <v>1338.0</v>
      </c>
      <c r="B1339" s="8" t="s">
        <v>1381</v>
      </c>
      <c r="C1339" s="10">
        <v>19.0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2">
        <v>1339.0</v>
      </c>
      <c r="B1340" s="8" t="s">
        <v>1382</v>
      </c>
      <c r="C1340" s="10">
        <v>44.0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2">
        <v>1340.0</v>
      </c>
      <c r="B1341" s="8" t="s">
        <v>1383</v>
      </c>
      <c r="C1341" s="10">
        <v>46.0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2">
        <v>1341.0</v>
      </c>
      <c r="B1342" s="8" t="s">
        <v>1384</v>
      </c>
      <c r="C1342" s="10">
        <v>18.0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2">
        <v>1342.0</v>
      </c>
      <c r="B1343" s="8" t="s">
        <v>1385</v>
      </c>
      <c r="C1343" s="10">
        <v>120.0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2">
        <v>1343.0</v>
      </c>
      <c r="B1344" s="8" t="s">
        <v>1386</v>
      </c>
      <c r="C1344" s="10">
        <v>94.0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2">
        <v>1344.0</v>
      </c>
      <c r="B1345" s="8" t="s">
        <v>1387</v>
      </c>
      <c r="C1345" s="10">
        <v>93.0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2">
        <v>1345.0</v>
      </c>
      <c r="B1346" s="8" t="s">
        <v>1388</v>
      </c>
      <c r="C1346" s="10">
        <v>37.0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2">
        <v>1346.0</v>
      </c>
      <c r="B1347" s="8" t="s">
        <v>1389</v>
      </c>
      <c r="C1347" s="11">
        <v>3.0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2">
        <v>1347.0</v>
      </c>
      <c r="B1348" s="8" t="s">
        <v>1390</v>
      </c>
      <c r="C1348" s="10">
        <v>42.0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2">
        <v>1348.0</v>
      </c>
      <c r="B1349" s="8" t="s">
        <v>1391</v>
      </c>
      <c r="C1349" s="10">
        <v>145.0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2">
        <v>1349.0</v>
      </c>
      <c r="B1350" s="8" t="s">
        <v>1392</v>
      </c>
      <c r="C1350" s="10">
        <v>4.0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2">
        <v>1350.0</v>
      </c>
      <c r="B1351" s="8" t="s">
        <v>1393</v>
      </c>
      <c r="C1351" s="10">
        <v>28.0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2">
        <v>1351.0</v>
      </c>
      <c r="B1352" s="8" t="s">
        <v>1394</v>
      </c>
      <c r="C1352" s="10">
        <v>3.0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2">
        <v>1352.0</v>
      </c>
      <c r="B1353" s="8" t="s">
        <v>1395</v>
      </c>
      <c r="C1353" s="10">
        <v>26.0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2">
        <v>1353.0</v>
      </c>
      <c r="B1354" s="8" t="s">
        <v>1396</v>
      </c>
      <c r="C1354" s="10">
        <v>66.0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2">
        <v>1354.0</v>
      </c>
      <c r="B1355" s="8" t="s">
        <v>1397</v>
      </c>
      <c r="C1355" s="10">
        <v>55.0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2">
        <v>1355.0</v>
      </c>
      <c r="B1356" s="8" t="s">
        <v>1398</v>
      </c>
      <c r="C1356" s="10">
        <v>54.0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2">
        <v>1356.0</v>
      </c>
      <c r="B1357" s="8" t="s">
        <v>1399</v>
      </c>
      <c r="C1357" s="10">
        <v>1.0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2">
        <v>1357.0</v>
      </c>
      <c r="B1358" s="8" t="s">
        <v>1400</v>
      </c>
      <c r="C1358" s="10">
        <v>122.0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2">
        <v>1358.0</v>
      </c>
      <c r="B1359" s="8" t="s">
        <v>1401</v>
      </c>
      <c r="C1359" s="10">
        <v>46.0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2">
        <v>1359.0</v>
      </c>
      <c r="B1360" s="8" t="s">
        <v>1402</v>
      </c>
      <c r="C1360" s="10">
        <v>1.0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2">
        <v>1360.0</v>
      </c>
      <c r="B1361" s="8" t="s">
        <v>1403</v>
      </c>
      <c r="C1361" s="10">
        <v>132.0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2">
        <v>1361.0</v>
      </c>
      <c r="B1362" s="8" t="s">
        <v>1404</v>
      </c>
      <c r="C1362" s="10">
        <v>38.0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2">
        <v>1362.0</v>
      </c>
      <c r="B1363" s="8" t="s">
        <v>1405</v>
      </c>
      <c r="C1363" s="10">
        <v>42.0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2">
        <v>1363.0</v>
      </c>
      <c r="B1364" s="8" t="s">
        <v>1406</v>
      </c>
      <c r="C1364" s="10">
        <v>49.0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2">
        <v>1364.0</v>
      </c>
      <c r="B1365" s="8" t="s">
        <v>1407</v>
      </c>
      <c r="C1365" s="10">
        <v>100.0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2">
        <v>1365.0</v>
      </c>
      <c r="B1366" s="8" t="s">
        <v>1408</v>
      </c>
      <c r="C1366" s="10">
        <v>107.0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2">
        <v>1366.0</v>
      </c>
      <c r="B1367" s="8" t="s">
        <v>1409</v>
      </c>
      <c r="C1367" s="10">
        <v>81.0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2">
        <v>1367.0</v>
      </c>
      <c r="B1368" s="8" t="s">
        <v>1410</v>
      </c>
      <c r="C1368" s="10">
        <v>126.0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2">
        <v>1368.0</v>
      </c>
      <c r="B1369" s="8" t="s">
        <v>1411</v>
      </c>
      <c r="C1369" s="10">
        <v>75.0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2">
        <v>1369.0</v>
      </c>
      <c r="B1370" s="8" t="s">
        <v>1412</v>
      </c>
      <c r="C1370" s="10">
        <v>93.0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2">
        <v>1370.0</v>
      </c>
      <c r="B1371" s="8" t="s">
        <v>1413</v>
      </c>
      <c r="C1371" s="10">
        <v>137.0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2">
        <v>1371.0</v>
      </c>
      <c r="B1372" s="8" t="s">
        <v>1414</v>
      </c>
      <c r="C1372" s="10">
        <v>72.0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2">
        <v>1372.0</v>
      </c>
      <c r="B1373" s="8" t="s">
        <v>1415</v>
      </c>
      <c r="C1373" s="10">
        <v>65.0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2">
        <v>1373.0</v>
      </c>
      <c r="B1374" s="8" t="s">
        <v>1416</v>
      </c>
      <c r="C1374" s="10">
        <v>101.0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2">
        <v>1374.0</v>
      </c>
      <c r="B1375" s="8" t="s">
        <v>1417</v>
      </c>
      <c r="C1375" s="10">
        <v>96.0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2">
        <v>1375.0</v>
      </c>
      <c r="B1376" s="8" t="s">
        <v>1418</v>
      </c>
      <c r="C1376" s="10">
        <v>84.0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2">
        <v>1376.0</v>
      </c>
      <c r="B1377" s="8" t="s">
        <v>1419</v>
      </c>
      <c r="C1377" s="10">
        <v>118.0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2">
        <v>1377.0</v>
      </c>
      <c r="B1378" s="8" t="s">
        <v>1420</v>
      </c>
      <c r="C1378" s="10">
        <v>130.0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2">
        <v>1378.0</v>
      </c>
      <c r="B1379" s="8" t="s">
        <v>1421</v>
      </c>
      <c r="C1379" s="10">
        <v>3.0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2">
        <v>1379.0</v>
      </c>
      <c r="B1380" s="8" t="s">
        <v>1422</v>
      </c>
      <c r="C1380" s="10">
        <v>127.0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2">
        <v>1380.0</v>
      </c>
      <c r="B1381" s="8" t="s">
        <v>1423</v>
      </c>
      <c r="C1381" s="10">
        <v>70.0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2">
        <v>1381.0</v>
      </c>
      <c r="B1382" s="8" t="s">
        <v>1424</v>
      </c>
      <c r="C1382" s="10">
        <v>93.0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2">
        <v>1382.0</v>
      </c>
      <c r="B1383" s="8" t="s">
        <v>1425</v>
      </c>
      <c r="C1383" s="10">
        <v>37.0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2">
        <v>1383.0</v>
      </c>
      <c r="B1384" s="8" t="s">
        <v>1426</v>
      </c>
      <c r="C1384" s="10">
        <v>91.0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2">
        <v>1384.0</v>
      </c>
      <c r="B1385" s="8" t="s">
        <v>1427</v>
      </c>
      <c r="C1385" s="10">
        <v>108.0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2">
        <v>1385.0</v>
      </c>
      <c r="B1386" s="8" t="s">
        <v>1428</v>
      </c>
      <c r="C1386" s="10">
        <v>108.0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2">
        <v>1386.0</v>
      </c>
      <c r="B1387" s="8" t="s">
        <v>1429</v>
      </c>
      <c r="C1387" s="10">
        <v>134.0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2">
        <v>1387.0</v>
      </c>
      <c r="B1388" s="8" t="s">
        <v>1430</v>
      </c>
      <c r="C1388" s="10">
        <v>14.0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2">
        <v>1388.0</v>
      </c>
      <c r="B1389" s="8" t="s">
        <v>1431</v>
      </c>
      <c r="C1389" s="10">
        <v>124.0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2">
        <v>1389.0</v>
      </c>
      <c r="B1390" s="8" t="s">
        <v>1432</v>
      </c>
      <c r="C1390" s="10">
        <v>75.0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2">
        <v>1390.0</v>
      </c>
      <c r="B1391" s="8" t="s">
        <v>1433</v>
      </c>
      <c r="C1391" s="10">
        <v>120.0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2">
        <v>1391.0</v>
      </c>
      <c r="B1392" s="8" t="s">
        <v>1434</v>
      </c>
      <c r="C1392" s="10">
        <v>66.0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2">
        <v>1392.0</v>
      </c>
      <c r="B1393" s="8" t="s">
        <v>1435</v>
      </c>
      <c r="C1393" s="11">
        <v>4.0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2">
        <v>1393.0</v>
      </c>
      <c r="B1394" s="8" t="s">
        <v>1436</v>
      </c>
      <c r="C1394" s="10">
        <v>63.0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2">
        <v>1394.0</v>
      </c>
      <c r="B1395" s="8" t="s">
        <v>1437</v>
      </c>
      <c r="C1395" s="10">
        <v>7.0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2">
        <v>1395.0</v>
      </c>
      <c r="B1396" s="8" t="s">
        <v>1438</v>
      </c>
      <c r="C1396" s="10">
        <v>44.0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2">
        <v>1396.0</v>
      </c>
      <c r="B1397" s="8" t="s">
        <v>1439</v>
      </c>
      <c r="C1397" s="10">
        <v>16.0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2">
        <v>1397.0</v>
      </c>
      <c r="B1398" s="8" t="s">
        <v>1440</v>
      </c>
      <c r="C1398" s="10">
        <v>78.0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2">
        <v>1398.0</v>
      </c>
      <c r="B1399" s="8" t="s">
        <v>1441</v>
      </c>
      <c r="C1399" s="10">
        <v>5.0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2">
        <v>1399.0</v>
      </c>
      <c r="B1400" s="8" t="s">
        <v>1442</v>
      </c>
      <c r="C1400" s="10">
        <v>117.0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2">
        <v>1400.0</v>
      </c>
      <c r="B1401" s="8" t="s">
        <v>1443</v>
      </c>
      <c r="C1401" s="10">
        <v>61.0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2">
        <v>1401.0</v>
      </c>
      <c r="B1402" s="8" t="s">
        <v>1444</v>
      </c>
      <c r="C1402" s="10">
        <v>9.0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2">
        <v>1402.0</v>
      </c>
      <c r="B1403" s="8" t="s">
        <v>1445</v>
      </c>
      <c r="C1403" s="10">
        <v>56.0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2">
        <v>1403.0</v>
      </c>
      <c r="B1404" s="8" t="s">
        <v>1446</v>
      </c>
      <c r="C1404" s="10">
        <v>86.0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2">
        <v>1404.0</v>
      </c>
      <c r="B1405" s="8" t="s">
        <v>1447</v>
      </c>
      <c r="C1405" s="10">
        <v>104.0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2">
        <v>1405.0</v>
      </c>
      <c r="B1406" s="8" t="s">
        <v>1448</v>
      </c>
      <c r="C1406" s="10">
        <v>129.0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2">
        <v>1406.0</v>
      </c>
      <c r="B1407" s="8" t="s">
        <v>1449</v>
      </c>
      <c r="C1407" s="10">
        <v>132.0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2">
        <v>1407.0</v>
      </c>
      <c r="B1408" s="8" t="s">
        <v>1450</v>
      </c>
      <c r="C1408" s="10">
        <v>69.0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2">
        <v>1408.0</v>
      </c>
      <c r="B1409" s="8" t="s">
        <v>1451</v>
      </c>
      <c r="C1409" s="10">
        <v>93.0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2">
        <v>1409.0</v>
      </c>
      <c r="B1410" s="8" t="s">
        <v>1452</v>
      </c>
      <c r="C1410" s="10">
        <v>8.0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2">
        <v>1410.0</v>
      </c>
      <c r="B1411" s="8" t="s">
        <v>1453</v>
      </c>
      <c r="C1411" s="10">
        <v>132.0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2">
        <v>1411.0</v>
      </c>
      <c r="B1412" s="8" t="s">
        <v>1454</v>
      </c>
      <c r="C1412" s="10">
        <v>46.0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2">
        <v>1412.0</v>
      </c>
      <c r="B1413" s="8" t="s">
        <v>1455</v>
      </c>
      <c r="C1413" s="10">
        <v>17.0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2">
        <v>1413.0</v>
      </c>
      <c r="B1414" s="8" t="s">
        <v>1456</v>
      </c>
      <c r="C1414" s="10">
        <v>124.0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2">
        <v>1414.0</v>
      </c>
      <c r="B1415" s="8" t="s">
        <v>1457</v>
      </c>
      <c r="C1415" s="10">
        <v>136.0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2">
        <v>1415.0</v>
      </c>
      <c r="B1416" s="8" t="s">
        <v>1458</v>
      </c>
      <c r="C1416" s="10">
        <v>83.0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2">
        <v>1416.0</v>
      </c>
      <c r="B1417" s="8" t="s">
        <v>1459</v>
      </c>
      <c r="C1417" s="10">
        <v>80.0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2">
        <v>1417.0</v>
      </c>
      <c r="B1418" s="8" t="s">
        <v>1460</v>
      </c>
      <c r="C1418" s="10">
        <v>64.0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2">
        <v>1418.0</v>
      </c>
      <c r="B1419" s="8" t="s">
        <v>1461</v>
      </c>
      <c r="C1419" s="10">
        <v>99.0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2">
        <v>1419.0</v>
      </c>
      <c r="B1420" s="8" t="s">
        <v>1462</v>
      </c>
      <c r="C1420" s="10">
        <v>134.0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2">
        <v>1420.0</v>
      </c>
      <c r="B1421" s="8" t="s">
        <v>1463</v>
      </c>
      <c r="C1421" s="10">
        <v>91.0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2">
        <v>1421.0</v>
      </c>
      <c r="B1422" s="8" t="s">
        <v>1464</v>
      </c>
      <c r="C1422" s="10">
        <v>33.0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2">
        <v>1422.0</v>
      </c>
      <c r="B1423" s="8" t="s">
        <v>1465</v>
      </c>
      <c r="C1423" s="10">
        <v>91.0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2">
        <v>1423.0</v>
      </c>
      <c r="B1424" s="8" t="s">
        <v>1466</v>
      </c>
      <c r="C1424" s="10">
        <v>95.0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2">
        <v>1424.0</v>
      </c>
      <c r="B1425" s="8" t="s">
        <v>1467</v>
      </c>
      <c r="C1425" s="10">
        <v>3.0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2">
        <v>1425.0</v>
      </c>
      <c r="B1426" s="8" t="s">
        <v>1468</v>
      </c>
      <c r="C1426" s="10">
        <v>141.0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2">
        <v>1426.0</v>
      </c>
      <c r="B1427" s="8" t="s">
        <v>1469</v>
      </c>
      <c r="C1427" s="10">
        <v>34.0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2">
        <v>1427.0</v>
      </c>
      <c r="B1428" s="8" t="s">
        <v>1470</v>
      </c>
      <c r="C1428" s="10">
        <v>119.0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2">
        <v>1428.0</v>
      </c>
      <c r="B1429" s="8" t="s">
        <v>1471</v>
      </c>
      <c r="C1429" s="10">
        <v>63.0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2">
        <v>1429.0</v>
      </c>
      <c r="B1430" s="8" t="s">
        <v>1472</v>
      </c>
      <c r="C1430" s="10">
        <v>76.0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2">
        <v>1430.0</v>
      </c>
      <c r="B1431" s="8" t="s">
        <v>1473</v>
      </c>
      <c r="C1431" s="10">
        <v>98.0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2">
        <v>1431.0</v>
      </c>
      <c r="B1432" s="8" t="s">
        <v>1474</v>
      </c>
      <c r="C1432" s="10">
        <v>86.0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2">
        <v>1432.0</v>
      </c>
      <c r="B1433" s="8" t="s">
        <v>1475</v>
      </c>
      <c r="C1433" s="10">
        <v>32.0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2">
        <v>1433.0</v>
      </c>
      <c r="B1434" s="8" t="s">
        <v>1476</v>
      </c>
      <c r="C1434" s="10">
        <v>113.0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2">
        <v>1434.0</v>
      </c>
      <c r="B1435" s="8" t="s">
        <v>1477</v>
      </c>
      <c r="C1435" s="10">
        <v>132.0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2">
        <v>1435.0</v>
      </c>
      <c r="B1436" s="8" t="s">
        <v>1478</v>
      </c>
      <c r="C1436" s="10">
        <v>130.0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2">
        <v>1436.0</v>
      </c>
      <c r="B1437" s="8" t="s">
        <v>1479</v>
      </c>
      <c r="C1437" s="10">
        <v>55.0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2">
        <v>1437.0</v>
      </c>
      <c r="B1438" s="8" t="s">
        <v>1480</v>
      </c>
      <c r="C1438" s="10">
        <v>51.0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2">
        <v>1438.0</v>
      </c>
      <c r="B1439" s="8" t="s">
        <v>1481</v>
      </c>
      <c r="C1439" s="10">
        <v>29.0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2">
        <v>1439.0</v>
      </c>
      <c r="B1440" s="8" t="s">
        <v>1482</v>
      </c>
      <c r="C1440" s="10">
        <v>20.0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2">
        <v>1440.0</v>
      </c>
      <c r="B1441" s="8" t="s">
        <v>1483</v>
      </c>
      <c r="C1441" s="10">
        <v>39.0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2">
        <v>1441.0</v>
      </c>
      <c r="B1442" s="8" t="s">
        <v>1484</v>
      </c>
      <c r="C1442" s="10">
        <v>92.0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2">
        <v>1442.0</v>
      </c>
      <c r="B1443" s="8" t="s">
        <v>1485</v>
      </c>
      <c r="C1443" s="10">
        <v>26.0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2">
        <v>1443.0</v>
      </c>
      <c r="B1444" s="8" t="s">
        <v>1486</v>
      </c>
      <c r="C1444" s="10">
        <v>103.0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2">
        <v>1444.0</v>
      </c>
      <c r="B1445" s="8" t="s">
        <v>1487</v>
      </c>
      <c r="C1445" s="10">
        <v>140.0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2">
        <v>1445.0</v>
      </c>
      <c r="B1446" s="8" t="s">
        <v>1488</v>
      </c>
      <c r="C1446" s="10">
        <v>11.0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2">
        <v>1446.0</v>
      </c>
      <c r="B1447" s="8" t="s">
        <v>1489</v>
      </c>
      <c r="C1447" s="10">
        <v>95.0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2">
        <v>1447.0</v>
      </c>
      <c r="B1448" s="8" t="s">
        <v>1490</v>
      </c>
      <c r="C1448" s="10">
        <v>41.0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2">
        <v>1448.0</v>
      </c>
      <c r="B1449" s="8" t="s">
        <v>1491</v>
      </c>
      <c r="C1449" s="10">
        <v>124.0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2">
        <v>1449.0</v>
      </c>
      <c r="B1450" s="8" t="s">
        <v>1492</v>
      </c>
      <c r="C1450" s="10">
        <v>110.0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2">
        <v>1450.0</v>
      </c>
      <c r="B1451" s="8" t="s">
        <v>1493</v>
      </c>
      <c r="C1451" s="10">
        <v>62.0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2">
        <v>1451.0</v>
      </c>
      <c r="B1452" s="8" t="s">
        <v>1494</v>
      </c>
      <c r="C1452" s="10">
        <v>43.0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2">
        <v>1452.0</v>
      </c>
      <c r="B1453" s="8" t="s">
        <v>1495</v>
      </c>
      <c r="C1453" s="10">
        <v>17.0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2">
        <v>1453.0</v>
      </c>
      <c r="B1454" s="8" t="s">
        <v>1496</v>
      </c>
      <c r="C1454" s="10">
        <v>149.0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2">
        <v>1454.0</v>
      </c>
      <c r="B1455" s="8" t="s">
        <v>1497</v>
      </c>
      <c r="C1455" s="10">
        <v>9.0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2">
        <v>1455.0</v>
      </c>
      <c r="B1456" s="8" t="s">
        <v>1498</v>
      </c>
      <c r="C1456" s="10">
        <v>62.0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2">
        <v>1456.0</v>
      </c>
      <c r="B1457" s="8" t="s">
        <v>1499</v>
      </c>
      <c r="C1457" s="10">
        <v>40.0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2">
        <v>1457.0</v>
      </c>
      <c r="B1458" s="8" t="s">
        <v>1500</v>
      </c>
      <c r="C1458" s="10">
        <v>119.0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2">
        <v>1458.0</v>
      </c>
      <c r="B1459" s="8" t="s">
        <v>1501</v>
      </c>
      <c r="C1459" s="10">
        <v>83.0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2">
        <v>1459.0</v>
      </c>
      <c r="B1460" s="8" t="s">
        <v>1502</v>
      </c>
      <c r="C1460" s="10">
        <v>70.0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2">
        <v>1460.0</v>
      </c>
      <c r="B1461" s="8" t="s">
        <v>1503</v>
      </c>
      <c r="C1461" s="10">
        <v>128.0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2">
        <v>1461.0</v>
      </c>
      <c r="B1462" s="8" t="s">
        <v>1504</v>
      </c>
      <c r="C1462" s="10">
        <v>58.0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2">
        <v>1462.0</v>
      </c>
      <c r="B1463" s="8" t="s">
        <v>1505</v>
      </c>
      <c r="C1463" s="11">
        <v>10.0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2">
        <v>1463.0</v>
      </c>
      <c r="B1464" s="8" t="s">
        <v>1506</v>
      </c>
      <c r="C1464" s="10">
        <v>64.0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2">
        <v>1464.0</v>
      </c>
      <c r="B1465" s="8" t="s">
        <v>1507</v>
      </c>
      <c r="C1465" s="10">
        <v>64.0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2">
        <v>1465.0</v>
      </c>
      <c r="B1466" s="8" t="s">
        <v>1508</v>
      </c>
      <c r="C1466" s="11">
        <v>14.0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2">
        <v>1466.0</v>
      </c>
      <c r="B1467" s="8" t="s">
        <v>1509</v>
      </c>
      <c r="C1467" s="10">
        <v>94.0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2">
        <v>1467.0</v>
      </c>
      <c r="B1468" s="8" t="s">
        <v>1510</v>
      </c>
      <c r="C1468" s="10">
        <v>113.0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2">
        <v>1468.0</v>
      </c>
      <c r="B1469" s="8" t="s">
        <v>1511</v>
      </c>
      <c r="C1469" s="11">
        <v>9.0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2">
        <v>1469.0</v>
      </c>
      <c r="B1470" s="8" t="s">
        <v>1512</v>
      </c>
      <c r="C1470" s="10">
        <v>104.0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2">
        <v>1470.0</v>
      </c>
      <c r="B1471" s="8" t="s">
        <v>1513</v>
      </c>
      <c r="C1471" s="10">
        <v>87.0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2">
        <v>1471.0</v>
      </c>
      <c r="B1472" s="8" t="s">
        <v>1514</v>
      </c>
      <c r="C1472" s="10">
        <v>117.0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2">
        <v>1472.0</v>
      </c>
      <c r="B1473" s="8" t="s">
        <v>1515</v>
      </c>
      <c r="C1473" s="10">
        <v>111.0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2">
        <v>1473.0</v>
      </c>
      <c r="B1474" s="8" t="s">
        <v>1516</v>
      </c>
      <c r="C1474" s="10">
        <v>44.0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2">
        <v>1474.0</v>
      </c>
      <c r="B1475" s="8" t="s">
        <v>1517</v>
      </c>
      <c r="C1475" s="10">
        <v>54.0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2">
        <v>1475.0</v>
      </c>
      <c r="B1476" s="8" t="s">
        <v>1518</v>
      </c>
      <c r="C1476" s="10">
        <v>109.0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2">
        <v>1476.0</v>
      </c>
      <c r="B1477" s="8" t="s">
        <v>1519</v>
      </c>
      <c r="C1477" s="10">
        <v>133.0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2">
        <v>1477.0</v>
      </c>
      <c r="B1478" s="8" t="s">
        <v>1520</v>
      </c>
      <c r="C1478" s="10">
        <v>33.0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2">
        <v>1478.0</v>
      </c>
      <c r="B1479" s="8" t="s">
        <v>1521</v>
      </c>
      <c r="C1479" s="10">
        <v>11.0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2">
        <v>1479.0</v>
      </c>
      <c r="B1480" s="8" t="s">
        <v>1522</v>
      </c>
      <c r="C1480" s="10">
        <v>114.0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2">
        <v>1480.0</v>
      </c>
      <c r="B1481" s="8" t="s">
        <v>1523</v>
      </c>
      <c r="C1481" s="10">
        <v>116.0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2">
        <v>1481.0</v>
      </c>
      <c r="B1482" s="8" t="s">
        <v>1524</v>
      </c>
      <c r="C1482" s="10">
        <v>130.0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2">
        <v>1482.0</v>
      </c>
      <c r="B1483" s="8" t="s">
        <v>1525</v>
      </c>
      <c r="C1483" s="10">
        <v>8.0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2">
        <v>1483.0</v>
      </c>
      <c r="B1484" s="8" t="s">
        <v>1526</v>
      </c>
      <c r="C1484" s="10">
        <v>35.0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2">
        <v>1484.0</v>
      </c>
      <c r="B1485" s="8" t="s">
        <v>1527</v>
      </c>
      <c r="C1485" s="10">
        <v>94.0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2">
        <v>1485.0</v>
      </c>
      <c r="B1486" s="8" t="s">
        <v>1528</v>
      </c>
      <c r="C1486" s="10">
        <v>101.0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2">
        <v>1486.0</v>
      </c>
      <c r="B1487" s="8" t="s">
        <v>1529</v>
      </c>
      <c r="C1487" s="10">
        <v>116.0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2">
        <v>1487.0</v>
      </c>
      <c r="B1488" s="8" t="s">
        <v>1530</v>
      </c>
      <c r="C1488" s="10">
        <v>128.0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2">
        <v>1488.0</v>
      </c>
      <c r="B1489" s="8" t="s">
        <v>1531</v>
      </c>
      <c r="C1489" s="10">
        <v>110.0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2">
        <v>1489.0</v>
      </c>
      <c r="B1490" s="8" t="s">
        <v>1532</v>
      </c>
      <c r="C1490" s="10">
        <v>54.0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2">
        <v>1490.0</v>
      </c>
      <c r="B1491" s="8" t="s">
        <v>1533</v>
      </c>
      <c r="C1491" s="10">
        <v>123.0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2">
        <v>1491.0</v>
      </c>
      <c r="B1492" s="8" t="s">
        <v>1534</v>
      </c>
      <c r="C1492" s="10">
        <v>101.0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2">
        <v>1492.0</v>
      </c>
      <c r="B1493" s="8" t="s">
        <v>1535</v>
      </c>
      <c r="C1493" s="10">
        <v>34.0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2">
        <v>1493.0</v>
      </c>
      <c r="B1494" s="8" t="s">
        <v>1536</v>
      </c>
      <c r="C1494" s="10">
        <v>55.0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2">
        <v>1494.0</v>
      </c>
      <c r="B1495" s="8" t="s">
        <v>1537</v>
      </c>
      <c r="C1495" s="10">
        <v>118.0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2">
        <v>1495.0</v>
      </c>
      <c r="B1496" s="8" t="s">
        <v>1538</v>
      </c>
      <c r="C1496" s="10">
        <v>55.0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2">
        <v>1496.0</v>
      </c>
      <c r="B1497" s="8" t="s">
        <v>1539</v>
      </c>
      <c r="C1497" s="10">
        <v>87.0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2">
        <v>1497.0</v>
      </c>
      <c r="B1498" s="8" t="s">
        <v>1540</v>
      </c>
      <c r="C1498" s="10">
        <v>80.0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2">
        <v>1498.0</v>
      </c>
      <c r="B1499" s="8" t="s">
        <v>1541</v>
      </c>
      <c r="C1499" s="10">
        <v>47.0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2">
        <v>1499.0</v>
      </c>
      <c r="B1500" s="8" t="s">
        <v>1542</v>
      </c>
      <c r="C1500" s="10">
        <v>135.0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2">
        <v>1500.0</v>
      </c>
      <c r="B1501" s="8" t="s">
        <v>1543</v>
      </c>
      <c r="C1501" s="10">
        <v>137.0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2">
        <v>1501.0</v>
      </c>
      <c r="B1502" s="8" t="s">
        <v>1544</v>
      </c>
      <c r="C1502" s="10">
        <v>77.0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2">
        <v>1502.0</v>
      </c>
      <c r="B1503" s="8" t="s">
        <v>1545</v>
      </c>
      <c r="C1503" s="10">
        <v>107.0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2">
        <v>1503.0</v>
      </c>
      <c r="B1504" s="8" t="s">
        <v>1546</v>
      </c>
      <c r="C1504" s="11">
        <v>9.0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2">
        <v>1504.0</v>
      </c>
      <c r="B1505" s="8" t="s">
        <v>1547</v>
      </c>
      <c r="C1505" s="10">
        <v>31.0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2">
        <v>1505.0</v>
      </c>
      <c r="B1506" s="8" t="s">
        <v>1548</v>
      </c>
      <c r="C1506" s="10">
        <v>96.0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2">
        <v>1506.0</v>
      </c>
      <c r="B1507" s="8" t="s">
        <v>1549</v>
      </c>
      <c r="C1507" s="11">
        <v>8.0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2">
        <v>1507.0</v>
      </c>
      <c r="B1508" s="8" t="s">
        <v>1550</v>
      </c>
      <c r="C1508" s="10">
        <v>58.0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2">
        <v>1508.0</v>
      </c>
      <c r="B1509" s="8" t="s">
        <v>1551</v>
      </c>
      <c r="C1509" s="10">
        <v>134.0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2">
        <v>1509.0</v>
      </c>
      <c r="B1510" s="8" t="s">
        <v>1552</v>
      </c>
      <c r="C1510" s="10">
        <v>127.0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2">
        <v>1510.0</v>
      </c>
      <c r="B1511" s="8" t="s">
        <v>1553</v>
      </c>
      <c r="C1511" s="10">
        <v>145.0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2">
        <v>1511.0</v>
      </c>
      <c r="B1512" s="8" t="s">
        <v>1554</v>
      </c>
      <c r="C1512" s="10">
        <v>20.0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2">
        <v>1512.0</v>
      </c>
      <c r="B1513" s="8" t="s">
        <v>1555</v>
      </c>
      <c r="C1513" s="10">
        <v>61.0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2">
        <v>1513.0</v>
      </c>
      <c r="B1514" s="8" t="s">
        <v>1556</v>
      </c>
      <c r="C1514" s="10">
        <v>110.0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2">
        <v>1514.0</v>
      </c>
      <c r="B1515" s="8" t="s">
        <v>1557</v>
      </c>
      <c r="C1515" s="10">
        <v>23.0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2">
        <v>1515.0</v>
      </c>
      <c r="B1516" s="8" t="s">
        <v>1558</v>
      </c>
      <c r="C1516" s="10">
        <v>78.0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2">
        <v>1516.0</v>
      </c>
      <c r="B1517" s="8" t="s">
        <v>1559</v>
      </c>
      <c r="C1517" s="10">
        <v>130.0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2">
        <v>1517.0</v>
      </c>
      <c r="B1518" s="8" t="s">
        <v>1560</v>
      </c>
      <c r="C1518" s="10">
        <v>67.0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2">
        <v>1518.0</v>
      </c>
      <c r="B1519" s="8" t="s">
        <v>1561</v>
      </c>
      <c r="C1519" s="10">
        <v>94.0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2">
        <v>1519.0</v>
      </c>
      <c r="B1520" s="8" t="s">
        <v>1562</v>
      </c>
      <c r="C1520" s="10">
        <v>113.0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2">
        <v>1520.0</v>
      </c>
      <c r="B1521" s="8" t="s">
        <v>1563</v>
      </c>
      <c r="C1521" s="10">
        <v>85.0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2">
        <v>1521.0</v>
      </c>
      <c r="B1522" s="8" t="s">
        <v>1564</v>
      </c>
      <c r="C1522" s="10">
        <v>126.0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2">
        <v>1522.0</v>
      </c>
      <c r="B1523" s="8" t="s">
        <v>1565</v>
      </c>
      <c r="C1523" s="10">
        <v>27.0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2">
        <v>1523.0</v>
      </c>
      <c r="B1524" s="8" t="s">
        <v>1566</v>
      </c>
      <c r="C1524" s="10">
        <v>111.0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2">
        <v>1524.0</v>
      </c>
      <c r="B1525" s="8" t="s">
        <v>1567</v>
      </c>
      <c r="C1525" s="10">
        <v>30.0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2">
        <v>1525.0</v>
      </c>
      <c r="B1526" s="8" t="s">
        <v>1568</v>
      </c>
      <c r="C1526" s="10">
        <v>136.0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2">
        <v>1526.0</v>
      </c>
      <c r="B1527" s="8" t="s">
        <v>1569</v>
      </c>
      <c r="C1527" s="10">
        <v>134.0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2">
        <v>1527.0</v>
      </c>
      <c r="B1528" s="8" t="s">
        <v>1570</v>
      </c>
      <c r="C1528" s="10">
        <v>120.0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2">
        <v>1528.0</v>
      </c>
      <c r="B1529" s="8" t="s">
        <v>1571</v>
      </c>
      <c r="C1529" s="10">
        <v>130.0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2">
        <v>1529.0</v>
      </c>
      <c r="B1530" s="8" t="s">
        <v>1572</v>
      </c>
      <c r="C1530" s="10">
        <v>16.0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2">
        <v>1530.0</v>
      </c>
      <c r="B1531" s="8" t="s">
        <v>1573</v>
      </c>
      <c r="C1531" s="10">
        <v>56.0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2">
        <v>1531.0</v>
      </c>
      <c r="B1532" s="8" t="s">
        <v>1574</v>
      </c>
      <c r="C1532" s="10">
        <v>80.0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2">
        <v>1532.0</v>
      </c>
      <c r="B1533" s="8" t="s">
        <v>1575</v>
      </c>
      <c r="C1533" s="10">
        <v>118.0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2">
        <v>1533.0</v>
      </c>
      <c r="B1534" s="8" t="s">
        <v>1576</v>
      </c>
      <c r="C1534" s="10">
        <v>43.0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2">
        <v>1534.0</v>
      </c>
      <c r="B1535" s="8" t="s">
        <v>1577</v>
      </c>
      <c r="C1535" s="10">
        <v>97.0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2">
        <v>1535.0</v>
      </c>
      <c r="B1536" s="8" t="s">
        <v>1578</v>
      </c>
      <c r="C1536" s="10">
        <v>116.0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2">
        <v>1536.0</v>
      </c>
      <c r="B1537" s="8" t="s">
        <v>1579</v>
      </c>
      <c r="C1537" s="10">
        <v>109.0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2">
        <v>1537.0</v>
      </c>
      <c r="B1538" s="8" t="s">
        <v>1580</v>
      </c>
      <c r="C1538" s="10">
        <v>57.0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2">
        <v>1538.0</v>
      </c>
      <c r="B1539" s="8" t="s">
        <v>1581</v>
      </c>
      <c r="C1539" s="10">
        <v>51.0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2">
        <v>1539.0</v>
      </c>
      <c r="B1540" s="8" t="s">
        <v>1582</v>
      </c>
      <c r="C1540" s="10">
        <v>7.0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2">
        <v>1540.0</v>
      </c>
      <c r="B1541" s="8" t="s">
        <v>1583</v>
      </c>
      <c r="C1541" s="10">
        <v>81.0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2">
        <v>1541.0</v>
      </c>
      <c r="B1542" s="8" t="s">
        <v>1584</v>
      </c>
      <c r="C1542" s="10">
        <v>136.0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2">
        <v>1542.0</v>
      </c>
      <c r="B1543" s="8" t="s">
        <v>1585</v>
      </c>
      <c r="C1543" s="10">
        <v>67.0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2">
        <v>1543.0</v>
      </c>
      <c r="B1544" s="8" t="s">
        <v>1586</v>
      </c>
      <c r="C1544" s="10">
        <v>29.0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2">
        <v>1544.0</v>
      </c>
      <c r="B1545" s="8" t="s">
        <v>1587</v>
      </c>
      <c r="C1545" s="10">
        <v>4.0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2">
        <v>1545.0</v>
      </c>
      <c r="B1546" s="8" t="s">
        <v>1588</v>
      </c>
      <c r="C1546" s="10">
        <v>96.0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2">
        <v>1546.0</v>
      </c>
      <c r="B1547" s="8" t="s">
        <v>1589</v>
      </c>
      <c r="C1547" s="10">
        <v>14.0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2">
        <v>1547.0</v>
      </c>
      <c r="B1548" s="8" t="s">
        <v>1590</v>
      </c>
      <c r="C1548" s="10">
        <v>65.0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2">
        <v>1548.0</v>
      </c>
      <c r="B1549" s="8" t="s">
        <v>1591</v>
      </c>
      <c r="C1549" s="10">
        <v>42.0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2">
        <v>1549.0</v>
      </c>
      <c r="B1550" s="8" t="s">
        <v>1592</v>
      </c>
      <c r="C1550" s="10">
        <v>67.0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2">
        <v>1550.0</v>
      </c>
      <c r="B1551" s="8" t="s">
        <v>1593</v>
      </c>
      <c r="C1551" s="10">
        <v>0.0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2">
        <v>1551.0</v>
      </c>
      <c r="B1552" s="8" t="s">
        <v>1594</v>
      </c>
      <c r="C1552" s="10">
        <v>6.0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2">
        <v>1552.0</v>
      </c>
      <c r="B1553" s="8" t="s">
        <v>1595</v>
      </c>
      <c r="C1553" s="10">
        <v>91.0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2">
        <v>1553.0</v>
      </c>
      <c r="B1554" s="8" t="s">
        <v>1596</v>
      </c>
      <c r="C1554" s="10">
        <v>50.0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2">
        <v>1554.0</v>
      </c>
      <c r="B1555" s="8" t="s">
        <v>1597</v>
      </c>
      <c r="C1555" s="10">
        <v>28.0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2">
        <v>1555.0</v>
      </c>
      <c r="B1556" s="8" t="s">
        <v>1598</v>
      </c>
      <c r="C1556" s="10">
        <v>85.0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2">
        <v>1556.0</v>
      </c>
      <c r="B1557" s="8" t="s">
        <v>1599</v>
      </c>
      <c r="C1557" s="10">
        <v>108.0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2">
        <v>1557.0</v>
      </c>
      <c r="B1558" s="8" t="s">
        <v>1600</v>
      </c>
      <c r="C1558" s="10">
        <v>46.0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2">
        <v>1558.0</v>
      </c>
      <c r="B1559" s="8" t="s">
        <v>1601</v>
      </c>
      <c r="C1559" s="10">
        <v>89.0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2">
        <v>1559.0</v>
      </c>
      <c r="B1560" s="8" t="s">
        <v>1602</v>
      </c>
      <c r="C1560" s="10">
        <v>81.0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2">
        <v>1560.0</v>
      </c>
      <c r="B1561" s="8" t="s">
        <v>1603</v>
      </c>
      <c r="C1561" s="10">
        <v>72.0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2">
        <v>1561.0</v>
      </c>
      <c r="B1562" s="8" t="s">
        <v>1604</v>
      </c>
      <c r="C1562" s="10">
        <v>36.0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2">
        <v>1562.0</v>
      </c>
      <c r="B1563" s="8" t="s">
        <v>1605</v>
      </c>
      <c r="C1563" s="10">
        <v>97.0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2">
        <v>1563.0</v>
      </c>
      <c r="B1564" s="8" t="s">
        <v>1606</v>
      </c>
      <c r="C1564" s="10">
        <v>71.0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2">
        <v>1564.0</v>
      </c>
      <c r="B1565" s="8" t="s">
        <v>1607</v>
      </c>
      <c r="C1565" s="10">
        <v>23.0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2">
        <v>1565.0</v>
      </c>
      <c r="B1566" s="8" t="s">
        <v>1608</v>
      </c>
      <c r="C1566" s="10">
        <v>59.0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2">
        <v>1566.0</v>
      </c>
      <c r="B1567" s="8" t="s">
        <v>1609</v>
      </c>
      <c r="C1567" s="10">
        <v>138.0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2">
        <v>1567.0</v>
      </c>
      <c r="B1568" s="8" t="s">
        <v>1610</v>
      </c>
      <c r="C1568" s="10">
        <v>48.0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2">
        <v>1568.0</v>
      </c>
      <c r="B1569" s="8" t="s">
        <v>1611</v>
      </c>
      <c r="C1569" s="10">
        <v>13.0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2">
        <v>1569.0</v>
      </c>
      <c r="B1570" s="8" t="s">
        <v>1612</v>
      </c>
      <c r="C1570" s="10">
        <v>126.0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2">
        <v>1570.0</v>
      </c>
      <c r="B1571" s="8" t="s">
        <v>1613</v>
      </c>
      <c r="C1571" s="10">
        <v>130.0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2">
        <v>1571.0</v>
      </c>
      <c r="B1572" s="8" t="s">
        <v>1614</v>
      </c>
      <c r="C1572" s="10">
        <v>148.0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2">
        <v>1572.0</v>
      </c>
      <c r="B1573" s="8" t="s">
        <v>1615</v>
      </c>
      <c r="C1573" s="10">
        <v>135.0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2">
        <v>1573.0</v>
      </c>
      <c r="B1574" s="8" t="s">
        <v>1616</v>
      </c>
      <c r="C1574" s="10">
        <v>109.0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2">
        <v>1574.0</v>
      </c>
      <c r="B1575" s="8" t="s">
        <v>1617</v>
      </c>
      <c r="C1575" s="10">
        <v>121.0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2">
        <v>1575.0</v>
      </c>
      <c r="B1576" s="8" t="s">
        <v>1618</v>
      </c>
      <c r="C1576" s="10">
        <v>96.0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2">
        <v>1576.0</v>
      </c>
      <c r="B1577" s="8" t="s">
        <v>1619</v>
      </c>
      <c r="C1577" s="10">
        <v>112.0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2">
        <v>1577.0</v>
      </c>
      <c r="B1578" s="8" t="s">
        <v>1620</v>
      </c>
      <c r="C1578" s="10">
        <v>90.0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2">
        <v>1578.0</v>
      </c>
      <c r="B1579" s="8" t="s">
        <v>1621</v>
      </c>
      <c r="C1579" s="10">
        <v>5.0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2">
        <v>1579.0</v>
      </c>
      <c r="B1580" s="8" t="s">
        <v>1622</v>
      </c>
      <c r="C1580" s="10">
        <v>71.0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2">
        <v>1580.0</v>
      </c>
      <c r="B1581" s="8" t="s">
        <v>1623</v>
      </c>
      <c r="C1581" s="10">
        <v>48.0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2">
        <v>1581.0</v>
      </c>
      <c r="B1582" s="8" t="s">
        <v>1624</v>
      </c>
      <c r="C1582" s="10">
        <v>41.0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2">
        <v>1582.0</v>
      </c>
      <c r="B1583" s="8" t="s">
        <v>1625</v>
      </c>
      <c r="C1583" s="10">
        <v>78.0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2">
        <v>1583.0</v>
      </c>
      <c r="B1584" s="8" t="s">
        <v>1626</v>
      </c>
      <c r="C1584" s="10">
        <v>54.0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2">
        <v>1584.0</v>
      </c>
      <c r="B1585" s="8" t="s">
        <v>1627</v>
      </c>
      <c r="C1585" s="10">
        <v>125.0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2">
        <v>1585.0</v>
      </c>
      <c r="B1586" s="8" t="s">
        <v>1628</v>
      </c>
      <c r="C1586" s="10">
        <v>54.0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2">
        <v>1586.0</v>
      </c>
      <c r="B1587" s="8" t="s">
        <v>1629</v>
      </c>
      <c r="C1587" s="10">
        <v>128.0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2">
        <v>1587.0</v>
      </c>
      <c r="B1588" s="8" t="s">
        <v>1630</v>
      </c>
      <c r="C1588" s="10">
        <v>44.0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2">
        <v>1588.0</v>
      </c>
      <c r="B1589" s="8" t="s">
        <v>1631</v>
      </c>
      <c r="C1589" s="10">
        <v>126.0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2">
        <v>1589.0</v>
      </c>
      <c r="B1590" s="8" t="s">
        <v>1632</v>
      </c>
      <c r="C1590" s="10">
        <v>135.0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2">
        <v>1590.0</v>
      </c>
      <c r="B1591" s="8" t="s">
        <v>1633</v>
      </c>
      <c r="C1591" s="10">
        <v>44.0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2">
        <v>1591.0</v>
      </c>
      <c r="B1592" s="8" t="s">
        <v>1634</v>
      </c>
      <c r="C1592" s="10">
        <v>47.0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2">
        <v>1592.0</v>
      </c>
      <c r="B1593" s="8" t="s">
        <v>1635</v>
      </c>
      <c r="C1593" s="10">
        <v>24.0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2">
        <v>1593.0</v>
      </c>
      <c r="B1594" s="8" t="s">
        <v>1636</v>
      </c>
      <c r="C1594" s="10">
        <v>21.0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2">
        <v>1594.0</v>
      </c>
      <c r="B1595" s="8" t="s">
        <v>1637</v>
      </c>
      <c r="C1595" s="10">
        <v>65.0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2">
        <v>1595.0</v>
      </c>
      <c r="B1596" s="8" t="s">
        <v>1638</v>
      </c>
      <c r="C1596" s="10">
        <v>17.0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2">
        <v>1596.0</v>
      </c>
      <c r="B1597" s="8" t="s">
        <v>1639</v>
      </c>
      <c r="C1597" s="10">
        <v>89.0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2">
        <v>1597.0</v>
      </c>
      <c r="B1598" s="8" t="s">
        <v>1640</v>
      </c>
      <c r="C1598" s="10">
        <v>109.0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2">
        <v>1598.0</v>
      </c>
      <c r="B1599" s="8" t="s">
        <v>1641</v>
      </c>
      <c r="C1599" s="10">
        <v>25.0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2">
        <v>1599.0</v>
      </c>
      <c r="B1600" s="8" t="s">
        <v>1642</v>
      </c>
      <c r="C1600" s="10">
        <v>105.0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2">
        <v>1600.0</v>
      </c>
      <c r="B1601" s="8" t="s">
        <v>1643</v>
      </c>
      <c r="C1601" s="10">
        <v>13.0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2">
        <v>1601.0</v>
      </c>
      <c r="B1602" s="8" t="s">
        <v>1644</v>
      </c>
      <c r="C1602" s="10">
        <v>93.0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2">
        <v>1602.0</v>
      </c>
      <c r="B1603" s="8" t="s">
        <v>1645</v>
      </c>
      <c r="C1603" s="10">
        <v>78.0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2">
        <v>1603.0</v>
      </c>
      <c r="B1604" s="8" t="s">
        <v>1646</v>
      </c>
      <c r="C1604" s="10">
        <v>20.0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2">
        <v>1604.0</v>
      </c>
      <c r="B1605" s="8" t="s">
        <v>1647</v>
      </c>
      <c r="C1605" s="10">
        <v>0.0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2">
        <v>1605.0</v>
      </c>
      <c r="B1606" s="8" t="s">
        <v>1648</v>
      </c>
      <c r="C1606" s="10">
        <v>126.0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2">
        <v>1606.0</v>
      </c>
      <c r="B1607" s="8" t="s">
        <v>1649</v>
      </c>
      <c r="C1607" s="10">
        <v>122.0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2">
        <v>1607.0</v>
      </c>
      <c r="B1608" s="8" t="s">
        <v>1650</v>
      </c>
      <c r="C1608" s="10">
        <v>63.0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2">
        <v>1608.0</v>
      </c>
      <c r="B1609" s="8" t="s">
        <v>1651</v>
      </c>
      <c r="C1609" s="10">
        <v>76.0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2">
        <v>1609.0</v>
      </c>
      <c r="B1610" s="8" t="s">
        <v>1652</v>
      </c>
      <c r="C1610" s="10">
        <v>42.0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2">
        <v>1610.0</v>
      </c>
      <c r="B1611" s="8" t="s">
        <v>1653</v>
      </c>
      <c r="C1611" s="10">
        <v>112.0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2">
        <v>1611.0</v>
      </c>
      <c r="B1612" s="8" t="s">
        <v>1654</v>
      </c>
      <c r="C1612" s="10">
        <v>6.0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2">
        <v>1612.0</v>
      </c>
      <c r="B1613" s="8" t="s">
        <v>1655</v>
      </c>
      <c r="C1613" s="10">
        <v>140.0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2">
        <v>1613.0</v>
      </c>
      <c r="B1614" s="8" t="s">
        <v>1656</v>
      </c>
      <c r="C1614" s="10">
        <v>131.0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2">
        <v>1614.0</v>
      </c>
      <c r="B1615" s="8" t="s">
        <v>1657</v>
      </c>
      <c r="C1615" s="10">
        <v>76.0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2">
        <v>1615.0</v>
      </c>
      <c r="B1616" s="8" t="s">
        <v>1658</v>
      </c>
      <c r="C1616" s="10">
        <v>93.0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2">
        <v>1616.0</v>
      </c>
      <c r="B1617" s="8" t="s">
        <v>1659</v>
      </c>
      <c r="C1617" s="10">
        <v>82.0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2">
        <v>1617.0</v>
      </c>
      <c r="B1618" s="8" t="s">
        <v>1660</v>
      </c>
      <c r="C1618" s="10">
        <v>7.0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2">
        <v>1618.0</v>
      </c>
      <c r="B1619" s="8" t="s">
        <v>1661</v>
      </c>
      <c r="C1619" s="10">
        <v>52.0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2">
        <v>1619.0</v>
      </c>
      <c r="B1620" s="8" t="s">
        <v>1662</v>
      </c>
      <c r="C1620" s="10">
        <v>119.0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2">
        <v>1620.0</v>
      </c>
      <c r="B1621" s="8" t="s">
        <v>1663</v>
      </c>
      <c r="C1621" s="10">
        <v>44.0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2">
        <v>1621.0</v>
      </c>
      <c r="B1622" s="8" t="s">
        <v>1664</v>
      </c>
      <c r="C1622" s="10">
        <v>19.0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2">
        <v>1622.0</v>
      </c>
      <c r="B1623" s="8" t="s">
        <v>1665</v>
      </c>
      <c r="C1623" s="10">
        <v>121.0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2">
        <v>1623.0</v>
      </c>
      <c r="B1624" s="8" t="s">
        <v>1666</v>
      </c>
      <c r="C1624" s="10">
        <v>19.0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2">
        <v>1624.0</v>
      </c>
      <c r="B1625" s="8" t="s">
        <v>1667</v>
      </c>
      <c r="C1625" s="10">
        <v>33.0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2">
        <v>1625.0</v>
      </c>
      <c r="B1626" s="8" t="s">
        <v>1668</v>
      </c>
      <c r="C1626" s="10">
        <v>85.0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2">
        <v>1626.0</v>
      </c>
      <c r="B1627" s="8" t="s">
        <v>1669</v>
      </c>
      <c r="C1627" s="10">
        <v>34.0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2">
        <v>1627.0</v>
      </c>
      <c r="B1628" s="8" t="s">
        <v>1670</v>
      </c>
      <c r="C1628" s="10">
        <v>82.0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2">
        <v>1628.0</v>
      </c>
      <c r="B1629" s="8" t="s">
        <v>1671</v>
      </c>
      <c r="C1629" s="10">
        <v>102.0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2">
        <v>1629.0</v>
      </c>
      <c r="B1630" s="8" t="s">
        <v>1672</v>
      </c>
      <c r="C1630" s="10">
        <v>94.0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2">
        <v>1630.0</v>
      </c>
      <c r="B1631" s="8" t="s">
        <v>1673</v>
      </c>
      <c r="C1631" s="10">
        <v>75.0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2">
        <v>1631.0</v>
      </c>
      <c r="B1632" s="8" t="s">
        <v>1674</v>
      </c>
      <c r="C1632" s="10">
        <v>25.0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2">
        <v>1632.0</v>
      </c>
      <c r="B1633" s="8" t="s">
        <v>1675</v>
      </c>
      <c r="C1633" s="10">
        <v>130.0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2">
        <v>1633.0</v>
      </c>
      <c r="B1634" s="8" t="s">
        <v>1676</v>
      </c>
      <c r="C1634" s="10">
        <v>113.0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2">
        <v>1634.0</v>
      </c>
      <c r="B1635" s="8" t="s">
        <v>1677</v>
      </c>
      <c r="C1635" s="10">
        <v>50.0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2">
        <v>1635.0</v>
      </c>
      <c r="B1636" s="8" t="s">
        <v>1678</v>
      </c>
      <c r="C1636" s="10">
        <v>35.0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2">
        <v>1636.0</v>
      </c>
      <c r="B1637" s="8" t="s">
        <v>1679</v>
      </c>
      <c r="C1637" s="10">
        <v>1.0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2">
        <v>1637.0</v>
      </c>
      <c r="B1638" s="8" t="s">
        <v>1680</v>
      </c>
      <c r="C1638" s="10">
        <v>96.0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2">
        <v>1638.0</v>
      </c>
      <c r="B1639" s="8" t="s">
        <v>1681</v>
      </c>
      <c r="C1639" s="10">
        <v>19.0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2">
        <v>1639.0</v>
      </c>
      <c r="B1640" s="8" t="s">
        <v>1682</v>
      </c>
      <c r="C1640" s="10">
        <v>79.0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2">
        <v>1640.0</v>
      </c>
      <c r="B1641" s="8" t="s">
        <v>1683</v>
      </c>
      <c r="C1641" s="10">
        <v>98.0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2">
        <v>1641.0</v>
      </c>
      <c r="B1642" s="8" t="s">
        <v>1684</v>
      </c>
      <c r="C1642" s="10">
        <v>50.0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2">
        <v>1642.0</v>
      </c>
      <c r="B1643" s="8" t="s">
        <v>1685</v>
      </c>
      <c r="C1643" s="10">
        <v>13.0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2">
        <v>1643.0</v>
      </c>
      <c r="B1644" s="8" t="s">
        <v>1686</v>
      </c>
      <c r="C1644" s="10">
        <v>103.0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2">
        <v>1644.0</v>
      </c>
      <c r="B1645" s="8" t="s">
        <v>1687</v>
      </c>
      <c r="C1645" s="10">
        <v>85.0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2">
        <v>1645.0</v>
      </c>
      <c r="B1646" s="8" t="s">
        <v>1688</v>
      </c>
      <c r="C1646" s="10">
        <v>116.0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2">
        <v>1646.0</v>
      </c>
      <c r="B1647" s="8" t="s">
        <v>1689</v>
      </c>
      <c r="C1647" s="10">
        <v>8.0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2">
        <v>1647.0</v>
      </c>
      <c r="B1648" s="8" t="s">
        <v>1690</v>
      </c>
      <c r="C1648" s="10">
        <v>96.0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2">
        <v>1648.0</v>
      </c>
      <c r="B1649" s="8" t="s">
        <v>1691</v>
      </c>
      <c r="C1649" s="10">
        <v>89.0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2">
        <v>1649.0</v>
      </c>
      <c r="B1650" s="8" t="s">
        <v>1692</v>
      </c>
      <c r="C1650" s="10">
        <v>33.0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2">
        <v>1650.0</v>
      </c>
      <c r="B1651" s="8" t="s">
        <v>1693</v>
      </c>
      <c r="C1651" s="10">
        <v>47.0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2">
        <v>1651.0</v>
      </c>
      <c r="B1652" s="8" t="s">
        <v>1694</v>
      </c>
      <c r="C1652" s="10">
        <v>17.0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2">
        <v>1652.0</v>
      </c>
      <c r="B1653" s="8" t="s">
        <v>1695</v>
      </c>
      <c r="C1653" s="10">
        <v>81.0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2">
        <v>1653.0</v>
      </c>
      <c r="B1654" s="8" t="s">
        <v>1696</v>
      </c>
      <c r="C1654" s="10">
        <v>10.0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2">
        <v>1654.0</v>
      </c>
      <c r="B1655" s="8" t="s">
        <v>1697</v>
      </c>
      <c r="C1655" s="10">
        <v>132.0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2">
        <v>1655.0</v>
      </c>
      <c r="B1656" s="8" t="s">
        <v>1698</v>
      </c>
      <c r="C1656" s="10">
        <v>130.0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2">
        <v>1656.0</v>
      </c>
      <c r="B1657" s="8" t="s">
        <v>1699</v>
      </c>
      <c r="C1657" s="10">
        <v>110.0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2">
        <v>1657.0</v>
      </c>
      <c r="B1658" s="8" t="s">
        <v>1700</v>
      </c>
      <c r="C1658" s="10">
        <v>116.0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2">
        <v>1658.0</v>
      </c>
      <c r="B1659" s="8" t="s">
        <v>1701</v>
      </c>
      <c r="C1659" s="10">
        <v>140.0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2">
        <v>1659.0</v>
      </c>
      <c r="B1660" s="8" t="s">
        <v>1702</v>
      </c>
      <c r="C1660" s="10">
        <v>126.0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2">
        <v>1660.0</v>
      </c>
      <c r="B1661" s="8" t="s">
        <v>1703</v>
      </c>
      <c r="C1661" s="10">
        <v>52.0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2">
        <v>1661.0</v>
      </c>
      <c r="B1662" s="8" t="s">
        <v>1704</v>
      </c>
      <c r="C1662" s="10">
        <v>132.0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2">
        <v>1662.0</v>
      </c>
      <c r="B1663" s="8" t="s">
        <v>1705</v>
      </c>
      <c r="C1663" s="10">
        <v>69.0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2">
        <v>1663.0</v>
      </c>
      <c r="B1664" s="8" t="s">
        <v>1706</v>
      </c>
      <c r="C1664" s="10">
        <v>106.0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2">
        <v>1664.0</v>
      </c>
      <c r="B1665" s="8" t="s">
        <v>1707</v>
      </c>
      <c r="C1665" s="10">
        <v>58.0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2">
        <v>1665.0</v>
      </c>
      <c r="B1666" s="8" t="s">
        <v>1708</v>
      </c>
      <c r="C1666" s="11">
        <v>10.0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2">
        <v>1666.0</v>
      </c>
      <c r="B1667" s="8" t="s">
        <v>1709</v>
      </c>
      <c r="C1667" s="10">
        <v>73.0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2">
        <v>1667.0</v>
      </c>
      <c r="B1668" s="8" t="s">
        <v>1710</v>
      </c>
      <c r="C1668" s="10">
        <v>62.0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2">
        <v>1668.0</v>
      </c>
      <c r="B1669" s="8" t="s">
        <v>1711</v>
      </c>
      <c r="C1669" s="10">
        <v>87.0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2">
        <v>1669.0</v>
      </c>
      <c r="B1670" s="8" t="s">
        <v>1712</v>
      </c>
      <c r="C1670" s="10">
        <v>27.0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2">
        <v>1670.0</v>
      </c>
      <c r="B1671" s="8" t="s">
        <v>1713</v>
      </c>
      <c r="C1671" s="10">
        <v>62.0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2">
        <v>1671.0</v>
      </c>
      <c r="B1672" s="8" t="s">
        <v>1714</v>
      </c>
      <c r="C1672" s="10">
        <v>78.0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2">
        <v>1672.0</v>
      </c>
      <c r="B1673" s="8" t="s">
        <v>1715</v>
      </c>
      <c r="C1673" s="10">
        <v>113.0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2">
        <v>1673.0</v>
      </c>
      <c r="B1674" s="8" t="s">
        <v>1716</v>
      </c>
      <c r="C1674" s="10">
        <v>76.0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2">
        <v>1674.0</v>
      </c>
      <c r="B1675" s="8" t="s">
        <v>1717</v>
      </c>
      <c r="C1675" s="10">
        <v>79.0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2">
        <v>1675.0</v>
      </c>
      <c r="B1676" s="8" t="s">
        <v>1718</v>
      </c>
      <c r="C1676" s="10">
        <v>34.0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2">
        <v>1676.0</v>
      </c>
      <c r="B1677" s="8" t="s">
        <v>1719</v>
      </c>
      <c r="C1677" s="10">
        <v>131.0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2">
        <v>1677.0</v>
      </c>
      <c r="B1678" s="8" t="s">
        <v>1720</v>
      </c>
      <c r="C1678" s="10">
        <v>20.0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2">
        <v>1678.0</v>
      </c>
      <c r="B1679" s="8" t="s">
        <v>1721</v>
      </c>
      <c r="C1679" s="10">
        <v>101.0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2">
        <v>1679.0</v>
      </c>
      <c r="B1680" s="8" t="s">
        <v>1722</v>
      </c>
      <c r="C1680" s="10">
        <v>64.0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2">
        <v>1680.0</v>
      </c>
      <c r="B1681" s="8" t="s">
        <v>1723</v>
      </c>
      <c r="C1681" s="10">
        <v>74.0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2">
        <v>1681.0</v>
      </c>
      <c r="B1682" s="8" t="s">
        <v>1724</v>
      </c>
      <c r="C1682" s="10">
        <v>32.0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2">
        <v>1682.0</v>
      </c>
      <c r="B1683" s="8" t="s">
        <v>1725</v>
      </c>
      <c r="C1683" s="10">
        <v>84.0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2">
        <v>1683.0</v>
      </c>
      <c r="B1684" s="8" t="s">
        <v>1726</v>
      </c>
      <c r="C1684" s="10">
        <v>34.0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2">
        <v>1684.0</v>
      </c>
      <c r="B1685" s="8" t="s">
        <v>1727</v>
      </c>
      <c r="C1685" s="10">
        <v>2.0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2">
        <v>1685.0</v>
      </c>
      <c r="B1686" s="8" t="s">
        <v>1728</v>
      </c>
      <c r="C1686" s="10">
        <v>89.0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2">
        <v>1686.0</v>
      </c>
      <c r="B1687" s="8" t="s">
        <v>1729</v>
      </c>
      <c r="C1687" s="10">
        <v>24.0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2">
        <v>1687.0</v>
      </c>
      <c r="B1688" s="8" t="s">
        <v>1730</v>
      </c>
      <c r="C1688" s="10">
        <v>52.0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2">
        <v>1688.0</v>
      </c>
      <c r="B1689" s="8" t="s">
        <v>1731</v>
      </c>
      <c r="C1689" s="10">
        <v>79.0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2">
        <v>1689.0</v>
      </c>
      <c r="B1690" s="8" t="s">
        <v>1732</v>
      </c>
      <c r="C1690" s="10">
        <v>97.0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2">
        <v>1690.0</v>
      </c>
      <c r="B1691" s="8" t="s">
        <v>1733</v>
      </c>
      <c r="C1691" s="10">
        <v>133.0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2">
        <v>1691.0</v>
      </c>
      <c r="B1692" s="8" t="s">
        <v>1734</v>
      </c>
      <c r="C1692" s="10">
        <v>105.0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2">
        <v>1692.0</v>
      </c>
      <c r="B1693" s="8" t="s">
        <v>1735</v>
      </c>
      <c r="C1693" s="10">
        <v>88.0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2">
        <v>1693.0</v>
      </c>
      <c r="B1694" s="8" t="s">
        <v>1736</v>
      </c>
      <c r="C1694" s="10">
        <v>46.0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2">
        <v>1694.0</v>
      </c>
      <c r="B1695" s="8" t="s">
        <v>1737</v>
      </c>
      <c r="C1695" s="10">
        <v>80.0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2">
        <v>1695.0</v>
      </c>
      <c r="B1696" s="8" t="s">
        <v>1738</v>
      </c>
      <c r="C1696" s="10">
        <v>97.0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2">
        <v>1696.0</v>
      </c>
      <c r="B1697" s="8" t="s">
        <v>1739</v>
      </c>
      <c r="C1697" s="10">
        <v>118.0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2">
        <v>1697.0</v>
      </c>
      <c r="B1698" s="8" t="s">
        <v>1740</v>
      </c>
      <c r="C1698" s="10">
        <v>14.0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2">
        <v>1698.0</v>
      </c>
      <c r="B1699" s="8" t="s">
        <v>1741</v>
      </c>
      <c r="C1699" s="10">
        <v>126.0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2">
        <v>1699.0</v>
      </c>
      <c r="B1700" s="8" t="s">
        <v>1742</v>
      </c>
      <c r="C1700" s="10">
        <v>49.0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2">
        <v>1700.0</v>
      </c>
      <c r="B1701" s="8" t="s">
        <v>1743</v>
      </c>
      <c r="C1701" s="10">
        <v>47.0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2">
        <v>1701.0</v>
      </c>
      <c r="B1702" s="8" t="s">
        <v>1744</v>
      </c>
      <c r="C1702" s="10">
        <v>56.0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2">
        <v>1702.0</v>
      </c>
      <c r="B1703" s="8" t="s">
        <v>1745</v>
      </c>
      <c r="C1703" s="10">
        <v>135.0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2">
        <v>1703.0</v>
      </c>
      <c r="B1704" s="8" t="s">
        <v>1746</v>
      </c>
      <c r="C1704" s="11">
        <v>11.0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2">
        <v>1704.0</v>
      </c>
      <c r="B1705" s="8" t="s">
        <v>1747</v>
      </c>
      <c r="C1705" s="10">
        <v>131.0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2">
        <v>1705.0</v>
      </c>
      <c r="B1706" s="8" t="s">
        <v>1748</v>
      </c>
      <c r="C1706" s="10">
        <v>80.0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2">
        <v>1706.0</v>
      </c>
      <c r="B1707" s="8" t="s">
        <v>1749</v>
      </c>
      <c r="C1707" s="10">
        <v>9.0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2">
        <v>1707.0</v>
      </c>
      <c r="B1708" s="8" t="s">
        <v>1750</v>
      </c>
      <c r="C1708" s="10">
        <v>128.0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2">
        <v>1708.0</v>
      </c>
      <c r="B1709" s="8" t="s">
        <v>1751</v>
      </c>
      <c r="C1709" s="10">
        <v>109.0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2">
        <v>1709.0</v>
      </c>
      <c r="B1710" s="8" t="s">
        <v>1752</v>
      </c>
      <c r="C1710" s="10">
        <v>143.0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2">
        <v>1710.0</v>
      </c>
      <c r="B1711" s="8" t="s">
        <v>1753</v>
      </c>
      <c r="C1711" s="10">
        <v>37.0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2">
        <v>1711.0</v>
      </c>
      <c r="B1712" s="8" t="s">
        <v>1754</v>
      </c>
      <c r="C1712" s="10">
        <v>40.0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2">
        <v>1712.0</v>
      </c>
      <c r="B1713" s="8" t="s">
        <v>1755</v>
      </c>
      <c r="C1713" s="10">
        <v>45.0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2">
        <v>1713.0</v>
      </c>
      <c r="B1714" s="8" t="s">
        <v>1756</v>
      </c>
      <c r="C1714" s="10">
        <v>41.0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2">
        <v>1714.0</v>
      </c>
      <c r="B1715" s="8" t="s">
        <v>1757</v>
      </c>
      <c r="C1715" s="10">
        <v>84.0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2">
        <v>1715.0</v>
      </c>
      <c r="B1716" s="8" t="s">
        <v>1758</v>
      </c>
      <c r="C1716" s="10">
        <v>6.0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2">
        <v>1716.0</v>
      </c>
      <c r="B1717" s="8" t="s">
        <v>1759</v>
      </c>
      <c r="C1717" s="10">
        <v>126.0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2">
        <v>1717.0</v>
      </c>
      <c r="B1718" s="8" t="s">
        <v>1760</v>
      </c>
      <c r="C1718" s="10">
        <v>99.0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2">
        <v>1718.0</v>
      </c>
      <c r="B1719" s="8" t="s">
        <v>1761</v>
      </c>
      <c r="C1719" s="10">
        <v>15.0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2">
        <v>1719.0</v>
      </c>
      <c r="B1720" s="8" t="s">
        <v>1762</v>
      </c>
      <c r="C1720" s="10">
        <v>59.0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2">
        <v>1720.0</v>
      </c>
      <c r="B1721" s="8" t="s">
        <v>1763</v>
      </c>
      <c r="C1721" s="10">
        <v>50.0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2">
        <v>1721.0</v>
      </c>
      <c r="B1722" s="8" t="s">
        <v>1764</v>
      </c>
      <c r="C1722" s="10">
        <v>64.0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2">
        <v>1722.0</v>
      </c>
      <c r="B1723" s="8" t="s">
        <v>1765</v>
      </c>
      <c r="C1723" s="10">
        <v>26.0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2">
        <v>1723.0</v>
      </c>
      <c r="B1724" s="8" t="s">
        <v>1766</v>
      </c>
      <c r="C1724" s="10">
        <v>5.0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2">
        <v>1724.0</v>
      </c>
      <c r="B1725" s="8" t="s">
        <v>1767</v>
      </c>
      <c r="C1725" s="10">
        <v>41.0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2">
        <v>1725.0</v>
      </c>
      <c r="B1726" s="8" t="s">
        <v>1768</v>
      </c>
      <c r="C1726" s="10">
        <v>70.0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2">
        <v>1726.0</v>
      </c>
      <c r="B1727" s="8" t="s">
        <v>1769</v>
      </c>
      <c r="C1727" s="10">
        <v>90.0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2">
        <v>1727.0</v>
      </c>
      <c r="B1728" s="8" t="s">
        <v>1770</v>
      </c>
      <c r="C1728" s="10">
        <v>25.0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2">
        <v>1728.0</v>
      </c>
      <c r="B1729" s="8" t="s">
        <v>1771</v>
      </c>
      <c r="C1729" s="10">
        <v>53.0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2">
        <v>1729.0</v>
      </c>
      <c r="B1730" s="8" t="s">
        <v>1772</v>
      </c>
      <c r="C1730" s="10">
        <v>45.0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2">
        <v>1730.0</v>
      </c>
      <c r="B1731" s="8" t="s">
        <v>1773</v>
      </c>
      <c r="C1731" s="10">
        <v>94.0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2">
        <v>1731.0</v>
      </c>
      <c r="B1732" s="8" t="s">
        <v>1774</v>
      </c>
      <c r="C1732" s="10">
        <v>35.0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2">
        <v>1732.0</v>
      </c>
      <c r="B1733" s="8" t="s">
        <v>1775</v>
      </c>
      <c r="C1733" s="10">
        <v>135.0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2">
        <v>1733.0</v>
      </c>
      <c r="B1734" s="8" t="s">
        <v>1776</v>
      </c>
      <c r="C1734" s="10">
        <v>43.0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2">
        <v>1734.0</v>
      </c>
      <c r="B1735" s="8" t="s">
        <v>1777</v>
      </c>
      <c r="C1735" s="10">
        <v>47.0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2">
        <v>1735.0</v>
      </c>
      <c r="B1736" s="8" t="s">
        <v>1778</v>
      </c>
      <c r="C1736" s="11">
        <v>10.0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2">
        <v>1736.0</v>
      </c>
      <c r="B1737" s="8" t="s">
        <v>1779</v>
      </c>
      <c r="C1737" s="10">
        <v>66.0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2">
        <v>1737.0</v>
      </c>
      <c r="B1738" s="8" t="s">
        <v>1780</v>
      </c>
      <c r="C1738" s="10">
        <v>36.0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2">
        <v>1738.0</v>
      </c>
      <c r="B1739" s="8" t="s">
        <v>1781</v>
      </c>
      <c r="C1739" s="10">
        <v>5.0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2">
        <v>1739.0</v>
      </c>
      <c r="B1740" s="8" t="s">
        <v>1782</v>
      </c>
      <c r="C1740" s="10">
        <v>53.0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2">
        <v>1740.0</v>
      </c>
      <c r="B1741" s="8" t="s">
        <v>1783</v>
      </c>
      <c r="C1741" s="10">
        <v>44.0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2">
        <v>1741.0</v>
      </c>
      <c r="B1742" s="8" t="s">
        <v>1784</v>
      </c>
      <c r="C1742" s="10">
        <v>9.0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2">
        <v>1742.0</v>
      </c>
      <c r="B1743" s="8" t="s">
        <v>1785</v>
      </c>
      <c r="C1743" s="10">
        <v>111.0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2">
        <v>1743.0</v>
      </c>
      <c r="B1744" s="8" t="s">
        <v>1786</v>
      </c>
      <c r="C1744" s="10">
        <v>14.0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2">
        <v>1744.0</v>
      </c>
      <c r="B1745" s="8" t="s">
        <v>1787</v>
      </c>
      <c r="C1745" s="10">
        <v>48.0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2">
        <v>1745.0</v>
      </c>
      <c r="B1746" s="8" t="s">
        <v>1788</v>
      </c>
      <c r="C1746" s="10">
        <v>21.0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2">
        <v>1746.0</v>
      </c>
      <c r="B1747" s="8" t="s">
        <v>1789</v>
      </c>
      <c r="C1747" s="10">
        <v>18.0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2">
        <v>1747.0</v>
      </c>
      <c r="B1748" s="8" t="s">
        <v>1790</v>
      </c>
      <c r="C1748" s="10">
        <v>74.0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2">
        <v>1748.0</v>
      </c>
      <c r="B1749" s="8" t="s">
        <v>1791</v>
      </c>
      <c r="C1749" s="10">
        <v>64.0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2">
        <v>1749.0</v>
      </c>
      <c r="B1750" s="8" t="s">
        <v>1792</v>
      </c>
      <c r="C1750" s="10">
        <v>51.0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2">
        <v>1750.0</v>
      </c>
      <c r="B1751" s="8" t="s">
        <v>1793</v>
      </c>
      <c r="C1751" s="10">
        <v>24.0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2">
        <v>1751.0</v>
      </c>
      <c r="B1752" s="8" t="s">
        <v>1794</v>
      </c>
      <c r="C1752" s="10">
        <v>116.0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2">
        <v>1752.0</v>
      </c>
      <c r="B1753" s="8" t="s">
        <v>1795</v>
      </c>
      <c r="C1753" s="10">
        <v>82.0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2">
        <v>1753.0</v>
      </c>
      <c r="B1754" s="8" t="s">
        <v>1796</v>
      </c>
      <c r="C1754" s="10">
        <v>97.0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2">
        <v>1754.0</v>
      </c>
      <c r="B1755" s="8" t="s">
        <v>1797</v>
      </c>
      <c r="C1755" s="10">
        <v>16.0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2">
        <v>1755.0</v>
      </c>
      <c r="B1756" s="8" t="s">
        <v>1798</v>
      </c>
      <c r="C1756" s="10">
        <v>127.0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2">
        <v>1756.0</v>
      </c>
      <c r="B1757" s="8" t="s">
        <v>1799</v>
      </c>
      <c r="C1757" s="10">
        <v>91.0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2">
        <v>1757.0</v>
      </c>
      <c r="B1758" s="8" t="s">
        <v>1800</v>
      </c>
      <c r="C1758" s="10">
        <v>47.0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2">
        <v>1758.0</v>
      </c>
      <c r="B1759" s="8" t="s">
        <v>1801</v>
      </c>
      <c r="C1759" s="10">
        <v>22.0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2">
        <v>1759.0</v>
      </c>
      <c r="B1760" s="8" t="s">
        <v>1802</v>
      </c>
      <c r="C1760" s="10">
        <v>19.0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2">
        <v>1760.0</v>
      </c>
      <c r="B1761" s="8" t="s">
        <v>1803</v>
      </c>
      <c r="C1761" s="10">
        <v>107.0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2">
        <v>1761.0</v>
      </c>
      <c r="B1762" s="8" t="s">
        <v>1804</v>
      </c>
      <c r="C1762" s="10">
        <v>43.0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2">
        <v>1762.0</v>
      </c>
      <c r="B1763" s="8" t="s">
        <v>1805</v>
      </c>
      <c r="C1763" s="10">
        <v>13.0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2">
        <v>1763.0</v>
      </c>
      <c r="B1764" s="8" t="s">
        <v>1806</v>
      </c>
      <c r="C1764" s="10">
        <v>91.0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2">
        <v>1764.0</v>
      </c>
      <c r="B1765" s="8" t="s">
        <v>1807</v>
      </c>
      <c r="C1765" s="10">
        <v>125.0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2">
        <v>1765.0</v>
      </c>
      <c r="B1766" s="8" t="s">
        <v>1808</v>
      </c>
      <c r="C1766" s="10">
        <v>26.0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2">
        <v>1766.0</v>
      </c>
      <c r="B1767" s="8" t="s">
        <v>1809</v>
      </c>
      <c r="C1767" s="10">
        <v>86.0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2">
        <v>1767.0</v>
      </c>
      <c r="B1768" s="8" t="s">
        <v>1810</v>
      </c>
      <c r="C1768" s="10">
        <v>84.0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2">
        <v>1768.0</v>
      </c>
      <c r="B1769" s="8" t="s">
        <v>1811</v>
      </c>
      <c r="C1769" s="10">
        <v>57.0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2">
        <v>1769.0</v>
      </c>
      <c r="B1770" s="8" t="s">
        <v>1812</v>
      </c>
      <c r="C1770" s="10">
        <v>75.0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2">
        <v>1770.0</v>
      </c>
      <c r="B1771" s="8" t="s">
        <v>1813</v>
      </c>
      <c r="C1771" s="10">
        <v>15.0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2">
        <v>1771.0</v>
      </c>
      <c r="B1772" s="8" t="s">
        <v>1814</v>
      </c>
      <c r="C1772" s="10">
        <v>77.0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2">
        <v>1772.0</v>
      </c>
      <c r="B1773" s="8" t="s">
        <v>1815</v>
      </c>
      <c r="C1773" s="10">
        <v>64.0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2">
        <v>1773.0</v>
      </c>
      <c r="B1774" s="8" t="s">
        <v>1816</v>
      </c>
      <c r="C1774" s="10">
        <v>77.0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2">
        <v>1774.0</v>
      </c>
      <c r="B1775" s="8" t="s">
        <v>1817</v>
      </c>
      <c r="C1775" s="10">
        <v>19.0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2">
        <v>1775.0</v>
      </c>
      <c r="B1776" s="8" t="s">
        <v>1818</v>
      </c>
      <c r="C1776" s="10">
        <v>111.0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2">
        <v>1776.0</v>
      </c>
      <c r="B1777" s="8" t="s">
        <v>1819</v>
      </c>
      <c r="C1777" s="10">
        <v>133.0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2">
        <v>1777.0</v>
      </c>
      <c r="B1778" s="8" t="s">
        <v>1820</v>
      </c>
      <c r="C1778" s="10">
        <v>102.0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2">
        <v>1778.0</v>
      </c>
      <c r="B1779" s="8" t="s">
        <v>1821</v>
      </c>
      <c r="C1779" s="10">
        <v>94.0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2">
        <v>1779.0</v>
      </c>
      <c r="B1780" s="8" t="s">
        <v>1822</v>
      </c>
      <c r="C1780" s="10">
        <v>63.0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2">
        <v>1780.0</v>
      </c>
      <c r="B1781" s="8" t="s">
        <v>1823</v>
      </c>
      <c r="C1781" s="10">
        <v>51.0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2">
        <v>1781.0</v>
      </c>
      <c r="B1782" s="8" t="s">
        <v>1824</v>
      </c>
      <c r="C1782" s="10">
        <v>113.0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2">
        <v>1782.0</v>
      </c>
      <c r="B1783" s="8" t="s">
        <v>1825</v>
      </c>
      <c r="C1783" s="10">
        <v>36.0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2">
        <v>1783.0</v>
      </c>
      <c r="B1784" s="8" t="s">
        <v>1826</v>
      </c>
      <c r="C1784" s="10">
        <v>51.0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2">
        <v>1784.0</v>
      </c>
      <c r="B1785" s="8" t="s">
        <v>1827</v>
      </c>
      <c r="C1785" s="10">
        <v>74.0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2">
        <v>1785.0</v>
      </c>
      <c r="B1786" s="8" t="s">
        <v>1828</v>
      </c>
      <c r="C1786" s="10">
        <v>125.0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2">
        <v>1786.0</v>
      </c>
      <c r="B1787" s="8" t="s">
        <v>1829</v>
      </c>
      <c r="C1787" s="10">
        <v>18.0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2">
        <v>1787.0</v>
      </c>
      <c r="B1788" s="8" t="s">
        <v>1830</v>
      </c>
      <c r="C1788" s="10">
        <v>35.0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2">
        <v>1788.0</v>
      </c>
      <c r="B1789" s="8" t="s">
        <v>1831</v>
      </c>
      <c r="C1789" s="10">
        <v>106.0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2">
        <v>1789.0</v>
      </c>
      <c r="B1790" s="8" t="s">
        <v>1832</v>
      </c>
      <c r="C1790" s="10">
        <v>121.0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2">
        <v>1790.0</v>
      </c>
      <c r="B1791" s="8" t="s">
        <v>1833</v>
      </c>
      <c r="C1791" s="10">
        <v>105.0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2">
        <v>1791.0</v>
      </c>
      <c r="B1792" s="8" t="s">
        <v>1834</v>
      </c>
      <c r="C1792" s="10">
        <v>5.0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2">
        <v>1792.0</v>
      </c>
      <c r="B1793" s="8" t="s">
        <v>1835</v>
      </c>
      <c r="C1793" s="10">
        <v>120.0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2">
        <v>1793.0</v>
      </c>
      <c r="B1794" s="8" t="s">
        <v>1836</v>
      </c>
      <c r="C1794" s="10">
        <v>35.0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2">
        <v>1794.0</v>
      </c>
      <c r="B1795" s="8" t="s">
        <v>1837</v>
      </c>
      <c r="C1795" s="10">
        <v>83.0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2">
        <v>1795.0</v>
      </c>
      <c r="B1796" s="8" t="s">
        <v>1838</v>
      </c>
      <c r="C1796" s="10">
        <v>64.0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2">
        <v>1796.0</v>
      </c>
      <c r="B1797" s="8" t="s">
        <v>1839</v>
      </c>
      <c r="C1797" s="10">
        <v>17.0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2">
        <v>1797.0</v>
      </c>
      <c r="B1798" s="8" t="s">
        <v>1840</v>
      </c>
      <c r="C1798" s="10">
        <v>49.0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2">
        <v>1798.0</v>
      </c>
      <c r="B1799" s="8" t="s">
        <v>1841</v>
      </c>
      <c r="C1799" s="10">
        <v>10.0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2">
        <v>1799.0</v>
      </c>
      <c r="B1800" s="8" t="s">
        <v>1842</v>
      </c>
      <c r="C1800" s="10">
        <v>24.0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2">
        <v>1800.0</v>
      </c>
      <c r="B1801" s="8" t="s">
        <v>1843</v>
      </c>
      <c r="C1801" s="10">
        <v>50.0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2">
        <v>1801.0</v>
      </c>
      <c r="B1802" s="8" t="s">
        <v>1844</v>
      </c>
      <c r="C1802" s="10">
        <v>47.0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2">
        <v>1802.0</v>
      </c>
      <c r="B1803" s="8" t="s">
        <v>1845</v>
      </c>
      <c r="C1803" s="10">
        <v>37.0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2">
        <v>1803.0</v>
      </c>
      <c r="B1804" s="8" t="s">
        <v>1846</v>
      </c>
      <c r="C1804" s="10">
        <v>21.0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2">
        <v>1804.0</v>
      </c>
      <c r="B1805" s="8" t="s">
        <v>1847</v>
      </c>
      <c r="C1805" s="10">
        <v>22.0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2">
        <v>1805.0</v>
      </c>
      <c r="B1806" s="8" t="s">
        <v>1848</v>
      </c>
      <c r="C1806" s="10">
        <v>50.0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2">
        <v>1806.0</v>
      </c>
      <c r="B1807" s="8" t="s">
        <v>1849</v>
      </c>
      <c r="C1807" s="10">
        <v>81.0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2">
        <v>1807.0</v>
      </c>
      <c r="B1808" s="8" t="s">
        <v>1850</v>
      </c>
      <c r="C1808" s="10">
        <v>90.0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2">
        <v>1808.0</v>
      </c>
      <c r="B1809" s="8" t="s">
        <v>1851</v>
      </c>
      <c r="C1809" s="10">
        <v>147.0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2">
        <v>1809.0</v>
      </c>
      <c r="B1810" s="8" t="s">
        <v>1852</v>
      </c>
      <c r="C1810" s="10">
        <v>136.0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2">
        <v>1810.0</v>
      </c>
      <c r="B1811" s="8" t="s">
        <v>1853</v>
      </c>
      <c r="C1811" s="10">
        <v>120.0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2">
        <v>1811.0</v>
      </c>
      <c r="B1812" s="8" t="s">
        <v>1854</v>
      </c>
      <c r="C1812" s="10">
        <v>106.0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2">
        <v>1812.0</v>
      </c>
      <c r="B1813" s="8" t="s">
        <v>1855</v>
      </c>
      <c r="C1813" s="10">
        <v>50.0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2">
        <v>1813.0</v>
      </c>
      <c r="B1814" s="8" t="s">
        <v>1856</v>
      </c>
      <c r="C1814" s="10">
        <v>73.0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2">
        <v>1814.0</v>
      </c>
      <c r="B1815" s="8" t="s">
        <v>1857</v>
      </c>
      <c r="C1815" s="10">
        <v>14.0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2">
        <v>1815.0</v>
      </c>
      <c r="B1816" s="8" t="s">
        <v>1858</v>
      </c>
      <c r="C1816" s="10">
        <v>77.0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2">
        <v>1816.0</v>
      </c>
      <c r="B1817" s="8" t="s">
        <v>1859</v>
      </c>
      <c r="C1817" s="10">
        <v>98.0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2">
        <v>1817.0</v>
      </c>
      <c r="B1818" s="8" t="s">
        <v>1860</v>
      </c>
      <c r="C1818" s="10">
        <v>63.0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2">
        <v>1818.0</v>
      </c>
      <c r="B1819" s="8" t="s">
        <v>1861</v>
      </c>
      <c r="C1819" s="10">
        <v>113.0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2">
        <v>1819.0</v>
      </c>
      <c r="B1820" s="8" t="s">
        <v>1862</v>
      </c>
      <c r="C1820" s="10">
        <v>61.0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2">
        <v>1820.0</v>
      </c>
      <c r="B1821" s="8" t="s">
        <v>1863</v>
      </c>
      <c r="C1821" s="10">
        <v>83.0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2">
        <v>1821.0</v>
      </c>
      <c r="B1822" s="8" t="s">
        <v>1864</v>
      </c>
      <c r="C1822" s="10">
        <v>100.0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2">
        <v>1822.0</v>
      </c>
      <c r="B1823" s="8" t="s">
        <v>1865</v>
      </c>
      <c r="C1823" s="10">
        <v>51.0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2">
        <v>1823.0</v>
      </c>
      <c r="B1824" s="8" t="s">
        <v>1866</v>
      </c>
      <c r="C1824" s="10">
        <v>113.0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2">
        <v>1824.0</v>
      </c>
      <c r="B1825" s="8" t="s">
        <v>1867</v>
      </c>
      <c r="C1825" s="10">
        <v>103.0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2">
        <v>1825.0</v>
      </c>
      <c r="B1826" s="8" t="s">
        <v>1868</v>
      </c>
      <c r="C1826" s="10">
        <v>38.0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2">
        <v>1826.0</v>
      </c>
      <c r="B1827" s="8" t="s">
        <v>1869</v>
      </c>
      <c r="C1827" s="10">
        <v>49.0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2">
        <v>1827.0</v>
      </c>
      <c r="B1828" s="8" t="s">
        <v>1870</v>
      </c>
      <c r="C1828" s="10">
        <v>112.0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2">
        <v>1828.0</v>
      </c>
      <c r="B1829" s="8" t="s">
        <v>1871</v>
      </c>
      <c r="C1829" s="10">
        <v>36.0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2">
        <v>1829.0</v>
      </c>
      <c r="B1830" s="8" t="s">
        <v>1872</v>
      </c>
      <c r="C1830" s="10">
        <v>19.0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2">
        <v>1830.0</v>
      </c>
      <c r="B1831" s="8" t="s">
        <v>1873</v>
      </c>
      <c r="C1831" s="10">
        <v>0.0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2">
        <v>1831.0</v>
      </c>
      <c r="B1832" s="8" t="s">
        <v>1874</v>
      </c>
      <c r="C1832" s="10">
        <v>124.0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2">
        <v>1832.0</v>
      </c>
      <c r="B1833" s="8" t="s">
        <v>1875</v>
      </c>
      <c r="C1833" s="10">
        <v>62.0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2">
        <v>1833.0</v>
      </c>
      <c r="B1834" s="8" t="s">
        <v>1876</v>
      </c>
      <c r="C1834" s="10">
        <v>51.0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2">
        <v>1834.0</v>
      </c>
      <c r="B1835" s="8" t="s">
        <v>1877</v>
      </c>
      <c r="C1835" s="10">
        <v>104.0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2">
        <v>1835.0</v>
      </c>
      <c r="B1836" s="8" t="s">
        <v>1878</v>
      </c>
      <c r="C1836" s="10">
        <v>128.0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2">
        <v>1836.0</v>
      </c>
      <c r="B1837" s="8" t="s">
        <v>1879</v>
      </c>
      <c r="C1837" s="10">
        <v>111.0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2">
        <v>1837.0</v>
      </c>
      <c r="B1838" s="8" t="s">
        <v>1880</v>
      </c>
      <c r="C1838" s="10">
        <v>46.0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2">
        <v>1838.0</v>
      </c>
      <c r="B1839" s="8" t="s">
        <v>1881</v>
      </c>
      <c r="C1839" s="10">
        <v>62.0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2">
        <v>1839.0</v>
      </c>
      <c r="B1840" s="8" t="s">
        <v>1882</v>
      </c>
      <c r="C1840" s="10">
        <v>23.0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2">
        <v>1840.0</v>
      </c>
      <c r="B1841" s="8" t="s">
        <v>1883</v>
      </c>
      <c r="C1841" s="10">
        <v>71.0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2">
        <v>1841.0</v>
      </c>
      <c r="B1842" s="8" t="s">
        <v>1884</v>
      </c>
      <c r="C1842" s="10">
        <v>56.0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2">
        <v>1842.0</v>
      </c>
      <c r="B1843" s="8" t="s">
        <v>1885</v>
      </c>
      <c r="C1843" s="10">
        <v>20.0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2">
        <v>1843.0</v>
      </c>
      <c r="B1844" s="8" t="s">
        <v>1886</v>
      </c>
      <c r="C1844" s="10">
        <v>115.0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2">
        <v>1844.0</v>
      </c>
      <c r="B1845" s="8" t="s">
        <v>1887</v>
      </c>
      <c r="C1845" s="10">
        <v>112.0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2">
        <v>1845.0</v>
      </c>
      <c r="B1846" s="8" t="s">
        <v>1888</v>
      </c>
      <c r="C1846" s="10">
        <v>112.0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2">
        <v>1846.0</v>
      </c>
      <c r="B1847" s="8" t="s">
        <v>1889</v>
      </c>
      <c r="C1847" s="10">
        <v>98.0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2">
        <v>1847.0</v>
      </c>
      <c r="B1848" s="8" t="s">
        <v>1890</v>
      </c>
      <c r="C1848" s="10">
        <v>79.0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2">
        <v>1848.0</v>
      </c>
      <c r="B1849" s="8" t="s">
        <v>1891</v>
      </c>
      <c r="C1849" s="10">
        <v>143.0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2">
        <v>1849.0</v>
      </c>
      <c r="B1850" s="8" t="s">
        <v>1892</v>
      </c>
      <c r="C1850" s="10">
        <v>124.0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2">
        <v>1850.0</v>
      </c>
      <c r="B1851" s="8" t="s">
        <v>1893</v>
      </c>
      <c r="C1851" s="10">
        <v>41.0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2">
        <v>1851.0</v>
      </c>
      <c r="B1852" s="8" t="s">
        <v>1894</v>
      </c>
      <c r="C1852" s="10">
        <v>62.0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2">
        <v>1852.0</v>
      </c>
      <c r="B1853" s="8" t="s">
        <v>1895</v>
      </c>
      <c r="C1853" s="11">
        <v>9.0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2">
        <v>1853.0</v>
      </c>
      <c r="B1854" s="8" t="s">
        <v>1896</v>
      </c>
      <c r="C1854" s="10">
        <v>98.0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2">
        <v>1854.0</v>
      </c>
      <c r="B1855" s="8" t="s">
        <v>1897</v>
      </c>
      <c r="C1855" s="10">
        <v>106.0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2">
        <v>1855.0</v>
      </c>
      <c r="B1856" s="8" t="s">
        <v>1898</v>
      </c>
      <c r="C1856" s="10">
        <v>76.0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2">
        <v>1856.0</v>
      </c>
      <c r="B1857" s="8" t="s">
        <v>1899</v>
      </c>
      <c r="C1857" s="10">
        <v>101.0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2">
        <v>1857.0</v>
      </c>
      <c r="B1858" s="8" t="s">
        <v>1900</v>
      </c>
      <c r="C1858" s="10">
        <v>79.0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2">
        <v>1858.0</v>
      </c>
      <c r="B1859" s="8" t="s">
        <v>1901</v>
      </c>
      <c r="C1859" s="10">
        <v>96.0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2">
        <v>1859.0</v>
      </c>
      <c r="B1860" s="8" t="s">
        <v>1902</v>
      </c>
      <c r="C1860" s="10">
        <v>33.0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2">
        <v>1860.0</v>
      </c>
      <c r="B1861" s="8" t="s">
        <v>1903</v>
      </c>
      <c r="C1861" s="10">
        <v>61.0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2">
        <v>1861.0</v>
      </c>
      <c r="B1862" s="8" t="s">
        <v>1904</v>
      </c>
      <c r="C1862" s="10">
        <v>132.0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2">
        <v>1862.0</v>
      </c>
      <c r="B1863" s="8" t="s">
        <v>1905</v>
      </c>
      <c r="C1863" s="10">
        <v>129.0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2">
        <v>1863.0</v>
      </c>
      <c r="B1864" s="8" t="s">
        <v>1906</v>
      </c>
      <c r="C1864" s="10">
        <v>113.0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2">
        <v>1864.0</v>
      </c>
      <c r="B1865" s="8" t="s">
        <v>1907</v>
      </c>
      <c r="C1865" s="10">
        <v>113.0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2">
        <v>1865.0</v>
      </c>
      <c r="B1866" s="8" t="s">
        <v>1908</v>
      </c>
      <c r="C1866" s="10">
        <v>104.0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2">
        <v>1866.0</v>
      </c>
      <c r="B1867" s="8" t="s">
        <v>1909</v>
      </c>
      <c r="C1867" s="10">
        <v>114.0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2">
        <v>1867.0</v>
      </c>
      <c r="B1868" s="8" t="s">
        <v>1910</v>
      </c>
      <c r="C1868" s="10">
        <v>76.0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2">
        <v>1868.0</v>
      </c>
      <c r="B1869" s="8" t="s">
        <v>1911</v>
      </c>
      <c r="C1869" s="10">
        <v>107.0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2">
        <v>1869.0</v>
      </c>
      <c r="B1870" s="8" t="s">
        <v>1912</v>
      </c>
      <c r="C1870" s="10">
        <v>108.0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2">
        <v>1870.0</v>
      </c>
      <c r="B1871" s="8" t="s">
        <v>1913</v>
      </c>
      <c r="C1871" s="10">
        <v>130.0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2">
        <v>1871.0</v>
      </c>
      <c r="B1872" s="8" t="s">
        <v>1914</v>
      </c>
      <c r="C1872" s="11">
        <v>9.0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2">
        <v>1872.0</v>
      </c>
      <c r="B1873" s="8" t="s">
        <v>1915</v>
      </c>
      <c r="C1873" s="10">
        <v>24.0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2">
        <v>1873.0</v>
      </c>
      <c r="B1874" s="8" t="s">
        <v>1916</v>
      </c>
      <c r="C1874" s="10">
        <v>109.0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2">
        <v>1874.0</v>
      </c>
      <c r="B1875" s="8" t="s">
        <v>1917</v>
      </c>
      <c r="C1875" s="10">
        <v>91.0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2">
        <v>1875.0</v>
      </c>
      <c r="B1876" s="8" t="s">
        <v>1918</v>
      </c>
      <c r="C1876" s="10">
        <v>116.0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2">
        <v>1876.0</v>
      </c>
      <c r="B1877" s="8" t="s">
        <v>1919</v>
      </c>
      <c r="C1877" s="10">
        <v>30.0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2">
        <v>1877.0</v>
      </c>
      <c r="B1878" s="8" t="s">
        <v>1920</v>
      </c>
      <c r="C1878" s="10">
        <v>46.0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2">
        <v>1878.0</v>
      </c>
      <c r="B1879" s="8" t="s">
        <v>1921</v>
      </c>
      <c r="C1879" s="10">
        <v>23.0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2">
        <v>1879.0</v>
      </c>
      <c r="B1880" s="8" t="s">
        <v>1922</v>
      </c>
      <c r="C1880" s="10">
        <v>130.0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2">
        <v>1880.0</v>
      </c>
      <c r="B1881" s="8" t="s">
        <v>1923</v>
      </c>
      <c r="C1881" s="10">
        <v>61.0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2">
        <v>1881.0</v>
      </c>
      <c r="B1882" s="8" t="s">
        <v>1924</v>
      </c>
      <c r="C1882" s="10">
        <v>100.0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2">
        <v>1882.0</v>
      </c>
      <c r="B1883" s="8" t="s">
        <v>1925</v>
      </c>
      <c r="C1883" s="10">
        <v>70.0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2">
        <v>1883.0</v>
      </c>
      <c r="B1884" s="8" t="s">
        <v>1926</v>
      </c>
      <c r="C1884" s="10">
        <v>133.0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2">
        <v>1884.0</v>
      </c>
      <c r="B1885" s="8" t="s">
        <v>1927</v>
      </c>
      <c r="C1885" s="10">
        <v>97.0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2">
        <v>1885.0</v>
      </c>
      <c r="B1886" s="8" t="s">
        <v>1928</v>
      </c>
      <c r="C1886" s="10">
        <v>22.0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2">
        <v>1886.0</v>
      </c>
      <c r="B1887" s="8" t="s">
        <v>1929</v>
      </c>
      <c r="C1887" s="10">
        <v>31.0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2">
        <v>1887.0</v>
      </c>
      <c r="B1888" s="8" t="s">
        <v>1930</v>
      </c>
      <c r="C1888" s="10">
        <v>12.0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2">
        <v>1888.0</v>
      </c>
      <c r="B1889" s="8" t="s">
        <v>1931</v>
      </c>
      <c r="C1889" s="10">
        <v>98.0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2">
        <v>1889.0</v>
      </c>
      <c r="B1890" s="8" t="s">
        <v>1932</v>
      </c>
      <c r="C1890" s="10">
        <v>87.0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2">
        <v>1890.0</v>
      </c>
      <c r="B1891" s="8" t="s">
        <v>1933</v>
      </c>
      <c r="C1891" s="10">
        <v>132.0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2">
        <v>1891.0</v>
      </c>
      <c r="B1892" s="8" t="s">
        <v>1934</v>
      </c>
      <c r="C1892" s="10">
        <v>47.0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2">
        <v>1892.0</v>
      </c>
      <c r="B1893" s="8" t="s">
        <v>1935</v>
      </c>
      <c r="C1893" s="10">
        <v>25.0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2">
        <v>1893.0</v>
      </c>
      <c r="B1894" s="8" t="s">
        <v>1936</v>
      </c>
      <c r="C1894" s="10">
        <v>72.0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2">
        <v>1894.0</v>
      </c>
      <c r="B1895" s="8" t="s">
        <v>1937</v>
      </c>
      <c r="C1895" s="10">
        <v>76.0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2">
        <v>1895.0</v>
      </c>
      <c r="B1896" s="8" t="s">
        <v>1938</v>
      </c>
      <c r="C1896" s="10">
        <v>17.0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2">
        <v>1896.0</v>
      </c>
      <c r="B1897" s="8" t="s">
        <v>1939</v>
      </c>
      <c r="C1897" s="10">
        <v>115.0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2">
        <v>1897.0</v>
      </c>
      <c r="B1898" s="8" t="s">
        <v>1940</v>
      </c>
      <c r="C1898" s="10">
        <v>138.0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2">
        <v>1898.0</v>
      </c>
      <c r="B1899" s="8" t="s">
        <v>1941</v>
      </c>
      <c r="C1899" s="10">
        <v>11.0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2">
        <v>1899.0</v>
      </c>
      <c r="B1900" s="8" t="s">
        <v>1942</v>
      </c>
      <c r="C1900" s="10">
        <v>53.0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2">
        <v>1900.0</v>
      </c>
      <c r="B1901" s="8" t="s">
        <v>1943</v>
      </c>
      <c r="C1901" s="10">
        <v>118.0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2">
        <v>1901.0</v>
      </c>
      <c r="B1902" s="8" t="s">
        <v>1944</v>
      </c>
      <c r="C1902" s="10">
        <v>89.0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2">
        <v>1902.0</v>
      </c>
      <c r="B1903" s="8" t="s">
        <v>1945</v>
      </c>
      <c r="C1903" s="10">
        <v>70.0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2">
        <v>1903.0</v>
      </c>
      <c r="B1904" s="8" t="s">
        <v>1946</v>
      </c>
      <c r="C1904" s="10">
        <v>68.0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2">
        <v>1904.0</v>
      </c>
      <c r="B1905" s="8" t="s">
        <v>1947</v>
      </c>
      <c r="C1905" s="10">
        <v>121.0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2">
        <v>1905.0</v>
      </c>
      <c r="B1906" s="8" t="s">
        <v>1948</v>
      </c>
      <c r="C1906" s="10">
        <v>81.0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2">
        <v>1906.0</v>
      </c>
      <c r="B1907" s="8" t="s">
        <v>1949</v>
      </c>
      <c r="C1907" s="10">
        <v>51.0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2">
        <v>1907.0</v>
      </c>
      <c r="B1908" s="8" t="s">
        <v>1950</v>
      </c>
      <c r="C1908" s="10">
        <v>135.0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2">
        <v>1908.0</v>
      </c>
      <c r="B1909" s="8" t="s">
        <v>1951</v>
      </c>
      <c r="C1909" s="10">
        <v>74.0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2">
        <v>1909.0</v>
      </c>
      <c r="B1910" s="8" t="s">
        <v>1952</v>
      </c>
      <c r="C1910" s="10">
        <v>120.0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2">
        <v>1910.0</v>
      </c>
      <c r="B1911" s="8" t="s">
        <v>1953</v>
      </c>
      <c r="C1911" s="10">
        <v>114.0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2">
        <v>1911.0</v>
      </c>
      <c r="B1912" s="8" t="s">
        <v>1954</v>
      </c>
      <c r="C1912" s="10">
        <v>88.0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2">
        <v>1912.0</v>
      </c>
      <c r="B1913" s="8" t="s">
        <v>1955</v>
      </c>
      <c r="C1913" s="10">
        <v>26.0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2">
        <v>1913.0</v>
      </c>
      <c r="B1914" s="8" t="s">
        <v>1956</v>
      </c>
      <c r="C1914" s="10">
        <v>67.0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2">
        <v>1914.0</v>
      </c>
      <c r="B1915" s="8" t="s">
        <v>1957</v>
      </c>
      <c r="C1915" s="10">
        <v>73.0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2">
        <v>1915.0</v>
      </c>
      <c r="B1916" s="8" t="s">
        <v>1958</v>
      </c>
      <c r="C1916" s="10">
        <v>14.0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2">
        <v>1916.0</v>
      </c>
      <c r="B1917" s="8" t="s">
        <v>1959</v>
      </c>
      <c r="C1917" s="10">
        <v>91.0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2">
        <v>1917.0</v>
      </c>
      <c r="B1918" s="8" t="s">
        <v>1960</v>
      </c>
      <c r="C1918" s="10">
        <v>118.0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2">
        <v>1918.0</v>
      </c>
      <c r="B1919" s="8" t="s">
        <v>1961</v>
      </c>
      <c r="C1919" s="10">
        <v>50.0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2">
        <v>1919.0</v>
      </c>
      <c r="B1920" s="8" t="s">
        <v>1962</v>
      </c>
      <c r="C1920" s="10">
        <v>131.0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2">
        <v>1920.0</v>
      </c>
      <c r="B1921" s="8" t="s">
        <v>1963</v>
      </c>
      <c r="C1921" s="10">
        <v>65.0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2">
        <v>1921.0</v>
      </c>
      <c r="B1922" s="8" t="s">
        <v>1964</v>
      </c>
      <c r="C1922" s="10">
        <v>25.0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2">
        <v>1922.0</v>
      </c>
      <c r="B1923" s="8" t="s">
        <v>1965</v>
      </c>
      <c r="C1923" s="10">
        <v>99.0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2">
        <v>1923.0</v>
      </c>
      <c r="B1924" s="8" t="s">
        <v>1966</v>
      </c>
      <c r="C1924" s="10">
        <v>113.0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2">
        <v>1924.0</v>
      </c>
      <c r="B1925" s="8" t="s">
        <v>1967</v>
      </c>
      <c r="C1925" s="10">
        <v>57.0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2">
        <v>1925.0</v>
      </c>
      <c r="B1926" s="8" t="s">
        <v>1968</v>
      </c>
      <c r="C1926" s="10">
        <v>118.0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2">
        <v>1926.0</v>
      </c>
      <c r="B1927" s="8" t="s">
        <v>1969</v>
      </c>
      <c r="C1927" s="10">
        <v>139.0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2">
        <v>1927.0</v>
      </c>
      <c r="B1928" s="8" t="s">
        <v>1970</v>
      </c>
      <c r="C1928" s="10">
        <v>22.0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2">
        <v>1928.0</v>
      </c>
      <c r="B1929" s="8" t="s">
        <v>1971</v>
      </c>
      <c r="C1929" s="10">
        <v>69.0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2">
        <v>1929.0</v>
      </c>
      <c r="B1930" s="8" t="s">
        <v>1972</v>
      </c>
      <c r="C1930" s="10">
        <v>96.0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2">
        <v>1930.0</v>
      </c>
      <c r="B1931" s="8" t="s">
        <v>1973</v>
      </c>
      <c r="C1931" s="10">
        <v>118.0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2">
        <v>1931.0</v>
      </c>
      <c r="B1932" s="8" t="s">
        <v>1974</v>
      </c>
      <c r="C1932" s="10">
        <v>35.0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2">
        <v>1932.0</v>
      </c>
      <c r="B1933" s="8" t="s">
        <v>1975</v>
      </c>
      <c r="C1933" s="10">
        <v>49.0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2">
        <v>1933.0</v>
      </c>
      <c r="B1934" s="8" t="s">
        <v>1976</v>
      </c>
      <c r="C1934" s="10">
        <v>91.0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2">
        <v>1934.0</v>
      </c>
      <c r="B1935" s="8" t="s">
        <v>1977</v>
      </c>
      <c r="C1935" s="10">
        <v>17.0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2">
        <v>1935.0</v>
      </c>
      <c r="B1936" s="8" t="s">
        <v>1978</v>
      </c>
      <c r="C1936" s="10">
        <v>12.0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2">
        <v>1936.0</v>
      </c>
      <c r="B1937" s="8" t="s">
        <v>1979</v>
      </c>
      <c r="C1937" s="10">
        <v>52.0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2">
        <v>1937.0</v>
      </c>
      <c r="B1938" s="8" t="s">
        <v>1980</v>
      </c>
      <c r="C1938" s="10">
        <v>144.0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2">
        <v>1938.0</v>
      </c>
      <c r="B1939" s="8" t="s">
        <v>1981</v>
      </c>
      <c r="C1939" s="10">
        <v>35.0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2">
        <v>1939.0</v>
      </c>
      <c r="B1940" s="8" t="s">
        <v>1982</v>
      </c>
      <c r="C1940" s="10">
        <v>49.0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2">
        <v>1940.0</v>
      </c>
      <c r="B1941" s="8" t="s">
        <v>1983</v>
      </c>
      <c r="C1941" s="10">
        <v>65.0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2">
        <v>1941.0</v>
      </c>
      <c r="B1942" s="8" t="s">
        <v>1984</v>
      </c>
      <c r="C1942" s="10">
        <v>86.0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2">
        <v>1942.0</v>
      </c>
      <c r="B1943" s="8" t="s">
        <v>1985</v>
      </c>
      <c r="C1943" s="10">
        <v>122.0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2">
        <v>1943.0</v>
      </c>
      <c r="B1944" s="8" t="s">
        <v>1986</v>
      </c>
      <c r="C1944" s="10">
        <v>65.0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2">
        <v>1944.0</v>
      </c>
      <c r="B1945" s="8" t="s">
        <v>1987</v>
      </c>
      <c r="C1945" s="10">
        <v>32.0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2">
        <v>1945.0</v>
      </c>
      <c r="B1946" s="8" t="s">
        <v>1988</v>
      </c>
      <c r="C1946" s="10">
        <v>126.0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2">
        <v>1946.0</v>
      </c>
      <c r="B1947" s="8" t="s">
        <v>1989</v>
      </c>
      <c r="C1947" s="10">
        <v>126.0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2">
        <v>1947.0</v>
      </c>
      <c r="B1948" s="8" t="s">
        <v>1990</v>
      </c>
      <c r="C1948" s="10">
        <v>101.0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2">
        <v>1948.0</v>
      </c>
      <c r="B1949" s="8" t="s">
        <v>1991</v>
      </c>
      <c r="C1949" s="10">
        <v>10.0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2">
        <v>1949.0</v>
      </c>
      <c r="B1950" s="8" t="s">
        <v>1992</v>
      </c>
      <c r="C1950" s="10">
        <v>115.0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2">
        <v>1950.0</v>
      </c>
      <c r="B1951" s="8" t="s">
        <v>1993</v>
      </c>
      <c r="C1951" s="10">
        <v>91.0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2">
        <v>1951.0</v>
      </c>
      <c r="B1952" s="8" t="s">
        <v>1994</v>
      </c>
      <c r="C1952" s="10">
        <v>44.0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2">
        <v>1952.0</v>
      </c>
      <c r="B1953" s="8" t="s">
        <v>1995</v>
      </c>
      <c r="C1953" s="10">
        <v>67.0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2">
        <v>1953.0</v>
      </c>
      <c r="B1954" s="8" t="s">
        <v>1996</v>
      </c>
      <c r="C1954" s="10">
        <v>93.0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2">
        <v>1954.0</v>
      </c>
      <c r="B1955" s="8" t="s">
        <v>1997</v>
      </c>
      <c r="C1955" s="10">
        <v>61.0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2">
        <v>1955.0</v>
      </c>
      <c r="B1956" s="8" t="s">
        <v>1998</v>
      </c>
      <c r="C1956" s="10">
        <v>51.0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2">
        <v>1956.0</v>
      </c>
      <c r="B1957" s="8" t="s">
        <v>1999</v>
      </c>
      <c r="C1957" s="10">
        <v>134.0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2">
        <v>1957.0</v>
      </c>
      <c r="B1958" s="8" t="s">
        <v>2000</v>
      </c>
      <c r="C1958" s="10">
        <v>119.0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2">
        <v>1958.0</v>
      </c>
      <c r="B1959" s="8" t="s">
        <v>2001</v>
      </c>
      <c r="C1959" s="10">
        <v>6.0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2">
        <v>1959.0</v>
      </c>
      <c r="B1960" s="8" t="s">
        <v>2002</v>
      </c>
      <c r="C1960" s="10">
        <v>133.0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2">
        <v>1960.0</v>
      </c>
      <c r="B1961" s="8" t="s">
        <v>2003</v>
      </c>
      <c r="C1961" s="10">
        <v>125.0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2">
        <v>1961.0</v>
      </c>
      <c r="B1962" s="8" t="s">
        <v>2004</v>
      </c>
      <c r="C1962" s="10">
        <v>70.0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2">
        <v>1962.0</v>
      </c>
      <c r="B1963" s="8" t="s">
        <v>2005</v>
      </c>
      <c r="C1963" s="10">
        <v>73.0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2">
        <v>1963.0</v>
      </c>
      <c r="B1964" s="8" t="s">
        <v>2006</v>
      </c>
      <c r="C1964" s="10">
        <v>46.0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2">
        <v>1964.0</v>
      </c>
      <c r="B1965" s="8" t="s">
        <v>2007</v>
      </c>
      <c r="C1965" s="10">
        <v>56.0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2">
        <v>1965.0</v>
      </c>
      <c r="B1966" s="8" t="s">
        <v>2008</v>
      </c>
      <c r="C1966" s="10">
        <v>126.0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2">
        <v>1966.0</v>
      </c>
      <c r="B1967" s="8" t="s">
        <v>2009</v>
      </c>
      <c r="C1967" s="10">
        <v>24.0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2">
        <v>1967.0</v>
      </c>
      <c r="B1968" s="8" t="s">
        <v>2010</v>
      </c>
      <c r="C1968" s="10">
        <v>115.0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2">
        <v>1968.0</v>
      </c>
      <c r="B1969" s="8" t="s">
        <v>2011</v>
      </c>
      <c r="C1969" s="10">
        <v>32.0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2">
        <v>1969.0</v>
      </c>
      <c r="B1970" s="8" t="s">
        <v>2012</v>
      </c>
      <c r="C1970" s="10">
        <v>75.0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2">
        <v>1970.0</v>
      </c>
      <c r="B1971" s="8" t="s">
        <v>2013</v>
      </c>
      <c r="C1971" s="10">
        <v>108.0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2">
        <v>1971.0</v>
      </c>
      <c r="B1972" s="8" t="s">
        <v>2014</v>
      </c>
      <c r="C1972" s="10">
        <v>57.0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2">
        <v>1972.0</v>
      </c>
      <c r="B1973" s="8" t="s">
        <v>2015</v>
      </c>
      <c r="C1973" s="10">
        <v>94.0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2">
        <v>1973.0</v>
      </c>
      <c r="B1974" s="8" t="s">
        <v>2016</v>
      </c>
      <c r="C1974" s="10">
        <v>98.0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2">
        <v>1974.0</v>
      </c>
      <c r="B1975" s="8" t="s">
        <v>2017</v>
      </c>
      <c r="C1975" s="10">
        <v>3.0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2">
        <v>1975.0</v>
      </c>
      <c r="B1976" s="8" t="s">
        <v>2018</v>
      </c>
      <c r="C1976" s="10">
        <v>108.0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2">
        <v>1976.0</v>
      </c>
      <c r="B1977" s="8" t="s">
        <v>2019</v>
      </c>
      <c r="C1977" s="11">
        <v>9.0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2">
        <v>1977.0</v>
      </c>
      <c r="B1978" s="8" t="s">
        <v>2020</v>
      </c>
      <c r="C1978" s="10">
        <v>96.0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2">
        <v>1978.0</v>
      </c>
      <c r="B1979" s="8" t="s">
        <v>2021</v>
      </c>
      <c r="C1979" s="10">
        <v>95.0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2">
        <v>1979.0</v>
      </c>
      <c r="B1980" s="8" t="s">
        <v>2022</v>
      </c>
      <c r="C1980" s="10">
        <v>24.0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2">
        <v>1980.0</v>
      </c>
      <c r="B1981" s="8" t="s">
        <v>2023</v>
      </c>
      <c r="C1981" s="10">
        <v>90.0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2">
        <v>1981.0</v>
      </c>
      <c r="B1982" s="8" t="s">
        <v>2024</v>
      </c>
      <c r="C1982" s="10">
        <v>23.0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2">
        <v>1982.0</v>
      </c>
      <c r="B1983" s="8" t="s">
        <v>2025</v>
      </c>
      <c r="C1983" s="10">
        <v>90.0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2">
        <v>1983.0</v>
      </c>
      <c r="B1984" s="8" t="s">
        <v>2026</v>
      </c>
      <c r="C1984" s="10">
        <v>121.0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2">
        <v>1984.0</v>
      </c>
      <c r="B1985" s="8" t="s">
        <v>2027</v>
      </c>
      <c r="C1985" s="10">
        <v>126.0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2">
        <v>1985.0</v>
      </c>
      <c r="B1986" s="8" t="s">
        <v>2028</v>
      </c>
      <c r="C1986" s="10">
        <v>60.0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2">
        <v>1986.0</v>
      </c>
      <c r="B1987" s="8" t="s">
        <v>2029</v>
      </c>
      <c r="C1987" s="10">
        <v>55.0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2">
        <v>1987.0</v>
      </c>
      <c r="B1988" s="8" t="s">
        <v>2030</v>
      </c>
      <c r="C1988" s="10">
        <v>99.0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2">
        <v>1988.0</v>
      </c>
      <c r="B1989" s="8" t="s">
        <v>2031</v>
      </c>
      <c r="C1989" s="10">
        <v>31.0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2">
        <v>1989.0</v>
      </c>
      <c r="B1990" s="8" t="s">
        <v>1034</v>
      </c>
      <c r="C1990" s="10">
        <v>66.0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2">
        <v>1990.0</v>
      </c>
      <c r="B1991" s="8" t="s">
        <v>2032</v>
      </c>
      <c r="C1991" s="10">
        <v>7.0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2">
        <v>1991.0</v>
      </c>
      <c r="B1992" s="8" t="s">
        <v>2033</v>
      </c>
      <c r="C1992" s="10">
        <v>9.0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2">
        <v>1992.0</v>
      </c>
      <c r="B1993" s="8" t="s">
        <v>2034</v>
      </c>
      <c r="C1993" s="10">
        <v>122.0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2">
        <v>1993.0</v>
      </c>
      <c r="B1994" s="8" t="s">
        <v>2035</v>
      </c>
      <c r="C1994" s="10">
        <v>114.0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2">
        <v>1994.0</v>
      </c>
      <c r="B1995" s="8" t="s">
        <v>2036</v>
      </c>
      <c r="C1995" s="10">
        <v>58.0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2">
        <v>1995.0</v>
      </c>
      <c r="B1996" s="8" t="s">
        <v>2037</v>
      </c>
      <c r="C1996" s="10">
        <v>84.0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2">
        <v>1996.0</v>
      </c>
      <c r="B1997" s="8" t="s">
        <v>2038</v>
      </c>
      <c r="C1997" s="10">
        <v>68.0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2">
        <v>1997.0</v>
      </c>
      <c r="B1998" s="8" t="s">
        <v>2039</v>
      </c>
      <c r="C1998" s="10">
        <v>131.0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2">
        <v>1998.0</v>
      </c>
      <c r="B1999" s="8" t="s">
        <v>2040</v>
      </c>
      <c r="C1999" s="10">
        <v>123.0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2">
        <v>1999.0</v>
      </c>
      <c r="B2000" s="8" t="s">
        <v>2041</v>
      </c>
      <c r="C2000" s="11">
        <v>9.0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2">
        <v>2000.0</v>
      </c>
      <c r="B2001" s="8" t="s">
        <v>2042</v>
      </c>
      <c r="C2001" s="10">
        <v>97.0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2">
        <v>2001.0</v>
      </c>
      <c r="B2002" s="8" t="s">
        <v>2043</v>
      </c>
      <c r="C2002" s="10">
        <v>5.0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2">
        <v>2002.0</v>
      </c>
      <c r="B2003" s="8" t="s">
        <v>2044</v>
      </c>
      <c r="C2003" s="10">
        <v>75.0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2">
        <v>2003.0</v>
      </c>
      <c r="B2004" s="8" t="s">
        <v>2045</v>
      </c>
      <c r="C2004" s="10">
        <v>72.0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2">
        <v>2004.0</v>
      </c>
      <c r="B2005" s="8" t="s">
        <v>2046</v>
      </c>
      <c r="C2005" s="10">
        <v>91.0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2">
        <v>2005.0</v>
      </c>
      <c r="B2006" s="8" t="s">
        <v>2047</v>
      </c>
      <c r="C2006" s="10">
        <v>138.0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2">
        <v>2006.0</v>
      </c>
      <c r="B2007" s="8" t="s">
        <v>2048</v>
      </c>
      <c r="C2007" s="10">
        <v>100.0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2">
        <v>2007.0</v>
      </c>
      <c r="B2008" s="8" t="s">
        <v>2049</v>
      </c>
      <c r="C2008" s="10">
        <v>24.0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2">
        <v>2008.0</v>
      </c>
      <c r="B2009" s="8" t="s">
        <v>2050</v>
      </c>
      <c r="C2009" s="10">
        <v>59.0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2">
        <v>2009.0</v>
      </c>
      <c r="B2010" s="8" t="s">
        <v>2051</v>
      </c>
      <c r="C2010" s="10">
        <v>32.0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2">
        <v>2010.0</v>
      </c>
      <c r="B2011" s="8" t="s">
        <v>2052</v>
      </c>
      <c r="C2011" s="10">
        <v>109.0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2">
        <v>2011.0</v>
      </c>
      <c r="B2012" s="8" t="s">
        <v>2053</v>
      </c>
      <c r="C2012" s="10">
        <v>106.0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2">
        <v>2012.0</v>
      </c>
      <c r="B2013" s="8" t="s">
        <v>2054</v>
      </c>
      <c r="C2013" s="10">
        <v>73.0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2">
        <v>2013.0</v>
      </c>
      <c r="B2014" s="8" t="s">
        <v>2055</v>
      </c>
      <c r="C2014" s="10">
        <v>54.0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2">
        <v>2014.0</v>
      </c>
      <c r="B2015" s="8" t="s">
        <v>2056</v>
      </c>
      <c r="C2015" s="10">
        <v>64.0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2">
        <v>2015.0</v>
      </c>
      <c r="B2016" s="8" t="s">
        <v>2057</v>
      </c>
      <c r="C2016" s="10">
        <v>137.0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2">
        <v>2016.0</v>
      </c>
      <c r="B2017" s="8" t="s">
        <v>2058</v>
      </c>
      <c r="C2017" s="10">
        <v>112.0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2">
        <v>2017.0</v>
      </c>
      <c r="B2018" s="8" t="s">
        <v>2059</v>
      </c>
      <c r="C2018" s="10">
        <v>10.0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2">
        <v>2018.0</v>
      </c>
      <c r="B2019" s="8" t="s">
        <v>2060</v>
      </c>
      <c r="C2019" s="10">
        <v>51.0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2">
        <v>2019.0</v>
      </c>
      <c r="B2020" s="8" t="s">
        <v>2061</v>
      </c>
      <c r="C2020" s="10">
        <v>106.0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2">
        <v>2020.0</v>
      </c>
      <c r="B2021" s="8" t="s">
        <v>2062</v>
      </c>
      <c r="C2021" s="10">
        <v>34.0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2">
        <v>2021.0</v>
      </c>
      <c r="B2022" s="8" t="s">
        <v>2063</v>
      </c>
      <c r="C2022" s="10">
        <v>67.0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2">
        <v>2022.0</v>
      </c>
      <c r="B2023" s="8" t="s">
        <v>2064</v>
      </c>
      <c r="C2023" s="10">
        <v>26.0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2">
        <v>2023.0</v>
      </c>
      <c r="B2024" s="8" t="s">
        <v>2065</v>
      </c>
      <c r="C2024" s="10">
        <v>90.0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2">
        <v>2024.0</v>
      </c>
      <c r="B2025" s="8" t="s">
        <v>2066</v>
      </c>
      <c r="C2025" s="10">
        <v>37.0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2">
        <v>2025.0</v>
      </c>
      <c r="B2026" s="8" t="s">
        <v>2067</v>
      </c>
      <c r="C2026" s="10">
        <v>43.0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2">
        <v>2026.0</v>
      </c>
      <c r="B2027" s="8" t="s">
        <v>2068</v>
      </c>
      <c r="C2027" s="10">
        <v>95.0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2">
        <v>2027.0</v>
      </c>
      <c r="B2028" s="8" t="s">
        <v>2069</v>
      </c>
      <c r="C2028" s="10">
        <v>83.0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2">
        <v>2028.0</v>
      </c>
      <c r="B2029" s="8" t="s">
        <v>2070</v>
      </c>
      <c r="C2029" s="10">
        <v>53.0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2">
        <v>2029.0</v>
      </c>
      <c r="B2030" s="8" t="s">
        <v>2071</v>
      </c>
      <c r="C2030" s="10">
        <v>52.0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2">
        <v>2030.0</v>
      </c>
      <c r="B2031" s="8" t="s">
        <v>2072</v>
      </c>
      <c r="C2031" s="10">
        <v>7.0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2">
        <v>2031.0</v>
      </c>
      <c r="B2032" s="8" t="s">
        <v>2073</v>
      </c>
      <c r="C2032" s="10">
        <v>93.0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2">
        <v>2032.0</v>
      </c>
      <c r="B2033" s="8" t="s">
        <v>2074</v>
      </c>
      <c r="C2033" s="10">
        <v>41.0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2">
        <v>2033.0</v>
      </c>
      <c r="B2034" s="8" t="s">
        <v>2075</v>
      </c>
      <c r="C2034" s="10">
        <v>18.0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2">
        <v>2034.0</v>
      </c>
      <c r="B2035" s="8" t="s">
        <v>2076</v>
      </c>
      <c r="C2035" s="10">
        <v>81.0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2">
        <v>2035.0</v>
      </c>
      <c r="B2036" s="8" t="s">
        <v>2077</v>
      </c>
      <c r="C2036" s="10">
        <v>9.0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2">
        <v>2036.0</v>
      </c>
      <c r="B2037" s="8" t="s">
        <v>2078</v>
      </c>
      <c r="C2037" s="10">
        <v>46.0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2">
        <v>2037.0</v>
      </c>
      <c r="B2038" s="8" t="s">
        <v>2079</v>
      </c>
      <c r="C2038" s="10">
        <v>98.0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2">
        <v>2038.0</v>
      </c>
      <c r="B2039" s="8" t="s">
        <v>2080</v>
      </c>
      <c r="C2039" s="10">
        <v>27.0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2">
        <v>2039.0</v>
      </c>
      <c r="B2040" s="8" t="s">
        <v>2081</v>
      </c>
      <c r="C2040" s="10">
        <v>87.0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2">
        <v>2040.0</v>
      </c>
      <c r="B2041" s="8" t="s">
        <v>2082</v>
      </c>
      <c r="C2041" s="10">
        <v>95.0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2">
        <v>2041.0</v>
      </c>
      <c r="B2042" s="8" t="s">
        <v>2083</v>
      </c>
      <c r="C2042" s="10">
        <v>105.0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2">
        <v>2042.0</v>
      </c>
      <c r="B2043" s="8" t="s">
        <v>2084</v>
      </c>
      <c r="C2043" s="10">
        <v>48.0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2">
        <v>2043.0</v>
      </c>
      <c r="B2044" s="8" t="s">
        <v>2085</v>
      </c>
      <c r="C2044" s="10">
        <v>127.0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2">
        <v>2044.0</v>
      </c>
      <c r="B2045" s="8" t="s">
        <v>2086</v>
      </c>
      <c r="C2045" s="10">
        <v>11.0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2">
        <v>2045.0</v>
      </c>
      <c r="B2046" s="8" t="s">
        <v>2087</v>
      </c>
      <c r="C2046" s="10">
        <v>108.0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2">
        <v>2046.0</v>
      </c>
      <c r="B2047" s="8" t="s">
        <v>2088</v>
      </c>
      <c r="C2047" s="10">
        <v>60.0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2">
        <v>2047.0</v>
      </c>
      <c r="B2048" s="8" t="s">
        <v>2089</v>
      </c>
      <c r="C2048" s="10">
        <v>87.0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2">
        <v>2048.0</v>
      </c>
      <c r="B2049" s="8" t="s">
        <v>2090</v>
      </c>
      <c r="C2049" s="10">
        <v>128.0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2">
        <v>2049.0</v>
      </c>
      <c r="B2050" s="8" t="s">
        <v>2091</v>
      </c>
      <c r="C2050" s="10">
        <v>16.0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2">
        <v>2050.0</v>
      </c>
      <c r="B2051" s="8" t="s">
        <v>2092</v>
      </c>
      <c r="C2051" s="10">
        <v>130.0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2">
        <v>2051.0</v>
      </c>
      <c r="B2052" s="8" t="s">
        <v>2093</v>
      </c>
      <c r="C2052" s="10">
        <v>5.0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2">
        <v>2052.0</v>
      </c>
      <c r="B2053" s="8" t="s">
        <v>2094</v>
      </c>
      <c r="C2053" s="10">
        <v>67.0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2">
        <v>2053.0</v>
      </c>
      <c r="B2054" s="8" t="s">
        <v>2095</v>
      </c>
      <c r="C2054" s="10">
        <v>91.0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2">
        <v>2054.0</v>
      </c>
      <c r="B2055" s="8" t="s">
        <v>2096</v>
      </c>
      <c r="C2055" s="10">
        <v>31.0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2">
        <v>2055.0</v>
      </c>
      <c r="B2056" s="8" t="s">
        <v>2097</v>
      </c>
      <c r="C2056" s="10">
        <v>3.0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2">
        <v>2056.0</v>
      </c>
      <c r="B2057" s="8" t="s">
        <v>2098</v>
      </c>
      <c r="C2057" s="10">
        <v>66.0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2">
        <v>2057.0</v>
      </c>
      <c r="B2058" s="8" t="s">
        <v>2099</v>
      </c>
      <c r="C2058" s="10">
        <v>87.0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2">
        <v>2058.0</v>
      </c>
      <c r="B2059" s="8" t="s">
        <v>2100</v>
      </c>
      <c r="C2059" s="10">
        <v>112.0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2">
        <v>2059.0</v>
      </c>
      <c r="B2060" s="8" t="s">
        <v>2101</v>
      </c>
      <c r="C2060" s="10">
        <v>97.0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2">
        <v>2060.0</v>
      </c>
      <c r="B2061" s="8" t="s">
        <v>2102</v>
      </c>
      <c r="C2061" s="10">
        <v>115.0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2">
        <v>2061.0</v>
      </c>
      <c r="B2062" s="8" t="s">
        <v>2103</v>
      </c>
      <c r="C2062" s="10">
        <v>127.0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2">
        <v>2062.0</v>
      </c>
      <c r="B2063" s="8" t="s">
        <v>2104</v>
      </c>
      <c r="C2063" s="10">
        <v>51.0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2">
        <v>2063.0</v>
      </c>
      <c r="B2064" s="8" t="s">
        <v>2105</v>
      </c>
      <c r="C2064" s="10">
        <v>5.0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2">
        <v>2064.0</v>
      </c>
      <c r="B2065" s="8" t="s">
        <v>2106</v>
      </c>
      <c r="C2065" s="10">
        <v>88.0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2">
        <v>2065.0</v>
      </c>
      <c r="B2066" s="8" t="s">
        <v>2107</v>
      </c>
      <c r="C2066" s="10">
        <v>138.0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2">
        <v>2066.0</v>
      </c>
      <c r="B2067" s="8" t="s">
        <v>2108</v>
      </c>
      <c r="C2067" s="10">
        <v>60.0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2">
        <v>2067.0</v>
      </c>
      <c r="B2068" s="8" t="s">
        <v>2109</v>
      </c>
      <c r="C2068" s="10">
        <v>118.0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2">
        <v>2068.0</v>
      </c>
      <c r="B2069" s="8" t="s">
        <v>2110</v>
      </c>
      <c r="C2069" s="10">
        <v>81.0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2">
        <v>2069.0</v>
      </c>
      <c r="B2070" s="8" t="s">
        <v>2111</v>
      </c>
      <c r="C2070" s="10">
        <v>96.0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2">
        <v>2070.0</v>
      </c>
      <c r="B2071" s="8" t="s">
        <v>2112</v>
      </c>
      <c r="C2071" s="10">
        <v>100.0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2">
        <v>2071.0</v>
      </c>
      <c r="B2072" s="8" t="s">
        <v>2113</v>
      </c>
      <c r="C2072" s="10">
        <v>97.0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2">
        <v>2072.0</v>
      </c>
      <c r="B2073" s="8" t="s">
        <v>2114</v>
      </c>
      <c r="C2073" s="10">
        <v>45.0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2">
        <v>2073.0</v>
      </c>
      <c r="B2074" s="8" t="s">
        <v>2115</v>
      </c>
      <c r="C2074" s="10">
        <v>121.0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2">
        <v>2074.0</v>
      </c>
      <c r="B2075" s="8" t="s">
        <v>2116</v>
      </c>
      <c r="C2075" s="10">
        <v>40.0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2">
        <v>2075.0</v>
      </c>
      <c r="B2076" s="8" t="s">
        <v>2117</v>
      </c>
      <c r="C2076" s="10">
        <v>29.0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2">
        <v>2076.0</v>
      </c>
      <c r="B2077" s="8" t="s">
        <v>2118</v>
      </c>
      <c r="C2077" s="10">
        <v>28.0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2">
        <v>2077.0</v>
      </c>
      <c r="B2078" s="8" t="s">
        <v>2119</v>
      </c>
      <c r="C2078" s="10">
        <v>72.0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2">
        <v>2078.0</v>
      </c>
      <c r="B2079" s="8" t="s">
        <v>2120</v>
      </c>
      <c r="C2079" s="10">
        <v>95.0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2">
        <v>2079.0</v>
      </c>
      <c r="B2080" s="8" t="s">
        <v>2121</v>
      </c>
      <c r="C2080" s="10">
        <v>17.0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2">
        <v>2080.0</v>
      </c>
      <c r="B2081" s="8" t="s">
        <v>2122</v>
      </c>
      <c r="C2081" s="10">
        <v>32.0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2">
        <v>2081.0</v>
      </c>
      <c r="B2082" s="8" t="s">
        <v>2123</v>
      </c>
      <c r="C2082" s="10">
        <v>60.0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2">
        <v>2082.0</v>
      </c>
      <c r="B2083" s="8" t="s">
        <v>2124</v>
      </c>
      <c r="C2083" s="10">
        <v>84.0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2">
        <v>2083.0</v>
      </c>
      <c r="B2084" s="8" t="s">
        <v>2125</v>
      </c>
      <c r="C2084" s="10">
        <v>139.0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2">
        <v>2084.0</v>
      </c>
      <c r="B2085" s="8" t="s">
        <v>2126</v>
      </c>
      <c r="C2085" s="10">
        <v>62.0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2">
        <v>2085.0</v>
      </c>
      <c r="B2086" s="8" t="s">
        <v>2127</v>
      </c>
      <c r="C2086" s="10">
        <v>129.0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2">
        <v>2086.0</v>
      </c>
      <c r="B2087" s="8" t="s">
        <v>2128</v>
      </c>
      <c r="C2087" s="10">
        <v>50.0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2">
        <v>2087.0</v>
      </c>
      <c r="B2088" s="8" t="s">
        <v>2129</v>
      </c>
      <c r="C2088" s="10">
        <v>62.0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2">
        <v>2088.0</v>
      </c>
      <c r="B2089" s="8" t="s">
        <v>2130</v>
      </c>
      <c r="C2089" s="10">
        <v>47.0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2">
        <v>2089.0</v>
      </c>
      <c r="B2090" s="8" t="s">
        <v>2131</v>
      </c>
      <c r="C2090" s="10">
        <v>68.0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2">
        <v>2090.0</v>
      </c>
      <c r="B2091" s="8" t="s">
        <v>2132</v>
      </c>
      <c r="C2091" s="10">
        <v>108.0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2">
        <v>2091.0</v>
      </c>
      <c r="B2092" s="8" t="s">
        <v>2133</v>
      </c>
      <c r="C2092" s="11">
        <v>200.0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2">
        <v>2092.0</v>
      </c>
      <c r="B2093" s="8" t="s">
        <v>2134</v>
      </c>
      <c r="C2093" s="11">
        <v>200.0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2">
        <v>2093.0</v>
      </c>
      <c r="B2094" s="8" t="s">
        <v>2135</v>
      </c>
      <c r="C2094" s="11">
        <v>167.0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2">
        <v>2094.0</v>
      </c>
      <c r="B2095" s="8" t="s">
        <v>2136</v>
      </c>
      <c r="C2095" s="11">
        <v>179.0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2">
        <v>2095.0</v>
      </c>
      <c r="B2096" s="8" t="s">
        <v>2137</v>
      </c>
      <c r="C2096" s="11">
        <v>111.0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2">
        <v>2096.0</v>
      </c>
      <c r="B2097" s="8" t="s">
        <v>2138</v>
      </c>
      <c r="C2097" s="11">
        <v>98.0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2">
        <v>2097.0</v>
      </c>
      <c r="B2098" s="8" t="s">
        <v>2139</v>
      </c>
      <c r="C2098" s="11">
        <v>234.0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2">
        <v>2098.0</v>
      </c>
      <c r="B2099" s="8" t="s">
        <v>2140</v>
      </c>
      <c r="C2099" s="11">
        <v>258.0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2">
        <v>2099.0</v>
      </c>
      <c r="B2100" s="8" t="s">
        <v>2141</v>
      </c>
      <c r="C2100" s="11">
        <v>123.0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2">
        <v>2100.0</v>
      </c>
      <c r="B2101" s="8" t="s">
        <v>2142</v>
      </c>
      <c r="C2101" s="11">
        <v>123.0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2">
        <v>2101.0</v>
      </c>
      <c r="B2102" s="8" t="s">
        <v>2143</v>
      </c>
      <c r="C2102" s="11">
        <v>169.0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2">
        <v>2102.0</v>
      </c>
      <c r="B2103" s="8" t="s">
        <v>2144</v>
      </c>
      <c r="C2103" s="11">
        <v>162.0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2">
        <v>2103.0</v>
      </c>
      <c r="B2104" s="8" t="s">
        <v>2108</v>
      </c>
      <c r="C2104" s="11">
        <v>119.0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2">
        <v>2104.0</v>
      </c>
      <c r="B2105" s="8" t="s">
        <v>2145</v>
      </c>
      <c r="C2105" s="11">
        <v>302.0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2">
        <v>2105.0</v>
      </c>
      <c r="B2106" s="8" t="s">
        <v>2146</v>
      </c>
      <c r="C2106" s="11">
        <v>331.0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2">
        <v>2106.0</v>
      </c>
      <c r="B2107" s="8" t="s">
        <v>2147</v>
      </c>
      <c r="C2107" s="11">
        <v>244.0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2">
        <v>2107.0</v>
      </c>
      <c r="B2108" s="8" t="s">
        <v>2148</v>
      </c>
      <c r="C2108" s="11">
        <v>306.0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2">
        <v>2108.0</v>
      </c>
      <c r="B2109" s="8" t="s">
        <v>2149</v>
      </c>
      <c r="C2109" s="11">
        <v>119.0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2">
        <v>2109.0</v>
      </c>
      <c r="B2110" s="8" t="s">
        <v>2150</v>
      </c>
      <c r="C2110" s="11">
        <v>234.0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2">
        <v>2110.0</v>
      </c>
      <c r="B2111" s="8" t="s">
        <v>2151</v>
      </c>
      <c r="C2111" s="11">
        <v>125.0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2">
        <v>2111.0</v>
      </c>
      <c r="B2112" s="8" t="s">
        <v>2152</v>
      </c>
      <c r="C2112" s="11">
        <v>194.0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2">
        <v>2112.0</v>
      </c>
      <c r="B2113" s="8" t="s">
        <v>2153</v>
      </c>
      <c r="C2113" s="11">
        <v>289.0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2">
        <v>2113.0</v>
      </c>
      <c r="B2114" s="8" t="s">
        <v>2154</v>
      </c>
      <c r="C2114" s="11">
        <v>301.0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2">
        <v>2114.0</v>
      </c>
      <c r="B2115" s="8" t="s">
        <v>2155</v>
      </c>
      <c r="C2115" s="11">
        <v>155.0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2">
        <v>2115.0</v>
      </c>
      <c r="B2116" s="8" t="s">
        <v>2156</v>
      </c>
      <c r="C2116" s="11">
        <v>241.0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2">
        <v>2116.0</v>
      </c>
      <c r="B2117" s="8" t="s">
        <v>2157</v>
      </c>
      <c r="C2117" s="11">
        <v>229.0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2">
        <v>2117.0</v>
      </c>
      <c r="B2118" s="8" t="s">
        <v>2158</v>
      </c>
      <c r="C2118" s="11">
        <v>330.0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2">
        <v>2118.0</v>
      </c>
      <c r="B2119" s="8" t="s">
        <v>2159</v>
      </c>
      <c r="C2119" s="11">
        <v>166.0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2">
        <v>2119.0</v>
      </c>
      <c r="B2120" s="8" t="s">
        <v>2160</v>
      </c>
      <c r="C2120" s="11">
        <v>336.0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2">
        <v>2120.0</v>
      </c>
      <c r="B2121" s="8" t="s">
        <v>2161</v>
      </c>
      <c r="C2121" s="11">
        <v>330.0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2">
        <v>2121.0</v>
      </c>
      <c r="B2122" s="8" t="s">
        <v>2162</v>
      </c>
      <c r="C2122" s="11">
        <v>301.0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2">
        <v>2122.0</v>
      </c>
      <c r="B2123" s="8" t="s">
        <v>2163</v>
      </c>
      <c r="C2123" s="11">
        <v>272.0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2">
        <v>2123.0</v>
      </c>
      <c r="B2124" s="8" t="s">
        <v>2164</v>
      </c>
      <c r="C2124" s="11">
        <v>211.0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2">
        <v>2124.0</v>
      </c>
      <c r="B2125" s="8" t="s">
        <v>2165</v>
      </c>
      <c r="C2125" s="11">
        <v>182.0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2">
        <v>2125.0</v>
      </c>
      <c r="B2126" s="8" t="s">
        <v>2166</v>
      </c>
      <c r="C2126" s="11">
        <v>216.0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2">
        <v>2126.0</v>
      </c>
      <c r="B2127" s="8" t="s">
        <v>2167</v>
      </c>
      <c r="C2127" s="11">
        <v>146.0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2">
        <v>2127.0</v>
      </c>
      <c r="B2128" s="8" t="s">
        <v>2168</v>
      </c>
      <c r="C2128" s="11">
        <v>171.0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2">
        <v>2128.0</v>
      </c>
      <c r="B2129" s="8" t="s">
        <v>2169</v>
      </c>
      <c r="C2129" s="11">
        <v>159.0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2">
        <v>2129.0</v>
      </c>
      <c r="B2130" s="8" t="s">
        <v>2170</v>
      </c>
      <c r="C2130" s="11">
        <v>350.0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2">
        <v>2130.0</v>
      </c>
      <c r="B2131" s="8" t="s">
        <v>2171</v>
      </c>
      <c r="C2131" s="11">
        <v>240.0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2">
        <v>2131.0</v>
      </c>
      <c r="B2132" s="8" t="s">
        <v>2172</v>
      </c>
      <c r="C2132" s="11">
        <v>246.0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2">
        <v>2132.0</v>
      </c>
      <c r="B2133" s="8" t="s">
        <v>2173</v>
      </c>
      <c r="C2133" s="11">
        <v>179.0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2">
        <v>2133.0</v>
      </c>
      <c r="B2134" s="8" t="s">
        <v>2174</v>
      </c>
      <c r="C2134" s="11">
        <v>270.0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2">
        <v>2134.0</v>
      </c>
      <c r="B2135" s="8" t="s">
        <v>2175</v>
      </c>
      <c r="C2135" s="11">
        <v>159.0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2">
        <v>2135.0</v>
      </c>
      <c r="B2136" s="8" t="s">
        <v>2176</v>
      </c>
      <c r="C2136" s="11">
        <v>138.0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2">
        <v>2136.0</v>
      </c>
      <c r="B2137" s="8" t="s">
        <v>2177</v>
      </c>
      <c r="C2137" s="11">
        <v>269.0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2">
        <v>2137.0</v>
      </c>
      <c r="B2138" s="8" t="s">
        <v>2178</v>
      </c>
      <c r="C2138" s="11">
        <v>155.0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2">
        <v>2138.0</v>
      </c>
      <c r="B2139" s="8" t="s">
        <v>2179</v>
      </c>
      <c r="C2139" s="11">
        <v>147.0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2">
        <v>2139.0</v>
      </c>
      <c r="B2140" s="8" t="s">
        <v>2180</v>
      </c>
      <c r="C2140" s="11">
        <v>190.0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2">
        <v>2140.0</v>
      </c>
      <c r="B2141" s="8" t="s">
        <v>2181</v>
      </c>
      <c r="C2141" s="11">
        <v>275.0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2">
        <v>2141.0</v>
      </c>
      <c r="B2142" s="8" t="s">
        <v>2182</v>
      </c>
      <c r="C2142" s="11">
        <v>317.0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2">
        <v>2142.0</v>
      </c>
      <c r="B2143" s="8" t="s">
        <v>2183</v>
      </c>
      <c r="C2143" s="11">
        <v>183.0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2">
        <v>2143.0</v>
      </c>
      <c r="B2144" s="8" t="s">
        <v>2184</v>
      </c>
      <c r="C2144" s="11">
        <v>152.0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2">
        <v>2144.0</v>
      </c>
      <c r="B2145" s="8" t="s">
        <v>2185</v>
      </c>
      <c r="C2145" s="11">
        <v>309.0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2">
        <v>2145.0</v>
      </c>
      <c r="B2146" s="8" t="s">
        <v>2186</v>
      </c>
      <c r="C2146" s="11">
        <v>110.0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2">
        <v>2146.0</v>
      </c>
      <c r="B2147" s="8" t="s">
        <v>2187</v>
      </c>
      <c r="C2147" s="11">
        <v>134.0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2">
        <v>2147.0</v>
      </c>
      <c r="B2148" s="8" t="s">
        <v>2188</v>
      </c>
      <c r="C2148" s="11">
        <v>233.0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2">
        <v>2148.0</v>
      </c>
      <c r="B2149" s="8" t="s">
        <v>2189</v>
      </c>
      <c r="C2149" s="11">
        <v>192.0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2">
        <v>2149.0</v>
      </c>
      <c r="B2150" s="8" t="s">
        <v>2190</v>
      </c>
      <c r="C2150" s="11">
        <v>141.0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2"/>
      <c r="B2151" s="2"/>
      <c r="C2151" s="10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2"/>
      <c r="B2152" s="2"/>
      <c r="C2152" s="10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2"/>
      <c r="B2153" s="2"/>
      <c r="C2153" s="10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2"/>
      <c r="B2154" s="2"/>
      <c r="C2154" s="10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2"/>
      <c r="B2155" s="2"/>
      <c r="C2155" s="10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2"/>
      <c r="B2156" s="2"/>
      <c r="C2156" s="10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2"/>
      <c r="B2157" s="2"/>
      <c r="C2157" s="10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2"/>
      <c r="B2158" s="2"/>
      <c r="C2158" s="10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2"/>
      <c r="B2159" s="2"/>
      <c r="C2159" s="10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2"/>
      <c r="B2160" s="2"/>
      <c r="C2160" s="10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2"/>
      <c r="B2161" s="2"/>
      <c r="C2161" s="10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2"/>
      <c r="B2162" s="2"/>
      <c r="C2162" s="10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2"/>
      <c r="B2163" s="2"/>
      <c r="C2163" s="10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2"/>
      <c r="B2164" s="2"/>
      <c r="C2164" s="10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2"/>
      <c r="B2165" s="2"/>
      <c r="C2165" s="10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2"/>
      <c r="B2166" s="2"/>
      <c r="C2166" s="10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2"/>
      <c r="B2167" s="2"/>
      <c r="C2167" s="10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2"/>
      <c r="B2168" s="2"/>
      <c r="C2168" s="10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2"/>
      <c r="B2169" s="2"/>
      <c r="C2169" s="10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2"/>
      <c r="B2170" s="2"/>
      <c r="C2170" s="10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2"/>
      <c r="B2171" s="2"/>
      <c r="C2171" s="10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2"/>
      <c r="B2172" s="2"/>
      <c r="C2172" s="10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2"/>
      <c r="B2173" s="2"/>
      <c r="C2173" s="10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2"/>
      <c r="B2174" s="2"/>
      <c r="C2174" s="10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2"/>
      <c r="B2175" s="2"/>
      <c r="C2175" s="10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2"/>
      <c r="B2176" s="2"/>
      <c r="C2176" s="10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2"/>
      <c r="B2177" s="2"/>
      <c r="C2177" s="10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2"/>
      <c r="B2178" s="2"/>
      <c r="C2178" s="10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2"/>
      <c r="B2179" s="2"/>
      <c r="C2179" s="10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2"/>
      <c r="B2180" s="2"/>
      <c r="C2180" s="10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2"/>
      <c r="B2181" s="2"/>
      <c r="C2181" s="10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2"/>
      <c r="B2182" s="2"/>
      <c r="C2182" s="10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2"/>
      <c r="B2183" s="2"/>
      <c r="C2183" s="10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2"/>
      <c r="B2184" s="2"/>
      <c r="C2184" s="10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2"/>
      <c r="B2185" s="2"/>
      <c r="C2185" s="10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2"/>
      <c r="B2186" s="2"/>
      <c r="C2186" s="10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2"/>
      <c r="B2187" s="2"/>
      <c r="C2187" s="10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2"/>
      <c r="B2188" s="2"/>
      <c r="C2188" s="10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2"/>
      <c r="B2189" s="2"/>
      <c r="C2189" s="10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2"/>
      <c r="B2190" s="2"/>
      <c r="C2190" s="10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2"/>
      <c r="B2191" s="2"/>
      <c r="C2191" s="10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2"/>
      <c r="B2192" s="2"/>
      <c r="C2192" s="10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2"/>
      <c r="B2193" s="2"/>
      <c r="C2193" s="10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2"/>
      <c r="B2194" s="2"/>
      <c r="C2194" s="10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2"/>
      <c r="B2195" s="2"/>
      <c r="C2195" s="10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2"/>
      <c r="B2196" s="2"/>
      <c r="C2196" s="10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2"/>
      <c r="B2197" s="2"/>
      <c r="C2197" s="10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2"/>
      <c r="B2198" s="2"/>
      <c r="C2198" s="10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2"/>
      <c r="B2199" s="2"/>
      <c r="C2199" s="10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2"/>
      <c r="B2200" s="2"/>
      <c r="C2200" s="10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2"/>
      <c r="B2201" s="2"/>
      <c r="C2201" s="10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2"/>
      <c r="B2202" s="2"/>
      <c r="C2202" s="10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2"/>
      <c r="B2203" s="2"/>
      <c r="C2203" s="10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2"/>
      <c r="B2204" s="2"/>
      <c r="C2204" s="10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2"/>
      <c r="B2205" s="2"/>
      <c r="C2205" s="10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2"/>
      <c r="B2206" s="2"/>
      <c r="C2206" s="10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2"/>
      <c r="B2207" s="2"/>
      <c r="C2207" s="10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2"/>
      <c r="B2208" s="2"/>
      <c r="C2208" s="10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2"/>
      <c r="B2209" s="2"/>
      <c r="C2209" s="10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2"/>
      <c r="B2210" s="2"/>
      <c r="C2210" s="10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2"/>
      <c r="B2211" s="2"/>
      <c r="C2211" s="10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2"/>
      <c r="B2212" s="2"/>
      <c r="C2212" s="10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2"/>
      <c r="B2213" s="2"/>
      <c r="C2213" s="10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2"/>
      <c r="B2214" s="2"/>
      <c r="C2214" s="10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2"/>
      <c r="B2215" s="2"/>
      <c r="C2215" s="10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2"/>
      <c r="B2216" s="2"/>
      <c r="C2216" s="10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2"/>
      <c r="B2217" s="2"/>
      <c r="C2217" s="10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2"/>
      <c r="B2218" s="2"/>
      <c r="C2218" s="10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2"/>
      <c r="B2219" s="2"/>
      <c r="C2219" s="10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2"/>
      <c r="B2220" s="2"/>
      <c r="C2220" s="10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2"/>
      <c r="B2221" s="2"/>
      <c r="C2221" s="10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2"/>
      <c r="B2222" s="2"/>
      <c r="C2222" s="10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2"/>
      <c r="B2223" s="2"/>
      <c r="C2223" s="10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2"/>
      <c r="B2224" s="2"/>
      <c r="C2224" s="10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2"/>
      <c r="B2225" s="2"/>
      <c r="C2225" s="10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2"/>
      <c r="B2226" s="2"/>
      <c r="C2226" s="10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2"/>
      <c r="B2227" s="2"/>
      <c r="C2227" s="10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2"/>
      <c r="B2228" s="2"/>
      <c r="C2228" s="10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2"/>
      <c r="B2229" s="2"/>
      <c r="C2229" s="10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2"/>
      <c r="B2230" s="2"/>
      <c r="C2230" s="10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2"/>
      <c r="B2231" s="2"/>
      <c r="C2231" s="10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2"/>
      <c r="B2232" s="2"/>
      <c r="C2232" s="10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2"/>
      <c r="B2233" s="2"/>
      <c r="C2233" s="10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2"/>
      <c r="B2234" s="2"/>
      <c r="C2234" s="10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2"/>
      <c r="B2235" s="2"/>
      <c r="C2235" s="10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2"/>
      <c r="B2236" s="2"/>
      <c r="C2236" s="10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2"/>
      <c r="B2237" s="2"/>
      <c r="C2237" s="10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2"/>
      <c r="B2238" s="2"/>
      <c r="C2238" s="10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2"/>
      <c r="B2239" s="2"/>
      <c r="C2239" s="10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2"/>
      <c r="B2240" s="2"/>
      <c r="C2240" s="10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2"/>
      <c r="B2241" s="2"/>
      <c r="C2241" s="10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2"/>
      <c r="B2242" s="2"/>
      <c r="C2242" s="10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2"/>
      <c r="B2243" s="2"/>
      <c r="C2243" s="10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2"/>
      <c r="B2244" s="2"/>
      <c r="C2244" s="10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2"/>
      <c r="B2245" s="2"/>
      <c r="C2245" s="10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2"/>
      <c r="B2246" s="2"/>
      <c r="C2246" s="10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2"/>
      <c r="B2247" s="2"/>
      <c r="C2247" s="10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2"/>
      <c r="B2248" s="2"/>
      <c r="C2248" s="10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2"/>
      <c r="B2249" s="2"/>
      <c r="C2249" s="10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2"/>
      <c r="B2250" s="2"/>
      <c r="C2250" s="10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2"/>
      <c r="B2251" s="2"/>
      <c r="C2251" s="10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2"/>
      <c r="B2252" s="2"/>
      <c r="C2252" s="10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2"/>
      <c r="B2253" s="2"/>
      <c r="C2253" s="10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2"/>
      <c r="B2254" s="2"/>
      <c r="C2254" s="10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2"/>
      <c r="B2255" s="2"/>
      <c r="C2255" s="10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2"/>
      <c r="B2256" s="2"/>
      <c r="C2256" s="10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2"/>
      <c r="B2257" s="2"/>
      <c r="C2257" s="10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2"/>
      <c r="B2258" s="2"/>
      <c r="C2258" s="10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2"/>
      <c r="B2259" s="2"/>
      <c r="C2259" s="10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2"/>
      <c r="B2260" s="2"/>
      <c r="C2260" s="10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2"/>
      <c r="B2261" s="2"/>
      <c r="C2261" s="10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2"/>
      <c r="B2262" s="2"/>
      <c r="C2262" s="10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2"/>
      <c r="B2263" s="2"/>
      <c r="C2263" s="10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2"/>
      <c r="B2264" s="2"/>
      <c r="C2264" s="10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2"/>
      <c r="B2265" s="2"/>
      <c r="C2265" s="10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2"/>
      <c r="B2266" s="2"/>
      <c r="C2266" s="10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2"/>
      <c r="B2267" s="2"/>
      <c r="C2267" s="10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2"/>
      <c r="B2268" s="2"/>
      <c r="C2268" s="10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2"/>
      <c r="B2269" s="2"/>
      <c r="C2269" s="10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2"/>
      <c r="B2270" s="2"/>
      <c r="C2270" s="10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2"/>
      <c r="B2271" s="2"/>
      <c r="C2271" s="10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2"/>
      <c r="B2272" s="2"/>
      <c r="C2272" s="10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2"/>
      <c r="B2273" s="2"/>
      <c r="C2273" s="10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2"/>
      <c r="B2274" s="2"/>
      <c r="C2274" s="10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2"/>
      <c r="B2275" s="2"/>
      <c r="C2275" s="10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2"/>
      <c r="B2276" s="2"/>
      <c r="C2276" s="10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2"/>
      <c r="B2277" s="2"/>
      <c r="C2277" s="10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2"/>
      <c r="B2278" s="2"/>
      <c r="C2278" s="10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2"/>
      <c r="B2279" s="2"/>
      <c r="C2279" s="10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2"/>
      <c r="B2280" s="2"/>
      <c r="C2280" s="10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2"/>
      <c r="B2281" s="2"/>
      <c r="C2281" s="10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2"/>
      <c r="B2282" s="2"/>
      <c r="C2282" s="10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2"/>
      <c r="B2283" s="2"/>
      <c r="C2283" s="10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2"/>
      <c r="B2284" s="2"/>
      <c r="C2284" s="10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2"/>
      <c r="B2285" s="2"/>
      <c r="C2285" s="10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2"/>
      <c r="B2286" s="2"/>
      <c r="C2286" s="10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2"/>
      <c r="B2287" s="2"/>
      <c r="C2287" s="10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2"/>
      <c r="B2288" s="2"/>
      <c r="C2288" s="10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2"/>
      <c r="B2289" s="2"/>
      <c r="C2289" s="10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2"/>
      <c r="B2290" s="2"/>
      <c r="C2290" s="10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2"/>
      <c r="B2291" s="2"/>
      <c r="C2291" s="10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2"/>
      <c r="B2292" s="2"/>
      <c r="C2292" s="10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2"/>
      <c r="B2293" s="2"/>
      <c r="C2293" s="10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2"/>
      <c r="B2294" s="2"/>
      <c r="C2294" s="10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2"/>
      <c r="B2295" s="2"/>
      <c r="C2295" s="10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2"/>
      <c r="B2296" s="2"/>
      <c r="C2296" s="10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2"/>
      <c r="B2297" s="2"/>
      <c r="C2297" s="10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2"/>
      <c r="B2298" s="2"/>
      <c r="C2298" s="10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2"/>
      <c r="B2299" s="2"/>
      <c r="C2299" s="10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2"/>
      <c r="B2300" s="2"/>
      <c r="C2300" s="10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2"/>
      <c r="B2301" s="2"/>
      <c r="C2301" s="10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2"/>
      <c r="B2302" s="2"/>
      <c r="C2302" s="10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2"/>
      <c r="B2303" s="2"/>
      <c r="C2303" s="10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2"/>
      <c r="B2304" s="2"/>
      <c r="C2304" s="10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2"/>
      <c r="B2305" s="2"/>
      <c r="C2305" s="10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2"/>
      <c r="B2306" s="2"/>
      <c r="C2306" s="10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2"/>
      <c r="B2307" s="2"/>
      <c r="C2307" s="10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2"/>
      <c r="B2308" s="2"/>
      <c r="C2308" s="10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2"/>
      <c r="B2309" s="2"/>
      <c r="C2309" s="10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2"/>
      <c r="B2310" s="2"/>
      <c r="C2310" s="10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2"/>
      <c r="B2311" s="2"/>
      <c r="C2311" s="10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2"/>
      <c r="B2312" s="2"/>
      <c r="C2312" s="10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2"/>
      <c r="B2313" s="2"/>
      <c r="C2313" s="10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2"/>
      <c r="B2314" s="2"/>
      <c r="C2314" s="10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2"/>
      <c r="B2315" s="2"/>
      <c r="C2315" s="10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2"/>
      <c r="B2316" s="2"/>
      <c r="C2316" s="10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2"/>
      <c r="B2317" s="2"/>
      <c r="C2317" s="10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2"/>
      <c r="B2318" s="2"/>
      <c r="C2318" s="10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2"/>
      <c r="B2319" s="2"/>
      <c r="C2319" s="10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2"/>
      <c r="B2320" s="2"/>
      <c r="C2320" s="10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2"/>
      <c r="B2321" s="2"/>
      <c r="C2321" s="10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2"/>
      <c r="B2322" s="2"/>
      <c r="C2322" s="10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2"/>
      <c r="B2323" s="2"/>
      <c r="C2323" s="10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2"/>
      <c r="B2324" s="2"/>
      <c r="C2324" s="10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2"/>
      <c r="B2325" s="2"/>
      <c r="C2325" s="10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2"/>
      <c r="B2326" s="2"/>
      <c r="C2326" s="10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2"/>
      <c r="B2327" s="2"/>
      <c r="C2327" s="10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2"/>
      <c r="B2328" s="2"/>
      <c r="C2328" s="10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2"/>
      <c r="B2329" s="2"/>
      <c r="C2329" s="10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2"/>
      <c r="B2330" s="2"/>
      <c r="C2330" s="10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>
      <c r="A2331" s="2"/>
      <c r="B2331" s="2"/>
      <c r="C2331" s="10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>
      <c r="A2332" s="2"/>
      <c r="B2332" s="2"/>
      <c r="C2332" s="10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>
      <c r="A2333" s="2"/>
      <c r="B2333" s="2"/>
      <c r="C2333" s="10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>
      <c r="A2334" s="2"/>
      <c r="B2334" s="2"/>
      <c r="C2334" s="10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>
      <c r="A2335" s="2"/>
      <c r="B2335" s="2"/>
      <c r="C2335" s="10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>
      <c r="A2336" s="2"/>
      <c r="B2336" s="2"/>
      <c r="C2336" s="10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>
      <c r="A2337" s="2"/>
      <c r="B2337" s="2"/>
      <c r="C2337" s="10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>
      <c r="A2338" s="2"/>
      <c r="B2338" s="2"/>
      <c r="C2338" s="10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>
      <c r="A2339" s="2"/>
      <c r="B2339" s="2"/>
      <c r="C2339" s="10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>
      <c r="A2340" s="2"/>
      <c r="B2340" s="2"/>
      <c r="C2340" s="10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>
      <c r="A2341" s="2"/>
      <c r="B2341" s="2"/>
      <c r="C2341" s="10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>
      <c r="A2342" s="2"/>
      <c r="B2342" s="2"/>
      <c r="C2342" s="10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>
      <c r="A2343" s="2"/>
      <c r="B2343" s="2"/>
      <c r="C2343" s="10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>
      <c r="A2344" s="2"/>
      <c r="B2344" s="2"/>
      <c r="C2344" s="10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>
      <c r="A2345" s="2"/>
      <c r="B2345" s="2"/>
      <c r="C2345" s="10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>
      <c r="A2346" s="2"/>
      <c r="B2346" s="2"/>
      <c r="C2346" s="10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>
      <c r="A2347" s="2"/>
      <c r="B2347" s="2"/>
      <c r="C2347" s="10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>
      <c r="A2348" s="2"/>
      <c r="B2348" s="2"/>
      <c r="C2348" s="10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>
      <c r="A2349" s="2"/>
      <c r="B2349" s="2"/>
      <c r="C2349" s="10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>
      <c r="A2350" s="2"/>
      <c r="B2350" s="2"/>
      <c r="C2350" s="10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>
      <c r="A2351" s="2"/>
      <c r="B2351" s="2"/>
      <c r="C2351" s="10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>
      <c r="A2352" s="2"/>
      <c r="B2352" s="2"/>
      <c r="C2352" s="10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>
      <c r="A2353" s="2"/>
      <c r="B2353" s="2"/>
      <c r="C2353" s="10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>
      <c r="A2354" s="2"/>
      <c r="B2354" s="2"/>
      <c r="C2354" s="10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>
      <c r="A2355" s="2"/>
      <c r="B2355" s="2"/>
      <c r="C2355" s="10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>
      <c r="A2356" s="2"/>
      <c r="B2356" s="2"/>
      <c r="C2356" s="10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>
      <c r="A2357" s="2"/>
      <c r="B2357" s="2"/>
      <c r="C2357" s="10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>
      <c r="A2358" s="2"/>
      <c r="B2358" s="2"/>
      <c r="C2358" s="10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>
      <c r="A2359" s="2"/>
      <c r="B2359" s="2"/>
      <c r="C2359" s="10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>
      <c r="A2360" s="2"/>
      <c r="B2360" s="2"/>
      <c r="C2360" s="10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>
      <c r="A2361" s="2"/>
      <c r="B2361" s="2"/>
      <c r="C2361" s="10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>
      <c r="A2362" s="2"/>
      <c r="B2362" s="2"/>
      <c r="C2362" s="10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>
      <c r="A2363" s="2"/>
      <c r="B2363" s="2"/>
      <c r="C2363" s="10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>
      <c r="A2364" s="2"/>
      <c r="B2364" s="2"/>
      <c r="C2364" s="10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>
      <c r="A2365" s="2"/>
      <c r="B2365" s="2"/>
      <c r="C2365" s="10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>
      <c r="A2366" s="2"/>
      <c r="B2366" s="2"/>
      <c r="C2366" s="10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>
      <c r="A2367" s="2"/>
      <c r="B2367" s="2"/>
      <c r="C2367" s="10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>
      <c r="A2368" s="2"/>
      <c r="B2368" s="2"/>
      <c r="C2368" s="10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>
      <c r="A2369" s="2"/>
      <c r="B2369" s="2"/>
      <c r="C2369" s="10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>
      <c r="A2370" s="2"/>
      <c r="B2370" s="2"/>
      <c r="C2370" s="10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>
      <c r="A2371" s="2"/>
      <c r="B2371" s="2"/>
      <c r="C2371" s="10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>
      <c r="A2372" s="2"/>
      <c r="B2372" s="2"/>
      <c r="C2372" s="10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>
      <c r="A2373" s="2"/>
      <c r="B2373" s="2"/>
      <c r="C2373" s="10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>
      <c r="A2374" s="2"/>
      <c r="B2374" s="2"/>
      <c r="C2374" s="10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>
      <c r="A2375" s="2"/>
      <c r="B2375" s="2"/>
      <c r="C2375" s="10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>
      <c r="A2376" s="2"/>
      <c r="B2376" s="2"/>
      <c r="C2376" s="10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>
      <c r="A2377" s="2"/>
      <c r="B2377" s="2"/>
      <c r="C2377" s="10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>
      <c r="A2378" s="2"/>
      <c r="B2378" s="2"/>
      <c r="C2378" s="10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>
      <c r="A2379" s="2"/>
      <c r="B2379" s="2"/>
      <c r="C2379" s="10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>
      <c r="A2380" s="2"/>
      <c r="B2380" s="2"/>
      <c r="C2380" s="10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>
      <c r="A2381" s="2"/>
      <c r="B2381" s="2"/>
      <c r="C2381" s="10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>
      <c r="A2382" s="2"/>
      <c r="B2382" s="2"/>
      <c r="C2382" s="10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>
      <c r="A2383" s="2"/>
      <c r="B2383" s="2"/>
      <c r="C2383" s="10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>
      <c r="A2384" s="2"/>
      <c r="B2384" s="2"/>
      <c r="C2384" s="10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>
      <c r="A2385" s="2"/>
      <c r="B2385" s="2"/>
      <c r="C2385" s="10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>
      <c r="A2386" s="2"/>
      <c r="B2386" s="2"/>
      <c r="C2386" s="10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>
      <c r="A2387" s="2"/>
      <c r="B2387" s="2"/>
      <c r="C2387" s="10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>
      <c r="A2388" s="2"/>
      <c r="B2388" s="2"/>
      <c r="C2388" s="10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>
      <c r="A2389" s="2"/>
      <c r="B2389" s="2"/>
      <c r="C2389" s="10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>
      <c r="A2390" s="2"/>
      <c r="B2390" s="2"/>
      <c r="C2390" s="10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>
      <c r="A2391" s="2"/>
      <c r="B2391" s="2"/>
      <c r="C2391" s="10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>
      <c r="A2392" s="2"/>
      <c r="B2392" s="2"/>
      <c r="C2392" s="10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>
      <c r="A2393" s="2"/>
      <c r="B2393" s="2"/>
      <c r="C2393" s="10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>
      <c r="A2394" s="2"/>
      <c r="B2394" s="2"/>
      <c r="C2394" s="10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>
      <c r="A2395" s="2"/>
      <c r="B2395" s="2"/>
      <c r="C2395" s="10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>
      <c r="A2396" s="2"/>
      <c r="B2396" s="2"/>
      <c r="C2396" s="10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>
      <c r="A2397" s="2"/>
      <c r="B2397" s="2"/>
      <c r="C2397" s="10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>
      <c r="A2398" s="2"/>
      <c r="B2398" s="2"/>
      <c r="C2398" s="10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>
      <c r="A2399" s="2"/>
      <c r="B2399" s="2"/>
      <c r="C2399" s="10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>
      <c r="A2400" s="2"/>
      <c r="B2400" s="2"/>
      <c r="C2400" s="10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>
      <c r="A2401" s="2"/>
      <c r="B2401" s="2"/>
      <c r="C2401" s="10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>
      <c r="A2402" s="2"/>
      <c r="B2402" s="2"/>
      <c r="C2402" s="10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>
      <c r="A2403" s="2"/>
      <c r="B2403" s="2"/>
      <c r="C2403" s="10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>
      <c r="A2404" s="2"/>
      <c r="B2404" s="2"/>
      <c r="C2404" s="10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>
      <c r="A2405" s="2"/>
      <c r="B2405" s="2"/>
      <c r="C2405" s="10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>
      <c r="A2406" s="2"/>
      <c r="B2406" s="2"/>
      <c r="C2406" s="10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>
      <c r="A2407" s="2"/>
      <c r="B2407" s="2"/>
      <c r="C2407" s="10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>
      <c r="A2408" s="2"/>
      <c r="B2408" s="2"/>
      <c r="C2408" s="10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>
      <c r="A2409" s="2"/>
      <c r="B2409" s="2"/>
      <c r="C2409" s="10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>
      <c r="A2410" s="2"/>
      <c r="B2410" s="2"/>
      <c r="C2410" s="10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>
      <c r="A2411" s="2"/>
      <c r="B2411" s="2"/>
      <c r="C2411" s="10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>
      <c r="A2412" s="2"/>
      <c r="B2412" s="2"/>
      <c r="C2412" s="10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>
      <c r="A2413" s="2"/>
      <c r="B2413" s="2"/>
      <c r="C2413" s="10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>
      <c r="A2414" s="2"/>
      <c r="B2414" s="2"/>
      <c r="C2414" s="10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>
      <c r="A2415" s="2"/>
      <c r="B2415" s="2"/>
      <c r="C2415" s="10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>
      <c r="A2416" s="2"/>
      <c r="B2416" s="2"/>
      <c r="C2416" s="10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>
      <c r="A2417" s="2"/>
      <c r="B2417" s="2"/>
      <c r="C2417" s="10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>
      <c r="A2418" s="2"/>
      <c r="B2418" s="2"/>
      <c r="C2418" s="10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>
      <c r="A2419" s="2"/>
      <c r="B2419" s="2"/>
      <c r="C2419" s="10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>
      <c r="A2420" s="2"/>
      <c r="B2420" s="2"/>
      <c r="C2420" s="10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>
      <c r="A2421" s="2"/>
      <c r="B2421" s="2"/>
      <c r="C2421" s="10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>
      <c r="A2422" s="2"/>
      <c r="B2422" s="2"/>
      <c r="C2422" s="10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>
      <c r="A2423" s="2"/>
      <c r="B2423" s="2"/>
      <c r="C2423" s="10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>
      <c r="A2424" s="2"/>
      <c r="B2424" s="2"/>
      <c r="C2424" s="10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>
      <c r="A2425" s="2"/>
      <c r="B2425" s="2"/>
      <c r="C2425" s="10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>
      <c r="A2426" s="2"/>
      <c r="B2426" s="2"/>
      <c r="C2426" s="10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>
      <c r="A2427" s="2"/>
      <c r="B2427" s="2"/>
      <c r="C2427" s="10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>
      <c r="A2428" s="2"/>
      <c r="B2428" s="2"/>
      <c r="C2428" s="10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>
      <c r="A2429" s="2"/>
      <c r="B2429" s="2"/>
      <c r="C2429" s="10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>
      <c r="A2430" s="2"/>
      <c r="B2430" s="2"/>
      <c r="C2430" s="10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>
      <c r="A2431" s="2"/>
      <c r="B2431" s="2"/>
      <c r="C2431" s="10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>
      <c r="A2432" s="2"/>
      <c r="B2432" s="2"/>
      <c r="C2432" s="10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>
      <c r="A2433" s="2"/>
      <c r="B2433" s="2"/>
      <c r="C2433" s="10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>
      <c r="A2434" s="2"/>
      <c r="B2434" s="2"/>
      <c r="C2434" s="10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>
      <c r="A2435" s="2"/>
      <c r="B2435" s="2"/>
      <c r="C2435" s="10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>
      <c r="A2436" s="2"/>
      <c r="B2436" s="2"/>
      <c r="C2436" s="10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>
      <c r="A2437" s="2"/>
      <c r="B2437" s="2"/>
      <c r="C2437" s="10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>
      <c r="A2438" s="2"/>
      <c r="B2438" s="2"/>
      <c r="C2438" s="10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>
      <c r="A2439" s="2"/>
      <c r="B2439" s="2"/>
      <c r="C2439" s="10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>
      <c r="A2440" s="2"/>
      <c r="B2440" s="2"/>
      <c r="C2440" s="10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>
      <c r="A2441" s="2"/>
      <c r="B2441" s="2"/>
      <c r="C2441" s="10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>
      <c r="A2442" s="2"/>
      <c r="B2442" s="2"/>
      <c r="C2442" s="10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>
      <c r="A2443" s="2"/>
      <c r="B2443" s="2"/>
      <c r="C2443" s="10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>
      <c r="A2444" s="2"/>
      <c r="B2444" s="2"/>
      <c r="C2444" s="10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>
      <c r="A2445" s="2"/>
      <c r="B2445" s="2"/>
      <c r="C2445" s="10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>
      <c r="A2446" s="2"/>
      <c r="B2446" s="2"/>
      <c r="C2446" s="10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>
      <c r="A2447" s="2"/>
      <c r="B2447" s="2"/>
      <c r="C2447" s="10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>
      <c r="A2448" s="2"/>
      <c r="B2448" s="2"/>
      <c r="C2448" s="10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>
      <c r="A2449" s="2"/>
      <c r="B2449" s="2"/>
      <c r="C2449" s="10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>
      <c r="A2450" s="2"/>
      <c r="B2450" s="2"/>
      <c r="C2450" s="10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>
      <c r="A2451" s="2"/>
      <c r="B2451" s="2"/>
      <c r="C2451" s="10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>
      <c r="A2452" s="2"/>
      <c r="B2452" s="2"/>
      <c r="C2452" s="10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>
      <c r="A2453" s="2"/>
      <c r="B2453" s="2"/>
      <c r="C2453" s="10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>
      <c r="A2454" s="2"/>
      <c r="B2454" s="2"/>
      <c r="C2454" s="10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>
      <c r="A2455" s="2"/>
      <c r="B2455" s="2"/>
      <c r="C2455" s="10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>
      <c r="A2456" s="2"/>
      <c r="B2456" s="2"/>
      <c r="C2456" s="10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>
      <c r="A2457" s="2"/>
      <c r="B2457" s="2"/>
      <c r="C2457" s="10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>
      <c r="A2458" s="2"/>
      <c r="B2458" s="2"/>
      <c r="C2458" s="10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>
      <c r="A2459" s="2"/>
      <c r="B2459" s="2"/>
      <c r="C2459" s="10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>
      <c r="A2460" s="2"/>
      <c r="B2460" s="2"/>
      <c r="C2460" s="10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>
      <c r="A2461" s="2"/>
      <c r="B2461" s="2"/>
      <c r="C2461" s="10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>
      <c r="A2462" s="2"/>
      <c r="B2462" s="2"/>
      <c r="C2462" s="10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>
      <c r="A2463" s="2"/>
      <c r="B2463" s="2"/>
      <c r="C2463" s="10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>
      <c r="A2464" s="2"/>
      <c r="B2464" s="2"/>
      <c r="C2464" s="10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>
      <c r="A2465" s="2"/>
      <c r="B2465" s="2"/>
      <c r="C2465" s="10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>
      <c r="A2466" s="2"/>
      <c r="B2466" s="2"/>
      <c r="C2466" s="10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>
      <c r="A2467" s="2"/>
      <c r="B2467" s="2"/>
      <c r="C2467" s="10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>
      <c r="A2468" s="2"/>
      <c r="B2468" s="2"/>
      <c r="C2468" s="10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>
      <c r="A2469" s="2"/>
      <c r="B2469" s="2"/>
      <c r="C2469" s="10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>
      <c r="A2470" s="2"/>
      <c r="B2470" s="2"/>
      <c r="C2470" s="10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>
      <c r="A2471" s="2"/>
      <c r="B2471" s="2"/>
      <c r="C2471" s="10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>
      <c r="A2472" s="2"/>
      <c r="B2472" s="2"/>
      <c r="C2472" s="10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>
      <c r="A2473" s="2"/>
      <c r="B2473" s="2"/>
      <c r="C2473" s="10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>
      <c r="A2474" s="2"/>
      <c r="B2474" s="2"/>
      <c r="C2474" s="10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>
      <c r="A2475" s="2"/>
      <c r="B2475" s="2"/>
      <c r="C2475" s="10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>
      <c r="A2476" s="2"/>
      <c r="B2476" s="2"/>
      <c r="C2476" s="10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>
      <c r="A2477" s="2"/>
      <c r="B2477" s="2"/>
      <c r="C2477" s="10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>
      <c r="A2478" s="2"/>
      <c r="B2478" s="2"/>
      <c r="C2478" s="10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>
      <c r="A2479" s="2"/>
      <c r="B2479" s="2"/>
      <c r="C2479" s="10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>
      <c r="A2480" s="2"/>
      <c r="B2480" s="2"/>
      <c r="C2480" s="10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>
      <c r="A2481" s="2"/>
      <c r="B2481" s="2"/>
      <c r="C2481" s="10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>
      <c r="A2482" s="2"/>
      <c r="B2482" s="2"/>
      <c r="C2482" s="10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>
      <c r="A2483" s="2"/>
      <c r="B2483" s="2"/>
      <c r="C2483" s="10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>
      <c r="A2484" s="2"/>
      <c r="B2484" s="2"/>
      <c r="C2484" s="10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>
      <c r="A2485" s="2"/>
      <c r="B2485" s="2"/>
      <c r="C2485" s="10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>
      <c r="A2486" s="2"/>
      <c r="B2486" s="2"/>
      <c r="C2486" s="10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>
      <c r="A2487" s="2"/>
      <c r="B2487" s="2"/>
      <c r="C2487" s="10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>
      <c r="A2488" s="2"/>
      <c r="B2488" s="2"/>
      <c r="C2488" s="10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>
      <c r="A2489" s="2"/>
      <c r="B2489" s="2"/>
      <c r="C2489" s="10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>
      <c r="A2490" s="2"/>
      <c r="B2490" s="2"/>
      <c r="C2490" s="10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>
      <c r="A2491" s="2"/>
      <c r="B2491" s="2"/>
      <c r="C2491" s="10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>
      <c r="A2492" s="2"/>
      <c r="B2492" s="2"/>
      <c r="C2492" s="10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>
      <c r="A2493" s="2"/>
      <c r="B2493" s="2"/>
      <c r="C2493" s="10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>
      <c r="A2494" s="2"/>
      <c r="B2494" s="2"/>
      <c r="C2494" s="10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>
      <c r="A2495" s="2"/>
      <c r="B2495" s="2"/>
      <c r="C2495" s="10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>
      <c r="A2496" s="2"/>
      <c r="B2496" s="2"/>
      <c r="C2496" s="10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>
      <c r="A2497" s="2"/>
      <c r="B2497" s="2"/>
      <c r="C2497" s="10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>
      <c r="A2498" s="2"/>
      <c r="B2498" s="2"/>
      <c r="C2498" s="10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>
      <c r="A2499" s="2"/>
      <c r="B2499" s="2"/>
      <c r="C2499" s="10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>
      <c r="A2500" s="2"/>
      <c r="B2500" s="2"/>
      <c r="C2500" s="10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>
      <c r="A2501" s="2"/>
      <c r="B2501" s="2"/>
      <c r="C2501" s="10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>
      <c r="A2502" s="2"/>
      <c r="B2502" s="2"/>
      <c r="C2502" s="10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>
      <c r="A2503" s="2"/>
      <c r="B2503" s="2"/>
      <c r="C2503" s="10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>
      <c r="A2504" s="2"/>
      <c r="B2504" s="2"/>
      <c r="C2504" s="10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>
      <c r="A2505" s="2"/>
      <c r="B2505" s="2"/>
      <c r="C2505" s="10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>
      <c r="A2506" s="2"/>
      <c r="B2506" s="2"/>
      <c r="C2506" s="10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>
      <c r="A2507" s="2"/>
      <c r="B2507" s="2"/>
      <c r="C2507" s="10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>
      <c r="A2508" s="2"/>
      <c r="B2508" s="2"/>
      <c r="C2508" s="10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>
      <c r="A2509" s="2"/>
      <c r="B2509" s="2"/>
      <c r="C2509" s="10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>
      <c r="A2510" s="2"/>
      <c r="B2510" s="2"/>
      <c r="C2510" s="10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>
      <c r="A2511" s="2"/>
      <c r="B2511" s="2"/>
      <c r="C2511" s="10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>
      <c r="A2512" s="2"/>
      <c r="B2512" s="2"/>
      <c r="C2512" s="10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>
      <c r="A2513" s="2"/>
      <c r="B2513" s="2"/>
      <c r="C2513" s="10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>
      <c r="A2514" s="2"/>
      <c r="B2514" s="2"/>
      <c r="C2514" s="10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>
      <c r="A2515" s="2"/>
      <c r="B2515" s="2"/>
      <c r="C2515" s="10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>
      <c r="A2516" s="2"/>
      <c r="B2516" s="2"/>
      <c r="C2516" s="10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>
      <c r="A2517" s="2"/>
      <c r="B2517" s="2"/>
      <c r="C2517" s="10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>
      <c r="A2518" s="2"/>
      <c r="B2518" s="2"/>
      <c r="C2518" s="10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>
      <c r="A2519" s="2"/>
      <c r="B2519" s="2"/>
      <c r="C2519" s="10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>
      <c r="A2520" s="2"/>
      <c r="B2520" s="2"/>
      <c r="C2520" s="10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>
      <c r="A2521" s="2"/>
      <c r="B2521" s="2"/>
      <c r="C2521" s="10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>
      <c r="A2522" s="2"/>
      <c r="B2522" s="2"/>
      <c r="C2522" s="10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>
      <c r="A2523" s="2"/>
      <c r="B2523" s="2"/>
      <c r="C2523" s="10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>
      <c r="A2524" s="2"/>
      <c r="B2524" s="2"/>
      <c r="C2524" s="10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>
      <c r="A2525" s="2"/>
      <c r="B2525" s="2"/>
      <c r="C2525" s="10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>
      <c r="A2526" s="2"/>
      <c r="B2526" s="2"/>
      <c r="C2526" s="10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>
      <c r="A2527" s="2"/>
      <c r="B2527" s="2"/>
      <c r="C2527" s="10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>
      <c r="A2528" s="2"/>
      <c r="B2528" s="2"/>
      <c r="C2528" s="10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>
      <c r="A2529" s="2"/>
      <c r="B2529" s="2"/>
      <c r="C2529" s="10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>
      <c r="A2530" s="2"/>
      <c r="B2530" s="2"/>
      <c r="C2530" s="10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>
      <c r="A2531" s="2"/>
      <c r="B2531" s="2"/>
      <c r="C2531" s="10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>
      <c r="A2532" s="2"/>
      <c r="B2532" s="2"/>
      <c r="C2532" s="10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>
      <c r="A2533" s="2"/>
      <c r="B2533" s="2"/>
      <c r="C2533" s="10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>
      <c r="A2534" s="2"/>
      <c r="B2534" s="2"/>
      <c r="C2534" s="10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>
      <c r="A2535" s="2"/>
      <c r="B2535" s="2"/>
      <c r="C2535" s="10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>
      <c r="A2536" s="2"/>
      <c r="B2536" s="2"/>
      <c r="C2536" s="10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>
      <c r="A2537" s="2"/>
      <c r="B2537" s="2"/>
      <c r="C2537" s="10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>
      <c r="A2538" s="2"/>
      <c r="B2538" s="2"/>
      <c r="C2538" s="10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>
      <c r="A2539" s="2"/>
      <c r="B2539" s="2"/>
      <c r="C2539" s="10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>
      <c r="A2540" s="2"/>
      <c r="B2540" s="2"/>
      <c r="C2540" s="10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>
      <c r="A2541" s="2"/>
      <c r="B2541" s="2"/>
      <c r="C2541" s="10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>
      <c r="A2542" s="2"/>
      <c r="B2542" s="2"/>
      <c r="C2542" s="10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>
      <c r="A2543" s="2"/>
      <c r="B2543" s="2"/>
      <c r="C2543" s="10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>
      <c r="A2544" s="2"/>
      <c r="B2544" s="2"/>
      <c r="C2544" s="10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>
      <c r="A2545" s="2"/>
      <c r="B2545" s="2"/>
      <c r="C2545" s="10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>
      <c r="A2546" s="2"/>
      <c r="B2546" s="2"/>
      <c r="C2546" s="10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>
      <c r="A2547" s="2"/>
      <c r="B2547" s="2"/>
      <c r="C2547" s="10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>
      <c r="A2548" s="2"/>
      <c r="B2548" s="2"/>
      <c r="C2548" s="10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>
      <c r="A2549" s="2"/>
      <c r="B2549" s="2"/>
      <c r="C2549" s="10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>
      <c r="A2550" s="2"/>
      <c r="B2550" s="2"/>
      <c r="C2550" s="10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>
      <c r="A2551" s="2"/>
      <c r="B2551" s="2"/>
      <c r="C2551" s="10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>
      <c r="A2552" s="2"/>
      <c r="B2552" s="2"/>
      <c r="C2552" s="10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>
      <c r="A2553" s="2"/>
      <c r="B2553" s="2"/>
      <c r="C2553" s="10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>
      <c r="A2554" s="2"/>
      <c r="B2554" s="2"/>
      <c r="C2554" s="10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>
      <c r="A2555" s="2"/>
      <c r="B2555" s="2"/>
      <c r="C2555" s="10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>
      <c r="A2556" s="2"/>
      <c r="B2556" s="2"/>
      <c r="C2556" s="10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>
      <c r="A2557" s="2"/>
      <c r="B2557" s="2"/>
      <c r="C2557" s="10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>
      <c r="A2558" s="2"/>
      <c r="B2558" s="2"/>
      <c r="C2558" s="10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>
      <c r="A2559" s="2"/>
      <c r="B2559" s="2"/>
      <c r="C2559" s="10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>
      <c r="A2560" s="2"/>
      <c r="B2560" s="2"/>
      <c r="C2560" s="10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>
      <c r="A2561" s="2"/>
      <c r="B2561" s="2"/>
      <c r="C2561" s="10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>
      <c r="A2562" s="2"/>
      <c r="B2562" s="2"/>
      <c r="C2562" s="10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>
      <c r="A2563" s="2"/>
      <c r="B2563" s="2"/>
      <c r="C2563" s="10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>
      <c r="A2564" s="2"/>
      <c r="B2564" s="2"/>
      <c r="C2564" s="10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>
      <c r="A2565" s="2"/>
      <c r="B2565" s="2"/>
      <c r="C2565" s="10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>
      <c r="A2566" s="2"/>
      <c r="B2566" s="2"/>
      <c r="C2566" s="10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>
      <c r="A2567" s="2"/>
      <c r="B2567" s="2"/>
      <c r="C2567" s="10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>
      <c r="A2568" s="2"/>
      <c r="B2568" s="2"/>
      <c r="C2568" s="10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>
      <c r="A2569" s="2"/>
      <c r="B2569" s="2"/>
      <c r="C2569" s="10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>
      <c r="A2570" s="2"/>
      <c r="B2570" s="2"/>
      <c r="C2570" s="10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>
      <c r="A2571" s="2"/>
      <c r="B2571" s="2"/>
      <c r="C2571" s="10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>
      <c r="A2572" s="2"/>
      <c r="B2572" s="2"/>
      <c r="C2572" s="10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>
      <c r="A2573" s="2"/>
      <c r="B2573" s="2"/>
      <c r="C2573" s="10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>
      <c r="A2574" s="2"/>
      <c r="B2574" s="2"/>
      <c r="C2574" s="10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>
      <c r="A2575" s="2"/>
      <c r="B2575" s="2"/>
      <c r="C2575" s="10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>
      <c r="A2576" s="2"/>
      <c r="B2576" s="2"/>
      <c r="C2576" s="10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>
      <c r="A2577" s="2"/>
      <c r="B2577" s="2"/>
      <c r="C2577" s="10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>
      <c r="A2578" s="2"/>
      <c r="B2578" s="2"/>
      <c r="C2578" s="10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>
      <c r="A2579" s="2"/>
      <c r="B2579" s="2"/>
      <c r="C2579" s="10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>
      <c r="A2580" s="2"/>
      <c r="B2580" s="2"/>
      <c r="C2580" s="10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>
      <c r="A2581" s="2"/>
      <c r="B2581" s="2"/>
      <c r="C2581" s="10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>
      <c r="A2582" s="2"/>
      <c r="B2582" s="2"/>
      <c r="C2582" s="10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>
      <c r="A2583" s="2"/>
      <c r="B2583" s="2"/>
      <c r="C2583" s="10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>
      <c r="A2584" s="2"/>
      <c r="B2584" s="2"/>
      <c r="C2584" s="10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>
      <c r="A2585" s="2"/>
      <c r="B2585" s="2"/>
      <c r="C2585" s="10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>
      <c r="A2586" s="2"/>
      <c r="B2586" s="2"/>
      <c r="C2586" s="10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>
      <c r="A2587" s="2"/>
      <c r="B2587" s="2"/>
      <c r="C2587" s="10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>
      <c r="A2588" s="2"/>
      <c r="B2588" s="2"/>
      <c r="C2588" s="10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>
      <c r="A2589" s="2"/>
      <c r="B2589" s="2"/>
      <c r="C2589" s="10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>
      <c r="A2590" s="2"/>
      <c r="B2590" s="2"/>
      <c r="C2590" s="10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>
      <c r="A2591" s="2"/>
      <c r="B2591" s="2"/>
      <c r="C2591" s="10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>
      <c r="A2592" s="2"/>
      <c r="B2592" s="2"/>
      <c r="C2592" s="10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>
      <c r="A2593" s="2"/>
      <c r="B2593" s="2"/>
      <c r="C2593" s="10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>
      <c r="A2594" s="2"/>
      <c r="B2594" s="2"/>
      <c r="C2594" s="10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>
      <c r="A2595" s="2"/>
      <c r="B2595" s="2"/>
      <c r="C2595" s="10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>
      <c r="A2596" s="2"/>
      <c r="B2596" s="2"/>
      <c r="C2596" s="10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>
      <c r="A2597" s="2"/>
      <c r="B2597" s="2"/>
      <c r="C2597" s="10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>
      <c r="A2598" s="2"/>
      <c r="B2598" s="2"/>
      <c r="C2598" s="10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>
      <c r="A2599" s="2"/>
      <c r="B2599" s="2"/>
      <c r="C2599" s="10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>
      <c r="A2600" s="2"/>
      <c r="B2600" s="2"/>
      <c r="C2600" s="10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>
      <c r="A2601" s="2"/>
      <c r="B2601" s="2"/>
      <c r="C2601" s="10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>
      <c r="A2602" s="2"/>
      <c r="B2602" s="2"/>
      <c r="C2602" s="10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>
      <c r="A2603" s="2"/>
      <c r="B2603" s="2"/>
      <c r="C2603" s="10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>
      <c r="A2604" s="2"/>
      <c r="B2604" s="2"/>
      <c r="C2604" s="10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>
      <c r="A2605" s="2"/>
      <c r="B2605" s="2"/>
      <c r="C2605" s="10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>
      <c r="A2606" s="2"/>
      <c r="B2606" s="2"/>
      <c r="C2606" s="10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>
      <c r="A2607" s="2"/>
      <c r="B2607" s="2"/>
      <c r="C2607" s="10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>
      <c r="A2608" s="2"/>
      <c r="B2608" s="2"/>
      <c r="C2608" s="10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>
      <c r="A2609" s="2"/>
      <c r="B2609" s="2"/>
      <c r="C2609" s="10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>
      <c r="A2610" s="2"/>
      <c r="B2610" s="2"/>
      <c r="C2610" s="10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>
      <c r="A2611" s="2"/>
      <c r="B2611" s="2"/>
      <c r="C2611" s="10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>
      <c r="A2612" s="2"/>
      <c r="B2612" s="2"/>
      <c r="C2612" s="10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>
      <c r="A2613" s="2"/>
      <c r="B2613" s="2"/>
      <c r="C2613" s="10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>
      <c r="A2614" s="2"/>
      <c r="B2614" s="2"/>
      <c r="C2614" s="10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>
      <c r="A2615" s="2"/>
      <c r="B2615" s="2"/>
      <c r="C2615" s="10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>
      <c r="A2616" s="2"/>
      <c r="B2616" s="2"/>
      <c r="C2616" s="10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>
      <c r="A2617" s="2"/>
      <c r="B2617" s="2"/>
      <c r="C2617" s="10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>
      <c r="A2618" s="2"/>
      <c r="B2618" s="2"/>
      <c r="C2618" s="10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>
      <c r="A2619" s="2"/>
      <c r="B2619" s="2"/>
      <c r="C2619" s="10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>
      <c r="A2620" s="2"/>
      <c r="B2620" s="2"/>
      <c r="C2620" s="10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>
      <c r="A2621" s="2"/>
      <c r="B2621" s="2"/>
      <c r="C2621" s="10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>
      <c r="A2622" s="2"/>
      <c r="B2622" s="2"/>
      <c r="C2622" s="10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>
      <c r="A2623" s="2"/>
      <c r="B2623" s="2"/>
      <c r="C2623" s="10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>
      <c r="A2624" s="2"/>
      <c r="B2624" s="2"/>
      <c r="C2624" s="10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>
      <c r="A2625" s="2"/>
      <c r="B2625" s="2"/>
      <c r="C2625" s="10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>
      <c r="A2626" s="2"/>
      <c r="B2626" s="2"/>
      <c r="C2626" s="10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>
      <c r="A2627" s="2"/>
      <c r="B2627" s="2"/>
      <c r="C2627" s="10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>
      <c r="A2628" s="2"/>
      <c r="B2628" s="2"/>
      <c r="C2628" s="10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>
      <c r="A2629" s="2"/>
      <c r="B2629" s="2"/>
      <c r="C2629" s="10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>
      <c r="A2630" s="2"/>
      <c r="B2630" s="2"/>
      <c r="C2630" s="10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>
      <c r="A2631" s="2"/>
      <c r="B2631" s="2"/>
      <c r="C2631" s="10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>
      <c r="A2632" s="2"/>
      <c r="B2632" s="2"/>
      <c r="C2632" s="10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>
      <c r="A2633" s="2"/>
      <c r="B2633" s="2"/>
      <c r="C2633" s="10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>
      <c r="A2634" s="2"/>
      <c r="B2634" s="2"/>
      <c r="C2634" s="10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>
      <c r="A2635" s="2"/>
      <c r="B2635" s="2"/>
      <c r="C2635" s="10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>
      <c r="A2636" s="2"/>
      <c r="B2636" s="2"/>
      <c r="C2636" s="10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>
      <c r="A2637" s="2"/>
      <c r="B2637" s="2"/>
      <c r="C2637" s="10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>
      <c r="A2638" s="2"/>
      <c r="B2638" s="2"/>
      <c r="C2638" s="10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>
      <c r="A2639" s="2"/>
      <c r="B2639" s="2"/>
      <c r="C2639" s="10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>
      <c r="A2640" s="2"/>
      <c r="B2640" s="2"/>
      <c r="C2640" s="10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>
      <c r="A2641" s="2"/>
      <c r="B2641" s="2"/>
      <c r="C2641" s="10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>
      <c r="A2642" s="2"/>
      <c r="B2642" s="2"/>
      <c r="C2642" s="10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>
      <c r="A2643" s="2"/>
      <c r="B2643" s="2"/>
      <c r="C2643" s="10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>
      <c r="A2644" s="2"/>
      <c r="B2644" s="2"/>
      <c r="C2644" s="10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>
      <c r="A2645" s="2"/>
      <c r="B2645" s="2"/>
      <c r="C2645" s="10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>
      <c r="A2646" s="2"/>
      <c r="B2646" s="2"/>
      <c r="C2646" s="10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>
      <c r="A2647" s="2"/>
      <c r="B2647" s="2"/>
      <c r="C2647" s="10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>
      <c r="A2648" s="2"/>
      <c r="B2648" s="2"/>
      <c r="C2648" s="10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>
      <c r="A2649" s="2"/>
      <c r="B2649" s="2"/>
      <c r="C2649" s="10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>
      <c r="A2650" s="2"/>
      <c r="B2650" s="2"/>
      <c r="C2650" s="10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>
      <c r="A2651" s="2"/>
      <c r="B2651" s="2"/>
      <c r="C2651" s="10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>
      <c r="A2652" s="2"/>
      <c r="B2652" s="2"/>
      <c r="C2652" s="10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>
      <c r="A2653" s="2"/>
      <c r="B2653" s="2"/>
      <c r="C2653" s="10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>
      <c r="A2654" s="2"/>
      <c r="B2654" s="2"/>
      <c r="C2654" s="10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>
      <c r="A2655" s="2"/>
      <c r="B2655" s="2"/>
      <c r="C2655" s="10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>
      <c r="A2656" s="2"/>
      <c r="B2656" s="2"/>
      <c r="C2656" s="10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>
      <c r="A2657" s="2"/>
      <c r="B2657" s="2"/>
      <c r="C2657" s="10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>
      <c r="A2658" s="2"/>
      <c r="B2658" s="2"/>
      <c r="C2658" s="10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>
      <c r="A2659" s="2"/>
      <c r="B2659" s="2"/>
      <c r="C2659" s="10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>
      <c r="A2660" s="2"/>
      <c r="B2660" s="2"/>
      <c r="C2660" s="10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>
      <c r="A2661" s="2"/>
      <c r="B2661" s="2"/>
      <c r="C2661" s="10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>
      <c r="A2662" s="2"/>
      <c r="B2662" s="2"/>
      <c r="C2662" s="10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>
      <c r="A2663" s="2"/>
      <c r="B2663" s="2"/>
      <c r="C2663" s="10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>
      <c r="A2664" s="2"/>
      <c r="B2664" s="2"/>
      <c r="C2664" s="10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>
      <c r="A2665" s="2"/>
      <c r="B2665" s="2"/>
      <c r="C2665" s="10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>
      <c r="A2666" s="2"/>
      <c r="B2666" s="2"/>
      <c r="C2666" s="10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>
      <c r="A2667" s="2"/>
      <c r="B2667" s="2"/>
      <c r="C2667" s="10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>
      <c r="A2668" s="2"/>
      <c r="B2668" s="2"/>
      <c r="C2668" s="10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>
      <c r="A2669" s="2"/>
      <c r="B2669" s="2"/>
      <c r="C2669" s="10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>
      <c r="A2670" s="2"/>
      <c r="B2670" s="2"/>
      <c r="C2670" s="10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>
      <c r="A2671" s="2"/>
      <c r="B2671" s="2"/>
      <c r="C2671" s="10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>
      <c r="A2672" s="2"/>
      <c r="B2672" s="2"/>
      <c r="C2672" s="10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>
      <c r="A2673" s="2"/>
      <c r="B2673" s="2"/>
      <c r="C2673" s="10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>
      <c r="A2674" s="2"/>
      <c r="B2674" s="2"/>
      <c r="C2674" s="10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>
      <c r="A2675" s="2"/>
      <c r="B2675" s="2"/>
      <c r="C2675" s="10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>
      <c r="A2676" s="2"/>
      <c r="B2676" s="2"/>
      <c r="C2676" s="10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>
      <c r="A2677" s="2"/>
      <c r="B2677" s="2"/>
      <c r="C2677" s="10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>
      <c r="A2678" s="2"/>
      <c r="B2678" s="2"/>
      <c r="C2678" s="10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>
      <c r="A2679" s="2"/>
      <c r="B2679" s="2"/>
      <c r="C2679" s="10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>
      <c r="A2680" s="2"/>
      <c r="B2680" s="2"/>
      <c r="C2680" s="10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>
      <c r="A2681" s="2"/>
      <c r="B2681" s="2"/>
      <c r="C2681" s="10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>
      <c r="A2682" s="2"/>
      <c r="B2682" s="2"/>
      <c r="C2682" s="10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>
      <c r="A2683" s="2"/>
      <c r="B2683" s="2"/>
      <c r="C2683" s="10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>
      <c r="A2684" s="2"/>
      <c r="B2684" s="2"/>
      <c r="C2684" s="10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>
      <c r="A2685" s="2"/>
      <c r="B2685" s="2"/>
      <c r="C2685" s="10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>
      <c r="A2686" s="2"/>
      <c r="B2686" s="2"/>
      <c r="C2686" s="10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>
      <c r="A2687" s="2"/>
      <c r="B2687" s="2"/>
      <c r="C2687" s="10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>
      <c r="A2688" s="2"/>
      <c r="B2688" s="2"/>
      <c r="C2688" s="10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>
      <c r="A2689" s="2"/>
      <c r="B2689" s="2"/>
      <c r="C2689" s="10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>
      <c r="A2690" s="2"/>
      <c r="B2690" s="2"/>
      <c r="C2690" s="10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>
      <c r="A2691" s="2"/>
      <c r="B2691" s="2"/>
      <c r="C2691" s="10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>
      <c r="A2692" s="2"/>
      <c r="B2692" s="2"/>
      <c r="C2692" s="10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>
      <c r="A2693" s="2"/>
      <c r="B2693" s="2"/>
      <c r="C2693" s="10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>
      <c r="A2694" s="2"/>
      <c r="B2694" s="2"/>
      <c r="C2694" s="10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>
      <c r="A2695" s="2"/>
      <c r="B2695" s="2"/>
      <c r="C2695" s="10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>
      <c r="A2696" s="2"/>
      <c r="B2696" s="2"/>
      <c r="C2696" s="10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>
      <c r="A2697" s="2"/>
      <c r="B2697" s="2"/>
      <c r="C2697" s="10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>
      <c r="A2698" s="2"/>
      <c r="B2698" s="2"/>
      <c r="C2698" s="10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>
      <c r="A2699" s="2"/>
      <c r="B2699" s="2"/>
      <c r="C2699" s="10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>
      <c r="A2700" s="2"/>
      <c r="B2700" s="2"/>
      <c r="C2700" s="10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>
      <c r="A2701" s="2"/>
      <c r="B2701" s="2"/>
      <c r="C2701" s="10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>
      <c r="A2702" s="2"/>
      <c r="B2702" s="2"/>
      <c r="C2702" s="10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>
      <c r="A2703" s="2"/>
      <c r="B2703" s="2"/>
      <c r="C2703" s="10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>
      <c r="A2704" s="2"/>
      <c r="B2704" s="2"/>
      <c r="C2704" s="10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>
      <c r="A2705" s="2"/>
      <c r="B2705" s="2"/>
      <c r="C2705" s="10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>
      <c r="A2706" s="2"/>
      <c r="B2706" s="2"/>
      <c r="C2706" s="10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>
      <c r="A2707" s="2"/>
      <c r="B2707" s="2"/>
      <c r="C2707" s="10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>
      <c r="A2708" s="2"/>
      <c r="B2708" s="2"/>
      <c r="C2708" s="10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>
      <c r="A2709" s="2"/>
      <c r="B2709" s="2"/>
      <c r="C2709" s="10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>
      <c r="A2710" s="2"/>
      <c r="B2710" s="2"/>
      <c r="C2710" s="10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>
      <c r="A2711" s="2"/>
      <c r="B2711" s="2"/>
      <c r="C2711" s="10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>
      <c r="A2712" s="2"/>
      <c r="B2712" s="2"/>
      <c r="C2712" s="10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>
      <c r="A2713" s="2"/>
      <c r="B2713" s="2"/>
      <c r="C2713" s="10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>
      <c r="A2714" s="2"/>
      <c r="B2714" s="2"/>
      <c r="C2714" s="10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>
      <c r="A2715" s="2"/>
      <c r="B2715" s="2"/>
      <c r="C2715" s="10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>
      <c r="A2716" s="2"/>
      <c r="B2716" s="2"/>
      <c r="C2716" s="10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>
      <c r="A2717" s="2"/>
      <c r="B2717" s="2"/>
      <c r="C2717" s="10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>
      <c r="A2718" s="2"/>
      <c r="B2718" s="2"/>
      <c r="C2718" s="10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>
      <c r="A2719" s="2"/>
      <c r="B2719" s="2"/>
      <c r="C2719" s="10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>
      <c r="A2720" s="2"/>
      <c r="B2720" s="2"/>
      <c r="C2720" s="10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>
      <c r="A2721" s="2"/>
      <c r="B2721" s="2"/>
      <c r="C2721" s="10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>
      <c r="A2722" s="2"/>
      <c r="B2722" s="2"/>
      <c r="C2722" s="10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>
      <c r="A2723" s="2"/>
      <c r="B2723" s="2"/>
      <c r="C2723" s="10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>
      <c r="A2724" s="2"/>
      <c r="B2724" s="2"/>
      <c r="C2724" s="10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>
      <c r="A2725" s="2"/>
      <c r="B2725" s="2"/>
      <c r="C2725" s="10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>
      <c r="A2726" s="2"/>
      <c r="B2726" s="2"/>
      <c r="C2726" s="10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>
      <c r="A2727" s="2"/>
      <c r="B2727" s="2"/>
      <c r="C2727" s="10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>
      <c r="A2728" s="2"/>
      <c r="B2728" s="2"/>
      <c r="C2728" s="10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>
      <c r="A2729" s="2"/>
      <c r="B2729" s="2"/>
      <c r="C2729" s="10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>
      <c r="A2730" s="2"/>
      <c r="B2730" s="2"/>
      <c r="C2730" s="10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>
      <c r="A2731" s="2"/>
      <c r="B2731" s="2"/>
      <c r="C2731" s="10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>
      <c r="A2732" s="2"/>
      <c r="B2732" s="2"/>
      <c r="C2732" s="10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>
      <c r="A2733" s="2"/>
      <c r="B2733" s="2"/>
      <c r="C2733" s="10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>
      <c r="A2734" s="2"/>
      <c r="B2734" s="2"/>
      <c r="C2734" s="10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>
      <c r="A2735" s="2"/>
      <c r="B2735" s="2"/>
      <c r="C2735" s="10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>
      <c r="A2736" s="2"/>
      <c r="B2736" s="2"/>
      <c r="C2736" s="10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>
      <c r="A2737" s="2"/>
      <c r="B2737" s="2"/>
      <c r="C2737" s="10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>
      <c r="A2738" s="2"/>
      <c r="B2738" s="2"/>
      <c r="C2738" s="10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>
      <c r="A2739" s="2"/>
      <c r="B2739" s="2"/>
      <c r="C2739" s="10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>
      <c r="A2740" s="2"/>
      <c r="B2740" s="2"/>
      <c r="C2740" s="10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>
      <c r="A2741" s="2"/>
      <c r="B2741" s="2"/>
      <c r="C2741" s="10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>
      <c r="A2742" s="2"/>
      <c r="B2742" s="2"/>
      <c r="C2742" s="10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>
      <c r="A2743" s="2"/>
      <c r="B2743" s="2"/>
      <c r="C2743" s="10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>
      <c r="A2744" s="2"/>
      <c r="B2744" s="2"/>
      <c r="C2744" s="10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>
      <c r="A2745" s="2"/>
      <c r="B2745" s="2"/>
      <c r="C2745" s="10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>
      <c r="A2746" s="2"/>
      <c r="B2746" s="2"/>
      <c r="C2746" s="10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>
      <c r="A2747" s="2"/>
      <c r="B2747" s="2"/>
      <c r="C2747" s="10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>
      <c r="A2748" s="2"/>
      <c r="B2748" s="2"/>
      <c r="C2748" s="10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>
      <c r="A2749" s="2"/>
      <c r="B2749" s="2"/>
      <c r="C2749" s="10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>
      <c r="A2750" s="2"/>
      <c r="B2750" s="2"/>
      <c r="C2750" s="10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>
      <c r="A2751" s="2"/>
      <c r="B2751" s="2"/>
      <c r="C2751" s="10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>
      <c r="A2752" s="2"/>
      <c r="B2752" s="2"/>
      <c r="C2752" s="10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>
      <c r="A2753" s="2"/>
      <c r="B2753" s="2"/>
      <c r="C2753" s="10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>
      <c r="A2754" s="2"/>
      <c r="B2754" s="2"/>
      <c r="C2754" s="10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>
      <c r="A2755" s="2"/>
      <c r="B2755" s="2"/>
      <c r="C2755" s="10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>
      <c r="A2756" s="2"/>
      <c r="B2756" s="2"/>
      <c r="C2756" s="10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>
      <c r="A2757" s="2"/>
      <c r="B2757" s="2"/>
      <c r="C2757" s="10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>
      <c r="A2758" s="2"/>
      <c r="B2758" s="2"/>
      <c r="C2758" s="10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>
      <c r="A2759" s="2"/>
      <c r="B2759" s="2"/>
      <c r="C2759" s="10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>
      <c r="A2760" s="2"/>
      <c r="B2760" s="2"/>
      <c r="C2760" s="10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>
      <c r="A2761" s="2"/>
      <c r="B2761" s="2"/>
      <c r="C2761" s="10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>
      <c r="A2762" s="2"/>
      <c r="B2762" s="2"/>
      <c r="C2762" s="10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>
      <c r="A2763" s="2"/>
      <c r="B2763" s="2"/>
      <c r="C2763" s="10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>
      <c r="A2764" s="2"/>
      <c r="B2764" s="2"/>
      <c r="C2764" s="10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>
      <c r="A2765" s="2"/>
      <c r="B2765" s="2"/>
      <c r="C2765" s="10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>
      <c r="A2766" s="2"/>
      <c r="B2766" s="2"/>
      <c r="C2766" s="10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>
      <c r="A2767" s="2"/>
      <c r="B2767" s="2"/>
      <c r="C2767" s="10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>
      <c r="A2768" s="2"/>
      <c r="B2768" s="2"/>
      <c r="C2768" s="10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>
      <c r="A2769" s="2"/>
      <c r="B2769" s="2"/>
      <c r="C2769" s="10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>
      <c r="A2770" s="2"/>
      <c r="B2770" s="2"/>
      <c r="C2770" s="10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>
      <c r="A2771" s="2"/>
      <c r="B2771" s="2"/>
      <c r="C2771" s="10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>
      <c r="A2772" s="2"/>
      <c r="B2772" s="2"/>
      <c r="C2772" s="10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>
      <c r="A2773" s="2"/>
      <c r="B2773" s="2"/>
      <c r="C2773" s="10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>
      <c r="A2774" s="2"/>
      <c r="B2774" s="2"/>
      <c r="C2774" s="10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>
      <c r="A2775" s="2"/>
      <c r="B2775" s="2"/>
      <c r="C2775" s="10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>
      <c r="A2776" s="2"/>
      <c r="B2776" s="2"/>
      <c r="C2776" s="10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>
      <c r="A2777" s="2"/>
      <c r="B2777" s="2"/>
      <c r="C2777" s="10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>
      <c r="A2778" s="2"/>
      <c r="B2778" s="2"/>
      <c r="C2778" s="10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>
      <c r="A2779" s="2"/>
      <c r="B2779" s="2"/>
      <c r="C2779" s="10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>
      <c r="A2780" s="2"/>
      <c r="B2780" s="2"/>
      <c r="C2780" s="10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>
      <c r="A2781" s="2"/>
      <c r="B2781" s="2"/>
      <c r="C2781" s="10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>
      <c r="A2782" s="2"/>
      <c r="B2782" s="2"/>
      <c r="C2782" s="10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>
      <c r="A2783" s="2"/>
      <c r="B2783" s="2"/>
      <c r="C2783" s="10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>
      <c r="A2784" s="2"/>
      <c r="B2784" s="2"/>
      <c r="C2784" s="10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>
      <c r="A2785" s="2"/>
      <c r="B2785" s="2"/>
      <c r="C2785" s="10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>
      <c r="A2786" s="2"/>
      <c r="B2786" s="2"/>
      <c r="C2786" s="10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>
      <c r="A2787" s="2"/>
      <c r="B2787" s="2"/>
      <c r="C2787" s="10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>
      <c r="A2788" s="2"/>
      <c r="B2788" s="2"/>
      <c r="C2788" s="10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>
      <c r="A2789" s="2"/>
      <c r="B2789" s="2"/>
      <c r="C2789" s="10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>
      <c r="A2790" s="2"/>
      <c r="B2790" s="2"/>
      <c r="C2790" s="10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>
      <c r="A2791" s="2"/>
      <c r="B2791" s="2"/>
      <c r="C2791" s="10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>
      <c r="A2792" s="2"/>
      <c r="B2792" s="2"/>
      <c r="C2792" s="10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>
      <c r="A2793" s="2"/>
      <c r="B2793" s="2"/>
      <c r="C2793" s="10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>
      <c r="A2794" s="2"/>
      <c r="B2794" s="2"/>
      <c r="C2794" s="10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>
      <c r="A2795" s="2"/>
      <c r="B2795" s="2"/>
      <c r="C2795" s="10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>
      <c r="A2796" s="2"/>
      <c r="B2796" s="2"/>
      <c r="C2796" s="10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>
      <c r="A2797" s="2"/>
      <c r="B2797" s="2"/>
      <c r="C2797" s="10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>
      <c r="A2798" s="2"/>
      <c r="B2798" s="2"/>
      <c r="C2798" s="10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>
      <c r="A2799" s="2"/>
      <c r="B2799" s="2"/>
      <c r="C2799" s="10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>
      <c r="A2800" s="2"/>
      <c r="B2800" s="2"/>
      <c r="C2800" s="10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>
      <c r="A2801" s="2"/>
      <c r="B2801" s="2"/>
      <c r="C2801" s="10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>
      <c r="A2802" s="2"/>
      <c r="B2802" s="2"/>
      <c r="C2802" s="10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>
      <c r="A2803" s="2"/>
      <c r="B2803" s="2"/>
      <c r="C2803" s="10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>
      <c r="A2804" s="2"/>
      <c r="B2804" s="2"/>
      <c r="C2804" s="10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>
      <c r="A2805" s="2"/>
      <c r="B2805" s="2"/>
      <c r="C2805" s="10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>
      <c r="A2806" s="2"/>
      <c r="B2806" s="2"/>
      <c r="C2806" s="10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>
      <c r="A2807" s="2"/>
      <c r="B2807" s="2"/>
      <c r="C2807" s="10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>
      <c r="A2808" s="2"/>
      <c r="B2808" s="2"/>
      <c r="C2808" s="10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>
      <c r="A2809" s="2"/>
      <c r="B2809" s="2"/>
      <c r="C2809" s="10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>
      <c r="A2810" s="2"/>
      <c r="B2810" s="2"/>
      <c r="C2810" s="10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>
      <c r="A2811" s="2"/>
      <c r="B2811" s="2"/>
      <c r="C2811" s="10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>
      <c r="A2812" s="2"/>
      <c r="B2812" s="2"/>
      <c r="C2812" s="10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>
      <c r="A2813" s="2"/>
      <c r="B2813" s="2"/>
      <c r="C2813" s="10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>
      <c r="A2814" s="2"/>
      <c r="B2814" s="2"/>
      <c r="C2814" s="10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>
      <c r="A2815" s="2"/>
      <c r="B2815" s="2"/>
      <c r="C2815" s="10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>
      <c r="A2816" s="2"/>
      <c r="B2816" s="2"/>
      <c r="C2816" s="10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>
      <c r="A2817" s="2"/>
      <c r="B2817" s="2"/>
      <c r="C2817" s="10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>
      <c r="A2818" s="2"/>
      <c r="B2818" s="2"/>
      <c r="C2818" s="10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>
      <c r="A2819" s="2"/>
      <c r="B2819" s="2"/>
      <c r="C2819" s="10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>
      <c r="A2820" s="2"/>
      <c r="B2820" s="2"/>
      <c r="C2820" s="10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>
      <c r="A2821" s="2"/>
      <c r="B2821" s="2"/>
      <c r="C2821" s="10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>
      <c r="A2822" s="2"/>
      <c r="B2822" s="2"/>
      <c r="C2822" s="10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>
      <c r="A2823" s="2"/>
      <c r="B2823" s="2"/>
      <c r="C2823" s="10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>
      <c r="A2824" s="2"/>
      <c r="B2824" s="2"/>
      <c r="C2824" s="10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>
      <c r="A2825" s="2"/>
      <c r="B2825" s="2"/>
      <c r="C2825" s="10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>
      <c r="A2826" s="2"/>
      <c r="B2826" s="2"/>
      <c r="C2826" s="10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>
      <c r="A2827" s="2"/>
      <c r="B2827" s="2"/>
      <c r="C2827" s="10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>
      <c r="A2828" s="2"/>
      <c r="B2828" s="2"/>
      <c r="C2828" s="10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>
      <c r="A2829" s="2"/>
      <c r="B2829" s="2"/>
      <c r="C2829" s="10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>
      <c r="A2830" s="2"/>
      <c r="B2830" s="2"/>
      <c r="C2830" s="10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>
      <c r="A2831" s="2"/>
      <c r="B2831" s="2"/>
      <c r="C2831" s="10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>
      <c r="A2832" s="2"/>
      <c r="B2832" s="2"/>
      <c r="C2832" s="10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>
      <c r="A2833" s="2"/>
      <c r="B2833" s="2"/>
      <c r="C2833" s="10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>
      <c r="A2834" s="2"/>
      <c r="B2834" s="2"/>
      <c r="C2834" s="10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>
      <c r="A2835" s="2"/>
      <c r="B2835" s="2"/>
      <c r="C2835" s="10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>
      <c r="A2836" s="2"/>
      <c r="B2836" s="2"/>
      <c r="C2836" s="10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>
      <c r="A2837" s="2"/>
      <c r="B2837" s="2"/>
      <c r="C2837" s="10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>
      <c r="A2838" s="2"/>
      <c r="B2838" s="2"/>
      <c r="C2838" s="10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>
      <c r="A2839" s="2"/>
      <c r="B2839" s="2"/>
      <c r="C2839" s="10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>
      <c r="A2840" s="2"/>
      <c r="B2840" s="2"/>
      <c r="C2840" s="10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>
      <c r="A2841" s="2"/>
      <c r="B2841" s="2"/>
      <c r="C2841" s="10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>
      <c r="A2842" s="2"/>
      <c r="B2842" s="2"/>
      <c r="C2842" s="10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>
      <c r="A2843" s="2"/>
      <c r="B2843" s="2"/>
      <c r="C2843" s="10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>
      <c r="A2844" s="2"/>
      <c r="B2844" s="2"/>
      <c r="C2844" s="10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>
      <c r="A2845" s="2"/>
      <c r="B2845" s="2"/>
      <c r="C2845" s="10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>
      <c r="A2846" s="2"/>
      <c r="B2846" s="2"/>
      <c r="C2846" s="10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>
      <c r="A2847" s="2"/>
      <c r="B2847" s="2"/>
      <c r="C2847" s="10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>
      <c r="A2848" s="2"/>
      <c r="B2848" s="2"/>
      <c r="C2848" s="10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>
      <c r="A2849" s="2"/>
      <c r="B2849" s="2"/>
      <c r="C2849" s="10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>
      <c r="A2850" s="2"/>
      <c r="B2850" s="2"/>
      <c r="C2850" s="10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>
      <c r="A2851" s="2"/>
      <c r="B2851" s="2"/>
      <c r="C2851" s="10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>
      <c r="A2852" s="2"/>
      <c r="B2852" s="2"/>
      <c r="C2852" s="10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>
      <c r="A2853" s="2"/>
      <c r="B2853" s="2"/>
      <c r="C2853" s="10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>
      <c r="A2854" s="2"/>
      <c r="B2854" s="2"/>
      <c r="C2854" s="10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>
      <c r="A2855" s="2"/>
      <c r="B2855" s="2"/>
      <c r="C2855" s="10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>
      <c r="A2856" s="2"/>
      <c r="B2856" s="2"/>
      <c r="C2856" s="10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>
      <c r="A2857" s="2"/>
      <c r="B2857" s="2"/>
      <c r="C2857" s="10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>
      <c r="A2858" s="2"/>
      <c r="B2858" s="2"/>
      <c r="C2858" s="10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>
      <c r="A2859" s="2"/>
      <c r="B2859" s="2"/>
      <c r="C2859" s="10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>
      <c r="A2860" s="2"/>
      <c r="B2860" s="2"/>
      <c r="C2860" s="10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>
      <c r="A2861" s="2"/>
      <c r="B2861" s="2"/>
      <c r="C2861" s="10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>
      <c r="A2862" s="2"/>
      <c r="B2862" s="2"/>
      <c r="C2862" s="10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>
      <c r="A2863" s="2"/>
      <c r="B2863" s="2"/>
      <c r="C2863" s="10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>
      <c r="A2864" s="2"/>
      <c r="B2864" s="2"/>
      <c r="C2864" s="10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>
      <c r="A2865" s="2"/>
      <c r="B2865" s="2"/>
      <c r="C2865" s="10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>
      <c r="A2866" s="2"/>
      <c r="B2866" s="2"/>
      <c r="C2866" s="10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>
      <c r="A2867" s="2"/>
      <c r="B2867" s="2"/>
      <c r="C2867" s="10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>
      <c r="A2868" s="2"/>
      <c r="B2868" s="2"/>
      <c r="C2868" s="10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>
      <c r="A2869" s="2"/>
      <c r="B2869" s="2"/>
      <c r="C2869" s="10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>
      <c r="A2870" s="2"/>
      <c r="B2870" s="2"/>
      <c r="C2870" s="10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>
      <c r="A2871" s="2"/>
      <c r="B2871" s="2"/>
      <c r="C2871" s="10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>
      <c r="A2872" s="2"/>
      <c r="B2872" s="2"/>
      <c r="C2872" s="10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>
      <c r="A2873" s="2"/>
      <c r="B2873" s="2"/>
      <c r="C2873" s="10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>
      <c r="A2874" s="2"/>
      <c r="B2874" s="2"/>
      <c r="C2874" s="10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>
      <c r="A2875" s="2"/>
      <c r="B2875" s="2"/>
      <c r="C2875" s="10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>
      <c r="A2876" s="2"/>
      <c r="B2876" s="2"/>
      <c r="C2876" s="10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>
      <c r="A2877" s="2"/>
      <c r="B2877" s="2"/>
      <c r="C2877" s="10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>
      <c r="A2878" s="2"/>
      <c r="B2878" s="2"/>
      <c r="C2878" s="10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>
      <c r="A2879" s="2"/>
      <c r="B2879" s="2"/>
      <c r="C2879" s="10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>
      <c r="A2880" s="2"/>
      <c r="B2880" s="2"/>
      <c r="C2880" s="10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>
      <c r="A2881" s="2"/>
      <c r="B2881" s="2"/>
      <c r="C2881" s="10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>
      <c r="A2882" s="2"/>
      <c r="B2882" s="2"/>
      <c r="C2882" s="10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>
      <c r="A2883" s="2"/>
      <c r="B2883" s="2"/>
      <c r="C2883" s="10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>
      <c r="A2884" s="2"/>
      <c r="B2884" s="2"/>
      <c r="C2884" s="10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>
      <c r="A2885" s="2"/>
      <c r="B2885" s="2"/>
      <c r="C2885" s="10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>
      <c r="A2886" s="2"/>
      <c r="B2886" s="2"/>
      <c r="C2886" s="10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>
      <c r="A2887" s="2"/>
      <c r="B2887" s="2"/>
      <c r="C2887" s="10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>
      <c r="A2888" s="2"/>
      <c r="B2888" s="2"/>
      <c r="C2888" s="10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>
      <c r="A2889" s="2"/>
      <c r="B2889" s="2"/>
      <c r="C2889" s="10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>
      <c r="A2890" s="2"/>
      <c r="B2890" s="2"/>
      <c r="C2890" s="10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>
      <c r="A2891" s="2"/>
      <c r="B2891" s="2"/>
      <c r="C2891" s="10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>
      <c r="A2892" s="2"/>
      <c r="B2892" s="2"/>
      <c r="C2892" s="10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>
      <c r="A2893" s="2"/>
      <c r="B2893" s="2"/>
      <c r="C2893" s="10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>
      <c r="A2894" s="2"/>
      <c r="B2894" s="2"/>
      <c r="C2894" s="10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>
      <c r="A2895" s="2"/>
      <c r="B2895" s="2"/>
      <c r="C2895" s="10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>
      <c r="A2896" s="2"/>
      <c r="B2896" s="2"/>
      <c r="C2896" s="10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>
      <c r="A2897" s="2"/>
      <c r="B2897" s="2"/>
      <c r="C2897" s="10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>
      <c r="A2898" s="2"/>
      <c r="B2898" s="2"/>
      <c r="C2898" s="10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>
      <c r="A2899" s="2"/>
      <c r="B2899" s="2"/>
      <c r="C2899" s="10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>
      <c r="A2900" s="2"/>
      <c r="B2900" s="2"/>
      <c r="C2900" s="10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>
      <c r="A2901" s="2"/>
      <c r="B2901" s="2"/>
      <c r="C2901" s="10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>
      <c r="A2902" s="2"/>
      <c r="B2902" s="2"/>
      <c r="C2902" s="10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>
      <c r="A2903" s="2"/>
      <c r="B2903" s="2"/>
      <c r="C2903" s="10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>
      <c r="A2904" s="2"/>
      <c r="B2904" s="2"/>
      <c r="C2904" s="10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>
      <c r="A2905" s="2"/>
      <c r="B2905" s="2"/>
      <c r="C2905" s="10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>
      <c r="A2906" s="2"/>
      <c r="B2906" s="2"/>
      <c r="C2906" s="10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>
      <c r="A2907" s="2"/>
      <c r="B2907" s="2"/>
      <c r="C2907" s="10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>
      <c r="A2908" s="2"/>
      <c r="B2908" s="2"/>
      <c r="C2908" s="10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>
      <c r="A2909" s="2"/>
      <c r="B2909" s="2"/>
      <c r="C2909" s="10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>
      <c r="A2910" s="2"/>
      <c r="B2910" s="2"/>
      <c r="C2910" s="10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>
      <c r="A2911" s="2"/>
      <c r="B2911" s="2"/>
      <c r="C2911" s="10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>
      <c r="A2912" s="2"/>
      <c r="B2912" s="2"/>
      <c r="C2912" s="10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>
      <c r="A2913" s="2"/>
      <c r="B2913" s="2"/>
      <c r="C2913" s="10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>
      <c r="A2914" s="2"/>
      <c r="B2914" s="2"/>
      <c r="C2914" s="10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>
      <c r="A2915" s="2"/>
      <c r="B2915" s="2"/>
      <c r="C2915" s="10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>
      <c r="A2916" s="2"/>
      <c r="B2916" s="2"/>
      <c r="C2916" s="10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>
      <c r="A2917" s="2"/>
      <c r="B2917" s="2"/>
      <c r="C2917" s="10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>
      <c r="A2918" s="2"/>
      <c r="B2918" s="2"/>
      <c r="C2918" s="10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>
      <c r="A2919" s="2"/>
      <c r="B2919" s="2"/>
      <c r="C2919" s="10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>
      <c r="A2920" s="2"/>
      <c r="B2920" s="2"/>
      <c r="C2920" s="10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>
      <c r="A2921" s="2"/>
      <c r="B2921" s="2"/>
      <c r="C2921" s="10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>
      <c r="A2922" s="2"/>
      <c r="B2922" s="2"/>
      <c r="C2922" s="10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>
      <c r="A2923" s="2"/>
      <c r="B2923" s="2"/>
      <c r="C2923" s="10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>
      <c r="A2924" s="2"/>
      <c r="B2924" s="2"/>
      <c r="C2924" s="10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>
      <c r="A2925" s="2"/>
      <c r="B2925" s="2"/>
      <c r="C2925" s="10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>
      <c r="A2926" s="2"/>
      <c r="B2926" s="2"/>
      <c r="C2926" s="10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>
      <c r="A2927" s="2"/>
      <c r="B2927" s="2"/>
      <c r="C2927" s="10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>
      <c r="A2928" s="2"/>
      <c r="B2928" s="2"/>
      <c r="C2928" s="10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>
      <c r="A2929" s="2"/>
      <c r="B2929" s="2"/>
      <c r="C2929" s="10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>
      <c r="A2930" s="2"/>
      <c r="B2930" s="2"/>
      <c r="C2930" s="10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>
      <c r="A2931" s="2"/>
      <c r="B2931" s="2"/>
      <c r="C2931" s="10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>
      <c r="A2932" s="2"/>
      <c r="B2932" s="2"/>
      <c r="C2932" s="10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>
      <c r="A2933" s="2"/>
      <c r="B2933" s="2"/>
      <c r="C2933" s="10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>
      <c r="A2934" s="2"/>
      <c r="B2934" s="2"/>
      <c r="C2934" s="10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>
      <c r="A2935" s="2"/>
      <c r="B2935" s="2"/>
      <c r="C2935" s="10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>
      <c r="A2936" s="2"/>
      <c r="B2936" s="2"/>
      <c r="C2936" s="10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>
      <c r="A2937" s="2"/>
      <c r="B2937" s="2"/>
      <c r="C2937" s="10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>
      <c r="A2938" s="2"/>
      <c r="B2938" s="2"/>
      <c r="C2938" s="10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>
      <c r="A2939" s="2"/>
      <c r="B2939" s="2"/>
      <c r="C2939" s="10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>
      <c r="A2940" s="2"/>
      <c r="B2940" s="2"/>
      <c r="C2940" s="10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>
      <c r="A2941" s="2"/>
      <c r="B2941" s="2"/>
      <c r="C2941" s="10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>
      <c r="A2942" s="2"/>
      <c r="B2942" s="2"/>
      <c r="C2942" s="10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>
      <c r="A2943" s="2"/>
      <c r="B2943" s="2"/>
      <c r="C2943" s="10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>
      <c r="A2944" s="2"/>
      <c r="B2944" s="2"/>
      <c r="C2944" s="10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>
      <c r="A2945" s="2"/>
      <c r="B2945" s="2"/>
      <c r="C2945" s="10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>
      <c r="A2946" s="2"/>
      <c r="B2946" s="2"/>
      <c r="C2946" s="10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>
      <c r="A2947" s="2"/>
      <c r="B2947" s="2"/>
      <c r="C2947" s="10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>
      <c r="A2948" s="2"/>
      <c r="B2948" s="2"/>
      <c r="C2948" s="10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>
      <c r="A2949" s="2"/>
      <c r="B2949" s="2"/>
      <c r="C2949" s="10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>
      <c r="A2950" s="2"/>
      <c r="B2950" s="2"/>
      <c r="C2950" s="10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>
      <c r="A2951" s="2"/>
      <c r="B2951" s="2"/>
      <c r="C2951" s="10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>
      <c r="A2952" s="2"/>
      <c r="B2952" s="2"/>
      <c r="C2952" s="10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>
      <c r="A2953" s="2"/>
      <c r="B2953" s="2"/>
      <c r="C2953" s="10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>
      <c r="A2954" s="2"/>
      <c r="B2954" s="2"/>
      <c r="C2954" s="10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>
      <c r="A2955" s="2"/>
      <c r="B2955" s="2"/>
      <c r="C2955" s="10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>
      <c r="A2956" s="2"/>
      <c r="B2956" s="2"/>
      <c r="C2956" s="10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>
      <c r="A2957" s="2"/>
      <c r="B2957" s="2"/>
      <c r="C2957" s="10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>
      <c r="A2958" s="2"/>
      <c r="B2958" s="2"/>
      <c r="C2958" s="10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>
      <c r="A2959" s="2"/>
      <c r="B2959" s="2"/>
      <c r="C2959" s="10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>
      <c r="A2960" s="2"/>
      <c r="B2960" s="2"/>
      <c r="C2960" s="10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>
      <c r="A2961" s="2"/>
      <c r="B2961" s="2"/>
      <c r="C2961" s="10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>
      <c r="A2962" s="2"/>
      <c r="B2962" s="2"/>
      <c r="C2962" s="10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>
      <c r="A2963" s="2"/>
      <c r="B2963" s="2"/>
      <c r="C2963" s="10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>
      <c r="A2964" s="2"/>
      <c r="B2964" s="2"/>
      <c r="C2964" s="10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>
      <c r="A2965" s="2"/>
      <c r="B2965" s="2"/>
      <c r="C2965" s="10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>
      <c r="A2966" s="2"/>
      <c r="B2966" s="2"/>
      <c r="C2966" s="10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>
      <c r="A2967" s="2"/>
      <c r="B2967" s="2"/>
      <c r="C2967" s="10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>
      <c r="A2968" s="2"/>
      <c r="B2968" s="2"/>
      <c r="C2968" s="10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>
      <c r="A2969" s="2"/>
      <c r="B2969" s="2"/>
      <c r="C2969" s="10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>
      <c r="A2970" s="2"/>
      <c r="B2970" s="2"/>
      <c r="C2970" s="10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>
      <c r="A2971" s="2"/>
      <c r="B2971" s="2"/>
      <c r="C2971" s="10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>
      <c r="A2972" s="2"/>
      <c r="B2972" s="2"/>
      <c r="C2972" s="10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>
      <c r="A2973" s="2"/>
      <c r="B2973" s="2"/>
      <c r="C2973" s="10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>
      <c r="A2974" s="2"/>
      <c r="B2974" s="2"/>
      <c r="C2974" s="10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>
      <c r="A2975" s="2"/>
      <c r="B2975" s="2"/>
      <c r="C2975" s="10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>
      <c r="A2976" s="2"/>
      <c r="B2976" s="2"/>
      <c r="C2976" s="10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>
      <c r="A2977" s="2"/>
      <c r="B2977" s="2"/>
      <c r="C2977" s="10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>
      <c r="A2978" s="2"/>
      <c r="B2978" s="2"/>
      <c r="C2978" s="10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>
      <c r="A2979" s="2"/>
      <c r="B2979" s="2"/>
      <c r="C2979" s="10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>
      <c r="A2980" s="2"/>
      <c r="B2980" s="2"/>
      <c r="C2980" s="10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>
      <c r="A2981" s="2"/>
      <c r="B2981" s="2"/>
      <c r="C2981" s="10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>
      <c r="A2982" s="2"/>
      <c r="B2982" s="2"/>
      <c r="C2982" s="10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>
      <c r="A2983" s="2"/>
      <c r="B2983" s="2"/>
      <c r="C2983" s="10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>
      <c r="A2984" s="2"/>
      <c r="B2984" s="2"/>
      <c r="C2984" s="10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>
      <c r="A2985" s="2"/>
      <c r="B2985" s="2"/>
      <c r="C2985" s="10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>
      <c r="A2986" s="2"/>
      <c r="B2986" s="2"/>
      <c r="C2986" s="10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>
      <c r="A2987" s="2"/>
      <c r="B2987" s="2"/>
      <c r="C2987" s="10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>
      <c r="A2988" s="2"/>
      <c r="B2988" s="2"/>
      <c r="C2988" s="10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>
      <c r="A2989" s="2"/>
      <c r="B2989" s="2"/>
      <c r="C2989" s="10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>
      <c r="A2990" s="2"/>
      <c r="B2990" s="2"/>
      <c r="C2990" s="10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>
      <c r="A2991" s="2"/>
      <c r="B2991" s="2"/>
      <c r="C2991" s="10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>
      <c r="A2992" s="2"/>
      <c r="B2992" s="2"/>
      <c r="C2992" s="10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>
      <c r="A2993" s="2"/>
      <c r="B2993" s="2"/>
      <c r="C2993" s="10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>
      <c r="A2994" s="2"/>
      <c r="B2994" s="2"/>
      <c r="C2994" s="10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>
      <c r="A2995" s="2"/>
      <c r="B2995" s="2"/>
      <c r="C2995" s="10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>
      <c r="A2996" s="2"/>
      <c r="B2996" s="2"/>
      <c r="C2996" s="10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>
      <c r="A2997" s="2"/>
      <c r="B2997" s="2"/>
      <c r="C2997" s="10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>
      <c r="A2998" s="2"/>
      <c r="B2998" s="2"/>
      <c r="C2998" s="10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>
      <c r="A2999" s="2"/>
      <c r="B2999" s="2"/>
      <c r="C2999" s="10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>
      <c r="A3000" s="2"/>
      <c r="B3000" s="2"/>
      <c r="C3000" s="10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>
      <c r="A3001" s="2"/>
      <c r="B3001" s="2"/>
      <c r="C3001" s="10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>
      <c r="A3002" s="2"/>
      <c r="B3002" s="2"/>
      <c r="C3002" s="10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>
      <c r="A3003" s="2"/>
      <c r="B3003" s="2"/>
      <c r="C3003" s="10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>
      <c r="A3004" s="2"/>
      <c r="B3004" s="2"/>
      <c r="C3004" s="10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>
      <c r="A3005" s="2"/>
      <c r="B3005" s="2"/>
      <c r="C3005" s="10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>
      <c r="A3006" s="2"/>
      <c r="B3006" s="2"/>
      <c r="C3006" s="10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>
      <c r="A3007" s="2"/>
      <c r="B3007" s="2"/>
      <c r="C3007" s="10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>
      <c r="A3008" s="2"/>
      <c r="B3008" s="2"/>
      <c r="C3008" s="10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13"/>
    <col customWidth="1" min="9" max="9" width="20.63"/>
    <col customWidth="1" min="10" max="10" width="23.75"/>
  </cols>
  <sheetData>
    <row r="1">
      <c r="A1" s="12" t="s">
        <v>2191</v>
      </c>
      <c r="B1" s="12" t="s">
        <v>12</v>
      </c>
      <c r="D1" s="12" t="s">
        <v>2192</v>
      </c>
      <c r="E1" s="12" t="s">
        <v>11</v>
      </c>
      <c r="F1" s="12" t="s">
        <v>2193</v>
      </c>
      <c r="H1" s="13" t="s">
        <v>2194</v>
      </c>
      <c r="I1" s="14"/>
      <c r="J1" s="15"/>
    </row>
    <row r="2">
      <c r="A2" s="16" t="s">
        <v>2195</v>
      </c>
      <c r="B2" s="16" t="s">
        <v>17</v>
      </c>
      <c r="D2" s="16" t="s">
        <v>2196</v>
      </c>
      <c r="E2" s="16" t="s">
        <v>16</v>
      </c>
      <c r="F2" s="16" t="s">
        <v>2197</v>
      </c>
      <c r="H2" s="17" t="s">
        <v>2198</v>
      </c>
      <c r="I2" s="18" t="s">
        <v>46</v>
      </c>
      <c r="J2" s="19"/>
    </row>
    <row r="3">
      <c r="A3" s="16" t="s">
        <v>2199</v>
      </c>
      <c r="B3" s="16" t="s">
        <v>24</v>
      </c>
      <c r="D3" s="16" t="s">
        <v>2200</v>
      </c>
      <c r="E3" s="16" t="s">
        <v>32</v>
      </c>
      <c r="F3" s="16" t="s">
        <v>2197</v>
      </c>
      <c r="H3" s="17" t="s">
        <v>2201</v>
      </c>
      <c r="I3" s="16" t="s">
        <v>2202</v>
      </c>
      <c r="J3" s="20" t="s">
        <v>2203</v>
      </c>
    </row>
    <row r="4">
      <c r="A4" s="16" t="s">
        <v>2204</v>
      </c>
      <c r="B4" s="16" t="s">
        <v>28</v>
      </c>
      <c r="D4" s="16" t="s">
        <v>2205</v>
      </c>
      <c r="E4" s="16" t="s">
        <v>33</v>
      </c>
      <c r="F4" s="16" t="s">
        <v>2197</v>
      </c>
      <c r="H4" s="17" t="s">
        <v>2206</v>
      </c>
      <c r="I4" s="16" t="s">
        <v>2207</v>
      </c>
      <c r="J4" s="20" t="s">
        <v>2208</v>
      </c>
    </row>
    <row r="5">
      <c r="D5" s="16" t="s">
        <v>2209</v>
      </c>
      <c r="E5" s="16" t="s">
        <v>34</v>
      </c>
      <c r="F5" s="16" t="s">
        <v>2210</v>
      </c>
      <c r="H5" s="21" t="s">
        <v>11</v>
      </c>
      <c r="I5" s="16" t="s">
        <v>2211</v>
      </c>
      <c r="J5" s="16" t="s">
        <v>2212</v>
      </c>
    </row>
    <row r="6">
      <c r="C6" s="2"/>
      <c r="D6" s="16" t="s">
        <v>2213</v>
      </c>
      <c r="E6" s="16" t="s">
        <v>35</v>
      </c>
      <c r="F6" s="16" t="s">
        <v>2210</v>
      </c>
      <c r="H6" s="21" t="s">
        <v>2214</v>
      </c>
      <c r="I6" s="16" t="s">
        <v>2215</v>
      </c>
      <c r="J6" s="16" t="s">
        <v>2216</v>
      </c>
    </row>
    <row r="7">
      <c r="D7" s="16" t="s">
        <v>2217</v>
      </c>
      <c r="E7" s="16" t="s">
        <v>36</v>
      </c>
      <c r="F7" s="16" t="s">
        <v>2210</v>
      </c>
      <c r="H7" s="21" t="s">
        <v>2218</v>
      </c>
      <c r="I7" s="16" t="s">
        <v>2219</v>
      </c>
      <c r="J7" s="16" t="s">
        <v>2220</v>
      </c>
    </row>
    <row r="8">
      <c r="D8" s="16" t="s">
        <v>2221</v>
      </c>
      <c r="E8" s="16" t="s">
        <v>37</v>
      </c>
      <c r="F8" s="16" t="s">
        <v>2222</v>
      </c>
      <c r="H8" s="21" t="s">
        <v>12</v>
      </c>
      <c r="I8" s="20" t="s">
        <v>2223</v>
      </c>
      <c r="J8" s="20" t="s">
        <v>2224</v>
      </c>
    </row>
    <row r="9">
      <c r="D9" s="16" t="s">
        <v>2225</v>
      </c>
      <c r="E9" s="16" t="s">
        <v>38</v>
      </c>
      <c r="F9" s="16" t="s">
        <v>2222</v>
      </c>
      <c r="H9" s="17" t="s">
        <v>13</v>
      </c>
      <c r="I9" s="20" t="s">
        <v>2226</v>
      </c>
      <c r="J9" s="20" t="s">
        <v>2227</v>
      </c>
    </row>
    <row r="10">
      <c r="D10" s="16" t="s">
        <v>2228</v>
      </c>
      <c r="E10" s="16" t="s">
        <v>39</v>
      </c>
      <c r="F10" s="16" t="s">
        <v>2222</v>
      </c>
      <c r="H10" s="21" t="s">
        <v>2229</v>
      </c>
      <c r="I10" s="20" t="s">
        <v>2230</v>
      </c>
      <c r="J10" s="20" t="s">
        <v>2231</v>
      </c>
    </row>
    <row r="11">
      <c r="D11" s="16" t="s">
        <v>2232</v>
      </c>
      <c r="E11" s="16" t="s">
        <v>40</v>
      </c>
      <c r="F11" s="16" t="s">
        <v>2233</v>
      </c>
    </row>
    <row r="12">
      <c r="D12" s="16" t="s">
        <v>2234</v>
      </c>
      <c r="E12" s="16" t="s">
        <v>41</v>
      </c>
      <c r="F12" s="16" t="s">
        <v>2233</v>
      </c>
    </row>
    <row r="13">
      <c r="D13" s="16" t="s">
        <v>2235</v>
      </c>
      <c r="E13" s="16" t="s">
        <v>42</v>
      </c>
      <c r="F13" s="16" t="s">
        <v>2233</v>
      </c>
    </row>
  </sheetData>
  <mergeCells count="1"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6.63"/>
    <col customWidth="1" min="3" max="3" width="14.75"/>
    <col customWidth="1" min="4" max="4" width="26.63"/>
    <col customWidth="1" min="5" max="5" width="24.38"/>
    <col customWidth="1" min="10" max="10" width="13.75"/>
  </cols>
  <sheetData>
    <row r="1">
      <c r="A1" s="22" t="str">
        <f>Actual!A1</f>
        <v>SN</v>
      </c>
      <c r="B1" s="22" t="str">
        <f>Actual!B1</f>
        <v>Batch ID</v>
      </c>
      <c r="C1" s="23" t="str">
        <f>Actual!C1</f>
        <v>Quantity Produced</v>
      </c>
      <c r="D1" s="22" t="s">
        <v>2236</v>
      </c>
      <c r="E1" s="22" t="s">
        <v>2237</v>
      </c>
      <c r="F1" s="22" t="s">
        <v>11</v>
      </c>
      <c r="G1" s="22" t="s">
        <v>2214</v>
      </c>
      <c r="H1" s="22" t="s">
        <v>2218</v>
      </c>
      <c r="I1" s="22" t="s">
        <v>2238</v>
      </c>
      <c r="J1" s="22" t="s">
        <v>2239</v>
      </c>
      <c r="K1" s="22" t="s">
        <v>2240</v>
      </c>
      <c r="L1" s="22" t="s">
        <v>2241</v>
      </c>
      <c r="M1" s="22" t="s">
        <v>12</v>
      </c>
      <c r="N1" s="22" t="s">
        <v>13</v>
      </c>
      <c r="O1" s="22" t="s">
        <v>14</v>
      </c>
    </row>
    <row r="2">
      <c r="A2" s="24">
        <f>Actual!A2</f>
        <v>1</v>
      </c>
      <c r="B2" s="24" t="str">
        <f>Actual!B2</f>
        <v>//PRD1001013023NF002NMINI///</v>
      </c>
      <c r="C2" s="25">
        <f>Actual!C2</f>
        <v>41</v>
      </c>
      <c r="D2" s="24" t="str">
        <f t="shared" ref="D2:D2150" si="1">SUBSTITUTE(B2," ","")</f>
        <v>//PRD1001013023NF002NMINI///</v>
      </c>
      <c r="E2" s="24" t="str">
        <f t="shared" ref="E2:E2150" si="2">SUBSTITUTE(B2,"/","")</f>
        <v>PRD1001013023NF002NMINI</v>
      </c>
      <c r="F2" s="24" t="str">
        <f t="shared" ref="F2:F2150" si="3">mid(E2,8,2)</f>
        <v>01</v>
      </c>
      <c r="G2" s="24" t="str">
        <f t="shared" ref="G2:G2150" si="4">mid(E2,10,2)</f>
        <v>30</v>
      </c>
      <c r="H2" s="24" t="str">
        <f t="shared" ref="H2:H2150" si="5">mid(E2,12,2)</f>
        <v>23</v>
      </c>
      <c r="I2" s="24" t="str">
        <f t="shared" ref="I2:I2150" si="6">mid(E2,14,1)</f>
        <v>N</v>
      </c>
      <c r="J2" s="24" t="str">
        <f t="shared" ref="J2:J2150" si="7">mid(E2,15,5)</f>
        <v>F002N</v>
      </c>
      <c r="K2" s="24" t="str">
        <f t="shared" ref="K2:K2150" si="8">mid(E2,20,4)</f>
        <v>MINI</v>
      </c>
      <c r="L2" s="24" t="str">
        <f>vlookup(F2,Abbreviation!$D$2:$E$13,2,false)</f>
        <v>January</v>
      </c>
      <c r="M2" s="24" t="str">
        <f>vlookup(I2,Abbreviation!$A$2:$B$4,2,false)</f>
        <v>North</v>
      </c>
      <c r="N2" s="24" t="str">
        <f>vlookup(M2,Budget!$B$2:$C$325,2,false)</f>
        <v>F001N</v>
      </c>
      <c r="O2" s="24" t="s">
        <v>19</v>
      </c>
    </row>
    <row r="3">
      <c r="A3" s="24">
        <f>Actual!A3</f>
        <v>2</v>
      </c>
      <c r="B3" s="24" t="str">
        <f>Actual!B3</f>
        <v>//PRD1002012723SF003SMAX///</v>
      </c>
      <c r="C3" s="25">
        <f>Actual!C3</f>
        <v>34</v>
      </c>
      <c r="D3" s="24" t="str">
        <f t="shared" si="1"/>
        <v>//PRD1002012723SF003SMAX///</v>
      </c>
      <c r="E3" s="24" t="str">
        <f t="shared" si="2"/>
        <v>PRD1002012723SF003SMAX</v>
      </c>
      <c r="F3" s="24" t="str">
        <f t="shared" si="3"/>
        <v>01</v>
      </c>
      <c r="G3" s="24" t="str">
        <f t="shared" si="4"/>
        <v>27</v>
      </c>
      <c r="H3" s="24" t="str">
        <f t="shared" si="5"/>
        <v>23</v>
      </c>
      <c r="I3" s="24" t="str">
        <f t="shared" si="6"/>
        <v>S</v>
      </c>
      <c r="J3" s="24" t="str">
        <f t="shared" si="7"/>
        <v>F003S</v>
      </c>
      <c r="K3" s="24" t="str">
        <f t="shared" si="8"/>
        <v>MAX</v>
      </c>
      <c r="L3" s="24" t="str">
        <f>vlookup(F3,Abbreviation!$D$2:$E$13,2,false)</f>
        <v>January</v>
      </c>
      <c r="M3" s="24" t="str">
        <f>vlookup(I3,Abbreviation!$A$2:$B$4,2,false)</f>
        <v>South</v>
      </c>
      <c r="N3" s="24" t="str">
        <f>vlookup(M3,Budget!$B$2:$C$325,2,false)</f>
        <v>F001S</v>
      </c>
      <c r="O3" s="24" t="s">
        <v>20</v>
      </c>
    </row>
    <row r="4">
      <c r="A4" s="24">
        <f>Actual!A4</f>
        <v>3</v>
      </c>
      <c r="B4" s="24" t="str">
        <f>Actual!B4</f>
        <v>//PRD1003012123WF003WPRO///</v>
      </c>
      <c r="C4" s="25">
        <f>Actual!C4</f>
        <v>17</v>
      </c>
      <c r="D4" s="24" t="str">
        <f t="shared" si="1"/>
        <v>//PRD1003012123WF003WPRO///</v>
      </c>
      <c r="E4" s="24" t="str">
        <f t="shared" si="2"/>
        <v>PRD1003012123WF003WPRO</v>
      </c>
      <c r="F4" s="24" t="str">
        <f t="shared" si="3"/>
        <v>01</v>
      </c>
      <c r="G4" s="24" t="str">
        <f t="shared" si="4"/>
        <v>21</v>
      </c>
      <c r="H4" s="24" t="str">
        <f t="shared" si="5"/>
        <v>23</v>
      </c>
      <c r="I4" s="24" t="str">
        <f t="shared" si="6"/>
        <v>W</v>
      </c>
      <c r="J4" s="24" t="str">
        <f t="shared" si="7"/>
        <v>F003W</v>
      </c>
      <c r="K4" s="24" t="str">
        <f t="shared" si="8"/>
        <v>PRO</v>
      </c>
      <c r="L4" s="24" t="str">
        <f>vlookup(F4,Abbreviation!$D$2:$E$13,2,false)</f>
        <v>January</v>
      </c>
      <c r="M4" s="24" t="str">
        <f>vlookup(I4,Abbreviation!$A$2:$B$4,2,false)</f>
        <v>West</v>
      </c>
      <c r="N4" s="24" t="str">
        <f>vlookup(M4,Budget!$B$2:$C$325,2,false)</f>
        <v>F001W</v>
      </c>
      <c r="O4" s="24" t="s">
        <v>21</v>
      </c>
    </row>
    <row r="5">
      <c r="A5" s="24">
        <f>Actual!A5</f>
        <v>4</v>
      </c>
      <c r="B5" s="24" t="str">
        <f>Actual!B5</f>
        <v>//PRD1004010223NF002NMINI///</v>
      </c>
      <c r="C5" s="25">
        <f>Actual!C5</f>
        <v>26</v>
      </c>
      <c r="D5" s="24" t="str">
        <f t="shared" si="1"/>
        <v>//PRD1004010223NF002NMINI///</v>
      </c>
      <c r="E5" s="24" t="str">
        <f t="shared" si="2"/>
        <v>PRD1004010223NF002NMINI</v>
      </c>
      <c r="F5" s="24" t="str">
        <f t="shared" si="3"/>
        <v>01</v>
      </c>
      <c r="G5" s="24" t="str">
        <f t="shared" si="4"/>
        <v>02</v>
      </c>
      <c r="H5" s="24" t="str">
        <f t="shared" si="5"/>
        <v>23</v>
      </c>
      <c r="I5" s="24" t="str">
        <f t="shared" si="6"/>
        <v>N</v>
      </c>
      <c r="J5" s="24" t="str">
        <f t="shared" si="7"/>
        <v>F002N</v>
      </c>
      <c r="K5" s="24" t="str">
        <f t="shared" si="8"/>
        <v>MINI</v>
      </c>
      <c r="L5" s="24" t="str">
        <f>vlookup(F5,Abbreviation!$D$2:$E$13,2,false)</f>
        <v>January</v>
      </c>
      <c r="M5" s="24" t="str">
        <f>vlookup(I5,Abbreviation!$A$2:$B$4,2,false)</f>
        <v>North</v>
      </c>
      <c r="N5" s="24" t="str">
        <f>vlookup(M5,Budget!$B$2:$C$325,2,false)</f>
        <v>F001N</v>
      </c>
      <c r="O5" s="24" t="s">
        <v>19</v>
      </c>
    </row>
    <row r="6">
      <c r="A6" s="24">
        <f>Actual!A6</f>
        <v>5</v>
      </c>
      <c r="B6" s="24" t="str">
        <f>Actual!B6</f>
        <v>//PRD1005012323SF001SMAX///</v>
      </c>
      <c r="C6" s="25">
        <f>Actual!C6</f>
        <v>90</v>
      </c>
      <c r="D6" s="24" t="str">
        <f t="shared" si="1"/>
        <v>//PRD1005012323SF001SMAX///</v>
      </c>
      <c r="E6" s="24" t="str">
        <f t="shared" si="2"/>
        <v>PRD1005012323SF001SMAX</v>
      </c>
      <c r="F6" s="24" t="str">
        <f t="shared" si="3"/>
        <v>01</v>
      </c>
      <c r="G6" s="24" t="str">
        <f t="shared" si="4"/>
        <v>23</v>
      </c>
      <c r="H6" s="24" t="str">
        <f t="shared" si="5"/>
        <v>23</v>
      </c>
      <c r="I6" s="24" t="str">
        <f t="shared" si="6"/>
        <v>S</v>
      </c>
      <c r="J6" s="24" t="str">
        <f t="shared" si="7"/>
        <v>F001S</v>
      </c>
      <c r="K6" s="24" t="str">
        <f t="shared" si="8"/>
        <v>MAX</v>
      </c>
      <c r="L6" s="24" t="str">
        <f>vlookup(F6,Abbreviation!$D$2:$E$13,2,false)</f>
        <v>January</v>
      </c>
      <c r="M6" s="24" t="str">
        <f>vlookup(I6,Abbreviation!$A$2:$B$4,2,false)</f>
        <v>South</v>
      </c>
      <c r="N6" s="24" t="str">
        <f>vlookup(M6,Budget!$B$2:$C$325,2,false)</f>
        <v>F001S</v>
      </c>
      <c r="O6" s="24" t="s">
        <v>20</v>
      </c>
    </row>
    <row r="7">
      <c r="A7" s="24">
        <f>Actual!A7</f>
        <v>6</v>
      </c>
      <c r="B7" s="24" t="str">
        <f>Actual!B7</f>
        <v>//PRD1006012423WF001WPRO///</v>
      </c>
      <c r="C7" s="25">
        <f>Actual!C7</f>
        <v>9</v>
      </c>
      <c r="D7" s="24" t="str">
        <f t="shared" si="1"/>
        <v>//PRD1006012423WF001WPRO///</v>
      </c>
      <c r="E7" s="24" t="str">
        <f t="shared" si="2"/>
        <v>PRD1006012423WF001WPRO</v>
      </c>
      <c r="F7" s="24" t="str">
        <f t="shared" si="3"/>
        <v>01</v>
      </c>
      <c r="G7" s="24" t="str">
        <f t="shared" si="4"/>
        <v>24</v>
      </c>
      <c r="H7" s="24" t="str">
        <f t="shared" si="5"/>
        <v>23</v>
      </c>
      <c r="I7" s="24" t="str">
        <f t="shared" si="6"/>
        <v>W</v>
      </c>
      <c r="J7" s="24" t="str">
        <f t="shared" si="7"/>
        <v>F001W</v>
      </c>
      <c r="K7" s="24" t="str">
        <f t="shared" si="8"/>
        <v>PRO</v>
      </c>
      <c r="L7" s="24" t="str">
        <f>vlookup(F7,Abbreviation!$D$2:$E$13,2,false)</f>
        <v>January</v>
      </c>
      <c r="M7" s="24" t="str">
        <f>vlookup(I7,Abbreviation!$A$2:$B$4,2,false)</f>
        <v>West</v>
      </c>
      <c r="N7" s="24" t="str">
        <f>vlookup(M7,Budget!$B$2:$C$325,2,false)</f>
        <v>F001W</v>
      </c>
      <c r="O7" s="24" t="s">
        <v>21</v>
      </c>
    </row>
    <row r="8">
      <c r="A8" s="24">
        <f>Actual!A8</f>
        <v>7</v>
      </c>
      <c r="B8" s="24" t="str">
        <f>Actual!B8</f>
        <v>//PRD1007012123NF003NMINI///</v>
      </c>
      <c r="C8" s="25">
        <f>Actual!C8</f>
        <v>26</v>
      </c>
      <c r="D8" s="24" t="str">
        <f t="shared" si="1"/>
        <v>//PRD1007012123NF003NMINI///</v>
      </c>
      <c r="E8" s="24" t="str">
        <f t="shared" si="2"/>
        <v>PRD1007012123NF003NMINI</v>
      </c>
      <c r="F8" s="24" t="str">
        <f t="shared" si="3"/>
        <v>01</v>
      </c>
      <c r="G8" s="24" t="str">
        <f t="shared" si="4"/>
        <v>21</v>
      </c>
      <c r="H8" s="24" t="str">
        <f t="shared" si="5"/>
        <v>23</v>
      </c>
      <c r="I8" s="24" t="str">
        <f t="shared" si="6"/>
        <v>N</v>
      </c>
      <c r="J8" s="24" t="str">
        <f t="shared" si="7"/>
        <v>F003N</v>
      </c>
      <c r="K8" s="24" t="str">
        <f t="shared" si="8"/>
        <v>MINI</v>
      </c>
      <c r="L8" s="24" t="str">
        <f>vlookup(F8,Abbreviation!$D$2:$E$13,2,false)</f>
        <v>January</v>
      </c>
      <c r="M8" s="24" t="str">
        <f>vlookup(I8,Abbreviation!$A$2:$B$4,2,false)</f>
        <v>North</v>
      </c>
      <c r="N8" s="24" t="str">
        <f>vlookup(M8,Budget!$B$2:$C$325,2,false)</f>
        <v>F001N</v>
      </c>
      <c r="O8" s="24" t="s">
        <v>19</v>
      </c>
    </row>
    <row r="9">
      <c r="A9" s="24">
        <f>Actual!A9</f>
        <v>8</v>
      </c>
      <c r="B9" s="24" t="str">
        <f>Actual!B9</f>
        <v>//PRD1008010923SF001SMAX///</v>
      </c>
      <c r="C9" s="25">
        <f>Actual!C9</f>
        <v>69</v>
      </c>
      <c r="D9" s="24" t="str">
        <f t="shared" si="1"/>
        <v>//PRD1008010923SF001SMAX///</v>
      </c>
      <c r="E9" s="24" t="str">
        <f t="shared" si="2"/>
        <v>PRD1008010923SF001SMAX</v>
      </c>
      <c r="F9" s="24" t="str">
        <f t="shared" si="3"/>
        <v>01</v>
      </c>
      <c r="G9" s="24" t="str">
        <f t="shared" si="4"/>
        <v>09</v>
      </c>
      <c r="H9" s="24" t="str">
        <f t="shared" si="5"/>
        <v>23</v>
      </c>
      <c r="I9" s="24" t="str">
        <f t="shared" si="6"/>
        <v>S</v>
      </c>
      <c r="J9" s="24" t="str">
        <f t="shared" si="7"/>
        <v>F001S</v>
      </c>
      <c r="K9" s="24" t="str">
        <f t="shared" si="8"/>
        <v>MAX</v>
      </c>
      <c r="L9" s="24" t="str">
        <f>vlookup(F9,Abbreviation!$D$2:$E$13,2,false)</f>
        <v>January</v>
      </c>
      <c r="M9" s="24" t="str">
        <f>vlookup(I9,Abbreviation!$A$2:$B$4,2,false)</f>
        <v>South</v>
      </c>
      <c r="N9" s="24" t="str">
        <f>vlookup(M9,Budget!$B$2:$C$325,2,false)</f>
        <v>F001S</v>
      </c>
      <c r="O9" s="24" t="s">
        <v>20</v>
      </c>
    </row>
    <row r="10">
      <c r="A10" s="24">
        <f>Actual!A10</f>
        <v>9</v>
      </c>
      <c r="B10" s="24" t="str">
        <f>Actual!B10</f>
        <v>//PRD1009011623WF003WPRO///</v>
      </c>
      <c r="C10" s="25">
        <f>Actual!C10</f>
        <v>15</v>
      </c>
      <c r="D10" s="24" t="str">
        <f t="shared" si="1"/>
        <v>//PRD1009011623WF003WPRO///</v>
      </c>
      <c r="E10" s="24" t="str">
        <f t="shared" si="2"/>
        <v>PRD1009011623WF003WPRO</v>
      </c>
      <c r="F10" s="24" t="str">
        <f t="shared" si="3"/>
        <v>01</v>
      </c>
      <c r="G10" s="24" t="str">
        <f t="shared" si="4"/>
        <v>16</v>
      </c>
      <c r="H10" s="24" t="str">
        <f t="shared" si="5"/>
        <v>23</v>
      </c>
      <c r="I10" s="24" t="str">
        <f t="shared" si="6"/>
        <v>W</v>
      </c>
      <c r="J10" s="24" t="str">
        <f t="shared" si="7"/>
        <v>F003W</v>
      </c>
      <c r="K10" s="24" t="str">
        <f t="shared" si="8"/>
        <v>PRO</v>
      </c>
      <c r="L10" s="24" t="str">
        <f>vlookup(F10,Abbreviation!$D$2:$E$13,2,false)</f>
        <v>January</v>
      </c>
      <c r="M10" s="24" t="str">
        <f>vlookup(I10,Abbreviation!$A$2:$B$4,2,false)</f>
        <v>West</v>
      </c>
      <c r="N10" s="24" t="str">
        <f>vlookup(M10,Budget!$B$2:$C$325,2,false)</f>
        <v>F001W</v>
      </c>
      <c r="O10" s="24" t="s">
        <v>21</v>
      </c>
    </row>
    <row r="11">
      <c r="A11" s="24">
        <f>Actual!A11</f>
        <v>10</v>
      </c>
      <c r="B11" s="24" t="str">
        <f>Actual!B11</f>
        <v>//PRD1010011523NF002NMINI///</v>
      </c>
      <c r="C11" s="25">
        <f>Actual!C11</f>
        <v>105</v>
      </c>
      <c r="D11" s="24" t="str">
        <f t="shared" si="1"/>
        <v>//PRD1010011523NF002NMINI///</v>
      </c>
      <c r="E11" s="24" t="str">
        <f t="shared" si="2"/>
        <v>PRD1010011523NF002NMINI</v>
      </c>
      <c r="F11" s="24" t="str">
        <f t="shared" si="3"/>
        <v>01</v>
      </c>
      <c r="G11" s="24" t="str">
        <f t="shared" si="4"/>
        <v>15</v>
      </c>
      <c r="H11" s="24" t="str">
        <f t="shared" si="5"/>
        <v>23</v>
      </c>
      <c r="I11" s="24" t="str">
        <f t="shared" si="6"/>
        <v>N</v>
      </c>
      <c r="J11" s="24" t="str">
        <f t="shared" si="7"/>
        <v>F002N</v>
      </c>
      <c r="K11" s="24" t="str">
        <f t="shared" si="8"/>
        <v>MINI</v>
      </c>
      <c r="L11" s="24" t="str">
        <f>vlookup(F11,Abbreviation!$D$2:$E$13,2,false)</f>
        <v>January</v>
      </c>
      <c r="M11" s="24" t="str">
        <f>vlookup(I11,Abbreviation!$A$2:$B$4,2,false)</f>
        <v>North</v>
      </c>
      <c r="N11" s="24" t="str">
        <f>vlookup(M11,Budget!$B$2:$C$325,2,false)</f>
        <v>F001N</v>
      </c>
      <c r="O11" s="24" t="s">
        <v>19</v>
      </c>
    </row>
    <row r="12">
      <c r="A12" s="24">
        <f>Actual!A12</f>
        <v>11</v>
      </c>
      <c r="B12" s="24" t="str">
        <f>Actual!B12</f>
        <v>//PRD1011012623SF002SMAX///</v>
      </c>
      <c r="C12" s="25">
        <f>Actual!C12</f>
        <v>32</v>
      </c>
      <c r="D12" s="24" t="str">
        <f t="shared" si="1"/>
        <v>//PRD1011012623SF002SMAX///</v>
      </c>
      <c r="E12" s="24" t="str">
        <f t="shared" si="2"/>
        <v>PRD1011012623SF002SMAX</v>
      </c>
      <c r="F12" s="24" t="str">
        <f t="shared" si="3"/>
        <v>01</v>
      </c>
      <c r="G12" s="24" t="str">
        <f t="shared" si="4"/>
        <v>26</v>
      </c>
      <c r="H12" s="24" t="str">
        <f t="shared" si="5"/>
        <v>23</v>
      </c>
      <c r="I12" s="24" t="str">
        <f t="shared" si="6"/>
        <v>S</v>
      </c>
      <c r="J12" s="24" t="str">
        <f t="shared" si="7"/>
        <v>F002S</v>
      </c>
      <c r="K12" s="24" t="str">
        <f t="shared" si="8"/>
        <v>MAX</v>
      </c>
      <c r="L12" s="24" t="str">
        <f>vlookup(F12,Abbreviation!$D$2:$E$13,2,false)</f>
        <v>January</v>
      </c>
      <c r="M12" s="24" t="str">
        <f>vlookup(I12,Abbreviation!$A$2:$B$4,2,false)</f>
        <v>South</v>
      </c>
      <c r="N12" s="24" t="str">
        <f>vlookup(M12,Budget!$B$2:$C$325,2,false)</f>
        <v>F001S</v>
      </c>
      <c r="O12" s="24" t="s">
        <v>20</v>
      </c>
    </row>
    <row r="13">
      <c r="A13" s="24">
        <f>Actual!A13</f>
        <v>12</v>
      </c>
      <c r="B13" s="24" t="str">
        <f>Actual!B13</f>
        <v>//PRD1012013023WF001WPRO///</v>
      </c>
      <c r="C13" s="25">
        <f>Actual!C13</f>
        <v>52</v>
      </c>
      <c r="D13" s="24" t="str">
        <f t="shared" si="1"/>
        <v>//PRD1012013023WF001WPRO///</v>
      </c>
      <c r="E13" s="24" t="str">
        <f t="shared" si="2"/>
        <v>PRD1012013023WF001WPRO</v>
      </c>
      <c r="F13" s="24" t="str">
        <f t="shared" si="3"/>
        <v>01</v>
      </c>
      <c r="G13" s="24" t="str">
        <f t="shared" si="4"/>
        <v>30</v>
      </c>
      <c r="H13" s="24" t="str">
        <f t="shared" si="5"/>
        <v>23</v>
      </c>
      <c r="I13" s="24" t="str">
        <f t="shared" si="6"/>
        <v>W</v>
      </c>
      <c r="J13" s="24" t="str">
        <f t="shared" si="7"/>
        <v>F001W</v>
      </c>
      <c r="K13" s="24" t="str">
        <f t="shared" si="8"/>
        <v>PRO</v>
      </c>
      <c r="L13" s="24" t="str">
        <f>vlookup(F13,Abbreviation!$D$2:$E$13,2,false)</f>
        <v>January</v>
      </c>
      <c r="M13" s="24" t="str">
        <f>vlookup(I13,Abbreviation!$A$2:$B$4,2,false)</f>
        <v>West</v>
      </c>
      <c r="N13" s="24" t="str">
        <f>vlookup(M13,Budget!$B$2:$C$325,2,false)</f>
        <v>F001W</v>
      </c>
      <c r="O13" s="24" t="s">
        <v>21</v>
      </c>
    </row>
    <row r="14">
      <c r="A14" s="24">
        <f>Actual!A14</f>
        <v>13</v>
      </c>
      <c r="B14" s="24" t="str">
        <f>Actual!B14</f>
        <v>//PRD1013011423NF001NMINI///</v>
      </c>
      <c r="C14" s="25">
        <f>Actual!C14</f>
        <v>27</v>
      </c>
      <c r="D14" s="24" t="str">
        <f t="shared" si="1"/>
        <v>//PRD1013011423NF001NMINI///</v>
      </c>
      <c r="E14" s="24" t="str">
        <f t="shared" si="2"/>
        <v>PRD1013011423NF001NMINI</v>
      </c>
      <c r="F14" s="24" t="str">
        <f t="shared" si="3"/>
        <v>01</v>
      </c>
      <c r="G14" s="24" t="str">
        <f t="shared" si="4"/>
        <v>14</v>
      </c>
      <c r="H14" s="24" t="str">
        <f t="shared" si="5"/>
        <v>23</v>
      </c>
      <c r="I14" s="24" t="str">
        <f t="shared" si="6"/>
        <v>N</v>
      </c>
      <c r="J14" s="24" t="str">
        <f t="shared" si="7"/>
        <v>F001N</v>
      </c>
      <c r="K14" s="24" t="str">
        <f t="shared" si="8"/>
        <v>MINI</v>
      </c>
      <c r="L14" s="24" t="str">
        <f>vlookup(F14,Abbreviation!$D$2:$E$13,2,false)</f>
        <v>January</v>
      </c>
      <c r="M14" s="24" t="str">
        <f>vlookup(I14,Abbreviation!$A$2:$B$4,2,false)</f>
        <v>North</v>
      </c>
      <c r="N14" s="24" t="str">
        <f>vlookup(M14,Budget!$B$2:$C$325,2,false)</f>
        <v>F001N</v>
      </c>
      <c r="O14" s="24" t="s">
        <v>19</v>
      </c>
    </row>
    <row r="15">
      <c r="A15" s="24">
        <f>Actual!A15</f>
        <v>14</v>
      </c>
      <c r="B15" s="24" t="str">
        <f>Actual!B15</f>
        <v>//PRD1014012323SF003SMAX///</v>
      </c>
      <c r="C15" s="25">
        <f>Actual!C15</f>
        <v>31</v>
      </c>
      <c r="D15" s="24" t="str">
        <f t="shared" si="1"/>
        <v>//PRD1014012323SF003SMAX///</v>
      </c>
      <c r="E15" s="24" t="str">
        <f t="shared" si="2"/>
        <v>PRD1014012323SF003SMAX</v>
      </c>
      <c r="F15" s="24" t="str">
        <f t="shared" si="3"/>
        <v>01</v>
      </c>
      <c r="G15" s="24" t="str">
        <f t="shared" si="4"/>
        <v>23</v>
      </c>
      <c r="H15" s="24" t="str">
        <f t="shared" si="5"/>
        <v>23</v>
      </c>
      <c r="I15" s="24" t="str">
        <f t="shared" si="6"/>
        <v>S</v>
      </c>
      <c r="J15" s="24" t="str">
        <f t="shared" si="7"/>
        <v>F003S</v>
      </c>
      <c r="K15" s="24" t="str">
        <f t="shared" si="8"/>
        <v>MAX</v>
      </c>
      <c r="L15" s="24" t="str">
        <f>vlookup(F15,Abbreviation!$D$2:$E$13,2,false)</f>
        <v>January</v>
      </c>
      <c r="M15" s="24" t="str">
        <f>vlookup(I15,Abbreviation!$A$2:$B$4,2,false)</f>
        <v>South</v>
      </c>
      <c r="N15" s="24" t="str">
        <f>vlookup(M15,Budget!$B$2:$C$325,2,false)</f>
        <v>F001S</v>
      </c>
      <c r="O15" s="24" t="s">
        <v>20</v>
      </c>
    </row>
    <row r="16">
      <c r="A16" s="24">
        <f>Actual!A16</f>
        <v>15</v>
      </c>
      <c r="B16" s="24" t="str">
        <f>Actual!B16</f>
        <v>//PRD1015011823WF003WPRO///</v>
      </c>
      <c r="C16" s="25">
        <f>Actual!C16</f>
        <v>24</v>
      </c>
      <c r="D16" s="24" t="str">
        <f t="shared" si="1"/>
        <v>//PRD1015011823WF003WPRO///</v>
      </c>
      <c r="E16" s="24" t="str">
        <f t="shared" si="2"/>
        <v>PRD1015011823WF003WPRO</v>
      </c>
      <c r="F16" s="24" t="str">
        <f t="shared" si="3"/>
        <v>01</v>
      </c>
      <c r="G16" s="24" t="str">
        <f t="shared" si="4"/>
        <v>18</v>
      </c>
      <c r="H16" s="24" t="str">
        <f t="shared" si="5"/>
        <v>23</v>
      </c>
      <c r="I16" s="24" t="str">
        <f t="shared" si="6"/>
        <v>W</v>
      </c>
      <c r="J16" s="24" t="str">
        <f t="shared" si="7"/>
        <v>F003W</v>
      </c>
      <c r="K16" s="24" t="str">
        <f t="shared" si="8"/>
        <v>PRO</v>
      </c>
      <c r="L16" s="24" t="str">
        <f>vlookup(F16,Abbreviation!$D$2:$E$13,2,false)</f>
        <v>January</v>
      </c>
      <c r="M16" s="24" t="str">
        <f>vlookup(I16,Abbreviation!$A$2:$B$4,2,false)</f>
        <v>West</v>
      </c>
      <c r="N16" s="24" t="str">
        <f>vlookup(M16,Budget!$B$2:$C$325,2,false)</f>
        <v>F001W</v>
      </c>
      <c r="O16" s="24" t="s">
        <v>21</v>
      </c>
    </row>
    <row r="17">
      <c r="A17" s="24">
        <f>Actual!A17</f>
        <v>16</v>
      </c>
      <c r="B17" s="24" t="str">
        <f>Actual!B17</f>
        <v>//PRD1016012423NF003NMINI///</v>
      </c>
      <c r="C17" s="25">
        <f>Actual!C17</f>
        <v>142</v>
      </c>
      <c r="D17" s="24" t="str">
        <f t="shared" si="1"/>
        <v>//PRD1016012423NF003NMINI///</v>
      </c>
      <c r="E17" s="24" t="str">
        <f t="shared" si="2"/>
        <v>PRD1016012423NF003NMINI</v>
      </c>
      <c r="F17" s="24" t="str">
        <f t="shared" si="3"/>
        <v>01</v>
      </c>
      <c r="G17" s="24" t="str">
        <f t="shared" si="4"/>
        <v>24</v>
      </c>
      <c r="H17" s="24" t="str">
        <f t="shared" si="5"/>
        <v>23</v>
      </c>
      <c r="I17" s="24" t="str">
        <f t="shared" si="6"/>
        <v>N</v>
      </c>
      <c r="J17" s="24" t="str">
        <f t="shared" si="7"/>
        <v>F003N</v>
      </c>
      <c r="K17" s="24" t="str">
        <f t="shared" si="8"/>
        <v>MINI</v>
      </c>
      <c r="L17" s="24" t="str">
        <f>vlookup(F17,Abbreviation!$D$2:$E$13,2,false)</f>
        <v>January</v>
      </c>
      <c r="M17" s="24" t="str">
        <f>vlookup(I17,Abbreviation!$A$2:$B$4,2,false)</f>
        <v>North</v>
      </c>
      <c r="N17" s="24" t="str">
        <f>vlookup(M17,Budget!$B$2:$C$325,2,false)</f>
        <v>F001N</v>
      </c>
      <c r="O17" s="24" t="s">
        <v>19</v>
      </c>
    </row>
    <row r="18">
      <c r="A18" s="24">
        <f>Actual!A18</f>
        <v>17</v>
      </c>
      <c r="B18" s="24" t="str">
        <f>Actual!B18</f>
        <v>//PRD1017011423SF001SMAX///</v>
      </c>
      <c r="C18" s="25">
        <f>Actual!C18</f>
        <v>100</v>
      </c>
      <c r="D18" s="24" t="str">
        <f t="shared" si="1"/>
        <v>//PRD1017011423SF001SMAX///</v>
      </c>
      <c r="E18" s="24" t="str">
        <f t="shared" si="2"/>
        <v>PRD1017011423SF001SMAX</v>
      </c>
      <c r="F18" s="24" t="str">
        <f t="shared" si="3"/>
        <v>01</v>
      </c>
      <c r="G18" s="24" t="str">
        <f t="shared" si="4"/>
        <v>14</v>
      </c>
      <c r="H18" s="24" t="str">
        <f t="shared" si="5"/>
        <v>23</v>
      </c>
      <c r="I18" s="24" t="str">
        <f t="shared" si="6"/>
        <v>S</v>
      </c>
      <c r="J18" s="24" t="str">
        <f t="shared" si="7"/>
        <v>F001S</v>
      </c>
      <c r="K18" s="24" t="str">
        <f t="shared" si="8"/>
        <v>MAX</v>
      </c>
      <c r="L18" s="24" t="str">
        <f>vlookup(F18,Abbreviation!$D$2:$E$13,2,false)</f>
        <v>January</v>
      </c>
      <c r="M18" s="24" t="str">
        <f>vlookup(I18,Abbreviation!$A$2:$B$4,2,false)</f>
        <v>South</v>
      </c>
      <c r="N18" s="24" t="str">
        <f>vlookup(M18,Budget!$B$2:$C$325,2,false)</f>
        <v>F001S</v>
      </c>
      <c r="O18" s="24" t="s">
        <v>20</v>
      </c>
    </row>
    <row r="19">
      <c r="A19" s="24">
        <f>Actual!A19</f>
        <v>18</v>
      </c>
      <c r="B19" s="24" t="str">
        <f>Actual!B19</f>
        <v>//PRD1018011523WF003WPRO///</v>
      </c>
      <c r="C19" s="25">
        <f>Actual!C19</f>
        <v>102</v>
      </c>
      <c r="D19" s="24" t="str">
        <f t="shared" si="1"/>
        <v>//PRD1018011523WF003WPRO///</v>
      </c>
      <c r="E19" s="24" t="str">
        <f t="shared" si="2"/>
        <v>PRD1018011523WF003WPRO</v>
      </c>
      <c r="F19" s="24" t="str">
        <f t="shared" si="3"/>
        <v>01</v>
      </c>
      <c r="G19" s="24" t="str">
        <f t="shared" si="4"/>
        <v>15</v>
      </c>
      <c r="H19" s="24" t="str">
        <f t="shared" si="5"/>
        <v>23</v>
      </c>
      <c r="I19" s="24" t="str">
        <f t="shared" si="6"/>
        <v>W</v>
      </c>
      <c r="J19" s="24" t="str">
        <f t="shared" si="7"/>
        <v>F003W</v>
      </c>
      <c r="K19" s="24" t="str">
        <f t="shared" si="8"/>
        <v>PRO</v>
      </c>
      <c r="L19" s="24" t="str">
        <f>vlookup(F19,Abbreviation!$D$2:$E$13,2,false)</f>
        <v>January</v>
      </c>
      <c r="M19" s="24" t="str">
        <f>vlookup(I19,Abbreviation!$A$2:$B$4,2,false)</f>
        <v>West</v>
      </c>
      <c r="N19" s="24" t="str">
        <f>vlookup(M19,Budget!$B$2:$C$325,2,false)</f>
        <v>F001W</v>
      </c>
      <c r="O19" s="24" t="s">
        <v>21</v>
      </c>
    </row>
    <row r="20">
      <c r="A20" s="24">
        <f>Actual!A20</f>
        <v>19</v>
      </c>
      <c r="B20" s="24" t="str">
        <f>Actual!B20</f>
        <v>//PRD1019011323NF001NMINI///</v>
      </c>
      <c r="C20" s="25">
        <f>Actual!C20</f>
        <v>11</v>
      </c>
      <c r="D20" s="24" t="str">
        <f t="shared" si="1"/>
        <v>//PRD1019011323NF001NMINI///</v>
      </c>
      <c r="E20" s="24" t="str">
        <f t="shared" si="2"/>
        <v>PRD1019011323NF001NMINI</v>
      </c>
      <c r="F20" s="24" t="str">
        <f t="shared" si="3"/>
        <v>01</v>
      </c>
      <c r="G20" s="24" t="str">
        <f t="shared" si="4"/>
        <v>13</v>
      </c>
      <c r="H20" s="24" t="str">
        <f t="shared" si="5"/>
        <v>23</v>
      </c>
      <c r="I20" s="24" t="str">
        <f t="shared" si="6"/>
        <v>N</v>
      </c>
      <c r="J20" s="24" t="str">
        <f t="shared" si="7"/>
        <v>F001N</v>
      </c>
      <c r="K20" s="24" t="str">
        <f t="shared" si="8"/>
        <v>MINI</v>
      </c>
      <c r="L20" s="24" t="str">
        <f>vlookup(F20,Abbreviation!$D$2:$E$13,2,false)</f>
        <v>January</v>
      </c>
      <c r="M20" s="24" t="str">
        <f>vlookup(I20,Abbreviation!$A$2:$B$4,2,false)</f>
        <v>North</v>
      </c>
      <c r="N20" s="24" t="str">
        <f>vlookup(M20,Budget!$B$2:$C$325,2,false)</f>
        <v>F001N</v>
      </c>
      <c r="O20" s="24" t="s">
        <v>19</v>
      </c>
    </row>
    <row r="21">
      <c r="A21" s="24">
        <f>Actual!A21</f>
        <v>20</v>
      </c>
      <c r="B21" s="24" t="str">
        <f>Actual!B21</f>
        <v>//PRD1020011523SF002SMAX///</v>
      </c>
      <c r="C21" s="25">
        <f>Actual!C21</f>
        <v>89</v>
      </c>
      <c r="D21" s="24" t="str">
        <f t="shared" si="1"/>
        <v>//PRD1020011523SF002SMAX///</v>
      </c>
      <c r="E21" s="24" t="str">
        <f t="shared" si="2"/>
        <v>PRD1020011523SF002SMAX</v>
      </c>
      <c r="F21" s="24" t="str">
        <f t="shared" si="3"/>
        <v>01</v>
      </c>
      <c r="G21" s="24" t="str">
        <f t="shared" si="4"/>
        <v>15</v>
      </c>
      <c r="H21" s="24" t="str">
        <f t="shared" si="5"/>
        <v>23</v>
      </c>
      <c r="I21" s="24" t="str">
        <f t="shared" si="6"/>
        <v>S</v>
      </c>
      <c r="J21" s="24" t="str">
        <f t="shared" si="7"/>
        <v>F002S</v>
      </c>
      <c r="K21" s="24" t="str">
        <f t="shared" si="8"/>
        <v>MAX</v>
      </c>
      <c r="L21" s="24" t="str">
        <f>vlookup(F21,Abbreviation!$D$2:$E$13,2,false)</f>
        <v>January</v>
      </c>
      <c r="M21" s="24" t="str">
        <f>vlookup(I21,Abbreviation!$A$2:$B$4,2,false)</f>
        <v>South</v>
      </c>
      <c r="N21" s="24" t="str">
        <f>vlookup(M21,Budget!$B$2:$C$325,2,false)</f>
        <v>F001S</v>
      </c>
      <c r="O21" s="24" t="s">
        <v>20</v>
      </c>
    </row>
    <row r="22">
      <c r="A22" s="24">
        <f>Actual!A22</f>
        <v>21</v>
      </c>
      <c r="B22" s="24" t="str">
        <f>Actual!B22</f>
        <v>//PRD1021011723WF003WPRO///</v>
      </c>
      <c r="C22" s="25">
        <f>Actual!C22</f>
        <v>53</v>
      </c>
      <c r="D22" s="24" t="str">
        <f t="shared" si="1"/>
        <v>//PRD1021011723WF003WPRO///</v>
      </c>
      <c r="E22" s="24" t="str">
        <f t="shared" si="2"/>
        <v>PRD1021011723WF003WPRO</v>
      </c>
      <c r="F22" s="24" t="str">
        <f t="shared" si="3"/>
        <v>01</v>
      </c>
      <c r="G22" s="24" t="str">
        <f t="shared" si="4"/>
        <v>17</v>
      </c>
      <c r="H22" s="24" t="str">
        <f t="shared" si="5"/>
        <v>23</v>
      </c>
      <c r="I22" s="24" t="str">
        <f t="shared" si="6"/>
        <v>W</v>
      </c>
      <c r="J22" s="24" t="str">
        <f t="shared" si="7"/>
        <v>F003W</v>
      </c>
      <c r="K22" s="24" t="str">
        <f t="shared" si="8"/>
        <v>PRO</v>
      </c>
      <c r="L22" s="24" t="str">
        <f>vlookup(F22,Abbreviation!$D$2:$E$13,2,false)</f>
        <v>January</v>
      </c>
      <c r="M22" s="24" t="str">
        <f>vlookup(I22,Abbreviation!$A$2:$B$4,2,false)</f>
        <v>West</v>
      </c>
      <c r="N22" s="24" t="str">
        <f>vlookup(M22,Budget!$B$2:$C$325,2,false)</f>
        <v>F001W</v>
      </c>
      <c r="O22" s="24" t="s">
        <v>21</v>
      </c>
    </row>
    <row r="23">
      <c r="A23" s="24">
        <f>Actual!A23</f>
        <v>22</v>
      </c>
      <c r="B23" s="24" t="str">
        <f>Actual!B23</f>
        <v>//PRD1022010323NF002NMINI///</v>
      </c>
      <c r="C23" s="25">
        <f>Actual!C23</f>
        <v>135</v>
      </c>
      <c r="D23" s="24" t="str">
        <f t="shared" si="1"/>
        <v>//PRD1022010323NF002NMINI///</v>
      </c>
      <c r="E23" s="24" t="str">
        <f t="shared" si="2"/>
        <v>PRD1022010323NF002NMINI</v>
      </c>
      <c r="F23" s="24" t="str">
        <f t="shared" si="3"/>
        <v>01</v>
      </c>
      <c r="G23" s="24" t="str">
        <f t="shared" si="4"/>
        <v>03</v>
      </c>
      <c r="H23" s="24" t="str">
        <f t="shared" si="5"/>
        <v>23</v>
      </c>
      <c r="I23" s="24" t="str">
        <f t="shared" si="6"/>
        <v>N</v>
      </c>
      <c r="J23" s="24" t="str">
        <f t="shared" si="7"/>
        <v>F002N</v>
      </c>
      <c r="K23" s="24" t="str">
        <f t="shared" si="8"/>
        <v>MINI</v>
      </c>
      <c r="L23" s="24" t="str">
        <f>vlookup(F23,Abbreviation!$D$2:$E$13,2,false)</f>
        <v>January</v>
      </c>
      <c r="M23" s="24" t="str">
        <f>vlookup(I23,Abbreviation!$A$2:$B$4,2,false)</f>
        <v>North</v>
      </c>
      <c r="N23" s="24" t="str">
        <f>vlookup(M23,Budget!$B$2:$C$325,2,false)</f>
        <v>F001N</v>
      </c>
      <c r="O23" s="24" t="s">
        <v>19</v>
      </c>
    </row>
    <row r="24">
      <c r="A24" s="24">
        <f>Actual!A24</f>
        <v>23</v>
      </c>
      <c r="B24" s="24" t="str">
        <f>Actual!B24</f>
        <v>//PRD1023011623SF002SMAX///</v>
      </c>
      <c r="C24" s="25">
        <f>Actual!C24</f>
        <v>101</v>
      </c>
      <c r="D24" s="24" t="str">
        <f t="shared" si="1"/>
        <v>//PRD1023011623SF002SMAX///</v>
      </c>
      <c r="E24" s="24" t="str">
        <f t="shared" si="2"/>
        <v>PRD1023011623SF002SMAX</v>
      </c>
      <c r="F24" s="24" t="str">
        <f t="shared" si="3"/>
        <v>01</v>
      </c>
      <c r="G24" s="24" t="str">
        <f t="shared" si="4"/>
        <v>16</v>
      </c>
      <c r="H24" s="24" t="str">
        <f t="shared" si="5"/>
        <v>23</v>
      </c>
      <c r="I24" s="24" t="str">
        <f t="shared" si="6"/>
        <v>S</v>
      </c>
      <c r="J24" s="24" t="str">
        <f t="shared" si="7"/>
        <v>F002S</v>
      </c>
      <c r="K24" s="24" t="str">
        <f t="shared" si="8"/>
        <v>MAX</v>
      </c>
      <c r="L24" s="24" t="str">
        <f>vlookup(F24,Abbreviation!$D$2:$E$13,2,false)</f>
        <v>January</v>
      </c>
      <c r="M24" s="24" t="str">
        <f>vlookup(I24,Abbreviation!$A$2:$B$4,2,false)</f>
        <v>South</v>
      </c>
      <c r="N24" s="24" t="str">
        <f>vlookup(M24,Budget!$B$2:$C$325,2,false)</f>
        <v>F001S</v>
      </c>
      <c r="O24" s="24" t="s">
        <v>20</v>
      </c>
    </row>
    <row r="25">
      <c r="A25" s="24">
        <f>Actual!A25</f>
        <v>24</v>
      </c>
      <c r="B25" s="24" t="str">
        <f>Actual!B25</f>
        <v>//PRD1024011323WF002WPRO///</v>
      </c>
      <c r="C25" s="25">
        <f>Actual!C25</f>
        <v>83</v>
      </c>
      <c r="D25" s="24" t="str">
        <f t="shared" si="1"/>
        <v>//PRD1024011323WF002WPRO///</v>
      </c>
      <c r="E25" s="24" t="str">
        <f t="shared" si="2"/>
        <v>PRD1024011323WF002WPRO</v>
      </c>
      <c r="F25" s="24" t="str">
        <f t="shared" si="3"/>
        <v>01</v>
      </c>
      <c r="G25" s="24" t="str">
        <f t="shared" si="4"/>
        <v>13</v>
      </c>
      <c r="H25" s="24" t="str">
        <f t="shared" si="5"/>
        <v>23</v>
      </c>
      <c r="I25" s="24" t="str">
        <f t="shared" si="6"/>
        <v>W</v>
      </c>
      <c r="J25" s="24" t="str">
        <f t="shared" si="7"/>
        <v>F002W</v>
      </c>
      <c r="K25" s="24" t="str">
        <f t="shared" si="8"/>
        <v>PRO</v>
      </c>
      <c r="L25" s="24" t="str">
        <f>vlookup(F25,Abbreviation!$D$2:$E$13,2,false)</f>
        <v>January</v>
      </c>
      <c r="M25" s="24" t="str">
        <f>vlookup(I25,Abbreviation!$A$2:$B$4,2,false)</f>
        <v>West</v>
      </c>
      <c r="N25" s="24" t="str">
        <f>vlookup(M25,Budget!$B$2:$C$325,2,false)</f>
        <v>F001W</v>
      </c>
      <c r="O25" s="24" t="s">
        <v>21</v>
      </c>
    </row>
    <row r="26">
      <c r="A26" s="24">
        <f>Actual!A26</f>
        <v>25</v>
      </c>
      <c r="B26" s="24" t="str">
        <f>Actual!B26</f>
        <v>//PRD1025010423NF002NMINI///</v>
      </c>
      <c r="C26" s="25">
        <f>Actual!C26</f>
        <v>112</v>
      </c>
      <c r="D26" s="24" t="str">
        <f t="shared" si="1"/>
        <v>//PRD1025010423NF002NMINI///</v>
      </c>
      <c r="E26" s="24" t="str">
        <f t="shared" si="2"/>
        <v>PRD1025010423NF002NMINI</v>
      </c>
      <c r="F26" s="24" t="str">
        <f t="shared" si="3"/>
        <v>01</v>
      </c>
      <c r="G26" s="24" t="str">
        <f t="shared" si="4"/>
        <v>04</v>
      </c>
      <c r="H26" s="24" t="str">
        <f t="shared" si="5"/>
        <v>23</v>
      </c>
      <c r="I26" s="24" t="str">
        <f t="shared" si="6"/>
        <v>N</v>
      </c>
      <c r="J26" s="24" t="str">
        <f t="shared" si="7"/>
        <v>F002N</v>
      </c>
      <c r="K26" s="24" t="str">
        <f t="shared" si="8"/>
        <v>MINI</v>
      </c>
      <c r="L26" s="24" t="str">
        <f>vlookup(F26,Abbreviation!$D$2:$E$13,2,false)</f>
        <v>January</v>
      </c>
      <c r="M26" s="24" t="str">
        <f>vlookup(I26,Abbreviation!$A$2:$B$4,2,false)</f>
        <v>North</v>
      </c>
      <c r="N26" s="24" t="str">
        <f>vlookup(M26,Budget!$B$2:$C$325,2,false)</f>
        <v>F001N</v>
      </c>
      <c r="O26" s="24" t="s">
        <v>19</v>
      </c>
    </row>
    <row r="27">
      <c r="A27" s="24">
        <f>Actual!A27</f>
        <v>26</v>
      </c>
      <c r="B27" s="24" t="str">
        <f>Actual!B27</f>
        <v>//PRD1026011623SF002SMAX///</v>
      </c>
      <c r="C27" s="25">
        <f>Actual!C27</f>
        <v>33</v>
      </c>
      <c r="D27" s="24" t="str">
        <f t="shared" si="1"/>
        <v>//PRD1026011623SF002SMAX///</v>
      </c>
      <c r="E27" s="24" t="str">
        <f t="shared" si="2"/>
        <v>PRD1026011623SF002SMAX</v>
      </c>
      <c r="F27" s="24" t="str">
        <f t="shared" si="3"/>
        <v>01</v>
      </c>
      <c r="G27" s="24" t="str">
        <f t="shared" si="4"/>
        <v>16</v>
      </c>
      <c r="H27" s="24" t="str">
        <f t="shared" si="5"/>
        <v>23</v>
      </c>
      <c r="I27" s="24" t="str">
        <f t="shared" si="6"/>
        <v>S</v>
      </c>
      <c r="J27" s="24" t="str">
        <f t="shared" si="7"/>
        <v>F002S</v>
      </c>
      <c r="K27" s="24" t="str">
        <f t="shared" si="8"/>
        <v>MAX</v>
      </c>
      <c r="L27" s="24" t="str">
        <f>vlookup(F27,Abbreviation!$D$2:$E$13,2,false)</f>
        <v>January</v>
      </c>
      <c r="M27" s="24" t="str">
        <f>vlookup(I27,Abbreviation!$A$2:$B$4,2,false)</f>
        <v>South</v>
      </c>
      <c r="N27" s="24" t="str">
        <f>vlookup(M27,Budget!$B$2:$C$325,2,false)</f>
        <v>F001S</v>
      </c>
      <c r="O27" s="24" t="s">
        <v>20</v>
      </c>
    </row>
    <row r="28">
      <c r="A28" s="24">
        <f>Actual!A28</f>
        <v>27</v>
      </c>
      <c r="B28" s="24" t="str">
        <f>Actual!B28</f>
        <v>//PRD1027011923WF003WPRO///</v>
      </c>
      <c r="C28" s="25">
        <f>Actual!C28</f>
        <v>37</v>
      </c>
      <c r="D28" s="24" t="str">
        <f t="shared" si="1"/>
        <v>//PRD1027011923WF003WPRO///</v>
      </c>
      <c r="E28" s="24" t="str">
        <f t="shared" si="2"/>
        <v>PRD1027011923WF003WPRO</v>
      </c>
      <c r="F28" s="24" t="str">
        <f t="shared" si="3"/>
        <v>01</v>
      </c>
      <c r="G28" s="24" t="str">
        <f t="shared" si="4"/>
        <v>19</v>
      </c>
      <c r="H28" s="24" t="str">
        <f t="shared" si="5"/>
        <v>23</v>
      </c>
      <c r="I28" s="24" t="str">
        <f t="shared" si="6"/>
        <v>W</v>
      </c>
      <c r="J28" s="24" t="str">
        <f t="shared" si="7"/>
        <v>F003W</v>
      </c>
      <c r="K28" s="24" t="str">
        <f t="shared" si="8"/>
        <v>PRO</v>
      </c>
      <c r="L28" s="24" t="str">
        <f>vlookup(F28,Abbreviation!$D$2:$E$13,2,false)</f>
        <v>January</v>
      </c>
      <c r="M28" s="24" t="str">
        <f>vlookup(I28,Abbreviation!$A$2:$B$4,2,false)</f>
        <v>West</v>
      </c>
      <c r="N28" s="24" t="str">
        <f>vlookup(M28,Budget!$B$2:$C$325,2,false)</f>
        <v>F001W</v>
      </c>
      <c r="O28" s="24" t="s">
        <v>21</v>
      </c>
    </row>
    <row r="29">
      <c r="A29" s="24">
        <f>Actual!A29</f>
        <v>28</v>
      </c>
      <c r="B29" s="24" t="str">
        <f>Actual!B29</f>
        <v>//PRD1028010823NF003NMINI///</v>
      </c>
      <c r="C29" s="25">
        <f>Actual!C29</f>
        <v>55</v>
      </c>
      <c r="D29" s="24" t="str">
        <f t="shared" si="1"/>
        <v>//PRD1028010823NF003NMINI///</v>
      </c>
      <c r="E29" s="24" t="str">
        <f t="shared" si="2"/>
        <v>PRD1028010823NF003NMINI</v>
      </c>
      <c r="F29" s="24" t="str">
        <f t="shared" si="3"/>
        <v>01</v>
      </c>
      <c r="G29" s="24" t="str">
        <f t="shared" si="4"/>
        <v>08</v>
      </c>
      <c r="H29" s="24" t="str">
        <f t="shared" si="5"/>
        <v>23</v>
      </c>
      <c r="I29" s="24" t="str">
        <f t="shared" si="6"/>
        <v>N</v>
      </c>
      <c r="J29" s="24" t="str">
        <f t="shared" si="7"/>
        <v>F003N</v>
      </c>
      <c r="K29" s="24" t="str">
        <f t="shared" si="8"/>
        <v>MINI</v>
      </c>
      <c r="L29" s="24" t="str">
        <f>vlookup(F29,Abbreviation!$D$2:$E$13,2,false)</f>
        <v>January</v>
      </c>
      <c r="M29" s="24" t="str">
        <f>vlookup(I29,Abbreviation!$A$2:$B$4,2,false)</f>
        <v>North</v>
      </c>
      <c r="N29" s="24" t="str">
        <f>vlookup(M29,Budget!$B$2:$C$325,2,false)</f>
        <v>F001N</v>
      </c>
      <c r="O29" s="24" t="s">
        <v>19</v>
      </c>
    </row>
    <row r="30">
      <c r="A30" s="24">
        <f>Actual!A30</f>
        <v>29</v>
      </c>
      <c r="B30" s="24" t="str">
        <f>Actual!B30</f>
        <v>//PRD1029010423SF003SMAX///</v>
      </c>
      <c r="C30" s="25">
        <f>Actual!C30</f>
        <v>40</v>
      </c>
      <c r="D30" s="24" t="str">
        <f t="shared" si="1"/>
        <v>//PRD1029010423SF003SMAX///</v>
      </c>
      <c r="E30" s="24" t="str">
        <f t="shared" si="2"/>
        <v>PRD1029010423SF003SMAX</v>
      </c>
      <c r="F30" s="24" t="str">
        <f t="shared" si="3"/>
        <v>01</v>
      </c>
      <c r="G30" s="24" t="str">
        <f t="shared" si="4"/>
        <v>04</v>
      </c>
      <c r="H30" s="24" t="str">
        <f t="shared" si="5"/>
        <v>23</v>
      </c>
      <c r="I30" s="24" t="str">
        <f t="shared" si="6"/>
        <v>S</v>
      </c>
      <c r="J30" s="24" t="str">
        <f t="shared" si="7"/>
        <v>F003S</v>
      </c>
      <c r="K30" s="24" t="str">
        <f t="shared" si="8"/>
        <v>MAX</v>
      </c>
      <c r="L30" s="24" t="str">
        <f>vlookup(F30,Abbreviation!$D$2:$E$13,2,false)</f>
        <v>January</v>
      </c>
      <c r="M30" s="24" t="str">
        <f>vlookup(I30,Abbreviation!$A$2:$B$4,2,false)</f>
        <v>South</v>
      </c>
      <c r="N30" s="24" t="str">
        <f>vlookup(M30,Budget!$B$2:$C$325,2,false)</f>
        <v>F001S</v>
      </c>
      <c r="O30" s="24" t="s">
        <v>20</v>
      </c>
    </row>
    <row r="31">
      <c r="A31" s="24">
        <f>Actual!A31</f>
        <v>30</v>
      </c>
      <c r="B31" s="24" t="str">
        <f>Actual!B31</f>
        <v>//PRD1030022723NF003NPRO///</v>
      </c>
      <c r="C31" s="25">
        <f>Actual!C31</f>
        <v>38</v>
      </c>
      <c r="D31" s="24" t="str">
        <f t="shared" si="1"/>
        <v>//PRD1030022723NF003NPRO///</v>
      </c>
      <c r="E31" s="24" t="str">
        <f t="shared" si="2"/>
        <v>PRD1030022723NF003NPRO</v>
      </c>
      <c r="F31" s="24" t="str">
        <f t="shared" si="3"/>
        <v>02</v>
      </c>
      <c r="G31" s="24" t="str">
        <f t="shared" si="4"/>
        <v>27</v>
      </c>
      <c r="H31" s="24" t="str">
        <f t="shared" si="5"/>
        <v>23</v>
      </c>
      <c r="I31" s="24" t="str">
        <f t="shared" si="6"/>
        <v>N</v>
      </c>
      <c r="J31" s="24" t="str">
        <f t="shared" si="7"/>
        <v>F003N</v>
      </c>
      <c r="K31" s="24" t="str">
        <f t="shared" si="8"/>
        <v>PRO</v>
      </c>
      <c r="L31" s="24" t="str">
        <f>vlookup(F31,Abbreviation!$D$2:$E$13,2,false)</f>
        <v>February</v>
      </c>
      <c r="M31" s="24" t="str">
        <f>vlookup(I31,Abbreviation!$A$2:$B$4,2,false)</f>
        <v>North</v>
      </c>
      <c r="N31" s="24" t="str">
        <f>vlookup(M31,Budget!$B$2:$C$325,2,false)</f>
        <v>F001N</v>
      </c>
      <c r="O31" s="24" t="s">
        <v>21</v>
      </c>
    </row>
    <row r="32">
      <c r="A32" s="24">
        <f>Actual!A32</f>
        <v>31</v>
      </c>
      <c r="B32" s="24" t="str">
        <f>Actual!B32</f>
        <v>//PRD1031022523SF001SMINI///</v>
      </c>
      <c r="C32" s="25">
        <f>Actual!C32</f>
        <v>98</v>
      </c>
      <c r="D32" s="24" t="str">
        <f t="shared" si="1"/>
        <v>//PRD1031022523SF001SMINI///</v>
      </c>
      <c r="E32" s="24" t="str">
        <f t="shared" si="2"/>
        <v>PRD1031022523SF001SMINI</v>
      </c>
      <c r="F32" s="24" t="str">
        <f t="shared" si="3"/>
        <v>02</v>
      </c>
      <c r="G32" s="24" t="str">
        <f t="shared" si="4"/>
        <v>25</v>
      </c>
      <c r="H32" s="24" t="str">
        <f t="shared" si="5"/>
        <v>23</v>
      </c>
      <c r="I32" s="24" t="str">
        <f t="shared" si="6"/>
        <v>S</v>
      </c>
      <c r="J32" s="24" t="str">
        <f t="shared" si="7"/>
        <v>F001S</v>
      </c>
      <c r="K32" s="24" t="str">
        <f t="shared" si="8"/>
        <v>MINI</v>
      </c>
      <c r="L32" s="24" t="str">
        <f>vlookup(F32,Abbreviation!$D$2:$E$13,2,false)</f>
        <v>February</v>
      </c>
      <c r="M32" s="24" t="str">
        <f>vlookup(I32,Abbreviation!$A$2:$B$4,2,false)</f>
        <v>South</v>
      </c>
      <c r="N32" s="24" t="str">
        <f>vlookup(M32,Budget!$B$2:$C$325,2,false)</f>
        <v>F001S</v>
      </c>
      <c r="O32" s="24" t="s">
        <v>19</v>
      </c>
    </row>
    <row r="33">
      <c r="A33" s="24">
        <f>Actual!A33</f>
        <v>32</v>
      </c>
      <c r="B33" s="24" t="str">
        <f>Actual!B33</f>
        <v>//PRD1032020523WF003WMAX///</v>
      </c>
      <c r="C33" s="25">
        <f>Actual!C33</f>
        <v>91</v>
      </c>
      <c r="D33" s="24" t="str">
        <f t="shared" si="1"/>
        <v>//PRD1032020523WF003WMAX///</v>
      </c>
      <c r="E33" s="24" t="str">
        <f t="shared" si="2"/>
        <v>PRD1032020523WF003WMAX</v>
      </c>
      <c r="F33" s="24" t="str">
        <f t="shared" si="3"/>
        <v>02</v>
      </c>
      <c r="G33" s="24" t="str">
        <f t="shared" si="4"/>
        <v>05</v>
      </c>
      <c r="H33" s="24" t="str">
        <f t="shared" si="5"/>
        <v>23</v>
      </c>
      <c r="I33" s="24" t="str">
        <f t="shared" si="6"/>
        <v>W</v>
      </c>
      <c r="J33" s="24" t="str">
        <f t="shared" si="7"/>
        <v>F003W</v>
      </c>
      <c r="K33" s="24" t="str">
        <f t="shared" si="8"/>
        <v>MAX</v>
      </c>
      <c r="L33" s="24" t="str">
        <f>vlookup(F33,Abbreviation!$D$2:$E$13,2,false)</f>
        <v>February</v>
      </c>
      <c r="M33" s="24" t="str">
        <f>vlookup(I33,Abbreviation!$A$2:$B$4,2,false)</f>
        <v>West</v>
      </c>
      <c r="N33" s="24" t="str">
        <f>vlookup(M33,Budget!$B$2:$C$325,2,false)</f>
        <v>F001W</v>
      </c>
      <c r="O33" s="24" t="s">
        <v>20</v>
      </c>
    </row>
    <row r="34">
      <c r="A34" s="24">
        <f>Actual!A34</f>
        <v>33</v>
      </c>
      <c r="B34" s="24" t="str">
        <f>Actual!B34</f>
        <v>//PRD1033021323NF001NPRO///</v>
      </c>
      <c r="C34" s="25">
        <f>Actual!C34</f>
        <v>100</v>
      </c>
      <c r="D34" s="24" t="str">
        <f t="shared" si="1"/>
        <v>//PRD1033021323NF001NPRO///</v>
      </c>
      <c r="E34" s="24" t="str">
        <f t="shared" si="2"/>
        <v>PRD1033021323NF001NPRO</v>
      </c>
      <c r="F34" s="24" t="str">
        <f t="shared" si="3"/>
        <v>02</v>
      </c>
      <c r="G34" s="24" t="str">
        <f t="shared" si="4"/>
        <v>13</v>
      </c>
      <c r="H34" s="24" t="str">
        <f t="shared" si="5"/>
        <v>23</v>
      </c>
      <c r="I34" s="24" t="str">
        <f t="shared" si="6"/>
        <v>N</v>
      </c>
      <c r="J34" s="24" t="str">
        <f t="shared" si="7"/>
        <v>F001N</v>
      </c>
      <c r="K34" s="24" t="str">
        <f t="shared" si="8"/>
        <v>PRO</v>
      </c>
      <c r="L34" s="24" t="str">
        <f>vlookup(F34,Abbreviation!$D$2:$E$13,2,false)</f>
        <v>February</v>
      </c>
      <c r="M34" s="24" t="str">
        <f>vlookup(I34,Abbreviation!$A$2:$B$4,2,false)</f>
        <v>North</v>
      </c>
      <c r="N34" s="24" t="str">
        <f>vlookup(M34,Budget!$B$2:$C$325,2,false)</f>
        <v>F001N</v>
      </c>
      <c r="O34" s="24" t="s">
        <v>21</v>
      </c>
    </row>
    <row r="35">
      <c r="A35" s="24">
        <f>Actual!A35</f>
        <v>34</v>
      </c>
      <c r="B35" s="24" t="str">
        <f>Actual!B35</f>
        <v>//PRD1034021423SF002SMINI///</v>
      </c>
      <c r="C35" s="25">
        <f>Actual!C35</f>
        <v>5</v>
      </c>
      <c r="D35" s="24" t="str">
        <f t="shared" si="1"/>
        <v>//PRD1034021423SF002SMINI///</v>
      </c>
      <c r="E35" s="24" t="str">
        <f t="shared" si="2"/>
        <v>PRD1034021423SF002SMINI</v>
      </c>
      <c r="F35" s="24" t="str">
        <f t="shared" si="3"/>
        <v>02</v>
      </c>
      <c r="G35" s="24" t="str">
        <f t="shared" si="4"/>
        <v>14</v>
      </c>
      <c r="H35" s="24" t="str">
        <f t="shared" si="5"/>
        <v>23</v>
      </c>
      <c r="I35" s="24" t="str">
        <f t="shared" si="6"/>
        <v>S</v>
      </c>
      <c r="J35" s="24" t="str">
        <f t="shared" si="7"/>
        <v>F002S</v>
      </c>
      <c r="K35" s="24" t="str">
        <f t="shared" si="8"/>
        <v>MINI</v>
      </c>
      <c r="L35" s="24" t="str">
        <f>vlookup(F35,Abbreviation!$D$2:$E$13,2,false)</f>
        <v>February</v>
      </c>
      <c r="M35" s="24" t="str">
        <f>vlookup(I35,Abbreviation!$A$2:$B$4,2,false)</f>
        <v>South</v>
      </c>
      <c r="N35" s="24" t="str">
        <f>vlookup(M35,Budget!$B$2:$C$325,2,false)</f>
        <v>F001S</v>
      </c>
      <c r="O35" s="24" t="s">
        <v>19</v>
      </c>
    </row>
    <row r="36">
      <c r="A36" s="24">
        <f>Actual!A36</f>
        <v>35</v>
      </c>
      <c r="B36" s="24" t="str">
        <f>Actual!B36</f>
        <v>//PRD1035022923WF003WMAX///</v>
      </c>
      <c r="C36" s="25">
        <f>Actual!C36</f>
        <v>128</v>
      </c>
      <c r="D36" s="24" t="str">
        <f t="shared" si="1"/>
        <v>//PRD1035022923WF003WMAX///</v>
      </c>
      <c r="E36" s="24" t="str">
        <f t="shared" si="2"/>
        <v>PRD1035022923WF003WMAX</v>
      </c>
      <c r="F36" s="24" t="str">
        <f t="shared" si="3"/>
        <v>02</v>
      </c>
      <c r="G36" s="24" t="str">
        <f t="shared" si="4"/>
        <v>29</v>
      </c>
      <c r="H36" s="24" t="str">
        <f t="shared" si="5"/>
        <v>23</v>
      </c>
      <c r="I36" s="24" t="str">
        <f t="shared" si="6"/>
        <v>W</v>
      </c>
      <c r="J36" s="24" t="str">
        <f t="shared" si="7"/>
        <v>F003W</v>
      </c>
      <c r="K36" s="24" t="str">
        <f t="shared" si="8"/>
        <v>MAX</v>
      </c>
      <c r="L36" s="24" t="str">
        <f>vlookup(F36,Abbreviation!$D$2:$E$13,2,false)</f>
        <v>February</v>
      </c>
      <c r="M36" s="24" t="str">
        <f>vlookup(I36,Abbreviation!$A$2:$B$4,2,false)</f>
        <v>West</v>
      </c>
      <c r="N36" s="24" t="str">
        <f>vlookup(M36,Budget!$B$2:$C$325,2,false)</f>
        <v>F001W</v>
      </c>
      <c r="O36" s="24" t="s">
        <v>20</v>
      </c>
    </row>
    <row r="37">
      <c r="A37" s="24">
        <f>Actual!A37</f>
        <v>36</v>
      </c>
      <c r="B37" s="24" t="str">
        <f>Actual!B37</f>
        <v>//PRD1036020223NF002NPRO///</v>
      </c>
      <c r="C37" s="25">
        <f>Actual!C37</f>
        <v>78</v>
      </c>
      <c r="D37" s="24" t="str">
        <f t="shared" si="1"/>
        <v>//PRD1036020223NF002NPRO///</v>
      </c>
      <c r="E37" s="24" t="str">
        <f t="shared" si="2"/>
        <v>PRD1036020223NF002NPRO</v>
      </c>
      <c r="F37" s="24" t="str">
        <f t="shared" si="3"/>
        <v>02</v>
      </c>
      <c r="G37" s="24" t="str">
        <f t="shared" si="4"/>
        <v>02</v>
      </c>
      <c r="H37" s="24" t="str">
        <f t="shared" si="5"/>
        <v>23</v>
      </c>
      <c r="I37" s="24" t="str">
        <f t="shared" si="6"/>
        <v>N</v>
      </c>
      <c r="J37" s="24" t="str">
        <f t="shared" si="7"/>
        <v>F002N</v>
      </c>
      <c r="K37" s="24" t="str">
        <f t="shared" si="8"/>
        <v>PRO</v>
      </c>
      <c r="L37" s="24" t="str">
        <f>vlookup(F37,Abbreviation!$D$2:$E$13,2,false)</f>
        <v>February</v>
      </c>
      <c r="M37" s="24" t="str">
        <f>vlookup(I37,Abbreviation!$A$2:$B$4,2,false)</f>
        <v>North</v>
      </c>
      <c r="N37" s="24" t="str">
        <f>vlookup(M37,Budget!$B$2:$C$325,2,false)</f>
        <v>F001N</v>
      </c>
      <c r="O37" s="24" t="s">
        <v>21</v>
      </c>
    </row>
    <row r="38">
      <c r="A38" s="24">
        <f>Actual!A38</f>
        <v>37</v>
      </c>
      <c r="B38" s="24" t="str">
        <f>Actual!B38</f>
        <v>//PRD1037020523SF001SMINI///</v>
      </c>
      <c r="C38" s="25">
        <f>Actual!C38</f>
        <v>115</v>
      </c>
      <c r="D38" s="24" t="str">
        <f t="shared" si="1"/>
        <v>//PRD1037020523SF001SMINI///</v>
      </c>
      <c r="E38" s="24" t="str">
        <f t="shared" si="2"/>
        <v>PRD1037020523SF001SMINI</v>
      </c>
      <c r="F38" s="24" t="str">
        <f t="shared" si="3"/>
        <v>02</v>
      </c>
      <c r="G38" s="24" t="str">
        <f t="shared" si="4"/>
        <v>05</v>
      </c>
      <c r="H38" s="24" t="str">
        <f t="shared" si="5"/>
        <v>23</v>
      </c>
      <c r="I38" s="24" t="str">
        <f t="shared" si="6"/>
        <v>S</v>
      </c>
      <c r="J38" s="24" t="str">
        <f t="shared" si="7"/>
        <v>F001S</v>
      </c>
      <c r="K38" s="24" t="str">
        <f t="shared" si="8"/>
        <v>MINI</v>
      </c>
      <c r="L38" s="24" t="str">
        <f>vlookup(F38,Abbreviation!$D$2:$E$13,2,false)</f>
        <v>February</v>
      </c>
      <c r="M38" s="24" t="str">
        <f>vlookup(I38,Abbreviation!$A$2:$B$4,2,false)</f>
        <v>South</v>
      </c>
      <c r="N38" s="24" t="str">
        <f>vlookup(M38,Budget!$B$2:$C$325,2,false)</f>
        <v>F001S</v>
      </c>
      <c r="O38" s="24" t="s">
        <v>19</v>
      </c>
    </row>
    <row r="39">
      <c r="A39" s="24">
        <f>Actual!A39</f>
        <v>38</v>
      </c>
      <c r="B39" s="24" t="str">
        <f>Actual!B39</f>
        <v>//PRD1038021423WF003WMAX///</v>
      </c>
      <c r="C39" s="25">
        <f>Actual!C39</f>
        <v>77</v>
      </c>
      <c r="D39" s="24" t="str">
        <f t="shared" si="1"/>
        <v>//PRD1038021423WF003WMAX///</v>
      </c>
      <c r="E39" s="24" t="str">
        <f t="shared" si="2"/>
        <v>PRD1038021423WF003WMAX</v>
      </c>
      <c r="F39" s="24" t="str">
        <f t="shared" si="3"/>
        <v>02</v>
      </c>
      <c r="G39" s="24" t="str">
        <f t="shared" si="4"/>
        <v>14</v>
      </c>
      <c r="H39" s="24" t="str">
        <f t="shared" si="5"/>
        <v>23</v>
      </c>
      <c r="I39" s="24" t="str">
        <f t="shared" si="6"/>
        <v>W</v>
      </c>
      <c r="J39" s="24" t="str">
        <f t="shared" si="7"/>
        <v>F003W</v>
      </c>
      <c r="K39" s="24" t="str">
        <f t="shared" si="8"/>
        <v>MAX</v>
      </c>
      <c r="L39" s="24" t="str">
        <f>vlookup(F39,Abbreviation!$D$2:$E$13,2,false)</f>
        <v>February</v>
      </c>
      <c r="M39" s="24" t="str">
        <f>vlookup(I39,Abbreviation!$A$2:$B$4,2,false)</f>
        <v>West</v>
      </c>
      <c r="N39" s="24" t="str">
        <f>vlookup(M39,Budget!$B$2:$C$325,2,false)</f>
        <v>F001W</v>
      </c>
      <c r="O39" s="24" t="s">
        <v>20</v>
      </c>
    </row>
    <row r="40">
      <c r="A40" s="24">
        <f>Actual!A40</f>
        <v>39</v>
      </c>
      <c r="B40" s="24" t="str">
        <f>Actual!B40</f>
        <v>//PRD1039022723NF003NPRO///</v>
      </c>
      <c r="C40" s="25">
        <f>Actual!C40</f>
        <v>94</v>
      </c>
      <c r="D40" s="24" t="str">
        <f t="shared" si="1"/>
        <v>//PRD1039022723NF003NPRO///</v>
      </c>
      <c r="E40" s="24" t="str">
        <f t="shared" si="2"/>
        <v>PRD1039022723NF003NPRO</v>
      </c>
      <c r="F40" s="24" t="str">
        <f t="shared" si="3"/>
        <v>02</v>
      </c>
      <c r="G40" s="24" t="str">
        <f t="shared" si="4"/>
        <v>27</v>
      </c>
      <c r="H40" s="24" t="str">
        <f t="shared" si="5"/>
        <v>23</v>
      </c>
      <c r="I40" s="24" t="str">
        <f t="shared" si="6"/>
        <v>N</v>
      </c>
      <c r="J40" s="24" t="str">
        <f t="shared" si="7"/>
        <v>F003N</v>
      </c>
      <c r="K40" s="24" t="str">
        <f t="shared" si="8"/>
        <v>PRO</v>
      </c>
      <c r="L40" s="24" t="str">
        <f>vlookup(F40,Abbreviation!$D$2:$E$13,2,false)</f>
        <v>February</v>
      </c>
      <c r="M40" s="24" t="str">
        <f>vlookup(I40,Abbreviation!$A$2:$B$4,2,false)</f>
        <v>North</v>
      </c>
      <c r="N40" s="24" t="str">
        <f>vlookup(M40,Budget!$B$2:$C$325,2,false)</f>
        <v>F001N</v>
      </c>
      <c r="O40" s="24" t="s">
        <v>21</v>
      </c>
    </row>
    <row r="41">
      <c r="A41" s="24">
        <f>Actual!A41</f>
        <v>40</v>
      </c>
      <c r="B41" s="24" t="str">
        <f>Actual!B41</f>
        <v>//PRD1040022923SF003SMINI///</v>
      </c>
      <c r="C41" s="25">
        <f>Actual!C41</f>
        <v>59</v>
      </c>
      <c r="D41" s="24" t="str">
        <f t="shared" si="1"/>
        <v>//PRD1040022923SF003SMINI///</v>
      </c>
      <c r="E41" s="24" t="str">
        <f t="shared" si="2"/>
        <v>PRD1040022923SF003SMINI</v>
      </c>
      <c r="F41" s="24" t="str">
        <f t="shared" si="3"/>
        <v>02</v>
      </c>
      <c r="G41" s="24" t="str">
        <f t="shared" si="4"/>
        <v>29</v>
      </c>
      <c r="H41" s="24" t="str">
        <f t="shared" si="5"/>
        <v>23</v>
      </c>
      <c r="I41" s="24" t="str">
        <f t="shared" si="6"/>
        <v>S</v>
      </c>
      <c r="J41" s="24" t="str">
        <f t="shared" si="7"/>
        <v>F003S</v>
      </c>
      <c r="K41" s="24" t="str">
        <f t="shared" si="8"/>
        <v>MINI</v>
      </c>
      <c r="L41" s="24" t="str">
        <f>vlookup(F41,Abbreviation!$D$2:$E$13,2,false)</f>
        <v>February</v>
      </c>
      <c r="M41" s="24" t="str">
        <f>vlookup(I41,Abbreviation!$A$2:$B$4,2,false)</f>
        <v>South</v>
      </c>
      <c r="N41" s="24" t="str">
        <f>vlookup(M41,Budget!$B$2:$C$325,2,false)</f>
        <v>F001S</v>
      </c>
      <c r="O41" s="24" t="s">
        <v>19</v>
      </c>
    </row>
    <row r="42">
      <c r="A42" s="24">
        <f>Actual!A42</f>
        <v>41</v>
      </c>
      <c r="B42" s="24" t="str">
        <f>Actual!B42</f>
        <v>//PRD1041022423WF002WMAX///</v>
      </c>
      <c r="C42" s="25">
        <f>Actual!C42</f>
        <v>140</v>
      </c>
      <c r="D42" s="24" t="str">
        <f t="shared" si="1"/>
        <v>//PRD1041022423WF002WMAX///</v>
      </c>
      <c r="E42" s="24" t="str">
        <f t="shared" si="2"/>
        <v>PRD1041022423WF002WMAX</v>
      </c>
      <c r="F42" s="24" t="str">
        <f t="shared" si="3"/>
        <v>02</v>
      </c>
      <c r="G42" s="24" t="str">
        <f t="shared" si="4"/>
        <v>24</v>
      </c>
      <c r="H42" s="24" t="str">
        <f t="shared" si="5"/>
        <v>23</v>
      </c>
      <c r="I42" s="24" t="str">
        <f t="shared" si="6"/>
        <v>W</v>
      </c>
      <c r="J42" s="24" t="str">
        <f t="shared" si="7"/>
        <v>F002W</v>
      </c>
      <c r="K42" s="24" t="str">
        <f t="shared" si="8"/>
        <v>MAX</v>
      </c>
      <c r="L42" s="24" t="str">
        <f>vlookup(F42,Abbreviation!$D$2:$E$13,2,false)</f>
        <v>February</v>
      </c>
      <c r="M42" s="24" t="str">
        <f>vlookup(I42,Abbreviation!$A$2:$B$4,2,false)</f>
        <v>West</v>
      </c>
      <c r="N42" s="24" t="str">
        <f>vlookup(M42,Budget!$B$2:$C$325,2,false)</f>
        <v>F001W</v>
      </c>
      <c r="O42" s="24" t="s">
        <v>20</v>
      </c>
    </row>
    <row r="43">
      <c r="A43" s="24">
        <f>Actual!A43</f>
        <v>42</v>
      </c>
      <c r="B43" s="24" t="str">
        <f>Actual!B43</f>
        <v>//PRD1042022423NF003NPRO///</v>
      </c>
      <c r="C43" s="25">
        <f>Actual!C43</f>
        <v>65</v>
      </c>
      <c r="D43" s="24" t="str">
        <f t="shared" si="1"/>
        <v>//PRD1042022423NF003NPRO///</v>
      </c>
      <c r="E43" s="24" t="str">
        <f t="shared" si="2"/>
        <v>PRD1042022423NF003NPRO</v>
      </c>
      <c r="F43" s="24" t="str">
        <f t="shared" si="3"/>
        <v>02</v>
      </c>
      <c r="G43" s="24" t="str">
        <f t="shared" si="4"/>
        <v>24</v>
      </c>
      <c r="H43" s="24" t="str">
        <f t="shared" si="5"/>
        <v>23</v>
      </c>
      <c r="I43" s="24" t="str">
        <f t="shared" si="6"/>
        <v>N</v>
      </c>
      <c r="J43" s="24" t="str">
        <f t="shared" si="7"/>
        <v>F003N</v>
      </c>
      <c r="K43" s="24" t="str">
        <f t="shared" si="8"/>
        <v>PRO</v>
      </c>
      <c r="L43" s="24" t="str">
        <f>vlookup(F43,Abbreviation!$D$2:$E$13,2,false)</f>
        <v>February</v>
      </c>
      <c r="M43" s="24" t="str">
        <f>vlookup(I43,Abbreviation!$A$2:$B$4,2,false)</f>
        <v>North</v>
      </c>
      <c r="N43" s="24" t="str">
        <f>vlookup(M43,Budget!$B$2:$C$325,2,false)</f>
        <v>F001N</v>
      </c>
      <c r="O43" s="24" t="s">
        <v>21</v>
      </c>
    </row>
    <row r="44">
      <c r="A44" s="24">
        <f>Actual!A44</f>
        <v>43</v>
      </c>
      <c r="B44" s="24" t="str">
        <f>Actual!B44</f>
        <v>//PRD1043020423SF003SMINI///</v>
      </c>
      <c r="C44" s="25">
        <f>Actual!C44</f>
        <v>97</v>
      </c>
      <c r="D44" s="24" t="str">
        <f t="shared" si="1"/>
        <v>//PRD1043020423SF003SMINI///</v>
      </c>
      <c r="E44" s="24" t="str">
        <f t="shared" si="2"/>
        <v>PRD1043020423SF003SMINI</v>
      </c>
      <c r="F44" s="24" t="str">
        <f t="shared" si="3"/>
        <v>02</v>
      </c>
      <c r="G44" s="24" t="str">
        <f t="shared" si="4"/>
        <v>04</v>
      </c>
      <c r="H44" s="24" t="str">
        <f t="shared" si="5"/>
        <v>23</v>
      </c>
      <c r="I44" s="24" t="str">
        <f t="shared" si="6"/>
        <v>S</v>
      </c>
      <c r="J44" s="24" t="str">
        <f t="shared" si="7"/>
        <v>F003S</v>
      </c>
      <c r="K44" s="24" t="str">
        <f t="shared" si="8"/>
        <v>MINI</v>
      </c>
      <c r="L44" s="24" t="str">
        <f>vlookup(F44,Abbreviation!$D$2:$E$13,2,false)</f>
        <v>February</v>
      </c>
      <c r="M44" s="24" t="str">
        <f>vlookup(I44,Abbreviation!$A$2:$B$4,2,false)</f>
        <v>South</v>
      </c>
      <c r="N44" s="24" t="str">
        <f>vlookup(M44,Budget!$B$2:$C$325,2,false)</f>
        <v>F001S</v>
      </c>
      <c r="O44" s="24" t="s">
        <v>19</v>
      </c>
    </row>
    <row r="45">
      <c r="A45" s="24">
        <f>Actual!A45</f>
        <v>44</v>
      </c>
      <c r="B45" s="24" t="str">
        <f>Actual!B45</f>
        <v>//PRD1044022023WF001WMAX///</v>
      </c>
      <c r="C45" s="25">
        <f>Actual!C45</f>
        <v>12</v>
      </c>
      <c r="D45" s="24" t="str">
        <f t="shared" si="1"/>
        <v>//PRD1044022023WF001WMAX///</v>
      </c>
      <c r="E45" s="24" t="str">
        <f t="shared" si="2"/>
        <v>PRD1044022023WF001WMAX</v>
      </c>
      <c r="F45" s="24" t="str">
        <f t="shared" si="3"/>
        <v>02</v>
      </c>
      <c r="G45" s="24" t="str">
        <f t="shared" si="4"/>
        <v>20</v>
      </c>
      <c r="H45" s="24" t="str">
        <f t="shared" si="5"/>
        <v>23</v>
      </c>
      <c r="I45" s="24" t="str">
        <f t="shared" si="6"/>
        <v>W</v>
      </c>
      <c r="J45" s="24" t="str">
        <f t="shared" si="7"/>
        <v>F001W</v>
      </c>
      <c r="K45" s="24" t="str">
        <f t="shared" si="8"/>
        <v>MAX</v>
      </c>
      <c r="L45" s="24" t="str">
        <f>vlookup(F45,Abbreviation!$D$2:$E$13,2,false)</f>
        <v>February</v>
      </c>
      <c r="M45" s="24" t="str">
        <f>vlookup(I45,Abbreviation!$A$2:$B$4,2,false)</f>
        <v>West</v>
      </c>
      <c r="N45" s="24" t="str">
        <f>vlookup(M45,Budget!$B$2:$C$325,2,false)</f>
        <v>F001W</v>
      </c>
      <c r="O45" s="24" t="s">
        <v>20</v>
      </c>
    </row>
    <row r="46">
      <c r="A46" s="24">
        <f>Actual!A46</f>
        <v>45</v>
      </c>
      <c r="B46" s="24" t="str">
        <f>Actual!B46</f>
        <v>//PRD1045022423NF002NPRO///</v>
      </c>
      <c r="C46" s="25">
        <f>Actual!C46</f>
        <v>31</v>
      </c>
      <c r="D46" s="24" t="str">
        <f t="shared" si="1"/>
        <v>//PRD1045022423NF002NPRO///</v>
      </c>
      <c r="E46" s="24" t="str">
        <f t="shared" si="2"/>
        <v>PRD1045022423NF002NPRO</v>
      </c>
      <c r="F46" s="24" t="str">
        <f t="shared" si="3"/>
        <v>02</v>
      </c>
      <c r="G46" s="24" t="str">
        <f t="shared" si="4"/>
        <v>24</v>
      </c>
      <c r="H46" s="24" t="str">
        <f t="shared" si="5"/>
        <v>23</v>
      </c>
      <c r="I46" s="24" t="str">
        <f t="shared" si="6"/>
        <v>N</v>
      </c>
      <c r="J46" s="24" t="str">
        <f t="shared" si="7"/>
        <v>F002N</v>
      </c>
      <c r="K46" s="24" t="str">
        <f t="shared" si="8"/>
        <v>PRO</v>
      </c>
      <c r="L46" s="24" t="str">
        <f>vlookup(F46,Abbreviation!$D$2:$E$13,2,false)</f>
        <v>February</v>
      </c>
      <c r="M46" s="24" t="str">
        <f>vlookup(I46,Abbreviation!$A$2:$B$4,2,false)</f>
        <v>North</v>
      </c>
      <c r="N46" s="24" t="str">
        <f>vlookup(M46,Budget!$B$2:$C$325,2,false)</f>
        <v>F001N</v>
      </c>
      <c r="O46" s="24" t="s">
        <v>21</v>
      </c>
    </row>
    <row r="47">
      <c r="A47" s="24">
        <f>Actual!A47</f>
        <v>46</v>
      </c>
      <c r="B47" s="24" t="str">
        <f>Actual!B47</f>
        <v>//PRD1046021423SF002SMINI///</v>
      </c>
      <c r="C47" s="25">
        <f>Actual!C47</f>
        <v>108</v>
      </c>
      <c r="D47" s="24" t="str">
        <f t="shared" si="1"/>
        <v>//PRD1046021423SF002SMINI///</v>
      </c>
      <c r="E47" s="24" t="str">
        <f t="shared" si="2"/>
        <v>PRD1046021423SF002SMINI</v>
      </c>
      <c r="F47" s="24" t="str">
        <f t="shared" si="3"/>
        <v>02</v>
      </c>
      <c r="G47" s="24" t="str">
        <f t="shared" si="4"/>
        <v>14</v>
      </c>
      <c r="H47" s="24" t="str">
        <f t="shared" si="5"/>
        <v>23</v>
      </c>
      <c r="I47" s="24" t="str">
        <f t="shared" si="6"/>
        <v>S</v>
      </c>
      <c r="J47" s="24" t="str">
        <f t="shared" si="7"/>
        <v>F002S</v>
      </c>
      <c r="K47" s="24" t="str">
        <f t="shared" si="8"/>
        <v>MINI</v>
      </c>
      <c r="L47" s="24" t="str">
        <f>vlookup(F47,Abbreviation!$D$2:$E$13,2,false)</f>
        <v>February</v>
      </c>
      <c r="M47" s="24" t="str">
        <f>vlookup(I47,Abbreviation!$A$2:$B$4,2,false)</f>
        <v>South</v>
      </c>
      <c r="N47" s="24" t="str">
        <f>vlookup(M47,Budget!$B$2:$C$325,2,false)</f>
        <v>F001S</v>
      </c>
      <c r="O47" s="24" t="s">
        <v>19</v>
      </c>
    </row>
    <row r="48">
      <c r="A48" s="24">
        <f>Actual!A48</f>
        <v>47</v>
      </c>
      <c r="B48" s="24" t="str">
        <f>Actual!B48</f>
        <v>//PRD1047020523WF001WMAX///</v>
      </c>
      <c r="C48" s="25">
        <f>Actual!C48</f>
        <v>52</v>
      </c>
      <c r="D48" s="24" t="str">
        <f t="shared" si="1"/>
        <v>//PRD1047020523WF001WMAX///</v>
      </c>
      <c r="E48" s="24" t="str">
        <f t="shared" si="2"/>
        <v>PRD1047020523WF001WMAX</v>
      </c>
      <c r="F48" s="24" t="str">
        <f t="shared" si="3"/>
        <v>02</v>
      </c>
      <c r="G48" s="24" t="str">
        <f t="shared" si="4"/>
        <v>05</v>
      </c>
      <c r="H48" s="24" t="str">
        <f t="shared" si="5"/>
        <v>23</v>
      </c>
      <c r="I48" s="24" t="str">
        <f t="shared" si="6"/>
        <v>W</v>
      </c>
      <c r="J48" s="24" t="str">
        <f t="shared" si="7"/>
        <v>F001W</v>
      </c>
      <c r="K48" s="24" t="str">
        <f t="shared" si="8"/>
        <v>MAX</v>
      </c>
      <c r="L48" s="24" t="str">
        <f>vlookup(F48,Abbreviation!$D$2:$E$13,2,false)</f>
        <v>February</v>
      </c>
      <c r="M48" s="24" t="str">
        <f>vlookup(I48,Abbreviation!$A$2:$B$4,2,false)</f>
        <v>West</v>
      </c>
      <c r="N48" s="24" t="str">
        <f>vlookup(M48,Budget!$B$2:$C$325,2,false)</f>
        <v>F001W</v>
      </c>
      <c r="O48" s="24" t="s">
        <v>20</v>
      </c>
    </row>
    <row r="49">
      <c r="A49" s="24">
        <f>Actual!A49</f>
        <v>48</v>
      </c>
      <c r="B49" s="24" t="str">
        <f>Actual!B49</f>
        <v>//PRD1048020323NF001NPRO///</v>
      </c>
      <c r="C49" s="25">
        <f>Actual!C49</f>
        <v>26</v>
      </c>
      <c r="D49" s="24" t="str">
        <f t="shared" si="1"/>
        <v>//PRD1048020323NF001NPRO///</v>
      </c>
      <c r="E49" s="24" t="str">
        <f t="shared" si="2"/>
        <v>PRD1048020323NF001NPRO</v>
      </c>
      <c r="F49" s="24" t="str">
        <f t="shared" si="3"/>
        <v>02</v>
      </c>
      <c r="G49" s="24" t="str">
        <f t="shared" si="4"/>
        <v>03</v>
      </c>
      <c r="H49" s="24" t="str">
        <f t="shared" si="5"/>
        <v>23</v>
      </c>
      <c r="I49" s="24" t="str">
        <f t="shared" si="6"/>
        <v>N</v>
      </c>
      <c r="J49" s="24" t="str">
        <f t="shared" si="7"/>
        <v>F001N</v>
      </c>
      <c r="K49" s="24" t="str">
        <f t="shared" si="8"/>
        <v>PRO</v>
      </c>
      <c r="L49" s="24" t="str">
        <f>vlookup(F49,Abbreviation!$D$2:$E$13,2,false)</f>
        <v>February</v>
      </c>
      <c r="M49" s="24" t="str">
        <f>vlookup(I49,Abbreviation!$A$2:$B$4,2,false)</f>
        <v>North</v>
      </c>
      <c r="N49" s="24" t="str">
        <f>vlookup(M49,Budget!$B$2:$C$325,2,false)</f>
        <v>F001N</v>
      </c>
      <c r="O49" s="24" t="s">
        <v>21</v>
      </c>
    </row>
    <row r="50">
      <c r="A50" s="24">
        <f>Actual!A50</f>
        <v>49</v>
      </c>
      <c r="B50" s="24" t="str">
        <f>Actual!B50</f>
        <v>//PRD1049021423SF001SMINI///</v>
      </c>
      <c r="C50" s="25">
        <f>Actual!C50</f>
        <v>31</v>
      </c>
      <c r="D50" s="24" t="str">
        <f t="shared" si="1"/>
        <v>//PRD1049021423SF001SMINI///</v>
      </c>
      <c r="E50" s="24" t="str">
        <f t="shared" si="2"/>
        <v>PRD1049021423SF001SMINI</v>
      </c>
      <c r="F50" s="24" t="str">
        <f t="shared" si="3"/>
        <v>02</v>
      </c>
      <c r="G50" s="24" t="str">
        <f t="shared" si="4"/>
        <v>14</v>
      </c>
      <c r="H50" s="24" t="str">
        <f t="shared" si="5"/>
        <v>23</v>
      </c>
      <c r="I50" s="24" t="str">
        <f t="shared" si="6"/>
        <v>S</v>
      </c>
      <c r="J50" s="24" t="str">
        <f t="shared" si="7"/>
        <v>F001S</v>
      </c>
      <c r="K50" s="24" t="str">
        <f t="shared" si="8"/>
        <v>MINI</v>
      </c>
      <c r="L50" s="24" t="str">
        <f>vlookup(F50,Abbreviation!$D$2:$E$13,2,false)</f>
        <v>February</v>
      </c>
      <c r="M50" s="24" t="str">
        <f>vlookup(I50,Abbreviation!$A$2:$B$4,2,false)</f>
        <v>South</v>
      </c>
      <c r="N50" s="24" t="str">
        <f>vlookup(M50,Budget!$B$2:$C$325,2,false)</f>
        <v>F001S</v>
      </c>
      <c r="O50" s="24" t="s">
        <v>19</v>
      </c>
    </row>
    <row r="51">
      <c r="A51" s="24">
        <f>Actual!A51</f>
        <v>50</v>
      </c>
      <c r="B51" s="24" t="str">
        <f>Actual!B51</f>
        <v>//PRD1050020423WF001WMAX///</v>
      </c>
      <c r="C51" s="25">
        <f>Actual!C51</f>
        <v>133</v>
      </c>
      <c r="D51" s="24" t="str">
        <f t="shared" si="1"/>
        <v>//PRD1050020423WF001WMAX///</v>
      </c>
      <c r="E51" s="24" t="str">
        <f t="shared" si="2"/>
        <v>PRD1050020423WF001WMAX</v>
      </c>
      <c r="F51" s="24" t="str">
        <f t="shared" si="3"/>
        <v>02</v>
      </c>
      <c r="G51" s="24" t="str">
        <f t="shared" si="4"/>
        <v>04</v>
      </c>
      <c r="H51" s="24" t="str">
        <f t="shared" si="5"/>
        <v>23</v>
      </c>
      <c r="I51" s="24" t="str">
        <f t="shared" si="6"/>
        <v>W</v>
      </c>
      <c r="J51" s="24" t="str">
        <f t="shared" si="7"/>
        <v>F001W</v>
      </c>
      <c r="K51" s="24" t="str">
        <f t="shared" si="8"/>
        <v>MAX</v>
      </c>
      <c r="L51" s="24" t="str">
        <f>vlookup(F51,Abbreviation!$D$2:$E$13,2,false)</f>
        <v>February</v>
      </c>
      <c r="M51" s="24" t="str">
        <f>vlookup(I51,Abbreviation!$A$2:$B$4,2,false)</f>
        <v>West</v>
      </c>
      <c r="N51" s="24" t="str">
        <f>vlookup(M51,Budget!$B$2:$C$325,2,false)</f>
        <v>F001W</v>
      </c>
      <c r="O51" s="24" t="s">
        <v>20</v>
      </c>
    </row>
    <row r="52">
      <c r="A52" s="24">
        <f>Actual!A52</f>
        <v>51</v>
      </c>
      <c r="B52" s="24" t="str">
        <f>Actual!B52</f>
        <v>//PRD1051020423NF003NPRO///</v>
      </c>
      <c r="C52" s="25">
        <f>Actual!C52</f>
        <v>62</v>
      </c>
      <c r="D52" s="24" t="str">
        <f t="shared" si="1"/>
        <v>//PRD1051020423NF003NPRO///</v>
      </c>
      <c r="E52" s="24" t="str">
        <f t="shared" si="2"/>
        <v>PRD1051020423NF003NPRO</v>
      </c>
      <c r="F52" s="24" t="str">
        <f t="shared" si="3"/>
        <v>02</v>
      </c>
      <c r="G52" s="24" t="str">
        <f t="shared" si="4"/>
        <v>04</v>
      </c>
      <c r="H52" s="24" t="str">
        <f t="shared" si="5"/>
        <v>23</v>
      </c>
      <c r="I52" s="24" t="str">
        <f t="shared" si="6"/>
        <v>N</v>
      </c>
      <c r="J52" s="24" t="str">
        <f t="shared" si="7"/>
        <v>F003N</v>
      </c>
      <c r="K52" s="24" t="str">
        <f t="shared" si="8"/>
        <v>PRO</v>
      </c>
      <c r="L52" s="24" t="str">
        <f>vlookup(F52,Abbreviation!$D$2:$E$13,2,false)</f>
        <v>February</v>
      </c>
      <c r="M52" s="24" t="str">
        <f>vlookup(I52,Abbreviation!$A$2:$B$4,2,false)</f>
        <v>North</v>
      </c>
      <c r="N52" s="24" t="str">
        <f>vlookup(M52,Budget!$B$2:$C$325,2,false)</f>
        <v>F001N</v>
      </c>
      <c r="O52" s="24" t="s">
        <v>21</v>
      </c>
    </row>
    <row r="53">
      <c r="A53" s="24">
        <f>Actual!A53</f>
        <v>52</v>
      </c>
      <c r="B53" s="24" t="str">
        <f>Actual!B53</f>
        <v>//PRD1052022923SF003SMINI///</v>
      </c>
      <c r="C53" s="25">
        <f>Actual!C53</f>
        <v>111</v>
      </c>
      <c r="D53" s="24" t="str">
        <f t="shared" si="1"/>
        <v>//PRD1052022923SF003SMINI///</v>
      </c>
      <c r="E53" s="24" t="str">
        <f t="shared" si="2"/>
        <v>PRD1052022923SF003SMINI</v>
      </c>
      <c r="F53" s="24" t="str">
        <f t="shared" si="3"/>
        <v>02</v>
      </c>
      <c r="G53" s="24" t="str">
        <f t="shared" si="4"/>
        <v>29</v>
      </c>
      <c r="H53" s="24" t="str">
        <f t="shared" si="5"/>
        <v>23</v>
      </c>
      <c r="I53" s="24" t="str">
        <f t="shared" si="6"/>
        <v>S</v>
      </c>
      <c r="J53" s="24" t="str">
        <f t="shared" si="7"/>
        <v>F003S</v>
      </c>
      <c r="K53" s="24" t="str">
        <f t="shared" si="8"/>
        <v>MINI</v>
      </c>
      <c r="L53" s="24" t="str">
        <f>vlookup(F53,Abbreviation!$D$2:$E$13,2,false)</f>
        <v>February</v>
      </c>
      <c r="M53" s="24" t="str">
        <f>vlookup(I53,Abbreviation!$A$2:$B$4,2,false)</f>
        <v>South</v>
      </c>
      <c r="N53" s="24" t="str">
        <f>vlookup(M53,Budget!$B$2:$C$325,2,false)</f>
        <v>F001S</v>
      </c>
      <c r="O53" s="24" t="s">
        <v>19</v>
      </c>
    </row>
    <row r="54">
      <c r="A54" s="24">
        <f>Actual!A54</f>
        <v>53</v>
      </c>
      <c r="B54" s="24" t="str">
        <f>Actual!B54</f>
        <v>//PRD1053022423WF002WMAX///</v>
      </c>
      <c r="C54" s="25">
        <f>Actual!C54</f>
        <v>57</v>
      </c>
      <c r="D54" s="24" t="str">
        <f t="shared" si="1"/>
        <v>//PRD1053022423WF002WMAX///</v>
      </c>
      <c r="E54" s="24" t="str">
        <f t="shared" si="2"/>
        <v>PRD1053022423WF002WMAX</v>
      </c>
      <c r="F54" s="24" t="str">
        <f t="shared" si="3"/>
        <v>02</v>
      </c>
      <c r="G54" s="24" t="str">
        <f t="shared" si="4"/>
        <v>24</v>
      </c>
      <c r="H54" s="24" t="str">
        <f t="shared" si="5"/>
        <v>23</v>
      </c>
      <c r="I54" s="24" t="str">
        <f t="shared" si="6"/>
        <v>W</v>
      </c>
      <c r="J54" s="24" t="str">
        <f t="shared" si="7"/>
        <v>F002W</v>
      </c>
      <c r="K54" s="24" t="str">
        <f t="shared" si="8"/>
        <v>MAX</v>
      </c>
      <c r="L54" s="24" t="str">
        <f>vlookup(F54,Abbreviation!$D$2:$E$13,2,false)</f>
        <v>February</v>
      </c>
      <c r="M54" s="24" t="str">
        <f>vlookup(I54,Abbreviation!$A$2:$B$4,2,false)</f>
        <v>West</v>
      </c>
      <c r="N54" s="24" t="str">
        <f>vlookup(M54,Budget!$B$2:$C$325,2,false)</f>
        <v>F001W</v>
      </c>
      <c r="O54" s="24" t="s">
        <v>20</v>
      </c>
    </row>
    <row r="55">
      <c r="A55" s="24">
        <f>Actual!A55</f>
        <v>54</v>
      </c>
      <c r="B55" s="24" t="str">
        <f>Actual!B55</f>
        <v>//PRD1054021923NF003NPRO///</v>
      </c>
      <c r="C55" s="25">
        <f>Actual!C55</f>
        <v>59</v>
      </c>
      <c r="D55" s="24" t="str">
        <f t="shared" si="1"/>
        <v>//PRD1054021923NF003NPRO///</v>
      </c>
      <c r="E55" s="24" t="str">
        <f t="shared" si="2"/>
        <v>PRD1054021923NF003NPRO</v>
      </c>
      <c r="F55" s="24" t="str">
        <f t="shared" si="3"/>
        <v>02</v>
      </c>
      <c r="G55" s="24" t="str">
        <f t="shared" si="4"/>
        <v>19</v>
      </c>
      <c r="H55" s="24" t="str">
        <f t="shared" si="5"/>
        <v>23</v>
      </c>
      <c r="I55" s="24" t="str">
        <f t="shared" si="6"/>
        <v>N</v>
      </c>
      <c r="J55" s="24" t="str">
        <f t="shared" si="7"/>
        <v>F003N</v>
      </c>
      <c r="K55" s="24" t="str">
        <f t="shared" si="8"/>
        <v>PRO</v>
      </c>
      <c r="L55" s="24" t="str">
        <f>vlookup(F55,Abbreviation!$D$2:$E$13,2,false)</f>
        <v>February</v>
      </c>
      <c r="M55" s="24" t="str">
        <f>vlookup(I55,Abbreviation!$A$2:$B$4,2,false)</f>
        <v>North</v>
      </c>
      <c r="N55" s="24" t="str">
        <f>vlookup(M55,Budget!$B$2:$C$325,2,false)</f>
        <v>F001N</v>
      </c>
      <c r="O55" s="24" t="s">
        <v>21</v>
      </c>
    </row>
    <row r="56">
      <c r="A56" s="24">
        <f>Actual!A56</f>
        <v>55</v>
      </c>
      <c r="B56" s="24" t="str">
        <f>Actual!B56</f>
        <v>//PRD1055021023SF003SMINI///</v>
      </c>
      <c r="C56" s="25">
        <f>Actual!C56</f>
        <v>126</v>
      </c>
      <c r="D56" s="24" t="str">
        <f t="shared" si="1"/>
        <v>//PRD1055021023SF003SMINI///</v>
      </c>
      <c r="E56" s="24" t="str">
        <f t="shared" si="2"/>
        <v>PRD1055021023SF003SMINI</v>
      </c>
      <c r="F56" s="24" t="str">
        <f t="shared" si="3"/>
        <v>02</v>
      </c>
      <c r="G56" s="24" t="str">
        <f t="shared" si="4"/>
        <v>10</v>
      </c>
      <c r="H56" s="24" t="str">
        <f t="shared" si="5"/>
        <v>23</v>
      </c>
      <c r="I56" s="24" t="str">
        <f t="shared" si="6"/>
        <v>S</v>
      </c>
      <c r="J56" s="24" t="str">
        <f t="shared" si="7"/>
        <v>F003S</v>
      </c>
      <c r="K56" s="24" t="str">
        <f t="shared" si="8"/>
        <v>MINI</v>
      </c>
      <c r="L56" s="24" t="str">
        <f>vlookup(F56,Abbreviation!$D$2:$E$13,2,false)</f>
        <v>February</v>
      </c>
      <c r="M56" s="24" t="str">
        <f>vlookup(I56,Abbreviation!$A$2:$B$4,2,false)</f>
        <v>South</v>
      </c>
      <c r="N56" s="24" t="str">
        <f>vlookup(M56,Budget!$B$2:$C$325,2,false)</f>
        <v>F001S</v>
      </c>
      <c r="O56" s="24" t="s">
        <v>19</v>
      </c>
    </row>
    <row r="57">
      <c r="A57" s="24">
        <f>Actual!A57</f>
        <v>56</v>
      </c>
      <c r="B57" s="24" t="str">
        <f>Actual!B57</f>
        <v>//PRD1056023023WF002WMAX///</v>
      </c>
      <c r="C57" s="25">
        <f>Actual!C57</f>
        <v>21</v>
      </c>
      <c r="D57" s="24" t="str">
        <f t="shared" si="1"/>
        <v>//PRD1056023023WF002WMAX///</v>
      </c>
      <c r="E57" s="24" t="str">
        <f t="shared" si="2"/>
        <v>PRD1056023023WF002WMAX</v>
      </c>
      <c r="F57" s="24" t="str">
        <f t="shared" si="3"/>
        <v>02</v>
      </c>
      <c r="G57" s="24" t="str">
        <f t="shared" si="4"/>
        <v>30</v>
      </c>
      <c r="H57" s="24" t="str">
        <f t="shared" si="5"/>
        <v>23</v>
      </c>
      <c r="I57" s="24" t="str">
        <f t="shared" si="6"/>
        <v>W</v>
      </c>
      <c r="J57" s="24" t="str">
        <f t="shared" si="7"/>
        <v>F002W</v>
      </c>
      <c r="K57" s="24" t="str">
        <f t="shared" si="8"/>
        <v>MAX</v>
      </c>
      <c r="L57" s="24" t="str">
        <f>vlookup(F57,Abbreviation!$D$2:$E$13,2,false)</f>
        <v>February</v>
      </c>
      <c r="M57" s="24" t="str">
        <f>vlookup(I57,Abbreviation!$A$2:$B$4,2,false)</f>
        <v>West</v>
      </c>
      <c r="N57" s="24" t="str">
        <f>vlookup(M57,Budget!$B$2:$C$325,2,false)</f>
        <v>F001W</v>
      </c>
      <c r="O57" s="24" t="s">
        <v>20</v>
      </c>
    </row>
    <row r="58">
      <c r="A58" s="24">
        <f>Actual!A58</f>
        <v>57</v>
      </c>
      <c r="B58" s="24" t="str">
        <f>Actual!B58</f>
        <v>//PRD1057020923NF003NPRO///</v>
      </c>
      <c r="C58" s="25">
        <f>Actual!C58</f>
        <v>27</v>
      </c>
      <c r="D58" s="24" t="str">
        <f t="shared" si="1"/>
        <v>//PRD1057020923NF003NPRO///</v>
      </c>
      <c r="E58" s="24" t="str">
        <f t="shared" si="2"/>
        <v>PRD1057020923NF003NPRO</v>
      </c>
      <c r="F58" s="24" t="str">
        <f t="shared" si="3"/>
        <v>02</v>
      </c>
      <c r="G58" s="24" t="str">
        <f t="shared" si="4"/>
        <v>09</v>
      </c>
      <c r="H58" s="24" t="str">
        <f t="shared" si="5"/>
        <v>23</v>
      </c>
      <c r="I58" s="24" t="str">
        <f t="shared" si="6"/>
        <v>N</v>
      </c>
      <c r="J58" s="24" t="str">
        <f t="shared" si="7"/>
        <v>F003N</v>
      </c>
      <c r="K58" s="24" t="str">
        <f t="shared" si="8"/>
        <v>PRO</v>
      </c>
      <c r="L58" s="24" t="str">
        <f>vlookup(F58,Abbreviation!$D$2:$E$13,2,false)</f>
        <v>February</v>
      </c>
      <c r="M58" s="24" t="str">
        <f>vlookup(I58,Abbreviation!$A$2:$B$4,2,false)</f>
        <v>North</v>
      </c>
      <c r="N58" s="24" t="str">
        <f>vlookup(M58,Budget!$B$2:$C$325,2,false)</f>
        <v>F001N</v>
      </c>
      <c r="O58" s="24" t="s">
        <v>21</v>
      </c>
    </row>
    <row r="59">
      <c r="A59" s="24">
        <f>Actual!A59</f>
        <v>58</v>
      </c>
      <c r="B59" s="24" t="str">
        <f>Actual!B59</f>
        <v>//PRD1058022323SF001SMINI///</v>
      </c>
      <c r="C59" s="25">
        <f>Actual!C59</f>
        <v>137</v>
      </c>
      <c r="D59" s="24" t="str">
        <f t="shared" si="1"/>
        <v>//PRD1058022323SF001SMINI///</v>
      </c>
      <c r="E59" s="24" t="str">
        <f t="shared" si="2"/>
        <v>PRD1058022323SF001SMINI</v>
      </c>
      <c r="F59" s="24" t="str">
        <f t="shared" si="3"/>
        <v>02</v>
      </c>
      <c r="G59" s="24" t="str">
        <f t="shared" si="4"/>
        <v>23</v>
      </c>
      <c r="H59" s="24" t="str">
        <f t="shared" si="5"/>
        <v>23</v>
      </c>
      <c r="I59" s="24" t="str">
        <f t="shared" si="6"/>
        <v>S</v>
      </c>
      <c r="J59" s="24" t="str">
        <f t="shared" si="7"/>
        <v>F001S</v>
      </c>
      <c r="K59" s="24" t="str">
        <f t="shared" si="8"/>
        <v>MINI</v>
      </c>
      <c r="L59" s="24" t="str">
        <f>vlookup(F59,Abbreviation!$D$2:$E$13,2,false)</f>
        <v>February</v>
      </c>
      <c r="M59" s="24" t="str">
        <f>vlookup(I59,Abbreviation!$A$2:$B$4,2,false)</f>
        <v>South</v>
      </c>
      <c r="N59" s="24" t="str">
        <f>vlookup(M59,Budget!$B$2:$C$325,2,false)</f>
        <v>F001S</v>
      </c>
      <c r="O59" s="24" t="s">
        <v>19</v>
      </c>
    </row>
    <row r="60">
      <c r="A60" s="24">
        <f>Actual!A60</f>
        <v>59</v>
      </c>
      <c r="B60" s="24" t="str">
        <f>Actual!B60</f>
        <v>//PRD1059022023WF002WMAX///</v>
      </c>
      <c r="C60" s="25">
        <f>Actual!C60</f>
        <v>100</v>
      </c>
      <c r="D60" s="24" t="str">
        <f t="shared" si="1"/>
        <v>//PRD1059022023WF002WMAX///</v>
      </c>
      <c r="E60" s="24" t="str">
        <f t="shared" si="2"/>
        <v>PRD1059022023WF002WMAX</v>
      </c>
      <c r="F60" s="24" t="str">
        <f t="shared" si="3"/>
        <v>02</v>
      </c>
      <c r="G60" s="24" t="str">
        <f t="shared" si="4"/>
        <v>20</v>
      </c>
      <c r="H60" s="24" t="str">
        <f t="shared" si="5"/>
        <v>23</v>
      </c>
      <c r="I60" s="24" t="str">
        <f t="shared" si="6"/>
        <v>W</v>
      </c>
      <c r="J60" s="24" t="str">
        <f t="shared" si="7"/>
        <v>F002W</v>
      </c>
      <c r="K60" s="24" t="str">
        <f t="shared" si="8"/>
        <v>MAX</v>
      </c>
      <c r="L60" s="24" t="str">
        <f>vlookup(F60,Abbreviation!$D$2:$E$13,2,false)</f>
        <v>February</v>
      </c>
      <c r="M60" s="24" t="str">
        <f>vlookup(I60,Abbreviation!$A$2:$B$4,2,false)</f>
        <v>West</v>
      </c>
      <c r="N60" s="24" t="str">
        <f>vlookup(M60,Budget!$B$2:$C$325,2,false)</f>
        <v>F001W</v>
      </c>
      <c r="O60" s="24" t="s">
        <v>20</v>
      </c>
    </row>
    <row r="61">
      <c r="A61" s="24">
        <f>Actual!A61</f>
        <v>60</v>
      </c>
      <c r="B61" s="24" t="str">
        <f>Actual!B61</f>
        <v>//PRD1060020223WF002WMAX///</v>
      </c>
      <c r="C61" s="25">
        <f>Actual!C61</f>
        <v>122</v>
      </c>
      <c r="D61" s="24" t="str">
        <f t="shared" si="1"/>
        <v>//PRD1060020223WF002WMAX///</v>
      </c>
      <c r="E61" s="24" t="str">
        <f t="shared" si="2"/>
        <v>PRD1060020223WF002WMAX</v>
      </c>
      <c r="F61" s="24" t="str">
        <f t="shared" si="3"/>
        <v>02</v>
      </c>
      <c r="G61" s="24" t="str">
        <f t="shared" si="4"/>
        <v>02</v>
      </c>
      <c r="H61" s="24" t="str">
        <f t="shared" si="5"/>
        <v>23</v>
      </c>
      <c r="I61" s="24" t="str">
        <f t="shared" si="6"/>
        <v>W</v>
      </c>
      <c r="J61" s="24" t="str">
        <f t="shared" si="7"/>
        <v>F002W</v>
      </c>
      <c r="K61" s="24" t="str">
        <f t="shared" si="8"/>
        <v>MAX</v>
      </c>
      <c r="L61" s="24" t="str">
        <f>vlookup(F61,Abbreviation!$D$2:$E$13,2,false)</f>
        <v>February</v>
      </c>
      <c r="M61" s="24" t="str">
        <f>vlookup(I61,Abbreviation!$A$2:$B$4,2,false)</f>
        <v>West</v>
      </c>
      <c r="N61" s="24" t="str">
        <f>vlookup(M61,Budget!$B$2:$C$325,2,false)</f>
        <v>F001W</v>
      </c>
      <c r="O61" s="24" t="s">
        <v>20</v>
      </c>
    </row>
    <row r="62">
      <c r="A62" s="24">
        <f>Actual!A62</f>
        <v>61</v>
      </c>
      <c r="B62" s="24" t="str">
        <f>Actual!B62</f>
        <v>//PRD1061032123NF002NPRO///</v>
      </c>
      <c r="C62" s="25">
        <f>Actual!C62</f>
        <v>112</v>
      </c>
      <c r="D62" s="24" t="str">
        <f t="shared" si="1"/>
        <v>//PRD1061032123NF002NPRO///</v>
      </c>
      <c r="E62" s="24" t="str">
        <f t="shared" si="2"/>
        <v>PRD1061032123NF002NPRO</v>
      </c>
      <c r="F62" s="24" t="str">
        <f t="shared" si="3"/>
        <v>03</v>
      </c>
      <c r="G62" s="24" t="str">
        <f t="shared" si="4"/>
        <v>21</v>
      </c>
      <c r="H62" s="24" t="str">
        <f t="shared" si="5"/>
        <v>23</v>
      </c>
      <c r="I62" s="24" t="str">
        <f t="shared" si="6"/>
        <v>N</v>
      </c>
      <c r="J62" s="24" t="str">
        <f t="shared" si="7"/>
        <v>F002N</v>
      </c>
      <c r="K62" s="24" t="str">
        <f t="shared" si="8"/>
        <v>PRO</v>
      </c>
      <c r="L62" s="24" t="str">
        <f>vlookup(F62,Abbreviation!$D$2:$E$13,2,false)</f>
        <v>March</v>
      </c>
      <c r="M62" s="24" t="str">
        <f>vlookup(I62,Abbreviation!$A$2:$B$4,2,false)</f>
        <v>North</v>
      </c>
      <c r="N62" s="24" t="str">
        <f>vlookup(M62,Budget!$B$2:$C$325,2,false)</f>
        <v>F001N</v>
      </c>
      <c r="O62" s="24" t="s">
        <v>21</v>
      </c>
    </row>
    <row r="63">
      <c r="A63" s="24">
        <f>Actual!A63</f>
        <v>62</v>
      </c>
      <c r="B63" s="24" t="str">
        <f>Actual!B63</f>
        <v>//PRD1062031523SF001SMINI///</v>
      </c>
      <c r="C63" s="25">
        <f>Actual!C63</f>
        <v>79</v>
      </c>
      <c r="D63" s="24" t="str">
        <f t="shared" si="1"/>
        <v>//PRD1062031523SF001SMINI///</v>
      </c>
      <c r="E63" s="24" t="str">
        <f t="shared" si="2"/>
        <v>PRD1062031523SF001SMINI</v>
      </c>
      <c r="F63" s="24" t="str">
        <f t="shared" si="3"/>
        <v>03</v>
      </c>
      <c r="G63" s="24" t="str">
        <f t="shared" si="4"/>
        <v>15</v>
      </c>
      <c r="H63" s="24" t="str">
        <f t="shared" si="5"/>
        <v>23</v>
      </c>
      <c r="I63" s="24" t="str">
        <f t="shared" si="6"/>
        <v>S</v>
      </c>
      <c r="J63" s="24" t="str">
        <f t="shared" si="7"/>
        <v>F001S</v>
      </c>
      <c r="K63" s="24" t="str">
        <f t="shared" si="8"/>
        <v>MINI</v>
      </c>
      <c r="L63" s="24" t="str">
        <f>vlookup(F63,Abbreviation!$D$2:$E$13,2,false)</f>
        <v>March</v>
      </c>
      <c r="M63" s="24" t="str">
        <f>vlookup(I63,Abbreviation!$A$2:$B$4,2,false)</f>
        <v>South</v>
      </c>
      <c r="N63" s="24" t="str">
        <f>vlookup(M63,Budget!$B$2:$C$325,2,false)</f>
        <v>F001S</v>
      </c>
      <c r="O63" s="24" t="s">
        <v>19</v>
      </c>
    </row>
    <row r="64">
      <c r="A64" s="24">
        <f>Actual!A64</f>
        <v>63</v>
      </c>
      <c r="B64" s="24" t="str">
        <f>Actual!B64</f>
        <v>//PRD1063032223WF002WMAX///</v>
      </c>
      <c r="C64" s="25">
        <f>Actual!C64</f>
        <v>141</v>
      </c>
      <c r="D64" s="24" t="str">
        <f t="shared" si="1"/>
        <v>//PRD1063032223WF002WMAX///</v>
      </c>
      <c r="E64" s="24" t="str">
        <f t="shared" si="2"/>
        <v>PRD1063032223WF002WMAX</v>
      </c>
      <c r="F64" s="24" t="str">
        <f t="shared" si="3"/>
        <v>03</v>
      </c>
      <c r="G64" s="24" t="str">
        <f t="shared" si="4"/>
        <v>22</v>
      </c>
      <c r="H64" s="24" t="str">
        <f t="shared" si="5"/>
        <v>23</v>
      </c>
      <c r="I64" s="24" t="str">
        <f t="shared" si="6"/>
        <v>W</v>
      </c>
      <c r="J64" s="24" t="str">
        <f t="shared" si="7"/>
        <v>F002W</v>
      </c>
      <c r="K64" s="24" t="str">
        <f t="shared" si="8"/>
        <v>MAX</v>
      </c>
      <c r="L64" s="24" t="str">
        <f>vlookup(F64,Abbreviation!$D$2:$E$13,2,false)</f>
        <v>March</v>
      </c>
      <c r="M64" s="24" t="str">
        <f>vlookup(I64,Abbreviation!$A$2:$B$4,2,false)</f>
        <v>West</v>
      </c>
      <c r="N64" s="24" t="str">
        <f>vlookup(M64,Budget!$B$2:$C$325,2,false)</f>
        <v>F001W</v>
      </c>
      <c r="O64" s="24" t="s">
        <v>20</v>
      </c>
    </row>
    <row r="65">
      <c r="A65" s="24">
        <f>Actual!A65</f>
        <v>64</v>
      </c>
      <c r="B65" s="24" t="str">
        <f>Actual!B65</f>
        <v>//PRD1064033023NF001NPRO///</v>
      </c>
      <c r="C65" s="25">
        <f>Actual!C65</f>
        <v>108</v>
      </c>
      <c r="D65" s="24" t="str">
        <f t="shared" si="1"/>
        <v>//PRD1064033023NF001NPRO///</v>
      </c>
      <c r="E65" s="24" t="str">
        <f t="shared" si="2"/>
        <v>PRD1064033023NF001NPRO</v>
      </c>
      <c r="F65" s="24" t="str">
        <f t="shared" si="3"/>
        <v>03</v>
      </c>
      <c r="G65" s="24" t="str">
        <f t="shared" si="4"/>
        <v>30</v>
      </c>
      <c r="H65" s="24" t="str">
        <f t="shared" si="5"/>
        <v>23</v>
      </c>
      <c r="I65" s="24" t="str">
        <f t="shared" si="6"/>
        <v>N</v>
      </c>
      <c r="J65" s="24" t="str">
        <f t="shared" si="7"/>
        <v>F001N</v>
      </c>
      <c r="K65" s="24" t="str">
        <f t="shared" si="8"/>
        <v>PRO</v>
      </c>
      <c r="L65" s="24" t="str">
        <f>vlookup(F65,Abbreviation!$D$2:$E$13,2,false)</f>
        <v>March</v>
      </c>
      <c r="M65" s="24" t="str">
        <f>vlookup(I65,Abbreviation!$A$2:$B$4,2,false)</f>
        <v>North</v>
      </c>
      <c r="N65" s="24" t="str">
        <f>vlookup(M65,Budget!$B$2:$C$325,2,false)</f>
        <v>F001N</v>
      </c>
      <c r="O65" s="24" t="s">
        <v>21</v>
      </c>
    </row>
    <row r="66">
      <c r="A66" s="24">
        <f>Actual!A66</f>
        <v>65</v>
      </c>
      <c r="B66" s="24" t="str">
        <f>Actual!B66</f>
        <v>//PRD1065030323SF001SMINI///</v>
      </c>
      <c r="C66" s="25">
        <f>Actual!C66</f>
        <v>77</v>
      </c>
      <c r="D66" s="24" t="str">
        <f t="shared" si="1"/>
        <v>//PRD1065030323SF001SMINI///</v>
      </c>
      <c r="E66" s="24" t="str">
        <f t="shared" si="2"/>
        <v>PRD1065030323SF001SMINI</v>
      </c>
      <c r="F66" s="24" t="str">
        <f t="shared" si="3"/>
        <v>03</v>
      </c>
      <c r="G66" s="24" t="str">
        <f t="shared" si="4"/>
        <v>03</v>
      </c>
      <c r="H66" s="24" t="str">
        <f t="shared" si="5"/>
        <v>23</v>
      </c>
      <c r="I66" s="24" t="str">
        <f t="shared" si="6"/>
        <v>S</v>
      </c>
      <c r="J66" s="24" t="str">
        <f t="shared" si="7"/>
        <v>F001S</v>
      </c>
      <c r="K66" s="24" t="str">
        <f t="shared" si="8"/>
        <v>MINI</v>
      </c>
      <c r="L66" s="24" t="str">
        <f>vlookup(F66,Abbreviation!$D$2:$E$13,2,false)</f>
        <v>March</v>
      </c>
      <c r="M66" s="24" t="str">
        <f>vlookup(I66,Abbreviation!$A$2:$B$4,2,false)</f>
        <v>South</v>
      </c>
      <c r="N66" s="24" t="str">
        <f>vlookup(M66,Budget!$B$2:$C$325,2,false)</f>
        <v>F001S</v>
      </c>
      <c r="O66" s="24" t="s">
        <v>19</v>
      </c>
    </row>
    <row r="67">
      <c r="A67" s="24">
        <f>Actual!A67</f>
        <v>66</v>
      </c>
      <c r="B67" s="24" t="str">
        <f>Actual!B67</f>
        <v>//PRD1066032323WF003WMAX///</v>
      </c>
      <c r="C67" s="25">
        <f>Actual!C67</f>
        <v>113</v>
      </c>
      <c r="D67" s="24" t="str">
        <f t="shared" si="1"/>
        <v>//PRD1066032323WF003WMAX///</v>
      </c>
      <c r="E67" s="24" t="str">
        <f t="shared" si="2"/>
        <v>PRD1066032323WF003WMAX</v>
      </c>
      <c r="F67" s="24" t="str">
        <f t="shared" si="3"/>
        <v>03</v>
      </c>
      <c r="G67" s="24" t="str">
        <f t="shared" si="4"/>
        <v>23</v>
      </c>
      <c r="H67" s="24" t="str">
        <f t="shared" si="5"/>
        <v>23</v>
      </c>
      <c r="I67" s="24" t="str">
        <f t="shared" si="6"/>
        <v>W</v>
      </c>
      <c r="J67" s="24" t="str">
        <f t="shared" si="7"/>
        <v>F003W</v>
      </c>
      <c r="K67" s="24" t="str">
        <f t="shared" si="8"/>
        <v>MAX</v>
      </c>
      <c r="L67" s="24" t="str">
        <f>vlookup(F67,Abbreviation!$D$2:$E$13,2,false)</f>
        <v>March</v>
      </c>
      <c r="M67" s="24" t="str">
        <f>vlookup(I67,Abbreviation!$A$2:$B$4,2,false)</f>
        <v>West</v>
      </c>
      <c r="N67" s="24" t="str">
        <f>vlookup(M67,Budget!$B$2:$C$325,2,false)</f>
        <v>F001W</v>
      </c>
      <c r="O67" s="24" t="s">
        <v>20</v>
      </c>
    </row>
    <row r="68">
      <c r="A68" s="24">
        <f>Actual!A68</f>
        <v>67</v>
      </c>
      <c r="B68" s="24" t="str">
        <f>Actual!B68</f>
        <v>//PRD1067030923NF002NPRO///</v>
      </c>
      <c r="C68" s="25">
        <f>Actual!C68</f>
        <v>5</v>
      </c>
      <c r="D68" s="24" t="str">
        <f t="shared" si="1"/>
        <v>//PRD1067030923NF002NPRO///</v>
      </c>
      <c r="E68" s="24" t="str">
        <f t="shared" si="2"/>
        <v>PRD1067030923NF002NPRO</v>
      </c>
      <c r="F68" s="24" t="str">
        <f t="shared" si="3"/>
        <v>03</v>
      </c>
      <c r="G68" s="24" t="str">
        <f t="shared" si="4"/>
        <v>09</v>
      </c>
      <c r="H68" s="24" t="str">
        <f t="shared" si="5"/>
        <v>23</v>
      </c>
      <c r="I68" s="24" t="str">
        <f t="shared" si="6"/>
        <v>N</v>
      </c>
      <c r="J68" s="24" t="str">
        <f t="shared" si="7"/>
        <v>F002N</v>
      </c>
      <c r="K68" s="24" t="str">
        <f t="shared" si="8"/>
        <v>PRO</v>
      </c>
      <c r="L68" s="24" t="str">
        <f>vlookup(F68,Abbreviation!$D$2:$E$13,2,false)</f>
        <v>March</v>
      </c>
      <c r="M68" s="24" t="str">
        <f>vlookup(I68,Abbreviation!$A$2:$B$4,2,false)</f>
        <v>North</v>
      </c>
      <c r="N68" s="24" t="str">
        <f>vlookup(M68,Budget!$B$2:$C$325,2,false)</f>
        <v>F001N</v>
      </c>
      <c r="O68" s="24" t="s">
        <v>21</v>
      </c>
    </row>
    <row r="69">
      <c r="A69" s="24">
        <f>Actual!A69</f>
        <v>68</v>
      </c>
      <c r="B69" s="24" t="str">
        <f>Actual!B69</f>
        <v>//PRD1068032723SF003SMINI///</v>
      </c>
      <c r="C69" s="25">
        <f>Actual!C69</f>
        <v>29</v>
      </c>
      <c r="D69" s="24" t="str">
        <f t="shared" si="1"/>
        <v>//PRD1068032723SF003SMINI///</v>
      </c>
      <c r="E69" s="24" t="str">
        <f t="shared" si="2"/>
        <v>PRD1068032723SF003SMINI</v>
      </c>
      <c r="F69" s="24" t="str">
        <f t="shared" si="3"/>
        <v>03</v>
      </c>
      <c r="G69" s="24" t="str">
        <f t="shared" si="4"/>
        <v>27</v>
      </c>
      <c r="H69" s="24" t="str">
        <f t="shared" si="5"/>
        <v>23</v>
      </c>
      <c r="I69" s="24" t="str">
        <f t="shared" si="6"/>
        <v>S</v>
      </c>
      <c r="J69" s="24" t="str">
        <f t="shared" si="7"/>
        <v>F003S</v>
      </c>
      <c r="K69" s="24" t="str">
        <f t="shared" si="8"/>
        <v>MINI</v>
      </c>
      <c r="L69" s="24" t="str">
        <f>vlookup(F69,Abbreviation!$D$2:$E$13,2,false)</f>
        <v>March</v>
      </c>
      <c r="M69" s="24" t="str">
        <f>vlookup(I69,Abbreviation!$A$2:$B$4,2,false)</f>
        <v>South</v>
      </c>
      <c r="N69" s="24" t="str">
        <f>vlookup(M69,Budget!$B$2:$C$325,2,false)</f>
        <v>F001S</v>
      </c>
      <c r="O69" s="24" t="s">
        <v>19</v>
      </c>
    </row>
    <row r="70">
      <c r="A70" s="24">
        <f>Actual!A70</f>
        <v>69</v>
      </c>
      <c r="B70" s="24" t="str">
        <f>Actual!B70</f>
        <v>//PRD1069031823WF001WMAX///</v>
      </c>
      <c r="C70" s="25">
        <f>Actual!C70</f>
        <v>125</v>
      </c>
      <c r="D70" s="24" t="str">
        <f t="shared" si="1"/>
        <v>//PRD1069031823WF001WMAX///</v>
      </c>
      <c r="E70" s="24" t="str">
        <f t="shared" si="2"/>
        <v>PRD1069031823WF001WMAX</v>
      </c>
      <c r="F70" s="24" t="str">
        <f t="shared" si="3"/>
        <v>03</v>
      </c>
      <c r="G70" s="24" t="str">
        <f t="shared" si="4"/>
        <v>18</v>
      </c>
      <c r="H70" s="24" t="str">
        <f t="shared" si="5"/>
        <v>23</v>
      </c>
      <c r="I70" s="24" t="str">
        <f t="shared" si="6"/>
        <v>W</v>
      </c>
      <c r="J70" s="24" t="str">
        <f t="shared" si="7"/>
        <v>F001W</v>
      </c>
      <c r="K70" s="24" t="str">
        <f t="shared" si="8"/>
        <v>MAX</v>
      </c>
      <c r="L70" s="24" t="str">
        <f>vlookup(F70,Abbreviation!$D$2:$E$13,2,false)</f>
        <v>March</v>
      </c>
      <c r="M70" s="24" t="str">
        <f>vlookup(I70,Abbreviation!$A$2:$B$4,2,false)</f>
        <v>West</v>
      </c>
      <c r="N70" s="24" t="str">
        <f>vlookup(M70,Budget!$B$2:$C$325,2,false)</f>
        <v>F001W</v>
      </c>
      <c r="O70" s="24" t="s">
        <v>20</v>
      </c>
    </row>
    <row r="71">
      <c r="A71" s="24">
        <f>Actual!A71</f>
        <v>70</v>
      </c>
      <c r="B71" s="24" t="str">
        <f>Actual!B71</f>
        <v>//PRD1070031623NF001NPRO///</v>
      </c>
      <c r="C71" s="25">
        <f>Actual!C71</f>
        <v>66</v>
      </c>
      <c r="D71" s="24" t="str">
        <f t="shared" si="1"/>
        <v>//PRD1070031623NF001NPRO///</v>
      </c>
      <c r="E71" s="24" t="str">
        <f t="shared" si="2"/>
        <v>PRD1070031623NF001NPRO</v>
      </c>
      <c r="F71" s="24" t="str">
        <f t="shared" si="3"/>
        <v>03</v>
      </c>
      <c r="G71" s="24" t="str">
        <f t="shared" si="4"/>
        <v>16</v>
      </c>
      <c r="H71" s="24" t="str">
        <f t="shared" si="5"/>
        <v>23</v>
      </c>
      <c r="I71" s="24" t="str">
        <f t="shared" si="6"/>
        <v>N</v>
      </c>
      <c r="J71" s="24" t="str">
        <f t="shared" si="7"/>
        <v>F001N</v>
      </c>
      <c r="K71" s="24" t="str">
        <f t="shared" si="8"/>
        <v>PRO</v>
      </c>
      <c r="L71" s="24" t="str">
        <f>vlookup(F71,Abbreviation!$D$2:$E$13,2,false)</f>
        <v>March</v>
      </c>
      <c r="M71" s="24" t="str">
        <f>vlookup(I71,Abbreviation!$A$2:$B$4,2,false)</f>
        <v>North</v>
      </c>
      <c r="N71" s="24" t="str">
        <f>vlookup(M71,Budget!$B$2:$C$325,2,false)</f>
        <v>F001N</v>
      </c>
      <c r="O71" s="24" t="s">
        <v>21</v>
      </c>
    </row>
    <row r="72">
      <c r="A72" s="24">
        <f>Actual!A72</f>
        <v>71</v>
      </c>
      <c r="B72" s="24" t="str">
        <f>Actual!B72</f>
        <v>//PRD1071031323SF001SMINI///</v>
      </c>
      <c r="C72" s="25">
        <f>Actual!C72</f>
        <v>95</v>
      </c>
      <c r="D72" s="24" t="str">
        <f t="shared" si="1"/>
        <v>//PRD1071031323SF001SMINI///</v>
      </c>
      <c r="E72" s="24" t="str">
        <f t="shared" si="2"/>
        <v>PRD1071031323SF001SMINI</v>
      </c>
      <c r="F72" s="24" t="str">
        <f t="shared" si="3"/>
        <v>03</v>
      </c>
      <c r="G72" s="24" t="str">
        <f t="shared" si="4"/>
        <v>13</v>
      </c>
      <c r="H72" s="24" t="str">
        <f t="shared" si="5"/>
        <v>23</v>
      </c>
      <c r="I72" s="24" t="str">
        <f t="shared" si="6"/>
        <v>S</v>
      </c>
      <c r="J72" s="24" t="str">
        <f t="shared" si="7"/>
        <v>F001S</v>
      </c>
      <c r="K72" s="24" t="str">
        <f t="shared" si="8"/>
        <v>MINI</v>
      </c>
      <c r="L72" s="24" t="str">
        <f>vlookup(F72,Abbreviation!$D$2:$E$13,2,false)</f>
        <v>March</v>
      </c>
      <c r="M72" s="24" t="str">
        <f>vlookup(I72,Abbreviation!$A$2:$B$4,2,false)</f>
        <v>South</v>
      </c>
      <c r="N72" s="24" t="str">
        <f>vlookup(M72,Budget!$B$2:$C$325,2,false)</f>
        <v>F001S</v>
      </c>
      <c r="O72" s="24" t="s">
        <v>19</v>
      </c>
    </row>
    <row r="73">
      <c r="A73" s="24">
        <f>Actual!A73</f>
        <v>72</v>
      </c>
      <c r="B73" s="24" t="str">
        <f>Actual!B73</f>
        <v>//PRD1072031123WF003WMAX///</v>
      </c>
      <c r="C73" s="25">
        <f>Actual!C73</f>
        <v>81</v>
      </c>
      <c r="D73" s="24" t="str">
        <f t="shared" si="1"/>
        <v>//PRD1072031123WF003WMAX///</v>
      </c>
      <c r="E73" s="24" t="str">
        <f t="shared" si="2"/>
        <v>PRD1072031123WF003WMAX</v>
      </c>
      <c r="F73" s="24" t="str">
        <f t="shared" si="3"/>
        <v>03</v>
      </c>
      <c r="G73" s="24" t="str">
        <f t="shared" si="4"/>
        <v>11</v>
      </c>
      <c r="H73" s="24" t="str">
        <f t="shared" si="5"/>
        <v>23</v>
      </c>
      <c r="I73" s="24" t="str">
        <f t="shared" si="6"/>
        <v>W</v>
      </c>
      <c r="J73" s="24" t="str">
        <f t="shared" si="7"/>
        <v>F003W</v>
      </c>
      <c r="K73" s="24" t="str">
        <f t="shared" si="8"/>
        <v>MAX</v>
      </c>
      <c r="L73" s="24" t="str">
        <f>vlookup(F73,Abbreviation!$D$2:$E$13,2,false)</f>
        <v>March</v>
      </c>
      <c r="M73" s="24" t="str">
        <f>vlookup(I73,Abbreviation!$A$2:$B$4,2,false)</f>
        <v>West</v>
      </c>
      <c r="N73" s="24" t="str">
        <f>vlookup(M73,Budget!$B$2:$C$325,2,false)</f>
        <v>F001W</v>
      </c>
      <c r="O73" s="24" t="s">
        <v>20</v>
      </c>
    </row>
    <row r="74">
      <c r="A74" s="24">
        <f>Actual!A74</f>
        <v>73</v>
      </c>
      <c r="B74" s="24" t="str">
        <f>Actual!B74</f>
        <v>//PRD1073032723NF001NPRO///</v>
      </c>
      <c r="C74" s="25">
        <f>Actual!C74</f>
        <v>28</v>
      </c>
      <c r="D74" s="24" t="str">
        <f t="shared" si="1"/>
        <v>//PRD1073032723NF001NPRO///</v>
      </c>
      <c r="E74" s="24" t="str">
        <f t="shared" si="2"/>
        <v>PRD1073032723NF001NPRO</v>
      </c>
      <c r="F74" s="24" t="str">
        <f t="shared" si="3"/>
        <v>03</v>
      </c>
      <c r="G74" s="24" t="str">
        <f t="shared" si="4"/>
        <v>27</v>
      </c>
      <c r="H74" s="24" t="str">
        <f t="shared" si="5"/>
        <v>23</v>
      </c>
      <c r="I74" s="24" t="str">
        <f t="shared" si="6"/>
        <v>N</v>
      </c>
      <c r="J74" s="24" t="str">
        <f t="shared" si="7"/>
        <v>F001N</v>
      </c>
      <c r="K74" s="24" t="str">
        <f t="shared" si="8"/>
        <v>PRO</v>
      </c>
      <c r="L74" s="24" t="str">
        <f>vlookup(F74,Abbreviation!$D$2:$E$13,2,false)</f>
        <v>March</v>
      </c>
      <c r="M74" s="24" t="str">
        <f>vlookup(I74,Abbreviation!$A$2:$B$4,2,false)</f>
        <v>North</v>
      </c>
      <c r="N74" s="24" t="str">
        <f>vlookup(M74,Budget!$B$2:$C$325,2,false)</f>
        <v>F001N</v>
      </c>
      <c r="O74" s="24" t="s">
        <v>21</v>
      </c>
    </row>
    <row r="75">
      <c r="A75" s="24">
        <f>Actual!A75</f>
        <v>74</v>
      </c>
      <c r="B75" s="24" t="str">
        <f>Actual!B75</f>
        <v>//PRD1074030823SF001SMINI///</v>
      </c>
      <c r="C75" s="25">
        <f>Actual!C75</f>
        <v>65</v>
      </c>
      <c r="D75" s="24" t="str">
        <f t="shared" si="1"/>
        <v>//PRD1074030823SF001SMINI///</v>
      </c>
      <c r="E75" s="24" t="str">
        <f t="shared" si="2"/>
        <v>PRD1074030823SF001SMINI</v>
      </c>
      <c r="F75" s="24" t="str">
        <f t="shared" si="3"/>
        <v>03</v>
      </c>
      <c r="G75" s="24" t="str">
        <f t="shared" si="4"/>
        <v>08</v>
      </c>
      <c r="H75" s="24" t="str">
        <f t="shared" si="5"/>
        <v>23</v>
      </c>
      <c r="I75" s="24" t="str">
        <f t="shared" si="6"/>
        <v>S</v>
      </c>
      <c r="J75" s="24" t="str">
        <f t="shared" si="7"/>
        <v>F001S</v>
      </c>
      <c r="K75" s="24" t="str">
        <f t="shared" si="8"/>
        <v>MINI</v>
      </c>
      <c r="L75" s="24" t="str">
        <f>vlookup(F75,Abbreviation!$D$2:$E$13,2,false)</f>
        <v>March</v>
      </c>
      <c r="M75" s="24" t="str">
        <f>vlookup(I75,Abbreviation!$A$2:$B$4,2,false)</f>
        <v>South</v>
      </c>
      <c r="N75" s="24" t="str">
        <f>vlookup(M75,Budget!$B$2:$C$325,2,false)</f>
        <v>F001S</v>
      </c>
      <c r="O75" s="24" t="s">
        <v>19</v>
      </c>
    </row>
    <row r="76">
      <c r="A76" s="24">
        <f>Actual!A76</f>
        <v>75</v>
      </c>
      <c r="B76" s="24" t="str">
        <f>Actual!B76</f>
        <v>//PRD1075030523WF002WMAX///</v>
      </c>
      <c r="C76" s="25">
        <f>Actual!C76</f>
        <v>86</v>
      </c>
      <c r="D76" s="24" t="str">
        <f t="shared" si="1"/>
        <v>//PRD1075030523WF002WMAX///</v>
      </c>
      <c r="E76" s="24" t="str">
        <f t="shared" si="2"/>
        <v>PRD1075030523WF002WMAX</v>
      </c>
      <c r="F76" s="24" t="str">
        <f t="shared" si="3"/>
        <v>03</v>
      </c>
      <c r="G76" s="24" t="str">
        <f t="shared" si="4"/>
        <v>05</v>
      </c>
      <c r="H76" s="24" t="str">
        <f t="shared" si="5"/>
        <v>23</v>
      </c>
      <c r="I76" s="24" t="str">
        <f t="shared" si="6"/>
        <v>W</v>
      </c>
      <c r="J76" s="24" t="str">
        <f t="shared" si="7"/>
        <v>F002W</v>
      </c>
      <c r="K76" s="24" t="str">
        <f t="shared" si="8"/>
        <v>MAX</v>
      </c>
      <c r="L76" s="24" t="str">
        <f>vlookup(F76,Abbreviation!$D$2:$E$13,2,false)</f>
        <v>March</v>
      </c>
      <c r="M76" s="24" t="str">
        <f>vlookup(I76,Abbreviation!$A$2:$B$4,2,false)</f>
        <v>West</v>
      </c>
      <c r="N76" s="24" t="str">
        <f>vlookup(M76,Budget!$B$2:$C$325,2,false)</f>
        <v>F001W</v>
      </c>
      <c r="O76" s="24" t="s">
        <v>20</v>
      </c>
    </row>
    <row r="77">
      <c r="A77" s="24">
        <f>Actual!A77</f>
        <v>76</v>
      </c>
      <c r="B77" s="24" t="str">
        <f>Actual!B77</f>
        <v>//PRD1076031723NF001NPRO///</v>
      </c>
      <c r="C77" s="25">
        <f>Actual!C77</f>
        <v>0</v>
      </c>
      <c r="D77" s="24" t="str">
        <f t="shared" si="1"/>
        <v>//PRD1076031723NF001NPRO///</v>
      </c>
      <c r="E77" s="24" t="str">
        <f t="shared" si="2"/>
        <v>PRD1076031723NF001NPRO</v>
      </c>
      <c r="F77" s="24" t="str">
        <f t="shared" si="3"/>
        <v>03</v>
      </c>
      <c r="G77" s="24" t="str">
        <f t="shared" si="4"/>
        <v>17</v>
      </c>
      <c r="H77" s="24" t="str">
        <f t="shared" si="5"/>
        <v>23</v>
      </c>
      <c r="I77" s="24" t="str">
        <f t="shared" si="6"/>
        <v>N</v>
      </c>
      <c r="J77" s="24" t="str">
        <f t="shared" si="7"/>
        <v>F001N</v>
      </c>
      <c r="K77" s="24" t="str">
        <f t="shared" si="8"/>
        <v>PRO</v>
      </c>
      <c r="L77" s="24" t="str">
        <f>vlookup(F77,Abbreviation!$D$2:$E$13,2,false)</f>
        <v>March</v>
      </c>
      <c r="M77" s="24" t="str">
        <f>vlookup(I77,Abbreviation!$A$2:$B$4,2,false)</f>
        <v>North</v>
      </c>
      <c r="N77" s="24" t="str">
        <f>vlookup(M77,Budget!$B$2:$C$325,2,false)</f>
        <v>F001N</v>
      </c>
      <c r="O77" s="24" t="s">
        <v>21</v>
      </c>
    </row>
    <row r="78">
      <c r="A78" s="24">
        <f>Actual!A78</f>
        <v>77</v>
      </c>
      <c r="B78" s="24" t="str">
        <f>Actual!B78</f>
        <v>//PRD1077030123SF003SMINI///</v>
      </c>
      <c r="C78" s="25">
        <f>Actual!C78</f>
        <v>3</v>
      </c>
      <c r="D78" s="24" t="str">
        <f t="shared" si="1"/>
        <v>//PRD1077030123SF003SMINI///</v>
      </c>
      <c r="E78" s="24" t="str">
        <f t="shared" si="2"/>
        <v>PRD1077030123SF003SMINI</v>
      </c>
      <c r="F78" s="24" t="str">
        <f t="shared" si="3"/>
        <v>03</v>
      </c>
      <c r="G78" s="24" t="str">
        <f t="shared" si="4"/>
        <v>01</v>
      </c>
      <c r="H78" s="24" t="str">
        <f t="shared" si="5"/>
        <v>23</v>
      </c>
      <c r="I78" s="24" t="str">
        <f t="shared" si="6"/>
        <v>S</v>
      </c>
      <c r="J78" s="24" t="str">
        <f t="shared" si="7"/>
        <v>F003S</v>
      </c>
      <c r="K78" s="24" t="str">
        <f t="shared" si="8"/>
        <v>MINI</v>
      </c>
      <c r="L78" s="24" t="str">
        <f>vlookup(F78,Abbreviation!$D$2:$E$13,2,false)</f>
        <v>March</v>
      </c>
      <c r="M78" s="24" t="str">
        <f>vlookup(I78,Abbreviation!$A$2:$B$4,2,false)</f>
        <v>South</v>
      </c>
      <c r="N78" s="24" t="str">
        <f>vlookup(M78,Budget!$B$2:$C$325,2,false)</f>
        <v>F001S</v>
      </c>
      <c r="O78" s="24" t="s">
        <v>19</v>
      </c>
    </row>
    <row r="79">
      <c r="A79" s="24">
        <f>Actual!A79</f>
        <v>78</v>
      </c>
      <c r="B79" s="24" t="str">
        <f>Actual!B79</f>
        <v>//PRD1078032023WF002WMAX///</v>
      </c>
      <c r="C79" s="25">
        <f>Actual!C79</f>
        <v>77</v>
      </c>
      <c r="D79" s="24" t="str">
        <f t="shared" si="1"/>
        <v>//PRD1078032023WF002WMAX///</v>
      </c>
      <c r="E79" s="24" t="str">
        <f t="shared" si="2"/>
        <v>PRD1078032023WF002WMAX</v>
      </c>
      <c r="F79" s="24" t="str">
        <f t="shared" si="3"/>
        <v>03</v>
      </c>
      <c r="G79" s="24" t="str">
        <f t="shared" si="4"/>
        <v>20</v>
      </c>
      <c r="H79" s="24" t="str">
        <f t="shared" si="5"/>
        <v>23</v>
      </c>
      <c r="I79" s="24" t="str">
        <f t="shared" si="6"/>
        <v>W</v>
      </c>
      <c r="J79" s="24" t="str">
        <f t="shared" si="7"/>
        <v>F002W</v>
      </c>
      <c r="K79" s="24" t="str">
        <f t="shared" si="8"/>
        <v>MAX</v>
      </c>
      <c r="L79" s="24" t="str">
        <f>vlookup(F79,Abbreviation!$D$2:$E$13,2,false)</f>
        <v>March</v>
      </c>
      <c r="M79" s="24" t="str">
        <f>vlookup(I79,Abbreviation!$A$2:$B$4,2,false)</f>
        <v>West</v>
      </c>
      <c r="N79" s="24" t="str">
        <f>vlookup(M79,Budget!$B$2:$C$325,2,false)</f>
        <v>F001W</v>
      </c>
      <c r="O79" s="24" t="s">
        <v>20</v>
      </c>
    </row>
    <row r="80">
      <c r="A80" s="24">
        <f>Actual!A80</f>
        <v>79</v>
      </c>
      <c r="B80" s="24" t="str">
        <f>Actual!B80</f>
        <v>//PRD1079031923NF001NPRO///</v>
      </c>
      <c r="C80" s="25">
        <f>Actual!C80</f>
        <v>33</v>
      </c>
      <c r="D80" s="24" t="str">
        <f t="shared" si="1"/>
        <v>//PRD1079031923NF001NPRO///</v>
      </c>
      <c r="E80" s="24" t="str">
        <f t="shared" si="2"/>
        <v>PRD1079031923NF001NPRO</v>
      </c>
      <c r="F80" s="24" t="str">
        <f t="shared" si="3"/>
        <v>03</v>
      </c>
      <c r="G80" s="24" t="str">
        <f t="shared" si="4"/>
        <v>19</v>
      </c>
      <c r="H80" s="24" t="str">
        <f t="shared" si="5"/>
        <v>23</v>
      </c>
      <c r="I80" s="24" t="str">
        <f t="shared" si="6"/>
        <v>N</v>
      </c>
      <c r="J80" s="24" t="str">
        <f t="shared" si="7"/>
        <v>F001N</v>
      </c>
      <c r="K80" s="24" t="str">
        <f t="shared" si="8"/>
        <v>PRO</v>
      </c>
      <c r="L80" s="24" t="str">
        <f>vlookup(F80,Abbreviation!$D$2:$E$13,2,false)</f>
        <v>March</v>
      </c>
      <c r="M80" s="24" t="str">
        <f>vlookup(I80,Abbreviation!$A$2:$B$4,2,false)</f>
        <v>North</v>
      </c>
      <c r="N80" s="24" t="str">
        <f>vlookup(M80,Budget!$B$2:$C$325,2,false)</f>
        <v>F001N</v>
      </c>
      <c r="O80" s="24" t="s">
        <v>21</v>
      </c>
    </row>
    <row r="81">
      <c r="A81" s="24">
        <f>Actual!A81</f>
        <v>80</v>
      </c>
      <c r="B81" s="24" t="str">
        <f>Actual!B81</f>
        <v>//PRD1080032823SF001SMINI///</v>
      </c>
      <c r="C81" s="25">
        <f>Actual!C81</f>
        <v>131</v>
      </c>
      <c r="D81" s="24" t="str">
        <f t="shared" si="1"/>
        <v>//PRD1080032823SF001SMINI///</v>
      </c>
      <c r="E81" s="24" t="str">
        <f t="shared" si="2"/>
        <v>PRD1080032823SF001SMINI</v>
      </c>
      <c r="F81" s="24" t="str">
        <f t="shared" si="3"/>
        <v>03</v>
      </c>
      <c r="G81" s="24" t="str">
        <f t="shared" si="4"/>
        <v>28</v>
      </c>
      <c r="H81" s="24" t="str">
        <f t="shared" si="5"/>
        <v>23</v>
      </c>
      <c r="I81" s="24" t="str">
        <f t="shared" si="6"/>
        <v>S</v>
      </c>
      <c r="J81" s="24" t="str">
        <f t="shared" si="7"/>
        <v>F001S</v>
      </c>
      <c r="K81" s="24" t="str">
        <f t="shared" si="8"/>
        <v>MINI</v>
      </c>
      <c r="L81" s="24" t="str">
        <f>vlookup(F81,Abbreviation!$D$2:$E$13,2,false)</f>
        <v>March</v>
      </c>
      <c r="M81" s="24" t="str">
        <f>vlookup(I81,Abbreviation!$A$2:$B$4,2,false)</f>
        <v>South</v>
      </c>
      <c r="N81" s="24" t="str">
        <f>vlookup(M81,Budget!$B$2:$C$325,2,false)</f>
        <v>F001S</v>
      </c>
      <c r="O81" s="24" t="s">
        <v>19</v>
      </c>
    </row>
    <row r="82">
      <c r="A82" s="24">
        <f>Actual!A82</f>
        <v>81</v>
      </c>
      <c r="B82" s="24" t="str">
        <f>Actual!B82</f>
        <v>//PRD1081033023WF001WMAX///</v>
      </c>
      <c r="C82" s="25">
        <f>Actual!C82</f>
        <v>81</v>
      </c>
      <c r="D82" s="24" t="str">
        <f t="shared" si="1"/>
        <v>//PRD1081033023WF001WMAX///</v>
      </c>
      <c r="E82" s="24" t="str">
        <f t="shared" si="2"/>
        <v>PRD1081033023WF001WMAX</v>
      </c>
      <c r="F82" s="24" t="str">
        <f t="shared" si="3"/>
        <v>03</v>
      </c>
      <c r="G82" s="24" t="str">
        <f t="shared" si="4"/>
        <v>30</v>
      </c>
      <c r="H82" s="24" t="str">
        <f t="shared" si="5"/>
        <v>23</v>
      </c>
      <c r="I82" s="24" t="str">
        <f t="shared" si="6"/>
        <v>W</v>
      </c>
      <c r="J82" s="24" t="str">
        <f t="shared" si="7"/>
        <v>F001W</v>
      </c>
      <c r="K82" s="24" t="str">
        <f t="shared" si="8"/>
        <v>MAX</v>
      </c>
      <c r="L82" s="24" t="str">
        <f>vlookup(F82,Abbreviation!$D$2:$E$13,2,false)</f>
        <v>March</v>
      </c>
      <c r="M82" s="24" t="str">
        <f>vlookup(I82,Abbreviation!$A$2:$B$4,2,false)</f>
        <v>West</v>
      </c>
      <c r="N82" s="24" t="str">
        <f>vlookup(M82,Budget!$B$2:$C$325,2,false)</f>
        <v>F001W</v>
      </c>
      <c r="O82" s="24" t="s">
        <v>20</v>
      </c>
    </row>
    <row r="83">
      <c r="A83" s="24">
        <f>Actual!A83</f>
        <v>82</v>
      </c>
      <c r="B83" s="24" t="str">
        <f>Actual!B83</f>
        <v>//PRD1082030123NF002NPRO///</v>
      </c>
      <c r="C83" s="25">
        <f>Actual!C83</f>
        <v>56</v>
      </c>
      <c r="D83" s="24" t="str">
        <f t="shared" si="1"/>
        <v>//PRD1082030123NF002NPRO///</v>
      </c>
      <c r="E83" s="24" t="str">
        <f t="shared" si="2"/>
        <v>PRD1082030123NF002NPRO</v>
      </c>
      <c r="F83" s="24" t="str">
        <f t="shared" si="3"/>
        <v>03</v>
      </c>
      <c r="G83" s="24" t="str">
        <f t="shared" si="4"/>
        <v>01</v>
      </c>
      <c r="H83" s="24" t="str">
        <f t="shared" si="5"/>
        <v>23</v>
      </c>
      <c r="I83" s="24" t="str">
        <f t="shared" si="6"/>
        <v>N</v>
      </c>
      <c r="J83" s="24" t="str">
        <f t="shared" si="7"/>
        <v>F002N</v>
      </c>
      <c r="K83" s="24" t="str">
        <f t="shared" si="8"/>
        <v>PRO</v>
      </c>
      <c r="L83" s="24" t="str">
        <f>vlookup(F83,Abbreviation!$D$2:$E$13,2,false)</f>
        <v>March</v>
      </c>
      <c r="M83" s="24" t="str">
        <f>vlookup(I83,Abbreviation!$A$2:$B$4,2,false)</f>
        <v>North</v>
      </c>
      <c r="N83" s="24" t="str">
        <f>vlookup(M83,Budget!$B$2:$C$325,2,false)</f>
        <v>F001N</v>
      </c>
      <c r="O83" s="24" t="s">
        <v>21</v>
      </c>
    </row>
    <row r="84">
      <c r="A84" s="24">
        <f>Actual!A84</f>
        <v>83</v>
      </c>
      <c r="B84" s="24" t="str">
        <f>Actual!B84</f>
        <v>//PRD1083031023SF001SMINI///</v>
      </c>
      <c r="C84" s="25">
        <f>Actual!C84</f>
        <v>13</v>
      </c>
      <c r="D84" s="24" t="str">
        <f t="shared" si="1"/>
        <v>//PRD1083031023SF001SMINI///</v>
      </c>
      <c r="E84" s="24" t="str">
        <f t="shared" si="2"/>
        <v>PRD1083031023SF001SMINI</v>
      </c>
      <c r="F84" s="24" t="str">
        <f t="shared" si="3"/>
        <v>03</v>
      </c>
      <c r="G84" s="24" t="str">
        <f t="shared" si="4"/>
        <v>10</v>
      </c>
      <c r="H84" s="24" t="str">
        <f t="shared" si="5"/>
        <v>23</v>
      </c>
      <c r="I84" s="24" t="str">
        <f t="shared" si="6"/>
        <v>S</v>
      </c>
      <c r="J84" s="24" t="str">
        <f t="shared" si="7"/>
        <v>F001S</v>
      </c>
      <c r="K84" s="24" t="str">
        <f t="shared" si="8"/>
        <v>MINI</v>
      </c>
      <c r="L84" s="24" t="str">
        <f>vlookup(F84,Abbreviation!$D$2:$E$13,2,false)</f>
        <v>March</v>
      </c>
      <c r="M84" s="24" t="str">
        <f>vlookup(I84,Abbreviation!$A$2:$B$4,2,false)</f>
        <v>South</v>
      </c>
      <c r="N84" s="24" t="str">
        <f>vlookup(M84,Budget!$B$2:$C$325,2,false)</f>
        <v>F001S</v>
      </c>
      <c r="O84" s="24" t="s">
        <v>19</v>
      </c>
    </row>
    <row r="85">
      <c r="A85" s="24">
        <f>Actual!A85</f>
        <v>84</v>
      </c>
      <c r="B85" s="24" t="str">
        <f>Actual!B85</f>
        <v>//PRD1084031523WF002WMAX///</v>
      </c>
      <c r="C85" s="25">
        <f>Actual!C85</f>
        <v>106</v>
      </c>
      <c r="D85" s="24" t="str">
        <f t="shared" si="1"/>
        <v>//PRD1084031523WF002WMAX///</v>
      </c>
      <c r="E85" s="24" t="str">
        <f t="shared" si="2"/>
        <v>PRD1084031523WF002WMAX</v>
      </c>
      <c r="F85" s="24" t="str">
        <f t="shared" si="3"/>
        <v>03</v>
      </c>
      <c r="G85" s="24" t="str">
        <f t="shared" si="4"/>
        <v>15</v>
      </c>
      <c r="H85" s="24" t="str">
        <f t="shared" si="5"/>
        <v>23</v>
      </c>
      <c r="I85" s="24" t="str">
        <f t="shared" si="6"/>
        <v>W</v>
      </c>
      <c r="J85" s="24" t="str">
        <f t="shared" si="7"/>
        <v>F002W</v>
      </c>
      <c r="K85" s="24" t="str">
        <f t="shared" si="8"/>
        <v>MAX</v>
      </c>
      <c r="L85" s="24" t="str">
        <f>vlookup(F85,Abbreviation!$D$2:$E$13,2,false)</f>
        <v>March</v>
      </c>
      <c r="M85" s="24" t="str">
        <f>vlookup(I85,Abbreviation!$A$2:$B$4,2,false)</f>
        <v>West</v>
      </c>
      <c r="N85" s="24" t="str">
        <f>vlookup(M85,Budget!$B$2:$C$325,2,false)</f>
        <v>F001W</v>
      </c>
      <c r="O85" s="24" t="s">
        <v>20</v>
      </c>
    </row>
    <row r="86">
      <c r="A86" s="24">
        <f>Actual!A86</f>
        <v>85</v>
      </c>
      <c r="B86" s="24" t="str">
        <f>Actual!B86</f>
        <v>//PRD1085031723NF001NPRO///</v>
      </c>
      <c r="C86" s="25">
        <f>Actual!C86</f>
        <v>84</v>
      </c>
      <c r="D86" s="24" t="str">
        <f t="shared" si="1"/>
        <v>//PRD1085031723NF001NPRO///</v>
      </c>
      <c r="E86" s="24" t="str">
        <f t="shared" si="2"/>
        <v>PRD1085031723NF001NPRO</v>
      </c>
      <c r="F86" s="24" t="str">
        <f t="shared" si="3"/>
        <v>03</v>
      </c>
      <c r="G86" s="24" t="str">
        <f t="shared" si="4"/>
        <v>17</v>
      </c>
      <c r="H86" s="24" t="str">
        <f t="shared" si="5"/>
        <v>23</v>
      </c>
      <c r="I86" s="24" t="str">
        <f t="shared" si="6"/>
        <v>N</v>
      </c>
      <c r="J86" s="24" t="str">
        <f t="shared" si="7"/>
        <v>F001N</v>
      </c>
      <c r="K86" s="24" t="str">
        <f t="shared" si="8"/>
        <v>PRO</v>
      </c>
      <c r="L86" s="24" t="str">
        <f>vlookup(F86,Abbreviation!$D$2:$E$13,2,false)</f>
        <v>March</v>
      </c>
      <c r="M86" s="24" t="str">
        <f>vlookup(I86,Abbreviation!$A$2:$B$4,2,false)</f>
        <v>North</v>
      </c>
      <c r="N86" s="24" t="str">
        <f>vlookup(M86,Budget!$B$2:$C$325,2,false)</f>
        <v>F001N</v>
      </c>
      <c r="O86" s="24" t="s">
        <v>21</v>
      </c>
    </row>
    <row r="87">
      <c r="A87" s="24">
        <f>Actual!A87</f>
        <v>86</v>
      </c>
      <c r="B87" s="24" t="str">
        <f>Actual!B87</f>
        <v>//PRD1086030523SF001SMINI///</v>
      </c>
      <c r="C87" s="25">
        <f>Actual!C87</f>
        <v>144</v>
      </c>
      <c r="D87" s="24" t="str">
        <f t="shared" si="1"/>
        <v>//PRD1086030523SF001SMINI///</v>
      </c>
      <c r="E87" s="24" t="str">
        <f t="shared" si="2"/>
        <v>PRD1086030523SF001SMINI</v>
      </c>
      <c r="F87" s="24" t="str">
        <f t="shared" si="3"/>
        <v>03</v>
      </c>
      <c r="G87" s="24" t="str">
        <f t="shared" si="4"/>
        <v>05</v>
      </c>
      <c r="H87" s="24" t="str">
        <f t="shared" si="5"/>
        <v>23</v>
      </c>
      <c r="I87" s="24" t="str">
        <f t="shared" si="6"/>
        <v>S</v>
      </c>
      <c r="J87" s="24" t="str">
        <f t="shared" si="7"/>
        <v>F001S</v>
      </c>
      <c r="K87" s="24" t="str">
        <f t="shared" si="8"/>
        <v>MINI</v>
      </c>
      <c r="L87" s="24" t="str">
        <f>vlookup(F87,Abbreviation!$D$2:$E$13,2,false)</f>
        <v>March</v>
      </c>
      <c r="M87" s="24" t="str">
        <f>vlookup(I87,Abbreviation!$A$2:$B$4,2,false)</f>
        <v>South</v>
      </c>
      <c r="N87" s="24" t="str">
        <f>vlookup(M87,Budget!$B$2:$C$325,2,false)</f>
        <v>F001S</v>
      </c>
      <c r="O87" s="24" t="s">
        <v>19</v>
      </c>
    </row>
    <row r="88">
      <c r="A88" s="24">
        <f>Actual!A88</f>
        <v>87</v>
      </c>
      <c r="B88" s="24" t="str">
        <f>Actual!B88</f>
        <v>//PRD1087032223WF003WMAX///</v>
      </c>
      <c r="C88" s="25">
        <f>Actual!C88</f>
        <v>107</v>
      </c>
      <c r="D88" s="24" t="str">
        <f t="shared" si="1"/>
        <v>//PRD1087032223WF003WMAX///</v>
      </c>
      <c r="E88" s="24" t="str">
        <f t="shared" si="2"/>
        <v>PRD1087032223WF003WMAX</v>
      </c>
      <c r="F88" s="24" t="str">
        <f t="shared" si="3"/>
        <v>03</v>
      </c>
      <c r="G88" s="24" t="str">
        <f t="shared" si="4"/>
        <v>22</v>
      </c>
      <c r="H88" s="24" t="str">
        <f t="shared" si="5"/>
        <v>23</v>
      </c>
      <c r="I88" s="24" t="str">
        <f t="shared" si="6"/>
        <v>W</v>
      </c>
      <c r="J88" s="24" t="str">
        <f t="shared" si="7"/>
        <v>F003W</v>
      </c>
      <c r="K88" s="24" t="str">
        <f t="shared" si="8"/>
        <v>MAX</v>
      </c>
      <c r="L88" s="24" t="str">
        <f>vlookup(F88,Abbreviation!$D$2:$E$13,2,false)</f>
        <v>March</v>
      </c>
      <c r="M88" s="24" t="str">
        <f>vlookup(I88,Abbreviation!$A$2:$B$4,2,false)</f>
        <v>West</v>
      </c>
      <c r="N88" s="24" t="str">
        <f>vlookup(M88,Budget!$B$2:$C$325,2,false)</f>
        <v>F001W</v>
      </c>
      <c r="O88" s="24" t="s">
        <v>20</v>
      </c>
    </row>
    <row r="89">
      <c r="A89" s="24">
        <f>Actual!A89</f>
        <v>88</v>
      </c>
      <c r="B89" s="24" t="str">
        <f>Actual!B89</f>
        <v>//PRD1088032123NF001NPRO///</v>
      </c>
      <c r="C89" s="25">
        <f>Actual!C89</f>
        <v>3</v>
      </c>
      <c r="D89" s="24" t="str">
        <f t="shared" si="1"/>
        <v>//PRD1088032123NF001NPRO///</v>
      </c>
      <c r="E89" s="24" t="str">
        <f t="shared" si="2"/>
        <v>PRD1088032123NF001NPRO</v>
      </c>
      <c r="F89" s="24" t="str">
        <f t="shared" si="3"/>
        <v>03</v>
      </c>
      <c r="G89" s="24" t="str">
        <f t="shared" si="4"/>
        <v>21</v>
      </c>
      <c r="H89" s="24" t="str">
        <f t="shared" si="5"/>
        <v>23</v>
      </c>
      <c r="I89" s="24" t="str">
        <f t="shared" si="6"/>
        <v>N</v>
      </c>
      <c r="J89" s="24" t="str">
        <f t="shared" si="7"/>
        <v>F001N</v>
      </c>
      <c r="K89" s="24" t="str">
        <f t="shared" si="8"/>
        <v>PRO</v>
      </c>
      <c r="L89" s="24" t="str">
        <f>vlookup(F89,Abbreviation!$D$2:$E$13,2,false)</f>
        <v>March</v>
      </c>
      <c r="M89" s="24" t="str">
        <f>vlookup(I89,Abbreviation!$A$2:$B$4,2,false)</f>
        <v>North</v>
      </c>
      <c r="N89" s="24" t="str">
        <f>vlookup(M89,Budget!$B$2:$C$325,2,false)</f>
        <v>F001N</v>
      </c>
      <c r="O89" s="24" t="s">
        <v>21</v>
      </c>
    </row>
    <row r="90">
      <c r="A90" s="24">
        <f>Actual!A90</f>
        <v>89</v>
      </c>
      <c r="B90" s="24" t="str">
        <f>Actual!B90</f>
        <v>//PRD1089030623SF001SMINI///</v>
      </c>
      <c r="C90" s="25">
        <f>Actual!C90</f>
        <v>84</v>
      </c>
      <c r="D90" s="24" t="str">
        <f t="shared" si="1"/>
        <v>//PRD1089030623SF001SMINI///</v>
      </c>
      <c r="E90" s="24" t="str">
        <f t="shared" si="2"/>
        <v>PRD1089030623SF001SMINI</v>
      </c>
      <c r="F90" s="24" t="str">
        <f t="shared" si="3"/>
        <v>03</v>
      </c>
      <c r="G90" s="24" t="str">
        <f t="shared" si="4"/>
        <v>06</v>
      </c>
      <c r="H90" s="24" t="str">
        <f t="shared" si="5"/>
        <v>23</v>
      </c>
      <c r="I90" s="24" t="str">
        <f t="shared" si="6"/>
        <v>S</v>
      </c>
      <c r="J90" s="24" t="str">
        <f t="shared" si="7"/>
        <v>F001S</v>
      </c>
      <c r="K90" s="24" t="str">
        <f t="shared" si="8"/>
        <v>MINI</v>
      </c>
      <c r="L90" s="24" t="str">
        <f>vlookup(F90,Abbreviation!$D$2:$E$13,2,false)</f>
        <v>March</v>
      </c>
      <c r="M90" s="24" t="str">
        <f>vlookup(I90,Abbreviation!$A$2:$B$4,2,false)</f>
        <v>South</v>
      </c>
      <c r="N90" s="24" t="str">
        <f>vlookup(M90,Budget!$B$2:$C$325,2,false)</f>
        <v>F001S</v>
      </c>
      <c r="O90" s="24" t="s">
        <v>19</v>
      </c>
    </row>
    <row r="91">
      <c r="A91" s="24">
        <f>Actual!A91</f>
        <v>90</v>
      </c>
      <c r="B91" s="24" t="str">
        <f>Actual!B91</f>
        <v>//PRD1090030923WF002WMAX///</v>
      </c>
      <c r="C91" s="25">
        <f>Actual!C91</f>
        <v>93</v>
      </c>
      <c r="D91" s="24" t="str">
        <f t="shared" si="1"/>
        <v>//PRD1090030923WF002WMAX///</v>
      </c>
      <c r="E91" s="24" t="str">
        <f t="shared" si="2"/>
        <v>PRD1090030923WF002WMAX</v>
      </c>
      <c r="F91" s="24" t="str">
        <f t="shared" si="3"/>
        <v>03</v>
      </c>
      <c r="G91" s="24" t="str">
        <f t="shared" si="4"/>
        <v>09</v>
      </c>
      <c r="H91" s="24" t="str">
        <f t="shared" si="5"/>
        <v>23</v>
      </c>
      <c r="I91" s="24" t="str">
        <f t="shared" si="6"/>
        <v>W</v>
      </c>
      <c r="J91" s="24" t="str">
        <f t="shared" si="7"/>
        <v>F002W</v>
      </c>
      <c r="K91" s="24" t="str">
        <f t="shared" si="8"/>
        <v>MAX</v>
      </c>
      <c r="L91" s="24" t="str">
        <f>vlookup(F91,Abbreviation!$D$2:$E$13,2,false)</f>
        <v>March</v>
      </c>
      <c r="M91" s="24" t="str">
        <f>vlookup(I91,Abbreviation!$A$2:$B$4,2,false)</f>
        <v>West</v>
      </c>
      <c r="N91" s="24" t="str">
        <f>vlookup(M91,Budget!$B$2:$C$325,2,false)</f>
        <v>F001W</v>
      </c>
      <c r="O91" s="24" t="s">
        <v>20</v>
      </c>
    </row>
    <row r="92">
      <c r="A92" s="24">
        <f>Actual!A92</f>
        <v>91</v>
      </c>
      <c r="B92" s="24" t="str">
        <f>Actual!B92</f>
        <v>//PRD1091040823NF002NPRO///</v>
      </c>
      <c r="C92" s="25">
        <f>Actual!C92</f>
        <v>130</v>
      </c>
      <c r="D92" s="24" t="str">
        <f t="shared" si="1"/>
        <v>//PRD1091040823NF002NPRO///</v>
      </c>
      <c r="E92" s="24" t="str">
        <f t="shared" si="2"/>
        <v>PRD1091040823NF002NPRO</v>
      </c>
      <c r="F92" s="24" t="str">
        <f t="shared" si="3"/>
        <v>04</v>
      </c>
      <c r="G92" s="24" t="str">
        <f t="shared" si="4"/>
        <v>08</v>
      </c>
      <c r="H92" s="24" t="str">
        <f t="shared" si="5"/>
        <v>23</v>
      </c>
      <c r="I92" s="24" t="str">
        <f t="shared" si="6"/>
        <v>N</v>
      </c>
      <c r="J92" s="24" t="str">
        <f t="shared" si="7"/>
        <v>F002N</v>
      </c>
      <c r="K92" s="24" t="str">
        <f t="shared" si="8"/>
        <v>PRO</v>
      </c>
      <c r="L92" s="24" t="str">
        <f>vlookup(F92,Abbreviation!$D$2:$E$13,2,false)</f>
        <v>April</v>
      </c>
      <c r="M92" s="24" t="str">
        <f>vlookup(I92,Abbreviation!$A$2:$B$4,2,false)</f>
        <v>North</v>
      </c>
      <c r="N92" s="24" t="str">
        <f>vlookup(M92,Budget!$B$2:$C$325,2,false)</f>
        <v>F001N</v>
      </c>
      <c r="O92" s="24" t="s">
        <v>21</v>
      </c>
    </row>
    <row r="93">
      <c r="A93" s="24">
        <f>Actual!A93</f>
        <v>92</v>
      </c>
      <c r="B93" s="24" t="str">
        <f>Actual!B93</f>
        <v>//PRD1092041923SF003SMINI///</v>
      </c>
      <c r="C93" s="25">
        <f>Actual!C93</f>
        <v>90</v>
      </c>
      <c r="D93" s="24" t="str">
        <f t="shared" si="1"/>
        <v>//PRD1092041923SF003SMINI///</v>
      </c>
      <c r="E93" s="24" t="str">
        <f t="shared" si="2"/>
        <v>PRD1092041923SF003SMINI</v>
      </c>
      <c r="F93" s="24" t="str">
        <f t="shared" si="3"/>
        <v>04</v>
      </c>
      <c r="G93" s="24" t="str">
        <f t="shared" si="4"/>
        <v>19</v>
      </c>
      <c r="H93" s="24" t="str">
        <f t="shared" si="5"/>
        <v>23</v>
      </c>
      <c r="I93" s="24" t="str">
        <f t="shared" si="6"/>
        <v>S</v>
      </c>
      <c r="J93" s="24" t="str">
        <f t="shared" si="7"/>
        <v>F003S</v>
      </c>
      <c r="K93" s="24" t="str">
        <f t="shared" si="8"/>
        <v>MINI</v>
      </c>
      <c r="L93" s="24" t="str">
        <f>vlookup(F93,Abbreviation!$D$2:$E$13,2,false)</f>
        <v>April</v>
      </c>
      <c r="M93" s="24" t="str">
        <f>vlookup(I93,Abbreviation!$A$2:$B$4,2,false)</f>
        <v>South</v>
      </c>
      <c r="N93" s="24" t="str">
        <f>vlookup(M93,Budget!$B$2:$C$325,2,false)</f>
        <v>F001S</v>
      </c>
      <c r="O93" s="24" t="s">
        <v>19</v>
      </c>
    </row>
    <row r="94">
      <c r="A94" s="24">
        <f>Actual!A94</f>
        <v>93</v>
      </c>
      <c r="B94" s="24" t="str">
        <f>Actual!B94</f>
        <v>//PRD1093040423WF003WMAX///</v>
      </c>
      <c r="C94" s="25">
        <f>Actual!C94</f>
        <v>39</v>
      </c>
      <c r="D94" s="24" t="str">
        <f t="shared" si="1"/>
        <v>//PRD1093040423WF003WMAX///</v>
      </c>
      <c r="E94" s="24" t="str">
        <f t="shared" si="2"/>
        <v>PRD1093040423WF003WMAX</v>
      </c>
      <c r="F94" s="24" t="str">
        <f t="shared" si="3"/>
        <v>04</v>
      </c>
      <c r="G94" s="24" t="str">
        <f t="shared" si="4"/>
        <v>04</v>
      </c>
      <c r="H94" s="24" t="str">
        <f t="shared" si="5"/>
        <v>23</v>
      </c>
      <c r="I94" s="24" t="str">
        <f t="shared" si="6"/>
        <v>W</v>
      </c>
      <c r="J94" s="24" t="str">
        <f t="shared" si="7"/>
        <v>F003W</v>
      </c>
      <c r="K94" s="24" t="str">
        <f t="shared" si="8"/>
        <v>MAX</v>
      </c>
      <c r="L94" s="24" t="str">
        <f>vlookup(F94,Abbreviation!$D$2:$E$13,2,false)</f>
        <v>April</v>
      </c>
      <c r="M94" s="24" t="str">
        <f>vlookup(I94,Abbreviation!$A$2:$B$4,2,false)</f>
        <v>West</v>
      </c>
      <c r="N94" s="24" t="str">
        <f>vlookup(M94,Budget!$B$2:$C$325,2,false)</f>
        <v>F001W</v>
      </c>
      <c r="O94" s="24" t="s">
        <v>20</v>
      </c>
    </row>
    <row r="95">
      <c r="A95" s="24">
        <f>Actual!A95</f>
        <v>94</v>
      </c>
      <c r="B95" s="24" t="str">
        <f>Actual!B95</f>
        <v>//PRD1094042723NF001NPRO///</v>
      </c>
      <c r="C95" s="25">
        <f>Actual!C95</f>
        <v>63</v>
      </c>
      <c r="D95" s="24" t="str">
        <f t="shared" si="1"/>
        <v>//PRD1094042723NF001NPRO///</v>
      </c>
      <c r="E95" s="24" t="str">
        <f t="shared" si="2"/>
        <v>PRD1094042723NF001NPRO</v>
      </c>
      <c r="F95" s="24" t="str">
        <f t="shared" si="3"/>
        <v>04</v>
      </c>
      <c r="G95" s="24" t="str">
        <f t="shared" si="4"/>
        <v>27</v>
      </c>
      <c r="H95" s="24" t="str">
        <f t="shared" si="5"/>
        <v>23</v>
      </c>
      <c r="I95" s="24" t="str">
        <f t="shared" si="6"/>
        <v>N</v>
      </c>
      <c r="J95" s="24" t="str">
        <f t="shared" si="7"/>
        <v>F001N</v>
      </c>
      <c r="K95" s="24" t="str">
        <f t="shared" si="8"/>
        <v>PRO</v>
      </c>
      <c r="L95" s="24" t="str">
        <f>vlookup(F95,Abbreviation!$D$2:$E$13,2,false)</f>
        <v>April</v>
      </c>
      <c r="M95" s="24" t="str">
        <f>vlookup(I95,Abbreviation!$A$2:$B$4,2,false)</f>
        <v>North</v>
      </c>
      <c r="N95" s="24" t="str">
        <f>vlookup(M95,Budget!$B$2:$C$325,2,false)</f>
        <v>F001N</v>
      </c>
      <c r="O95" s="24" t="s">
        <v>21</v>
      </c>
    </row>
    <row r="96">
      <c r="A96" s="24">
        <f>Actual!A96</f>
        <v>95</v>
      </c>
      <c r="B96" s="24" t="str">
        <f>Actual!B96</f>
        <v>//PRD1095040423SF001SMINI///</v>
      </c>
      <c r="C96" s="25">
        <f>Actual!C96</f>
        <v>106</v>
      </c>
      <c r="D96" s="24" t="str">
        <f t="shared" si="1"/>
        <v>//PRD1095040423SF001SMINI///</v>
      </c>
      <c r="E96" s="24" t="str">
        <f t="shared" si="2"/>
        <v>PRD1095040423SF001SMINI</v>
      </c>
      <c r="F96" s="24" t="str">
        <f t="shared" si="3"/>
        <v>04</v>
      </c>
      <c r="G96" s="24" t="str">
        <f t="shared" si="4"/>
        <v>04</v>
      </c>
      <c r="H96" s="24" t="str">
        <f t="shared" si="5"/>
        <v>23</v>
      </c>
      <c r="I96" s="24" t="str">
        <f t="shared" si="6"/>
        <v>S</v>
      </c>
      <c r="J96" s="24" t="str">
        <f t="shared" si="7"/>
        <v>F001S</v>
      </c>
      <c r="K96" s="24" t="str">
        <f t="shared" si="8"/>
        <v>MINI</v>
      </c>
      <c r="L96" s="24" t="str">
        <f>vlookup(F96,Abbreviation!$D$2:$E$13,2,false)</f>
        <v>April</v>
      </c>
      <c r="M96" s="24" t="str">
        <f>vlookup(I96,Abbreviation!$A$2:$B$4,2,false)</f>
        <v>South</v>
      </c>
      <c r="N96" s="24" t="str">
        <f>vlookup(M96,Budget!$B$2:$C$325,2,false)</f>
        <v>F001S</v>
      </c>
      <c r="O96" s="24" t="s">
        <v>19</v>
      </c>
    </row>
    <row r="97">
      <c r="A97" s="24">
        <f>Actual!A97</f>
        <v>96</v>
      </c>
      <c r="B97" s="24" t="str">
        <f>Actual!B97</f>
        <v>//PRD1096042923WF003WMAX///</v>
      </c>
      <c r="C97" s="25">
        <f>Actual!C97</f>
        <v>59</v>
      </c>
      <c r="D97" s="24" t="str">
        <f t="shared" si="1"/>
        <v>//PRD1096042923WF003WMAX///</v>
      </c>
      <c r="E97" s="24" t="str">
        <f t="shared" si="2"/>
        <v>PRD1096042923WF003WMAX</v>
      </c>
      <c r="F97" s="24" t="str">
        <f t="shared" si="3"/>
        <v>04</v>
      </c>
      <c r="G97" s="24" t="str">
        <f t="shared" si="4"/>
        <v>29</v>
      </c>
      <c r="H97" s="24" t="str">
        <f t="shared" si="5"/>
        <v>23</v>
      </c>
      <c r="I97" s="24" t="str">
        <f t="shared" si="6"/>
        <v>W</v>
      </c>
      <c r="J97" s="24" t="str">
        <f t="shared" si="7"/>
        <v>F003W</v>
      </c>
      <c r="K97" s="24" t="str">
        <f t="shared" si="8"/>
        <v>MAX</v>
      </c>
      <c r="L97" s="24" t="str">
        <f>vlookup(F97,Abbreviation!$D$2:$E$13,2,false)</f>
        <v>April</v>
      </c>
      <c r="M97" s="24" t="str">
        <f>vlookup(I97,Abbreviation!$A$2:$B$4,2,false)</f>
        <v>West</v>
      </c>
      <c r="N97" s="24" t="str">
        <f>vlookup(M97,Budget!$B$2:$C$325,2,false)</f>
        <v>F001W</v>
      </c>
      <c r="O97" s="24" t="s">
        <v>20</v>
      </c>
    </row>
    <row r="98">
      <c r="A98" s="24">
        <f>Actual!A98</f>
        <v>97</v>
      </c>
      <c r="B98" s="24" t="str">
        <f>Actual!B98</f>
        <v>//PRD1097040823NF001NPRO///</v>
      </c>
      <c r="C98" s="25">
        <f>Actual!C98</f>
        <v>125</v>
      </c>
      <c r="D98" s="24" t="str">
        <f t="shared" si="1"/>
        <v>//PRD1097040823NF001NPRO///</v>
      </c>
      <c r="E98" s="24" t="str">
        <f t="shared" si="2"/>
        <v>PRD1097040823NF001NPRO</v>
      </c>
      <c r="F98" s="24" t="str">
        <f t="shared" si="3"/>
        <v>04</v>
      </c>
      <c r="G98" s="24" t="str">
        <f t="shared" si="4"/>
        <v>08</v>
      </c>
      <c r="H98" s="24" t="str">
        <f t="shared" si="5"/>
        <v>23</v>
      </c>
      <c r="I98" s="24" t="str">
        <f t="shared" si="6"/>
        <v>N</v>
      </c>
      <c r="J98" s="24" t="str">
        <f t="shared" si="7"/>
        <v>F001N</v>
      </c>
      <c r="K98" s="24" t="str">
        <f t="shared" si="8"/>
        <v>PRO</v>
      </c>
      <c r="L98" s="24" t="str">
        <f>vlookup(F98,Abbreviation!$D$2:$E$13,2,false)</f>
        <v>April</v>
      </c>
      <c r="M98" s="24" t="str">
        <f>vlookup(I98,Abbreviation!$A$2:$B$4,2,false)</f>
        <v>North</v>
      </c>
      <c r="N98" s="24" t="str">
        <f>vlookup(M98,Budget!$B$2:$C$325,2,false)</f>
        <v>F001N</v>
      </c>
      <c r="O98" s="24" t="s">
        <v>21</v>
      </c>
    </row>
    <row r="99">
      <c r="A99" s="24">
        <f>Actual!A99</f>
        <v>98</v>
      </c>
      <c r="B99" s="24" t="str">
        <f>Actual!B99</f>
        <v>//PRD1098040823SF003SMINI///</v>
      </c>
      <c r="C99" s="25">
        <f>Actual!C99</f>
        <v>4</v>
      </c>
      <c r="D99" s="24" t="str">
        <f t="shared" si="1"/>
        <v>//PRD1098040823SF003SMINI///</v>
      </c>
      <c r="E99" s="24" t="str">
        <f t="shared" si="2"/>
        <v>PRD1098040823SF003SMINI</v>
      </c>
      <c r="F99" s="24" t="str">
        <f t="shared" si="3"/>
        <v>04</v>
      </c>
      <c r="G99" s="24" t="str">
        <f t="shared" si="4"/>
        <v>08</v>
      </c>
      <c r="H99" s="24" t="str">
        <f t="shared" si="5"/>
        <v>23</v>
      </c>
      <c r="I99" s="24" t="str">
        <f t="shared" si="6"/>
        <v>S</v>
      </c>
      <c r="J99" s="24" t="str">
        <f t="shared" si="7"/>
        <v>F003S</v>
      </c>
      <c r="K99" s="24" t="str">
        <f t="shared" si="8"/>
        <v>MINI</v>
      </c>
      <c r="L99" s="24" t="str">
        <f>vlookup(F99,Abbreviation!$D$2:$E$13,2,false)</f>
        <v>April</v>
      </c>
      <c r="M99" s="24" t="str">
        <f>vlookup(I99,Abbreviation!$A$2:$B$4,2,false)</f>
        <v>South</v>
      </c>
      <c r="N99" s="24" t="str">
        <f>vlookup(M99,Budget!$B$2:$C$325,2,false)</f>
        <v>F001S</v>
      </c>
      <c r="O99" s="24" t="s">
        <v>19</v>
      </c>
    </row>
    <row r="100">
      <c r="A100" s="24">
        <f>Actual!A100</f>
        <v>99</v>
      </c>
      <c r="B100" s="24" t="str">
        <f>Actual!B100</f>
        <v>//PRD1099041423WF002WMAX///</v>
      </c>
      <c r="C100" s="25">
        <f>Actual!C100</f>
        <v>139</v>
      </c>
      <c r="D100" s="24" t="str">
        <f t="shared" si="1"/>
        <v>//PRD1099041423WF002WMAX///</v>
      </c>
      <c r="E100" s="24" t="str">
        <f t="shared" si="2"/>
        <v>PRD1099041423WF002WMAX</v>
      </c>
      <c r="F100" s="24" t="str">
        <f t="shared" si="3"/>
        <v>04</v>
      </c>
      <c r="G100" s="24" t="str">
        <f t="shared" si="4"/>
        <v>14</v>
      </c>
      <c r="H100" s="24" t="str">
        <f t="shared" si="5"/>
        <v>23</v>
      </c>
      <c r="I100" s="24" t="str">
        <f t="shared" si="6"/>
        <v>W</v>
      </c>
      <c r="J100" s="24" t="str">
        <f t="shared" si="7"/>
        <v>F002W</v>
      </c>
      <c r="K100" s="24" t="str">
        <f t="shared" si="8"/>
        <v>MAX</v>
      </c>
      <c r="L100" s="24" t="str">
        <f>vlookup(F100,Abbreviation!$D$2:$E$13,2,false)</f>
        <v>April</v>
      </c>
      <c r="M100" s="24" t="str">
        <f>vlookup(I100,Abbreviation!$A$2:$B$4,2,false)</f>
        <v>West</v>
      </c>
      <c r="N100" s="24" t="str">
        <f>vlookup(M100,Budget!$B$2:$C$325,2,false)</f>
        <v>F001W</v>
      </c>
      <c r="O100" s="24" t="s">
        <v>20</v>
      </c>
    </row>
    <row r="101">
      <c r="A101" s="24">
        <f>Actual!A101</f>
        <v>100</v>
      </c>
      <c r="B101" s="24" t="str">
        <f>Actual!B101</f>
        <v>//PRD1100040623NF002NPRO///</v>
      </c>
      <c r="C101" s="25">
        <f>Actual!C101</f>
        <v>129</v>
      </c>
      <c r="D101" s="24" t="str">
        <f t="shared" si="1"/>
        <v>//PRD1100040623NF002NPRO///</v>
      </c>
      <c r="E101" s="24" t="str">
        <f t="shared" si="2"/>
        <v>PRD1100040623NF002NPRO</v>
      </c>
      <c r="F101" s="24" t="str">
        <f t="shared" si="3"/>
        <v>04</v>
      </c>
      <c r="G101" s="24" t="str">
        <f t="shared" si="4"/>
        <v>06</v>
      </c>
      <c r="H101" s="24" t="str">
        <f t="shared" si="5"/>
        <v>23</v>
      </c>
      <c r="I101" s="24" t="str">
        <f t="shared" si="6"/>
        <v>N</v>
      </c>
      <c r="J101" s="24" t="str">
        <f t="shared" si="7"/>
        <v>F002N</v>
      </c>
      <c r="K101" s="24" t="str">
        <f t="shared" si="8"/>
        <v>PRO</v>
      </c>
      <c r="L101" s="24" t="str">
        <f>vlookup(F101,Abbreviation!$D$2:$E$13,2,false)</f>
        <v>April</v>
      </c>
      <c r="M101" s="24" t="str">
        <f>vlookup(I101,Abbreviation!$A$2:$B$4,2,false)</f>
        <v>North</v>
      </c>
      <c r="N101" s="24" t="str">
        <f>vlookup(M101,Budget!$B$2:$C$325,2,false)</f>
        <v>F001N</v>
      </c>
      <c r="O101" s="24" t="s">
        <v>21</v>
      </c>
    </row>
    <row r="102">
      <c r="A102" s="24">
        <f>Actual!A102</f>
        <v>101</v>
      </c>
      <c r="B102" s="24" t="str">
        <f>Actual!B102</f>
        <v>//PRD1101041323SF003SMINI///</v>
      </c>
      <c r="C102" s="25">
        <f>Actual!C102</f>
        <v>15</v>
      </c>
      <c r="D102" s="24" t="str">
        <f t="shared" si="1"/>
        <v>//PRD1101041323SF003SMINI///</v>
      </c>
      <c r="E102" s="24" t="str">
        <f t="shared" si="2"/>
        <v>PRD1101041323SF003SMINI</v>
      </c>
      <c r="F102" s="24" t="str">
        <f t="shared" si="3"/>
        <v>04</v>
      </c>
      <c r="G102" s="24" t="str">
        <f t="shared" si="4"/>
        <v>13</v>
      </c>
      <c r="H102" s="24" t="str">
        <f t="shared" si="5"/>
        <v>23</v>
      </c>
      <c r="I102" s="24" t="str">
        <f t="shared" si="6"/>
        <v>S</v>
      </c>
      <c r="J102" s="24" t="str">
        <f t="shared" si="7"/>
        <v>F003S</v>
      </c>
      <c r="K102" s="24" t="str">
        <f t="shared" si="8"/>
        <v>MINI</v>
      </c>
      <c r="L102" s="24" t="str">
        <f>vlookup(F102,Abbreviation!$D$2:$E$13,2,false)</f>
        <v>April</v>
      </c>
      <c r="M102" s="24" t="str">
        <f>vlookup(I102,Abbreviation!$A$2:$B$4,2,false)</f>
        <v>South</v>
      </c>
      <c r="N102" s="24" t="str">
        <f>vlookup(M102,Budget!$B$2:$C$325,2,false)</f>
        <v>F001S</v>
      </c>
      <c r="O102" s="24" t="s">
        <v>19</v>
      </c>
    </row>
    <row r="103">
      <c r="A103" s="24">
        <f>Actual!A103</f>
        <v>102</v>
      </c>
      <c r="B103" s="24" t="str">
        <f>Actual!B103</f>
        <v>//PRD1102040523WF003WMAX///</v>
      </c>
      <c r="C103" s="25">
        <f>Actual!C103</f>
        <v>10</v>
      </c>
      <c r="D103" s="24" t="str">
        <f t="shared" si="1"/>
        <v>//PRD1102040523WF003WMAX///</v>
      </c>
      <c r="E103" s="24" t="str">
        <f t="shared" si="2"/>
        <v>PRD1102040523WF003WMAX</v>
      </c>
      <c r="F103" s="24" t="str">
        <f t="shared" si="3"/>
        <v>04</v>
      </c>
      <c r="G103" s="24" t="str">
        <f t="shared" si="4"/>
        <v>05</v>
      </c>
      <c r="H103" s="24" t="str">
        <f t="shared" si="5"/>
        <v>23</v>
      </c>
      <c r="I103" s="24" t="str">
        <f t="shared" si="6"/>
        <v>W</v>
      </c>
      <c r="J103" s="24" t="str">
        <f t="shared" si="7"/>
        <v>F003W</v>
      </c>
      <c r="K103" s="24" t="str">
        <f t="shared" si="8"/>
        <v>MAX</v>
      </c>
      <c r="L103" s="24" t="str">
        <f>vlookup(F103,Abbreviation!$D$2:$E$13,2,false)</f>
        <v>April</v>
      </c>
      <c r="M103" s="24" t="str">
        <f>vlookup(I103,Abbreviation!$A$2:$B$4,2,false)</f>
        <v>West</v>
      </c>
      <c r="N103" s="24" t="str">
        <f>vlookup(M103,Budget!$B$2:$C$325,2,false)</f>
        <v>F001W</v>
      </c>
      <c r="O103" s="24" t="s">
        <v>20</v>
      </c>
    </row>
    <row r="104">
      <c r="A104" s="24">
        <f>Actual!A104</f>
        <v>103</v>
      </c>
      <c r="B104" s="24" t="str">
        <f>Actual!B104</f>
        <v>//PRD1103042323NF002NPRO///</v>
      </c>
      <c r="C104" s="25">
        <f>Actual!C104</f>
        <v>104</v>
      </c>
      <c r="D104" s="24" t="str">
        <f t="shared" si="1"/>
        <v>//PRD1103042323NF002NPRO///</v>
      </c>
      <c r="E104" s="24" t="str">
        <f t="shared" si="2"/>
        <v>PRD1103042323NF002NPRO</v>
      </c>
      <c r="F104" s="24" t="str">
        <f t="shared" si="3"/>
        <v>04</v>
      </c>
      <c r="G104" s="24" t="str">
        <f t="shared" si="4"/>
        <v>23</v>
      </c>
      <c r="H104" s="24" t="str">
        <f t="shared" si="5"/>
        <v>23</v>
      </c>
      <c r="I104" s="24" t="str">
        <f t="shared" si="6"/>
        <v>N</v>
      </c>
      <c r="J104" s="24" t="str">
        <f t="shared" si="7"/>
        <v>F002N</v>
      </c>
      <c r="K104" s="24" t="str">
        <f t="shared" si="8"/>
        <v>PRO</v>
      </c>
      <c r="L104" s="24" t="str">
        <f>vlookup(F104,Abbreviation!$D$2:$E$13,2,false)</f>
        <v>April</v>
      </c>
      <c r="M104" s="24" t="str">
        <f>vlookup(I104,Abbreviation!$A$2:$B$4,2,false)</f>
        <v>North</v>
      </c>
      <c r="N104" s="24" t="str">
        <f>vlookup(M104,Budget!$B$2:$C$325,2,false)</f>
        <v>F001N</v>
      </c>
      <c r="O104" s="24" t="s">
        <v>21</v>
      </c>
    </row>
    <row r="105">
      <c r="A105" s="24">
        <f>Actual!A105</f>
        <v>104</v>
      </c>
      <c r="B105" s="24" t="str">
        <f>Actual!B105</f>
        <v>//PRD1104041923SF002SMINI///</v>
      </c>
      <c r="C105" s="25">
        <f>Actual!C105</f>
        <v>144</v>
      </c>
      <c r="D105" s="24" t="str">
        <f t="shared" si="1"/>
        <v>//PRD1104041923SF002SMINI///</v>
      </c>
      <c r="E105" s="24" t="str">
        <f t="shared" si="2"/>
        <v>PRD1104041923SF002SMINI</v>
      </c>
      <c r="F105" s="24" t="str">
        <f t="shared" si="3"/>
        <v>04</v>
      </c>
      <c r="G105" s="24" t="str">
        <f t="shared" si="4"/>
        <v>19</v>
      </c>
      <c r="H105" s="24" t="str">
        <f t="shared" si="5"/>
        <v>23</v>
      </c>
      <c r="I105" s="24" t="str">
        <f t="shared" si="6"/>
        <v>S</v>
      </c>
      <c r="J105" s="24" t="str">
        <f t="shared" si="7"/>
        <v>F002S</v>
      </c>
      <c r="K105" s="24" t="str">
        <f t="shared" si="8"/>
        <v>MINI</v>
      </c>
      <c r="L105" s="24" t="str">
        <f>vlookup(F105,Abbreviation!$D$2:$E$13,2,false)</f>
        <v>April</v>
      </c>
      <c r="M105" s="24" t="str">
        <f>vlookup(I105,Abbreviation!$A$2:$B$4,2,false)</f>
        <v>South</v>
      </c>
      <c r="N105" s="24" t="str">
        <f>vlookup(M105,Budget!$B$2:$C$325,2,false)</f>
        <v>F001S</v>
      </c>
      <c r="O105" s="24" t="s">
        <v>19</v>
      </c>
    </row>
    <row r="106">
      <c r="A106" s="24">
        <f>Actual!A106</f>
        <v>105</v>
      </c>
      <c r="B106" s="24" t="str">
        <f>Actual!B106</f>
        <v>//PRD1105041523WF001WMAX///</v>
      </c>
      <c r="C106" s="25">
        <f>Actual!C106</f>
        <v>119</v>
      </c>
      <c r="D106" s="24" t="str">
        <f t="shared" si="1"/>
        <v>//PRD1105041523WF001WMAX///</v>
      </c>
      <c r="E106" s="24" t="str">
        <f t="shared" si="2"/>
        <v>PRD1105041523WF001WMAX</v>
      </c>
      <c r="F106" s="24" t="str">
        <f t="shared" si="3"/>
        <v>04</v>
      </c>
      <c r="G106" s="24" t="str">
        <f t="shared" si="4"/>
        <v>15</v>
      </c>
      <c r="H106" s="24" t="str">
        <f t="shared" si="5"/>
        <v>23</v>
      </c>
      <c r="I106" s="24" t="str">
        <f t="shared" si="6"/>
        <v>W</v>
      </c>
      <c r="J106" s="24" t="str">
        <f t="shared" si="7"/>
        <v>F001W</v>
      </c>
      <c r="K106" s="24" t="str">
        <f t="shared" si="8"/>
        <v>MAX</v>
      </c>
      <c r="L106" s="24" t="str">
        <f>vlookup(F106,Abbreviation!$D$2:$E$13,2,false)</f>
        <v>April</v>
      </c>
      <c r="M106" s="24" t="str">
        <f>vlookup(I106,Abbreviation!$A$2:$B$4,2,false)</f>
        <v>West</v>
      </c>
      <c r="N106" s="24" t="str">
        <f>vlookup(M106,Budget!$B$2:$C$325,2,false)</f>
        <v>F001W</v>
      </c>
      <c r="O106" s="24" t="s">
        <v>20</v>
      </c>
    </row>
    <row r="107">
      <c r="A107" s="24">
        <f>Actual!A107</f>
        <v>106</v>
      </c>
      <c r="B107" s="24" t="str">
        <f>Actual!B107</f>
        <v>//PRD1106040623NF001NPRO///</v>
      </c>
      <c r="C107" s="25">
        <f>Actual!C107</f>
        <v>69</v>
      </c>
      <c r="D107" s="24" t="str">
        <f t="shared" si="1"/>
        <v>//PRD1106040623NF001NPRO///</v>
      </c>
      <c r="E107" s="24" t="str">
        <f t="shared" si="2"/>
        <v>PRD1106040623NF001NPRO</v>
      </c>
      <c r="F107" s="24" t="str">
        <f t="shared" si="3"/>
        <v>04</v>
      </c>
      <c r="G107" s="24" t="str">
        <f t="shared" si="4"/>
        <v>06</v>
      </c>
      <c r="H107" s="24" t="str">
        <f t="shared" si="5"/>
        <v>23</v>
      </c>
      <c r="I107" s="24" t="str">
        <f t="shared" si="6"/>
        <v>N</v>
      </c>
      <c r="J107" s="24" t="str">
        <f t="shared" si="7"/>
        <v>F001N</v>
      </c>
      <c r="K107" s="24" t="str">
        <f t="shared" si="8"/>
        <v>PRO</v>
      </c>
      <c r="L107" s="24" t="str">
        <f>vlookup(F107,Abbreviation!$D$2:$E$13,2,false)</f>
        <v>April</v>
      </c>
      <c r="M107" s="24" t="str">
        <f>vlookup(I107,Abbreviation!$A$2:$B$4,2,false)</f>
        <v>North</v>
      </c>
      <c r="N107" s="24" t="str">
        <f>vlookup(M107,Budget!$B$2:$C$325,2,false)</f>
        <v>F001N</v>
      </c>
      <c r="O107" s="24" t="s">
        <v>21</v>
      </c>
    </row>
    <row r="108">
      <c r="A108" s="24">
        <f>Actual!A108</f>
        <v>107</v>
      </c>
      <c r="B108" s="24" t="str">
        <f>Actual!B108</f>
        <v>//PRD1107041623SF003SMINI///</v>
      </c>
      <c r="C108" s="25">
        <f>Actual!C108</f>
        <v>59</v>
      </c>
      <c r="D108" s="24" t="str">
        <f t="shared" si="1"/>
        <v>//PRD1107041623SF003SMINI///</v>
      </c>
      <c r="E108" s="24" t="str">
        <f t="shared" si="2"/>
        <v>PRD1107041623SF003SMINI</v>
      </c>
      <c r="F108" s="24" t="str">
        <f t="shared" si="3"/>
        <v>04</v>
      </c>
      <c r="G108" s="24" t="str">
        <f t="shared" si="4"/>
        <v>16</v>
      </c>
      <c r="H108" s="24" t="str">
        <f t="shared" si="5"/>
        <v>23</v>
      </c>
      <c r="I108" s="24" t="str">
        <f t="shared" si="6"/>
        <v>S</v>
      </c>
      <c r="J108" s="24" t="str">
        <f t="shared" si="7"/>
        <v>F003S</v>
      </c>
      <c r="K108" s="24" t="str">
        <f t="shared" si="8"/>
        <v>MINI</v>
      </c>
      <c r="L108" s="24" t="str">
        <f>vlookup(F108,Abbreviation!$D$2:$E$13,2,false)</f>
        <v>April</v>
      </c>
      <c r="M108" s="24" t="str">
        <f>vlookup(I108,Abbreviation!$A$2:$B$4,2,false)</f>
        <v>South</v>
      </c>
      <c r="N108" s="24" t="str">
        <f>vlookup(M108,Budget!$B$2:$C$325,2,false)</f>
        <v>F001S</v>
      </c>
      <c r="O108" s="24" t="s">
        <v>19</v>
      </c>
    </row>
    <row r="109">
      <c r="A109" s="24">
        <f>Actual!A109</f>
        <v>108</v>
      </c>
      <c r="B109" s="24" t="str">
        <f>Actual!B109</f>
        <v>//PRD1108040123WF003WMAX///</v>
      </c>
      <c r="C109" s="25">
        <f>Actual!C109</f>
        <v>82</v>
      </c>
      <c r="D109" s="24" t="str">
        <f t="shared" si="1"/>
        <v>//PRD1108040123WF003WMAX///</v>
      </c>
      <c r="E109" s="24" t="str">
        <f t="shared" si="2"/>
        <v>PRD1108040123WF003WMAX</v>
      </c>
      <c r="F109" s="24" t="str">
        <f t="shared" si="3"/>
        <v>04</v>
      </c>
      <c r="G109" s="24" t="str">
        <f t="shared" si="4"/>
        <v>01</v>
      </c>
      <c r="H109" s="24" t="str">
        <f t="shared" si="5"/>
        <v>23</v>
      </c>
      <c r="I109" s="24" t="str">
        <f t="shared" si="6"/>
        <v>W</v>
      </c>
      <c r="J109" s="24" t="str">
        <f t="shared" si="7"/>
        <v>F003W</v>
      </c>
      <c r="K109" s="24" t="str">
        <f t="shared" si="8"/>
        <v>MAX</v>
      </c>
      <c r="L109" s="24" t="str">
        <f>vlookup(F109,Abbreviation!$D$2:$E$13,2,false)</f>
        <v>April</v>
      </c>
      <c r="M109" s="24" t="str">
        <f>vlookup(I109,Abbreviation!$A$2:$B$4,2,false)</f>
        <v>West</v>
      </c>
      <c r="N109" s="24" t="str">
        <f>vlookup(M109,Budget!$B$2:$C$325,2,false)</f>
        <v>F001W</v>
      </c>
      <c r="O109" s="24" t="s">
        <v>20</v>
      </c>
    </row>
    <row r="110">
      <c r="A110" s="24">
        <f>Actual!A110</f>
        <v>109</v>
      </c>
      <c r="B110" s="24" t="str">
        <f>Actual!B110</f>
        <v>//PRD1109040623NF002NPRO///</v>
      </c>
      <c r="C110" s="25">
        <f>Actual!C110</f>
        <v>59</v>
      </c>
      <c r="D110" s="24" t="str">
        <f t="shared" si="1"/>
        <v>//PRD1109040623NF002NPRO///</v>
      </c>
      <c r="E110" s="24" t="str">
        <f t="shared" si="2"/>
        <v>PRD1109040623NF002NPRO</v>
      </c>
      <c r="F110" s="24" t="str">
        <f t="shared" si="3"/>
        <v>04</v>
      </c>
      <c r="G110" s="24" t="str">
        <f t="shared" si="4"/>
        <v>06</v>
      </c>
      <c r="H110" s="24" t="str">
        <f t="shared" si="5"/>
        <v>23</v>
      </c>
      <c r="I110" s="24" t="str">
        <f t="shared" si="6"/>
        <v>N</v>
      </c>
      <c r="J110" s="24" t="str">
        <f t="shared" si="7"/>
        <v>F002N</v>
      </c>
      <c r="K110" s="24" t="str">
        <f t="shared" si="8"/>
        <v>PRO</v>
      </c>
      <c r="L110" s="24" t="str">
        <f>vlookup(F110,Abbreviation!$D$2:$E$13,2,false)</f>
        <v>April</v>
      </c>
      <c r="M110" s="24" t="str">
        <f>vlookup(I110,Abbreviation!$A$2:$B$4,2,false)</f>
        <v>North</v>
      </c>
      <c r="N110" s="24" t="str">
        <f>vlookup(M110,Budget!$B$2:$C$325,2,false)</f>
        <v>F001N</v>
      </c>
      <c r="O110" s="24" t="s">
        <v>21</v>
      </c>
    </row>
    <row r="111">
      <c r="A111" s="24">
        <f>Actual!A111</f>
        <v>110</v>
      </c>
      <c r="B111" s="24" t="str">
        <f>Actual!B111</f>
        <v>//PRD1110040723SF003SMINI///</v>
      </c>
      <c r="C111" s="25">
        <f>Actual!C111</f>
        <v>115</v>
      </c>
      <c r="D111" s="24" t="str">
        <f t="shared" si="1"/>
        <v>//PRD1110040723SF003SMINI///</v>
      </c>
      <c r="E111" s="24" t="str">
        <f t="shared" si="2"/>
        <v>PRD1110040723SF003SMINI</v>
      </c>
      <c r="F111" s="24" t="str">
        <f t="shared" si="3"/>
        <v>04</v>
      </c>
      <c r="G111" s="24" t="str">
        <f t="shared" si="4"/>
        <v>07</v>
      </c>
      <c r="H111" s="24" t="str">
        <f t="shared" si="5"/>
        <v>23</v>
      </c>
      <c r="I111" s="24" t="str">
        <f t="shared" si="6"/>
        <v>S</v>
      </c>
      <c r="J111" s="24" t="str">
        <f t="shared" si="7"/>
        <v>F003S</v>
      </c>
      <c r="K111" s="24" t="str">
        <f t="shared" si="8"/>
        <v>MINI</v>
      </c>
      <c r="L111" s="24" t="str">
        <f>vlookup(F111,Abbreviation!$D$2:$E$13,2,false)</f>
        <v>April</v>
      </c>
      <c r="M111" s="24" t="str">
        <f>vlookup(I111,Abbreviation!$A$2:$B$4,2,false)</f>
        <v>South</v>
      </c>
      <c r="N111" s="24" t="str">
        <f>vlookup(M111,Budget!$B$2:$C$325,2,false)</f>
        <v>F001S</v>
      </c>
      <c r="O111" s="24" t="s">
        <v>19</v>
      </c>
    </row>
    <row r="112">
      <c r="A112" s="24">
        <f>Actual!A112</f>
        <v>111</v>
      </c>
      <c r="B112" s="24" t="str">
        <f>Actual!B112</f>
        <v>//PRD1111041423WF003WMAX///</v>
      </c>
      <c r="C112" s="25">
        <f>Actual!C112</f>
        <v>52</v>
      </c>
      <c r="D112" s="24" t="str">
        <f t="shared" si="1"/>
        <v>//PRD1111041423WF003WMAX///</v>
      </c>
      <c r="E112" s="24" t="str">
        <f t="shared" si="2"/>
        <v>PRD1111041423WF003WMAX</v>
      </c>
      <c r="F112" s="24" t="str">
        <f t="shared" si="3"/>
        <v>04</v>
      </c>
      <c r="G112" s="24" t="str">
        <f t="shared" si="4"/>
        <v>14</v>
      </c>
      <c r="H112" s="24" t="str">
        <f t="shared" si="5"/>
        <v>23</v>
      </c>
      <c r="I112" s="24" t="str">
        <f t="shared" si="6"/>
        <v>W</v>
      </c>
      <c r="J112" s="24" t="str">
        <f t="shared" si="7"/>
        <v>F003W</v>
      </c>
      <c r="K112" s="24" t="str">
        <f t="shared" si="8"/>
        <v>MAX</v>
      </c>
      <c r="L112" s="24" t="str">
        <f>vlookup(F112,Abbreviation!$D$2:$E$13,2,false)</f>
        <v>April</v>
      </c>
      <c r="M112" s="24" t="str">
        <f>vlookup(I112,Abbreviation!$A$2:$B$4,2,false)</f>
        <v>West</v>
      </c>
      <c r="N112" s="24" t="str">
        <f>vlookup(M112,Budget!$B$2:$C$325,2,false)</f>
        <v>F001W</v>
      </c>
      <c r="O112" s="24" t="s">
        <v>20</v>
      </c>
    </row>
    <row r="113">
      <c r="A113" s="24">
        <f>Actual!A113</f>
        <v>112</v>
      </c>
      <c r="B113" s="24" t="str">
        <f>Actual!B113</f>
        <v>//PRD1112041523NF002NPRO///</v>
      </c>
      <c r="C113" s="25">
        <f>Actual!C113</f>
        <v>148</v>
      </c>
      <c r="D113" s="24" t="str">
        <f t="shared" si="1"/>
        <v>//PRD1112041523NF002NPRO///</v>
      </c>
      <c r="E113" s="24" t="str">
        <f t="shared" si="2"/>
        <v>PRD1112041523NF002NPRO</v>
      </c>
      <c r="F113" s="24" t="str">
        <f t="shared" si="3"/>
        <v>04</v>
      </c>
      <c r="G113" s="24" t="str">
        <f t="shared" si="4"/>
        <v>15</v>
      </c>
      <c r="H113" s="24" t="str">
        <f t="shared" si="5"/>
        <v>23</v>
      </c>
      <c r="I113" s="24" t="str">
        <f t="shared" si="6"/>
        <v>N</v>
      </c>
      <c r="J113" s="24" t="str">
        <f t="shared" si="7"/>
        <v>F002N</v>
      </c>
      <c r="K113" s="24" t="str">
        <f t="shared" si="8"/>
        <v>PRO</v>
      </c>
      <c r="L113" s="24" t="str">
        <f>vlookup(F113,Abbreviation!$D$2:$E$13,2,false)</f>
        <v>April</v>
      </c>
      <c r="M113" s="24" t="str">
        <f>vlookup(I113,Abbreviation!$A$2:$B$4,2,false)</f>
        <v>North</v>
      </c>
      <c r="N113" s="24" t="str">
        <f>vlookup(M113,Budget!$B$2:$C$325,2,false)</f>
        <v>F001N</v>
      </c>
      <c r="O113" s="24" t="s">
        <v>21</v>
      </c>
    </row>
    <row r="114">
      <c r="A114" s="24">
        <f>Actual!A114</f>
        <v>113</v>
      </c>
      <c r="B114" s="24" t="str">
        <f>Actual!B114</f>
        <v>//PRD1113040923SF002SMINI///</v>
      </c>
      <c r="C114" s="25">
        <f>Actual!C114</f>
        <v>32</v>
      </c>
      <c r="D114" s="24" t="str">
        <f t="shared" si="1"/>
        <v>//PRD1113040923SF002SMINI///</v>
      </c>
      <c r="E114" s="24" t="str">
        <f t="shared" si="2"/>
        <v>PRD1113040923SF002SMINI</v>
      </c>
      <c r="F114" s="24" t="str">
        <f t="shared" si="3"/>
        <v>04</v>
      </c>
      <c r="G114" s="24" t="str">
        <f t="shared" si="4"/>
        <v>09</v>
      </c>
      <c r="H114" s="24" t="str">
        <f t="shared" si="5"/>
        <v>23</v>
      </c>
      <c r="I114" s="24" t="str">
        <f t="shared" si="6"/>
        <v>S</v>
      </c>
      <c r="J114" s="24" t="str">
        <f t="shared" si="7"/>
        <v>F002S</v>
      </c>
      <c r="K114" s="24" t="str">
        <f t="shared" si="8"/>
        <v>MINI</v>
      </c>
      <c r="L114" s="24" t="str">
        <f>vlookup(F114,Abbreviation!$D$2:$E$13,2,false)</f>
        <v>April</v>
      </c>
      <c r="M114" s="24" t="str">
        <f>vlookup(I114,Abbreviation!$A$2:$B$4,2,false)</f>
        <v>South</v>
      </c>
      <c r="N114" s="24" t="str">
        <f>vlookup(M114,Budget!$B$2:$C$325,2,false)</f>
        <v>F001S</v>
      </c>
      <c r="O114" s="24" t="s">
        <v>19</v>
      </c>
    </row>
    <row r="115">
      <c r="A115" s="24">
        <f>Actual!A115</f>
        <v>114</v>
      </c>
      <c r="B115" s="24" t="str">
        <f>Actual!B115</f>
        <v>//PRD1114042323WF003WMAX///</v>
      </c>
      <c r="C115" s="25">
        <f>Actual!C115</f>
        <v>107</v>
      </c>
      <c r="D115" s="24" t="str">
        <f t="shared" si="1"/>
        <v>//PRD1114042323WF003WMAX///</v>
      </c>
      <c r="E115" s="24" t="str">
        <f t="shared" si="2"/>
        <v>PRD1114042323WF003WMAX</v>
      </c>
      <c r="F115" s="24" t="str">
        <f t="shared" si="3"/>
        <v>04</v>
      </c>
      <c r="G115" s="24" t="str">
        <f t="shared" si="4"/>
        <v>23</v>
      </c>
      <c r="H115" s="24" t="str">
        <f t="shared" si="5"/>
        <v>23</v>
      </c>
      <c r="I115" s="24" t="str">
        <f t="shared" si="6"/>
        <v>W</v>
      </c>
      <c r="J115" s="24" t="str">
        <f t="shared" si="7"/>
        <v>F003W</v>
      </c>
      <c r="K115" s="24" t="str">
        <f t="shared" si="8"/>
        <v>MAX</v>
      </c>
      <c r="L115" s="24" t="str">
        <f>vlookup(F115,Abbreviation!$D$2:$E$13,2,false)</f>
        <v>April</v>
      </c>
      <c r="M115" s="24" t="str">
        <f>vlookup(I115,Abbreviation!$A$2:$B$4,2,false)</f>
        <v>West</v>
      </c>
      <c r="N115" s="24" t="str">
        <f>vlookup(M115,Budget!$B$2:$C$325,2,false)</f>
        <v>F001W</v>
      </c>
      <c r="O115" s="24" t="s">
        <v>20</v>
      </c>
    </row>
    <row r="116">
      <c r="A116" s="24">
        <f>Actual!A116</f>
        <v>115</v>
      </c>
      <c r="B116" s="24" t="str">
        <f>Actual!B116</f>
        <v>//PRD1115042023NF003NPRO///</v>
      </c>
      <c r="C116" s="25">
        <f>Actual!C116</f>
        <v>4</v>
      </c>
      <c r="D116" s="24" t="str">
        <f t="shared" si="1"/>
        <v>//PRD1115042023NF003NPRO///</v>
      </c>
      <c r="E116" s="24" t="str">
        <f t="shared" si="2"/>
        <v>PRD1115042023NF003NPRO</v>
      </c>
      <c r="F116" s="24" t="str">
        <f t="shared" si="3"/>
        <v>04</v>
      </c>
      <c r="G116" s="24" t="str">
        <f t="shared" si="4"/>
        <v>20</v>
      </c>
      <c r="H116" s="24" t="str">
        <f t="shared" si="5"/>
        <v>23</v>
      </c>
      <c r="I116" s="24" t="str">
        <f t="shared" si="6"/>
        <v>N</v>
      </c>
      <c r="J116" s="24" t="str">
        <f t="shared" si="7"/>
        <v>F003N</v>
      </c>
      <c r="K116" s="24" t="str">
        <f t="shared" si="8"/>
        <v>PRO</v>
      </c>
      <c r="L116" s="24" t="str">
        <f>vlookup(F116,Abbreviation!$D$2:$E$13,2,false)</f>
        <v>April</v>
      </c>
      <c r="M116" s="24" t="str">
        <f>vlookup(I116,Abbreviation!$A$2:$B$4,2,false)</f>
        <v>North</v>
      </c>
      <c r="N116" s="24" t="str">
        <f>vlookup(M116,Budget!$B$2:$C$325,2,false)</f>
        <v>F001N</v>
      </c>
      <c r="O116" s="24" t="s">
        <v>21</v>
      </c>
    </row>
    <row r="117">
      <c r="A117" s="24">
        <f>Actual!A117</f>
        <v>116</v>
      </c>
      <c r="B117" s="24" t="str">
        <f>Actual!B117</f>
        <v>//PRD1116041423SF002SMINI///</v>
      </c>
      <c r="C117" s="25">
        <f>Actual!C117</f>
        <v>129</v>
      </c>
      <c r="D117" s="24" t="str">
        <f t="shared" si="1"/>
        <v>//PRD1116041423SF002SMINI///</v>
      </c>
      <c r="E117" s="24" t="str">
        <f t="shared" si="2"/>
        <v>PRD1116041423SF002SMINI</v>
      </c>
      <c r="F117" s="24" t="str">
        <f t="shared" si="3"/>
        <v>04</v>
      </c>
      <c r="G117" s="24" t="str">
        <f t="shared" si="4"/>
        <v>14</v>
      </c>
      <c r="H117" s="24" t="str">
        <f t="shared" si="5"/>
        <v>23</v>
      </c>
      <c r="I117" s="24" t="str">
        <f t="shared" si="6"/>
        <v>S</v>
      </c>
      <c r="J117" s="24" t="str">
        <f t="shared" si="7"/>
        <v>F002S</v>
      </c>
      <c r="K117" s="24" t="str">
        <f t="shared" si="8"/>
        <v>MINI</v>
      </c>
      <c r="L117" s="24" t="str">
        <f>vlookup(F117,Abbreviation!$D$2:$E$13,2,false)</f>
        <v>April</v>
      </c>
      <c r="M117" s="24" t="str">
        <f>vlookup(I117,Abbreviation!$A$2:$B$4,2,false)</f>
        <v>South</v>
      </c>
      <c r="N117" s="24" t="str">
        <f>vlookup(M117,Budget!$B$2:$C$325,2,false)</f>
        <v>F001S</v>
      </c>
      <c r="O117" s="24" t="s">
        <v>19</v>
      </c>
    </row>
    <row r="118">
      <c r="A118" s="24">
        <f>Actual!A118</f>
        <v>117</v>
      </c>
      <c r="B118" s="24" t="str">
        <f>Actual!B118</f>
        <v>//PRD1117040723WF002WMAX///</v>
      </c>
      <c r="C118" s="25">
        <f>Actual!C118</f>
        <v>78</v>
      </c>
      <c r="D118" s="24" t="str">
        <f t="shared" si="1"/>
        <v>//PRD1117040723WF002WMAX///</v>
      </c>
      <c r="E118" s="24" t="str">
        <f t="shared" si="2"/>
        <v>PRD1117040723WF002WMAX</v>
      </c>
      <c r="F118" s="24" t="str">
        <f t="shared" si="3"/>
        <v>04</v>
      </c>
      <c r="G118" s="24" t="str">
        <f t="shared" si="4"/>
        <v>07</v>
      </c>
      <c r="H118" s="24" t="str">
        <f t="shared" si="5"/>
        <v>23</v>
      </c>
      <c r="I118" s="24" t="str">
        <f t="shared" si="6"/>
        <v>W</v>
      </c>
      <c r="J118" s="24" t="str">
        <f t="shared" si="7"/>
        <v>F002W</v>
      </c>
      <c r="K118" s="24" t="str">
        <f t="shared" si="8"/>
        <v>MAX</v>
      </c>
      <c r="L118" s="24" t="str">
        <f>vlookup(F118,Abbreviation!$D$2:$E$13,2,false)</f>
        <v>April</v>
      </c>
      <c r="M118" s="24" t="str">
        <f>vlookup(I118,Abbreviation!$A$2:$B$4,2,false)</f>
        <v>West</v>
      </c>
      <c r="N118" s="24" t="str">
        <f>vlookup(M118,Budget!$B$2:$C$325,2,false)</f>
        <v>F001W</v>
      </c>
      <c r="O118" s="24" t="s">
        <v>20</v>
      </c>
    </row>
    <row r="119">
      <c r="A119" s="24">
        <f>Actual!A119</f>
        <v>118</v>
      </c>
      <c r="B119" s="24" t="str">
        <f>Actual!B119</f>
        <v>//PRD1118040223NF003NPRO///</v>
      </c>
      <c r="C119" s="25">
        <f>Actual!C119</f>
        <v>59</v>
      </c>
      <c r="D119" s="24" t="str">
        <f t="shared" si="1"/>
        <v>//PRD1118040223NF003NPRO///</v>
      </c>
      <c r="E119" s="24" t="str">
        <f t="shared" si="2"/>
        <v>PRD1118040223NF003NPRO</v>
      </c>
      <c r="F119" s="24" t="str">
        <f t="shared" si="3"/>
        <v>04</v>
      </c>
      <c r="G119" s="24" t="str">
        <f t="shared" si="4"/>
        <v>02</v>
      </c>
      <c r="H119" s="24" t="str">
        <f t="shared" si="5"/>
        <v>23</v>
      </c>
      <c r="I119" s="24" t="str">
        <f t="shared" si="6"/>
        <v>N</v>
      </c>
      <c r="J119" s="24" t="str">
        <f t="shared" si="7"/>
        <v>F003N</v>
      </c>
      <c r="K119" s="24" t="str">
        <f t="shared" si="8"/>
        <v>PRO</v>
      </c>
      <c r="L119" s="24" t="str">
        <f>vlookup(F119,Abbreviation!$D$2:$E$13,2,false)</f>
        <v>April</v>
      </c>
      <c r="M119" s="24" t="str">
        <f>vlookup(I119,Abbreviation!$A$2:$B$4,2,false)</f>
        <v>North</v>
      </c>
      <c r="N119" s="24" t="str">
        <f>vlookup(M119,Budget!$B$2:$C$325,2,false)</f>
        <v>F001N</v>
      </c>
      <c r="O119" s="24" t="s">
        <v>21</v>
      </c>
    </row>
    <row r="120">
      <c r="A120" s="24">
        <f>Actual!A120</f>
        <v>119</v>
      </c>
      <c r="B120" s="24" t="str">
        <f>Actual!B120</f>
        <v>//PRD1119041123SF003SMINI///</v>
      </c>
      <c r="C120" s="25">
        <f>Actual!C120</f>
        <v>41</v>
      </c>
      <c r="D120" s="24" t="str">
        <f t="shared" si="1"/>
        <v>//PRD1119041123SF003SMINI///</v>
      </c>
      <c r="E120" s="24" t="str">
        <f t="shared" si="2"/>
        <v>PRD1119041123SF003SMINI</v>
      </c>
      <c r="F120" s="24" t="str">
        <f t="shared" si="3"/>
        <v>04</v>
      </c>
      <c r="G120" s="24" t="str">
        <f t="shared" si="4"/>
        <v>11</v>
      </c>
      <c r="H120" s="24" t="str">
        <f t="shared" si="5"/>
        <v>23</v>
      </c>
      <c r="I120" s="24" t="str">
        <f t="shared" si="6"/>
        <v>S</v>
      </c>
      <c r="J120" s="24" t="str">
        <f t="shared" si="7"/>
        <v>F003S</v>
      </c>
      <c r="K120" s="24" t="str">
        <f t="shared" si="8"/>
        <v>MINI</v>
      </c>
      <c r="L120" s="24" t="str">
        <f>vlookup(F120,Abbreviation!$D$2:$E$13,2,false)</f>
        <v>April</v>
      </c>
      <c r="M120" s="24" t="str">
        <f>vlookup(I120,Abbreviation!$A$2:$B$4,2,false)</f>
        <v>South</v>
      </c>
      <c r="N120" s="24" t="str">
        <f>vlookup(M120,Budget!$B$2:$C$325,2,false)</f>
        <v>F001S</v>
      </c>
      <c r="O120" s="24" t="s">
        <v>19</v>
      </c>
    </row>
    <row r="121">
      <c r="A121" s="24">
        <f>Actual!A121</f>
        <v>120</v>
      </c>
      <c r="B121" s="24" t="str">
        <f>Actual!B121</f>
        <v>//PRD1120042523WF003WMAX///</v>
      </c>
      <c r="C121" s="25">
        <f>Actual!C121</f>
        <v>123</v>
      </c>
      <c r="D121" s="24" t="str">
        <f t="shared" si="1"/>
        <v>//PRD1120042523WF003WMAX///</v>
      </c>
      <c r="E121" s="24" t="str">
        <f t="shared" si="2"/>
        <v>PRD1120042523WF003WMAX</v>
      </c>
      <c r="F121" s="24" t="str">
        <f t="shared" si="3"/>
        <v>04</v>
      </c>
      <c r="G121" s="24" t="str">
        <f t="shared" si="4"/>
        <v>25</v>
      </c>
      <c r="H121" s="24" t="str">
        <f t="shared" si="5"/>
        <v>23</v>
      </c>
      <c r="I121" s="24" t="str">
        <f t="shared" si="6"/>
        <v>W</v>
      </c>
      <c r="J121" s="24" t="str">
        <f t="shared" si="7"/>
        <v>F003W</v>
      </c>
      <c r="K121" s="24" t="str">
        <f t="shared" si="8"/>
        <v>MAX</v>
      </c>
      <c r="L121" s="24" t="str">
        <f>vlookup(F121,Abbreviation!$D$2:$E$13,2,false)</f>
        <v>April</v>
      </c>
      <c r="M121" s="24" t="str">
        <f>vlookup(I121,Abbreviation!$A$2:$B$4,2,false)</f>
        <v>West</v>
      </c>
      <c r="N121" s="24" t="str">
        <f>vlookup(M121,Budget!$B$2:$C$325,2,false)</f>
        <v>F001W</v>
      </c>
      <c r="O121" s="24" t="s">
        <v>20</v>
      </c>
    </row>
    <row r="122">
      <c r="A122" s="24">
        <f>Actual!A122</f>
        <v>121</v>
      </c>
      <c r="B122" s="24" t="str">
        <f>Actual!B122</f>
        <v>//PRD1121042023NF001NPRO///</v>
      </c>
      <c r="C122" s="25">
        <f>Actual!C122</f>
        <v>116</v>
      </c>
      <c r="D122" s="24" t="str">
        <f t="shared" si="1"/>
        <v>//PRD1121042023NF001NPRO///</v>
      </c>
      <c r="E122" s="24" t="str">
        <f t="shared" si="2"/>
        <v>PRD1121042023NF001NPRO</v>
      </c>
      <c r="F122" s="24" t="str">
        <f t="shared" si="3"/>
        <v>04</v>
      </c>
      <c r="G122" s="24" t="str">
        <f t="shared" si="4"/>
        <v>20</v>
      </c>
      <c r="H122" s="24" t="str">
        <f t="shared" si="5"/>
        <v>23</v>
      </c>
      <c r="I122" s="24" t="str">
        <f t="shared" si="6"/>
        <v>N</v>
      </c>
      <c r="J122" s="24" t="str">
        <f t="shared" si="7"/>
        <v>F001N</v>
      </c>
      <c r="K122" s="24" t="str">
        <f t="shared" si="8"/>
        <v>PRO</v>
      </c>
      <c r="L122" s="24" t="str">
        <f>vlookup(F122,Abbreviation!$D$2:$E$13,2,false)</f>
        <v>April</v>
      </c>
      <c r="M122" s="24" t="str">
        <f>vlookup(I122,Abbreviation!$A$2:$B$4,2,false)</f>
        <v>North</v>
      </c>
      <c r="N122" s="24" t="str">
        <f>vlookup(M122,Budget!$B$2:$C$325,2,false)</f>
        <v>F001N</v>
      </c>
      <c r="O122" s="24" t="s">
        <v>21</v>
      </c>
    </row>
    <row r="123">
      <c r="A123" s="24">
        <f>Actual!A123</f>
        <v>122</v>
      </c>
      <c r="B123" s="24" t="str">
        <f>Actual!B123</f>
        <v>//PRD1122050123SF001SMINI///</v>
      </c>
      <c r="C123" s="25">
        <f>Actual!C123</f>
        <v>80</v>
      </c>
      <c r="D123" s="24" t="str">
        <f t="shared" si="1"/>
        <v>//PRD1122050123SF001SMINI///</v>
      </c>
      <c r="E123" s="24" t="str">
        <f t="shared" si="2"/>
        <v>PRD1122050123SF001SMINI</v>
      </c>
      <c r="F123" s="24" t="str">
        <f t="shared" si="3"/>
        <v>05</v>
      </c>
      <c r="G123" s="24" t="str">
        <f t="shared" si="4"/>
        <v>01</v>
      </c>
      <c r="H123" s="24" t="str">
        <f t="shared" si="5"/>
        <v>23</v>
      </c>
      <c r="I123" s="24" t="str">
        <f t="shared" si="6"/>
        <v>S</v>
      </c>
      <c r="J123" s="24" t="str">
        <f t="shared" si="7"/>
        <v>F001S</v>
      </c>
      <c r="K123" s="24" t="str">
        <f t="shared" si="8"/>
        <v>MINI</v>
      </c>
      <c r="L123" s="24" t="str">
        <f>vlookup(F123,Abbreviation!$D$2:$E$13,2,false)</f>
        <v>May</v>
      </c>
      <c r="M123" s="24" t="str">
        <f>vlookup(I123,Abbreviation!$A$2:$B$4,2,false)</f>
        <v>South</v>
      </c>
      <c r="N123" s="24" t="str">
        <f>vlookup(M123,Budget!$B$2:$C$325,2,false)</f>
        <v>F001S</v>
      </c>
      <c r="O123" s="24" t="s">
        <v>19</v>
      </c>
    </row>
    <row r="124">
      <c r="A124" s="24">
        <f>Actual!A124</f>
        <v>123</v>
      </c>
      <c r="B124" s="24" t="str">
        <f>Actual!B124</f>
        <v>//PRD1123050923WF002WMAX///</v>
      </c>
      <c r="C124" s="25">
        <f>Actual!C124</f>
        <v>42</v>
      </c>
      <c r="D124" s="24" t="str">
        <f t="shared" si="1"/>
        <v>//PRD1123050923WF002WMAX///</v>
      </c>
      <c r="E124" s="24" t="str">
        <f t="shared" si="2"/>
        <v>PRD1123050923WF002WMAX</v>
      </c>
      <c r="F124" s="24" t="str">
        <f t="shared" si="3"/>
        <v>05</v>
      </c>
      <c r="G124" s="24" t="str">
        <f t="shared" si="4"/>
        <v>09</v>
      </c>
      <c r="H124" s="24" t="str">
        <f t="shared" si="5"/>
        <v>23</v>
      </c>
      <c r="I124" s="24" t="str">
        <f t="shared" si="6"/>
        <v>W</v>
      </c>
      <c r="J124" s="24" t="str">
        <f t="shared" si="7"/>
        <v>F002W</v>
      </c>
      <c r="K124" s="24" t="str">
        <f t="shared" si="8"/>
        <v>MAX</v>
      </c>
      <c r="L124" s="24" t="str">
        <f>vlookup(F124,Abbreviation!$D$2:$E$13,2,false)</f>
        <v>May</v>
      </c>
      <c r="M124" s="24" t="str">
        <f>vlookup(I124,Abbreviation!$A$2:$B$4,2,false)</f>
        <v>West</v>
      </c>
      <c r="N124" s="24" t="str">
        <f>vlookup(M124,Budget!$B$2:$C$325,2,false)</f>
        <v>F001W</v>
      </c>
      <c r="O124" s="24" t="s">
        <v>20</v>
      </c>
    </row>
    <row r="125">
      <c r="A125" s="24">
        <f>Actual!A125</f>
        <v>124</v>
      </c>
      <c r="B125" s="24" t="str">
        <f>Actual!B125</f>
        <v>//PRD1124052723NF002NPRO///</v>
      </c>
      <c r="C125" s="25">
        <f>Actual!C125</f>
        <v>23</v>
      </c>
      <c r="D125" s="24" t="str">
        <f t="shared" si="1"/>
        <v>//PRD1124052723NF002NPRO///</v>
      </c>
      <c r="E125" s="24" t="str">
        <f t="shared" si="2"/>
        <v>PRD1124052723NF002NPRO</v>
      </c>
      <c r="F125" s="24" t="str">
        <f t="shared" si="3"/>
        <v>05</v>
      </c>
      <c r="G125" s="24" t="str">
        <f t="shared" si="4"/>
        <v>27</v>
      </c>
      <c r="H125" s="24" t="str">
        <f t="shared" si="5"/>
        <v>23</v>
      </c>
      <c r="I125" s="24" t="str">
        <f t="shared" si="6"/>
        <v>N</v>
      </c>
      <c r="J125" s="24" t="str">
        <f t="shared" si="7"/>
        <v>F002N</v>
      </c>
      <c r="K125" s="24" t="str">
        <f t="shared" si="8"/>
        <v>PRO</v>
      </c>
      <c r="L125" s="24" t="str">
        <f>vlookup(F125,Abbreviation!$D$2:$E$13,2,false)</f>
        <v>May</v>
      </c>
      <c r="M125" s="24" t="str">
        <f>vlookup(I125,Abbreviation!$A$2:$B$4,2,false)</f>
        <v>North</v>
      </c>
      <c r="N125" s="24" t="str">
        <f>vlookup(M125,Budget!$B$2:$C$325,2,false)</f>
        <v>F001N</v>
      </c>
      <c r="O125" s="24" t="s">
        <v>21</v>
      </c>
    </row>
    <row r="126">
      <c r="A126" s="24">
        <f>Actual!A126</f>
        <v>125</v>
      </c>
      <c r="B126" s="24" t="str">
        <f>Actual!B126</f>
        <v>//PRD1125052023SF003SMINI///</v>
      </c>
      <c r="C126" s="25">
        <f>Actual!C126</f>
        <v>122</v>
      </c>
      <c r="D126" s="24" t="str">
        <f t="shared" si="1"/>
        <v>//PRD1125052023SF003SMINI///</v>
      </c>
      <c r="E126" s="24" t="str">
        <f t="shared" si="2"/>
        <v>PRD1125052023SF003SMINI</v>
      </c>
      <c r="F126" s="24" t="str">
        <f t="shared" si="3"/>
        <v>05</v>
      </c>
      <c r="G126" s="24" t="str">
        <f t="shared" si="4"/>
        <v>20</v>
      </c>
      <c r="H126" s="24" t="str">
        <f t="shared" si="5"/>
        <v>23</v>
      </c>
      <c r="I126" s="24" t="str">
        <f t="shared" si="6"/>
        <v>S</v>
      </c>
      <c r="J126" s="24" t="str">
        <f t="shared" si="7"/>
        <v>F003S</v>
      </c>
      <c r="K126" s="24" t="str">
        <f t="shared" si="8"/>
        <v>MINI</v>
      </c>
      <c r="L126" s="24" t="str">
        <f>vlookup(F126,Abbreviation!$D$2:$E$13,2,false)</f>
        <v>May</v>
      </c>
      <c r="M126" s="24" t="str">
        <f>vlookup(I126,Abbreviation!$A$2:$B$4,2,false)</f>
        <v>South</v>
      </c>
      <c r="N126" s="24" t="str">
        <f>vlookup(M126,Budget!$B$2:$C$325,2,false)</f>
        <v>F001S</v>
      </c>
      <c r="O126" s="24" t="s">
        <v>19</v>
      </c>
    </row>
    <row r="127">
      <c r="A127" s="24">
        <f>Actual!A127</f>
        <v>126</v>
      </c>
      <c r="B127" s="24" t="str">
        <f>Actual!B127</f>
        <v>//PRD1126050623WF002WMAX///</v>
      </c>
      <c r="C127" s="25">
        <f>Actual!C127</f>
        <v>101</v>
      </c>
      <c r="D127" s="24" t="str">
        <f t="shared" si="1"/>
        <v>//PRD1126050623WF002WMAX///</v>
      </c>
      <c r="E127" s="24" t="str">
        <f t="shared" si="2"/>
        <v>PRD1126050623WF002WMAX</v>
      </c>
      <c r="F127" s="24" t="str">
        <f t="shared" si="3"/>
        <v>05</v>
      </c>
      <c r="G127" s="24" t="str">
        <f t="shared" si="4"/>
        <v>06</v>
      </c>
      <c r="H127" s="24" t="str">
        <f t="shared" si="5"/>
        <v>23</v>
      </c>
      <c r="I127" s="24" t="str">
        <f t="shared" si="6"/>
        <v>W</v>
      </c>
      <c r="J127" s="24" t="str">
        <f t="shared" si="7"/>
        <v>F002W</v>
      </c>
      <c r="K127" s="24" t="str">
        <f t="shared" si="8"/>
        <v>MAX</v>
      </c>
      <c r="L127" s="24" t="str">
        <f>vlookup(F127,Abbreviation!$D$2:$E$13,2,false)</f>
        <v>May</v>
      </c>
      <c r="M127" s="24" t="str">
        <f>vlookup(I127,Abbreviation!$A$2:$B$4,2,false)</f>
        <v>West</v>
      </c>
      <c r="N127" s="24" t="str">
        <f>vlookup(M127,Budget!$B$2:$C$325,2,false)</f>
        <v>F001W</v>
      </c>
      <c r="O127" s="24" t="s">
        <v>20</v>
      </c>
    </row>
    <row r="128">
      <c r="A128" s="24">
        <f>Actual!A128</f>
        <v>127</v>
      </c>
      <c r="B128" s="24" t="str">
        <f>Actual!B128</f>
        <v>//PRD1127053023NF001NPRO///</v>
      </c>
      <c r="C128" s="25">
        <f>Actual!C128</f>
        <v>77</v>
      </c>
      <c r="D128" s="24" t="str">
        <f t="shared" si="1"/>
        <v>//PRD1127053023NF001NPRO///</v>
      </c>
      <c r="E128" s="24" t="str">
        <f t="shared" si="2"/>
        <v>PRD1127053023NF001NPRO</v>
      </c>
      <c r="F128" s="24" t="str">
        <f t="shared" si="3"/>
        <v>05</v>
      </c>
      <c r="G128" s="24" t="str">
        <f t="shared" si="4"/>
        <v>30</v>
      </c>
      <c r="H128" s="24" t="str">
        <f t="shared" si="5"/>
        <v>23</v>
      </c>
      <c r="I128" s="24" t="str">
        <f t="shared" si="6"/>
        <v>N</v>
      </c>
      <c r="J128" s="24" t="str">
        <f t="shared" si="7"/>
        <v>F001N</v>
      </c>
      <c r="K128" s="24" t="str">
        <f t="shared" si="8"/>
        <v>PRO</v>
      </c>
      <c r="L128" s="24" t="str">
        <f>vlookup(F128,Abbreviation!$D$2:$E$13,2,false)</f>
        <v>May</v>
      </c>
      <c r="M128" s="24" t="str">
        <f>vlookup(I128,Abbreviation!$A$2:$B$4,2,false)</f>
        <v>North</v>
      </c>
      <c r="N128" s="24" t="str">
        <f>vlookup(M128,Budget!$B$2:$C$325,2,false)</f>
        <v>F001N</v>
      </c>
      <c r="O128" s="24" t="s">
        <v>21</v>
      </c>
    </row>
    <row r="129">
      <c r="A129" s="24">
        <f>Actual!A129</f>
        <v>128</v>
      </c>
      <c r="B129" s="24" t="str">
        <f>Actual!B129</f>
        <v>//PRD1128052923SF002SMINI///</v>
      </c>
      <c r="C129" s="25">
        <f>Actual!C129</f>
        <v>5</v>
      </c>
      <c r="D129" s="24" t="str">
        <f t="shared" si="1"/>
        <v>//PRD1128052923SF002SMINI///</v>
      </c>
      <c r="E129" s="24" t="str">
        <f t="shared" si="2"/>
        <v>PRD1128052923SF002SMINI</v>
      </c>
      <c r="F129" s="24" t="str">
        <f t="shared" si="3"/>
        <v>05</v>
      </c>
      <c r="G129" s="24" t="str">
        <f t="shared" si="4"/>
        <v>29</v>
      </c>
      <c r="H129" s="24" t="str">
        <f t="shared" si="5"/>
        <v>23</v>
      </c>
      <c r="I129" s="24" t="str">
        <f t="shared" si="6"/>
        <v>S</v>
      </c>
      <c r="J129" s="24" t="str">
        <f t="shared" si="7"/>
        <v>F002S</v>
      </c>
      <c r="K129" s="24" t="str">
        <f t="shared" si="8"/>
        <v>MINI</v>
      </c>
      <c r="L129" s="24" t="str">
        <f>vlookup(F129,Abbreviation!$D$2:$E$13,2,false)</f>
        <v>May</v>
      </c>
      <c r="M129" s="24" t="str">
        <f>vlookup(I129,Abbreviation!$A$2:$B$4,2,false)</f>
        <v>South</v>
      </c>
      <c r="N129" s="24" t="str">
        <f>vlookup(M129,Budget!$B$2:$C$325,2,false)</f>
        <v>F001S</v>
      </c>
      <c r="O129" s="24" t="s">
        <v>19</v>
      </c>
    </row>
    <row r="130">
      <c r="A130" s="24">
        <f>Actual!A130</f>
        <v>129</v>
      </c>
      <c r="B130" s="24" t="str">
        <f>Actual!B130</f>
        <v>//PRD1129051223WF001WMAX///</v>
      </c>
      <c r="C130" s="25">
        <f>Actual!C130</f>
        <v>50</v>
      </c>
      <c r="D130" s="24" t="str">
        <f t="shared" si="1"/>
        <v>//PRD1129051223WF001WMAX///</v>
      </c>
      <c r="E130" s="24" t="str">
        <f t="shared" si="2"/>
        <v>PRD1129051223WF001WMAX</v>
      </c>
      <c r="F130" s="24" t="str">
        <f t="shared" si="3"/>
        <v>05</v>
      </c>
      <c r="G130" s="24" t="str">
        <f t="shared" si="4"/>
        <v>12</v>
      </c>
      <c r="H130" s="24" t="str">
        <f t="shared" si="5"/>
        <v>23</v>
      </c>
      <c r="I130" s="24" t="str">
        <f t="shared" si="6"/>
        <v>W</v>
      </c>
      <c r="J130" s="24" t="str">
        <f t="shared" si="7"/>
        <v>F001W</v>
      </c>
      <c r="K130" s="24" t="str">
        <f t="shared" si="8"/>
        <v>MAX</v>
      </c>
      <c r="L130" s="24" t="str">
        <f>vlookup(F130,Abbreviation!$D$2:$E$13,2,false)</f>
        <v>May</v>
      </c>
      <c r="M130" s="24" t="str">
        <f>vlookup(I130,Abbreviation!$A$2:$B$4,2,false)</f>
        <v>West</v>
      </c>
      <c r="N130" s="24" t="str">
        <f>vlookup(M130,Budget!$B$2:$C$325,2,false)</f>
        <v>F001W</v>
      </c>
      <c r="O130" s="24" t="s">
        <v>20</v>
      </c>
    </row>
    <row r="131">
      <c r="A131" s="24">
        <f>Actual!A131</f>
        <v>130</v>
      </c>
      <c r="B131" s="24" t="str">
        <f>Actual!B131</f>
        <v>//PRD1130050723NF003NPRO///</v>
      </c>
      <c r="C131" s="25">
        <f>Actual!C131</f>
        <v>109</v>
      </c>
      <c r="D131" s="24" t="str">
        <f t="shared" si="1"/>
        <v>//PRD1130050723NF003NPRO///</v>
      </c>
      <c r="E131" s="24" t="str">
        <f t="shared" si="2"/>
        <v>PRD1130050723NF003NPRO</v>
      </c>
      <c r="F131" s="24" t="str">
        <f t="shared" si="3"/>
        <v>05</v>
      </c>
      <c r="G131" s="24" t="str">
        <f t="shared" si="4"/>
        <v>07</v>
      </c>
      <c r="H131" s="24" t="str">
        <f t="shared" si="5"/>
        <v>23</v>
      </c>
      <c r="I131" s="24" t="str">
        <f t="shared" si="6"/>
        <v>N</v>
      </c>
      <c r="J131" s="24" t="str">
        <f t="shared" si="7"/>
        <v>F003N</v>
      </c>
      <c r="K131" s="24" t="str">
        <f t="shared" si="8"/>
        <v>PRO</v>
      </c>
      <c r="L131" s="24" t="str">
        <f>vlookup(F131,Abbreviation!$D$2:$E$13,2,false)</f>
        <v>May</v>
      </c>
      <c r="M131" s="24" t="str">
        <f>vlookup(I131,Abbreviation!$A$2:$B$4,2,false)</f>
        <v>North</v>
      </c>
      <c r="N131" s="24" t="str">
        <f>vlookup(M131,Budget!$B$2:$C$325,2,false)</f>
        <v>F001N</v>
      </c>
      <c r="O131" s="24" t="s">
        <v>21</v>
      </c>
    </row>
    <row r="132">
      <c r="A132" s="24">
        <f>Actual!A132</f>
        <v>131</v>
      </c>
      <c r="B132" s="24" t="str">
        <f>Actual!B132</f>
        <v>//PRD1131051123SF001SMINI///</v>
      </c>
      <c r="C132" s="25">
        <f>Actual!C132</f>
        <v>136</v>
      </c>
      <c r="D132" s="24" t="str">
        <f t="shared" si="1"/>
        <v>//PRD1131051123SF001SMINI///</v>
      </c>
      <c r="E132" s="24" t="str">
        <f t="shared" si="2"/>
        <v>PRD1131051123SF001SMINI</v>
      </c>
      <c r="F132" s="24" t="str">
        <f t="shared" si="3"/>
        <v>05</v>
      </c>
      <c r="G132" s="24" t="str">
        <f t="shared" si="4"/>
        <v>11</v>
      </c>
      <c r="H132" s="24" t="str">
        <f t="shared" si="5"/>
        <v>23</v>
      </c>
      <c r="I132" s="24" t="str">
        <f t="shared" si="6"/>
        <v>S</v>
      </c>
      <c r="J132" s="24" t="str">
        <f t="shared" si="7"/>
        <v>F001S</v>
      </c>
      <c r="K132" s="24" t="str">
        <f t="shared" si="8"/>
        <v>MINI</v>
      </c>
      <c r="L132" s="24" t="str">
        <f>vlookup(F132,Abbreviation!$D$2:$E$13,2,false)</f>
        <v>May</v>
      </c>
      <c r="M132" s="24" t="str">
        <f>vlookup(I132,Abbreviation!$A$2:$B$4,2,false)</f>
        <v>South</v>
      </c>
      <c r="N132" s="24" t="str">
        <f>vlookup(M132,Budget!$B$2:$C$325,2,false)</f>
        <v>F001S</v>
      </c>
      <c r="O132" s="24" t="s">
        <v>19</v>
      </c>
    </row>
    <row r="133">
      <c r="A133" s="24">
        <f>Actual!A133</f>
        <v>132</v>
      </c>
      <c r="B133" s="24" t="str">
        <f>Actual!B133</f>
        <v>//PRD1132053023WF003WMAX///</v>
      </c>
      <c r="C133" s="25">
        <f>Actual!C133</f>
        <v>37</v>
      </c>
      <c r="D133" s="24" t="str">
        <f t="shared" si="1"/>
        <v>//PRD1132053023WF003WMAX///</v>
      </c>
      <c r="E133" s="24" t="str">
        <f t="shared" si="2"/>
        <v>PRD1132053023WF003WMAX</v>
      </c>
      <c r="F133" s="24" t="str">
        <f t="shared" si="3"/>
        <v>05</v>
      </c>
      <c r="G133" s="24" t="str">
        <f t="shared" si="4"/>
        <v>30</v>
      </c>
      <c r="H133" s="24" t="str">
        <f t="shared" si="5"/>
        <v>23</v>
      </c>
      <c r="I133" s="24" t="str">
        <f t="shared" si="6"/>
        <v>W</v>
      </c>
      <c r="J133" s="24" t="str">
        <f t="shared" si="7"/>
        <v>F003W</v>
      </c>
      <c r="K133" s="24" t="str">
        <f t="shared" si="8"/>
        <v>MAX</v>
      </c>
      <c r="L133" s="24" t="str">
        <f>vlookup(F133,Abbreviation!$D$2:$E$13,2,false)</f>
        <v>May</v>
      </c>
      <c r="M133" s="24" t="str">
        <f>vlookup(I133,Abbreviation!$A$2:$B$4,2,false)</f>
        <v>West</v>
      </c>
      <c r="N133" s="24" t="str">
        <f>vlookup(M133,Budget!$B$2:$C$325,2,false)</f>
        <v>F001W</v>
      </c>
      <c r="O133" s="24" t="s">
        <v>20</v>
      </c>
    </row>
    <row r="134">
      <c r="A134" s="24">
        <f>Actual!A134</f>
        <v>133</v>
      </c>
      <c r="B134" s="24" t="str">
        <f>Actual!B134</f>
        <v>//PRD1133052223NF003NPRO///</v>
      </c>
      <c r="C134" s="25">
        <f>Actual!C134</f>
        <v>10</v>
      </c>
      <c r="D134" s="24" t="str">
        <f t="shared" si="1"/>
        <v>//PRD1133052223NF003NPRO///</v>
      </c>
      <c r="E134" s="24" t="str">
        <f t="shared" si="2"/>
        <v>PRD1133052223NF003NPRO</v>
      </c>
      <c r="F134" s="24" t="str">
        <f t="shared" si="3"/>
        <v>05</v>
      </c>
      <c r="G134" s="24" t="str">
        <f t="shared" si="4"/>
        <v>22</v>
      </c>
      <c r="H134" s="24" t="str">
        <f t="shared" si="5"/>
        <v>23</v>
      </c>
      <c r="I134" s="24" t="str">
        <f t="shared" si="6"/>
        <v>N</v>
      </c>
      <c r="J134" s="24" t="str">
        <f t="shared" si="7"/>
        <v>F003N</v>
      </c>
      <c r="K134" s="24" t="str">
        <f t="shared" si="8"/>
        <v>PRO</v>
      </c>
      <c r="L134" s="24" t="str">
        <f>vlookup(F134,Abbreviation!$D$2:$E$13,2,false)</f>
        <v>May</v>
      </c>
      <c r="M134" s="24" t="str">
        <f>vlookup(I134,Abbreviation!$A$2:$B$4,2,false)</f>
        <v>North</v>
      </c>
      <c r="N134" s="24" t="str">
        <f>vlookup(M134,Budget!$B$2:$C$325,2,false)</f>
        <v>F001N</v>
      </c>
      <c r="O134" s="24" t="s">
        <v>21</v>
      </c>
    </row>
    <row r="135">
      <c r="A135" s="24">
        <f>Actual!A135</f>
        <v>134</v>
      </c>
      <c r="B135" s="24" t="str">
        <f>Actual!B135</f>
        <v>//PRD1134052723SF003SMINI///</v>
      </c>
      <c r="C135" s="25">
        <f>Actual!C135</f>
        <v>129</v>
      </c>
      <c r="D135" s="24" t="str">
        <f t="shared" si="1"/>
        <v>//PRD1134052723SF003SMINI///</v>
      </c>
      <c r="E135" s="24" t="str">
        <f t="shared" si="2"/>
        <v>PRD1134052723SF003SMINI</v>
      </c>
      <c r="F135" s="24" t="str">
        <f t="shared" si="3"/>
        <v>05</v>
      </c>
      <c r="G135" s="24" t="str">
        <f t="shared" si="4"/>
        <v>27</v>
      </c>
      <c r="H135" s="24" t="str">
        <f t="shared" si="5"/>
        <v>23</v>
      </c>
      <c r="I135" s="24" t="str">
        <f t="shared" si="6"/>
        <v>S</v>
      </c>
      <c r="J135" s="24" t="str">
        <f t="shared" si="7"/>
        <v>F003S</v>
      </c>
      <c r="K135" s="24" t="str">
        <f t="shared" si="8"/>
        <v>MINI</v>
      </c>
      <c r="L135" s="24" t="str">
        <f>vlookup(F135,Abbreviation!$D$2:$E$13,2,false)</f>
        <v>May</v>
      </c>
      <c r="M135" s="24" t="str">
        <f>vlookup(I135,Abbreviation!$A$2:$B$4,2,false)</f>
        <v>South</v>
      </c>
      <c r="N135" s="24" t="str">
        <f>vlookup(M135,Budget!$B$2:$C$325,2,false)</f>
        <v>F001S</v>
      </c>
      <c r="O135" s="24" t="s">
        <v>19</v>
      </c>
    </row>
    <row r="136">
      <c r="A136" s="24">
        <f>Actual!A136</f>
        <v>135</v>
      </c>
      <c r="B136" s="24" t="str">
        <f>Actual!B136</f>
        <v>//PRD1135050323WF002WMAX///</v>
      </c>
      <c r="C136" s="25">
        <f>Actual!C136</f>
        <v>36</v>
      </c>
      <c r="D136" s="24" t="str">
        <f t="shared" si="1"/>
        <v>//PRD1135050323WF002WMAX///</v>
      </c>
      <c r="E136" s="24" t="str">
        <f t="shared" si="2"/>
        <v>PRD1135050323WF002WMAX</v>
      </c>
      <c r="F136" s="24" t="str">
        <f t="shared" si="3"/>
        <v>05</v>
      </c>
      <c r="G136" s="24" t="str">
        <f t="shared" si="4"/>
        <v>03</v>
      </c>
      <c r="H136" s="24" t="str">
        <f t="shared" si="5"/>
        <v>23</v>
      </c>
      <c r="I136" s="24" t="str">
        <f t="shared" si="6"/>
        <v>W</v>
      </c>
      <c r="J136" s="24" t="str">
        <f t="shared" si="7"/>
        <v>F002W</v>
      </c>
      <c r="K136" s="24" t="str">
        <f t="shared" si="8"/>
        <v>MAX</v>
      </c>
      <c r="L136" s="24" t="str">
        <f>vlookup(F136,Abbreviation!$D$2:$E$13,2,false)</f>
        <v>May</v>
      </c>
      <c r="M136" s="24" t="str">
        <f>vlookup(I136,Abbreviation!$A$2:$B$4,2,false)</f>
        <v>West</v>
      </c>
      <c r="N136" s="24" t="str">
        <f>vlookup(M136,Budget!$B$2:$C$325,2,false)</f>
        <v>F001W</v>
      </c>
      <c r="O136" s="24" t="s">
        <v>20</v>
      </c>
    </row>
    <row r="137">
      <c r="A137" s="24">
        <f>Actual!A137</f>
        <v>136</v>
      </c>
      <c r="B137" s="24" t="str">
        <f>Actual!B137</f>
        <v>//PRD1136052723NF001NPRO///</v>
      </c>
      <c r="C137" s="25">
        <f>Actual!C137</f>
        <v>86</v>
      </c>
      <c r="D137" s="24" t="str">
        <f t="shared" si="1"/>
        <v>//PRD1136052723NF001NPRO///</v>
      </c>
      <c r="E137" s="24" t="str">
        <f t="shared" si="2"/>
        <v>PRD1136052723NF001NPRO</v>
      </c>
      <c r="F137" s="24" t="str">
        <f t="shared" si="3"/>
        <v>05</v>
      </c>
      <c r="G137" s="24" t="str">
        <f t="shared" si="4"/>
        <v>27</v>
      </c>
      <c r="H137" s="24" t="str">
        <f t="shared" si="5"/>
        <v>23</v>
      </c>
      <c r="I137" s="24" t="str">
        <f t="shared" si="6"/>
        <v>N</v>
      </c>
      <c r="J137" s="24" t="str">
        <f t="shared" si="7"/>
        <v>F001N</v>
      </c>
      <c r="K137" s="24" t="str">
        <f t="shared" si="8"/>
        <v>PRO</v>
      </c>
      <c r="L137" s="24" t="str">
        <f>vlookup(F137,Abbreviation!$D$2:$E$13,2,false)</f>
        <v>May</v>
      </c>
      <c r="M137" s="24" t="str">
        <f>vlookup(I137,Abbreviation!$A$2:$B$4,2,false)</f>
        <v>North</v>
      </c>
      <c r="N137" s="24" t="str">
        <f>vlookup(M137,Budget!$B$2:$C$325,2,false)</f>
        <v>F001N</v>
      </c>
      <c r="O137" s="24" t="s">
        <v>21</v>
      </c>
    </row>
    <row r="138">
      <c r="A138" s="24">
        <f>Actual!A138</f>
        <v>137</v>
      </c>
      <c r="B138" s="24" t="str">
        <f>Actual!B138</f>
        <v>//PRD1137050823SF003SMINI///</v>
      </c>
      <c r="C138" s="25">
        <f>Actual!C138</f>
        <v>8</v>
      </c>
      <c r="D138" s="24" t="str">
        <f t="shared" si="1"/>
        <v>//PRD1137050823SF003SMINI///</v>
      </c>
      <c r="E138" s="24" t="str">
        <f t="shared" si="2"/>
        <v>PRD1137050823SF003SMINI</v>
      </c>
      <c r="F138" s="24" t="str">
        <f t="shared" si="3"/>
        <v>05</v>
      </c>
      <c r="G138" s="24" t="str">
        <f t="shared" si="4"/>
        <v>08</v>
      </c>
      <c r="H138" s="24" t="str">
        <f t="shared" si="5"/>
        <v>23</v>
      </c>
      <c r="I138" s="24" t="str">
        <f t="shared" si="6"/>
        <v>S</v>
      </c>
      <c r="J138" s="24" t="str">
        <f t="shared" si="7"/>
        <v>F003S</v>
      </c>
      <c r="K138" s="24" t="str">
        <f t="shared" si="8"/>
        <v>MINI</v>
      </c>
      <c r="L138" s="24" t="str">
        <f>vlookup(F138,Abbreviation!$D$2:$E$13,2,false)</f>
        <v>May</v>
      </c>
      <c r="M138" s="24" t="str">
        <f>vlookup(I138,Abbreviation!$A$2:$B$4,2,false)</f>
        <v>South</v>
      </c>
      <c r="N138" s="24" t="str">
        <f>vlookup(M138,Budget!$B$2:$C$325,2,false)</f>
        <v>F001S</v>
      </c>
      <c r="O138" s="24" t="s">
        <v>19</v>
      </c>
    </row>
    <row r="139">
      <c r="A139" s="24">
        <f>Actual!A139</f>
        <v>138</v>
      </c>
      <c r="B139" s="24" t="str">
        <f>Actual!B139</f>
        <v>//PRD1138051123WF002WMAX///</v>
      </c>
      <c r="C139" s="25">
        <f>Actual!C139</f>
        <v>91</v>
      </c>
      <c r="D139" s="24" t="str">
        <f t="shared" si="1"/>
        <v>//PRD1138051123WF002WMAX///</v>
      </c>
      <c r="E139" s="24" t="str">
        <f t="shared" si="2"/>
        <v>PRD1138051123WF002WMAX</v>
      </c>
      <c r="F139" s="24" t="str">
        <f t="shared" si="3"/>
        <v>05</v>
      </c>
      <c r="G139" s="24" t="str">
        <f t="shared" si="4"/>
        <v>11</v>
      </c>
      <c r="H139" s="24" t="str">
        <f t="shared" si="5"/>
        <v>23</v>
      </c>
      <c r="I139" s="24" t="str">
        <f t="shared" si="6"/>
        <v>W</v>
      </c>
      <c r="J139" s="24" t="str">
        <f t="shared" si="7"/>
        <v>F002W</v>
      </c>
      <c r="K139" s="24" t="str">
        <f t="shared" si="8"/>
        <v>MAX</v>
      </c>
      <c r="L139" s="24" t="str">
        <f>vlookup(F139,Abbreviation!$D$2:$E$13,2,false)</f>
        <v>May</v>
      </c>
      <c r="M139" s="24" t="str">
        <f>vlookup(I139,Abbreviation!$A$2:$B$4,2,false)</f>
        <v>West</v>
      </c>
      <c r="N139" s="24" t="str">
        <f>vlookup(M139,Budget!$B$2:$C$325,2,false)</f>
        <v>F001W</v>
      </c>
      <c r="O139" s="24" t="s">
        <v>20</v>
      </c>
    </row>
    <row r="140">
      <c r="A140" s="24">
        <f>Actual!A140</f>
        <v>139</v>
      </c>
      <c r="B140" s="24" t="str">
        <f>Actual!B140</f>
        <v>//PRD1139050923NF002NPRO///</v>
      </c>
      <c r="C140" s="25">
        <f>Actual!C140</f>
        <v>101</v>
      </c>
      <c r="D140" s="24" t="str">
        <f t="shared" si="1"/>
        <v>//PRD1139050923NF002NPRO///</v>
      </c>
      <c r="E140" s="24" t="str">
        <f t="shared" si="2"/>
        <v>PRD1139050923NF002NPRO</v>
      </c>
      <c r="F140" s="24" t="str">
        <f t="shared" si="3"/>
        <v>05</v>
      </c>
      <c r="G140" s="24" t="str">
        <f t="shared" si="4"/>
        <v>09</v>
      </c>
      <c r="H140" s="24" t="str">
        <f t="shared" si="5"/>
        <v>23</v>
      </c>
      <c r="I140" s="24" t="str">
        <f t="shared" si="6"/>
        <v>N</v>
      </c>
      <c r="J140" s="24" t="str">
        <f t="shared" si="7"/>
        <v>F002N</v>
      </c>
      <c r="K140" s="24" t="str">
        <f t="shared" si="8"/>
        <v>PRO</v>
      </c>
      <c r="L140" s="24" t="str">
        <f>vlookup(F140,Abbreviation!$D$2:$E$13,2,false)</f>
        <v>May</v>
      </c>
      <c r="M140" s="24" t="str">
        <f>vlookup(I140,Abbreviation!$A$2:$B$4,2,false)</f>
        <v>North</v>
      </c>
      <c r="N140" s="24" t="str">
        <f>vlookup(M140,Budget!$B$2:$C$325,2,false)</f>
        <v>F001N</v>
      </c>
      <c r="O140" s="24" t="s">
        <v>21</v>
      </c>
    </row>
    <row r="141">
      <c r="A141" s="24">
        <f>Actual!A141</f>
        <v>140</v>
      </c>
      <c r="B141" s="24" t="str">
        <f>Actual!B141</f>
        <v>//PRD1140050423SF002SMINI///</v>
      </c>
      <c r="C141" s="25">
        <f>Actual!C141</f>
        <v>47</v>
      </c>
      <c r="D141" s="24" t="str">
        <f t="shared" si="1"/>
        <v>//PRD1140050423SF002SMINI///</v>
      </c>
      <c r="E141" s="24" t="str">
        <f t="shared" si="2"/>
        <v>PRD1140050423SF002SMINI</v>
      </c>
      <c r="F141" s="24" t="str">
        <f t="shared" si="3"/>
        <v>05</v>
      </c>
      <c r="G141" s="24" t="str">
        <f t="shared" si="4"/>
        <v>04</v>
      </c>
      <c r="H141" s="24" t="str">
        <f t="shared" si="5"/>
        <v>23</v>
      </c>
      <c r="I141" s="24" t="str">
        <f t="shared" si="6"/>
        <v>S</v>
      </c>
      <c r="J141" s="24" t="str">
        <f t="shared" si="7"/>
        <v>F002S</v>
      </c>
      <c r="K141" s="24" t="str">
        <f t="shared" si="8"/>
        <v>MINI</v>
      </c>
      <c r="L141" s="24" t="str">
        <f>vlookup(F141,Abbreviation!$D$2:$E$13,2,false)</f>
        <v>May</v>
      </c>
      <c r="M141" s="24" t="str">
        <f>vlookup(I141,Abbreviation!$A$2:$B$4,2,false)</f>
        <v>South</v>
      </c>
      <c r="N141" s="24" t="str">
        <f>vlookup(M141,Budget!$B$2:$C$325,2,false)</f>
        <v>F001S</v>
      </c>
      <c r="O141" s="24" t="s">
        <v>19</v>
      </c>
    </row>
    <row r="142">
      <c r="A142" s="24">
        <f>Actual!A142</f>
        <v>141</v>
      </c>
      <c r="B142" s="24" t="str">
        <f>Actual!B142</f>
        <v>//PRD1141050723WF003WMAX///</v>
      </c>
      <c r="C142" s="25">
        <f>Actual!C142</f>
        <v>30</v>
      </c>
      <c r="D142" s="24" t="str">
        <f t="shared" si="1"/>
        <v>//PRD1141050723WF003WMAX///</v>
      </c>
      <c r="E142" s="24" t="str">
        <f t="shared" si="2"/>
        <v>PRD1141050723WF003WMAX</v>
      </c>
      <c r="F142" s="24" t="str">
        <f t="shared" si="3"/>
        <v>05</v>
      </c>
      <c r="G142" s="24" t="str">
        <f t="shared" si="4"/>
        <v>07</v>
      </c>
      <c r="H142" s="24" t="str">
        <f t="shared" si="5"/>
        <v>23</v>
      </c>
      <c r="I142" s="24" t="str">
        <f t="shared" si="6"/>
        <v>W</v>
      </c>
      <c r="J142" s="24" t="str">
        <f t="shared" si="7"/>
        <v>F003W</v>
      </c>
      <c r="K142" s="24" t="str">
        <f t="shared" si="8"/>
        <v>MAX</v>
      </c>
      <c r="L142" s="24" t="str">
        <f>vlookup(F142,Abbreviation!$D$2:$E$13,2,false)</f>
        <v>May</v>
      </c>
      <c r="M142" s="24" t="str">
        <f>vlookup(I142,Abbreviation!$A$2:$B$4,2,false)</f>
        <v>West</v>
      </c>
      <c r="N142" s="24" t="str">
        <f>vlookup(M142,Budget!$B$2:$C$325,2,false)</f>
        <v>F001W</v>
      </c>
      <c r="O142" s="24" t="s">
        <v>20</v>
      </c>
    </row>
    <row r="143">
      <c r="A143" s="24">
        <f>Actual!A143</f>
        <v>142</v>
      </c>
      <c r="B143" s="24" t="str">
        <f>Actual!B143</f>
        <v>//PRD1142051523NF002NPRO///</v>
      </c>
      <c r="C143" s="25">
        <f>Actual!C143</f>
        <v>124</v>
      </c>
      <c r="D143" s="24" t="str">
        <f t="shared" si="1"/>
        <v>//PRD1142051523NF002NPRO///</v>
      </c>
      <c r="E143" s="24" t="str">
        <f t="shared" si="2"/>
        <v>PRD1142051523NF002NPRO</v>
      </c>
      <c r="F143" s="24" t="str">
        <f t="shared" si="3"/>
        <v>05</v>
      </c>
      <c r="G143" s="24" t="str">
        <f t="shared" si="4"/>
        <v>15</v>
      </c>
      <c r="H143" s="24" t="str">
        <f t="shared" si="5"/>
        <v>23</v>
      </c>
      <c r="I143" s="24" t="str">
        <f t="shared" si="6"/>
        <v>N</v>
      </c>
      <c r="J143" s="24" t="str">
        <f t="shared" si="7"/>
        <v>F002N</v>
      </c>
      <c r="K143" s="24" t="str">
        <f t="shared" si="8"/>
        <v>PRO</v>
      </c>
      <c r="L143" s="24" t="str">
        <f>vlookup(F143,Abbreviation!$D$2:$E$13,2,false)</f>
        <v>May</v>
      </c>
      <c r="M143" s="24" t="str">
        <f>vlookup(I143,Abbreviation!$A$2:$B$4,2,false)</f>
        <v>North</v>
      </c>
      <c r="N143" s="24" t="str">
        <f>vlookup(M143,Budget!$B$2:$C$325,2,false)</f>
        <v>F001N</v>
      </c>
      <c r="O143" s="24" t="s">
        <v>21</v>
      </c>
    </row>
    <row r="144">
      <c r="A144" s="24">
        <f>Actual!A144</f>
        <v>143</v>
      </c>
      <c r="B144" s="24" t="str">
        <f>Actual!B144</f>
        <v>//PRD1143052323SF002SMINI///</v>
      </c>
      <c r="C144" s="25">
        <f>Actual!C144</f>
        <v>35</v>
      </c>
      <c r="D144" s="24" t="str">
        <f t="shared" si="1"/>
        <v>//PRD1143052323SF002SMINI///</v>
      </c>
      <c r="E144" s="24" t="str">
        <f t="shared" si="2"/>
        <v>PRD1143052323SF002SMINI</v>
      </c>
      <c r="F144" s="24" t="str">
        <f t="shared" si="3"/>
        <v>05</v>
      </c>
      <c r="G144" s="24" t="str">
        <f t="shared" si="4"/>
        <v>23</v>
      </c>
      <c r="H144" s="24" t="str">
        <f t="shared" si="5"/>
        <v>23</v>
      </c>
      <c r="I144" s="24" t="str">
        <f t="shared" si="6"/>
        <v>S</v>
      </c>
      <c r="J144" s="24" t="str">
        <f t="shared" si="7"/>
        <v>F002S</v>
      </c>
      <c r="K144" s="24" t="str">
        <f t="shared" si="8"/>
        <v>MINI</v>
      </c>
      <c r="L144" s="24" t="str">
        <f>vlookup(F144,Abbreviation!$D$2:$E$13,2,false)</f>
        <v>May</v>
      </c>
      <c r="M144" s="24" t="str">
        <f>vlookup(I144,Abbreviation!$A$2:$B$4,2,false)</f>
        <v>South</v>
      </c>
      <c r="N144" s="24" t="str">
        <f>vlookup(M144,Budget!$B$2:$C$325,2,false)</f>
        <v>F001S</v>
      </c>
      <c r="O144" s="24" t="s">
        <v>19</v>
      </c>
    </row>
    <row r="145">
      <c r="A145" s="24">
        <f>Actual!A145</f>
        <v>144</v>
      </c>
      <c r="B145" s="24" t="str">
        <f>Actual!B145</f>
        <v>//PRD1144051523WF003WMAX///</v>
      </c>
      <c r="C145" s="25">
        <f>Actual!C145</f>
        <v>113</v>
      </c>
      <c r="D145" s="24" t="str">
        <f t="shared" si="1"/>
        <v>//PRD1144051523WF003WMAX///</v>
      </c>
      <c r="E145" s="24" t="str">
        <f t="shared" si="2"/>
        <v>PRD1144051523WF003WMAX</v>
      </c>
      <c r="F145" s="24" t="str">
        <f t="shared" si="3"/>
        <v>05</v>
      </c>
      <c r="G145" s="24" t="str">
        <f t="shared" si="4"/>
        <v>15</v>
      </c>
      <c r="H145" s="24" t="str">
        <f t="shared" si="5"/>
        <v>23</v>
      </c>
      <c r="I145" s="24" t="str">
        <f t="shared" si="6"/>
        <v>W</v>
      </c>
      <c r="J145" s="24" t="str">
        <f t="shared" si="7"/>
        <v>F003W</v>
      </c>
      <c r="K145" s="24" t="str">
        <f t="shared" si="8"/>
        <v>MAX</v>
      </c>
      <c r="L145" s="24" t="str">
        <f>vlookup(F145,Abbreviation!$D$2:$E$13,2,false)</f>
        <v>May</v>
      </c>
      <c r="M145" s="24" t="str">
        <f>vlookup(I145,Abbreviation!$A$2:$B$4,2,false)</f>
        <v>West</v>
      </c>
      <c r="N145" s="24" t="str">
        <f>vlookup(M145,Budget!$B$2:$C$325,2,false)</f>
        <v>F001W</v>
      </c>
      <c r="O145" s="24" t="s">
        <v>20</v>
      </c>
    </row>
    <row r="146">
      <c r="A146" s="24">
        <f>Actual!A146</f>
        <v>145</v>
      </c>
      <c r="B146" s="24" t="str">
        <f>Actual!B146</f>
        <v>//PRD1145050423NF002NPRO///</v>
      </c>
      <c r="C146" s="25">
        <f>Actual!C146</f>
        <v>108</v>
      </c>
      <c r="D146" s="24" t="str">
        <f t="shared" si="1"/>
        <v>//PRD1145050423NF002NPRO///</v>
      </c>
      <c r="E146" s="24" t="str">
        <f t="shared" si="2"/>
        <v>PRD1145050423NF002NPRO</v>
      </c>
      <c r="F146" s="24" t="str">
        <f t="shared" si="3"/>
        <v>05</v>
      </c>
      <c r="G146" s="24" t="str">
        <f t="shared" si="4"/>
        <v>04</v>
      </c>
      <c r="H146" s="24" t="str">
        <f t="shared" si="5"/>
        <v>23</v>
      </c>
      <c r="I146" s="24" t="str">
        <f t="shared" si="6"/>
        <v>N</v>
      </c>
      <c r="J146" s="24" t="str">
        <f t="shared" si="7"/>
        <v>F002N</v>
      </c>
      <c r="K146" s="24" t="str">
        <f t="shared" si="8"/>
        <v>PRO</v>
      </c>
      <c r="L146" s="24" t="str">
        <f>vlookup(F146,Abbreviation!$D$2:$E$13,2,false)</f>
        <v>May</v>
      </c>
      <c r="M146" s="24" t="str">
        <f>vlookup(I146,Abbreviation!$A$2:$B$4,2,false)</f>
        <v>North</v>
      </c>
      <c r="N146" s="24" t="str">
        <f>vlookup(M146,Budget!$B$2:$C$325,2,false)</f>
        <v>F001N</v>
      </c>
      <c r="O146" s="24" t="s">
        <v>21</v>
      </c>
    </row>
    <row r="147">
      <c r="A147" s="24">
        <f>Actual!A147</f>
        <v>146</v>
      </c>
      <c r="B147" s="24" t="str">
        <f>Actual!B147</f>
        <v>//PRD1146050623SF003SMINI///</v>
      </c>
      <c r="C147" s="25">
        <f>Actual!C147</f>
        <v>48</v>
      </c>
      <c r="D147" s="24" t="str">
        <f t="shared" si="1"/>
        <v>//PRD1146050623SF003SMINI///</v>
      </c>
      <c r="E147" s="24" t="str">
        <f t="shared" si="2"/>
        <v>PRD1146050623SF003SMINI</v>
      </c>
      <c r="F147" s="24" t="str">
        <f t="shared" si="3"/>
        <v>05</v>
      </c>
      <c r="G147" s="24" t="str">
        <f t="shared" si="4"/>
        <v>06</v>
      </c>
      <c r="H147" s="24" t="str">
        <f t="shared" si="5"/>
        <v>23</v>
      </c>
      <c r="I147" s="24" t="str">
        <f t="shared" si="6"/>
        <v>S</v>
      </c>
      <c r="J147" s="24" t="str">
        <f t="shared" si="7"/>
        <v>F003S</v>
      </c>
      <c r="K147" s="24" t="str">
        <f t="shared" si="8"/>
        <v>MINI</v>
      </c>
      <c r="L147" s="24" t="str">
        <f>vlookup(F147,Abbreviation!$D$2:$E$13,2,false)</f>
        <v>May</v>
      </c>
      <c r="M147" s="24" t="str">
        <f>vlookup(I147,Abbreviation!$A$2:$B$4,2,false)</f>
        <v>South</v>
      </c>
      <c r="N147" s="24" t="str">
        <f>vlookup(M147,Budget!$B$2:$C$325,2,false)</f>
        <v>F001S</v>
      </c>
      <c r="O147" s="24" t="s">
        <v>19</v>
      </c>
    </row>
    <row r="148">
      <c r="A148" s="24">
        <f>Actual!A148</f>
        <v>147</v>
      </c>
      <c r="B148" s="24" t="str">
        <f>Actual!B148</f>
        <v>//PRD1147052523WF003WMAX///</v>
      </c>
      <c r="C148" s="25">
        <f>Actual!C148</f>
        <v>138</v>
      </c>
      <c r="D148" s="24" t="str">
        <f t="shared" si="1"/>
        <v>//PRD1147052523WF003WMAX///</v>
      </c>
      <c r="E148" s="24" t="str">
        <f t="shared" si="2"/>
        <v>PRD1147052523WF003WMAX</v>
      </c>
      <c r="F148" s="24" t="str">
        <f t="shared" si="3"/>
        <v>05</v>
      </c>
      <c r="G148" s="24" t="str">
        <f t="shared" si="4"/>
        <v>25</v>
      </c>
      <c r="H148" s="24" t="str">
        <f t="shared" si="5"/>
        <v>23</v>
      </c>
      <c r="I148" s="24" t="str">
        <f t="shared" si="6"/>
        <v>W</v>
      </c>
      <c r="J148" s="24" t="str">
        <f t="shared" si="7"/>
        <v>F003W</v>
      </c>
      <c r="K148" s="24" t="str">
        <f t="shared" si="8"/>
        <v>MAX</v>
      </c>
      <c r="L148" s="24" t="str">
        <f>vlookup(F148,Abbreviation!$D$2:$E$13,2,false)</f>
        <v>May</v>
      </c>
      <c r="M148" s="24" t="str">
        <f>vlookup(I148,Abbreviation!$A$2:$B$4,2,false)</f>
        <v>West</v>
      </c>
      <c r="N148" s="24" t="str">
        <f>vlookup(M148,Budget!$B$2:$C$325,2,false)</f>
        <v>F001W</v>
      </c>
      <c r="O148" s="24" t="s">
        <v>20</v>
      </c>
    </row>
    <row r="149">
      <c r="A149" s="24">
        <f>Actual!A149</f>
        <v>148</v>
      </c>
      <c r="B149" s="24" t="str">
        <f>Actual!B149</f>
        <v>//PRD1148052723NF002NPRO///</v>
      </c>
      <c r="C149" s="25">
        <f>Actual!C149</f>
        <v>58</v>
      </c>
      <c r="D149" s="24" t="str">
        <f t="shared" si="1"/>
        <v>//PRD1148052723NF002NPRO///</v>
      </c>
      <c r="E149" s="24" t="str">
        <f t="shared" si="2"/>
        <v>PRD1148052723NF002NPRO</v>
      </c>
      <c r="F149" s="24" t="str">
        <f t="shared" si="3"/>
        <v>05</v>
      </c>
      <c r="G149" s="24" t="str">
        <f t="shared" si="4"/>
        <v>27</v>
      </c>
      <c r="H149" s="24" t="str">
        <f t="shared" si="5"/>
        <v>23</v>
      </c>
      <c r="I149" s="24" t="str">
        <f t="shared" si="6"/>
        <v>N</v>
      </c>
      <c r="J149" s="24" t="str">
        <f t="shared" si="7"/>
        <v>F002N</v>
      </c>
      <c r="K149" s="24" t="str">
        <f t="shared" si="8"/>
        <v>PRO</v>
      </c>
      <c r="L149" s="24" t="str">
        <f>vlookup(F149,Abbreviation!$D$2:$E$13,2,false)</f>
        <v>May</v>
      </c>
      <c r="M149" s="24" t="str">
        <f>vlookup(I149,Abbreviation!$A$2:$B$4,2,false)</f>
        <v>North</v>
      </c>
      <c r="N149" s="24" t="str">
        <f>vlookup(M149,Budget!$B$2:$C$325,2,false)</f>
        <v>F001N</v>
      </c>
      <c r="O149" s="24" t="s">
        <v>21</v>
      </c>
    </row>
    <row r="150">
      <c r="A150" s="24">
        <f>Actual!A150</f>
        <v>149</v>
      </c>
      <c r="B150" s="24" t="str">
        <f>Actual!B150</f>
        <v>//PRD1149053023SF002SMINI///</v>
      </c>
      <c r="C150" s="25">
        <f>Actual!C150</f>
        <v>105</v>
      </c>
      <c r="D150" s="24" t="str">
        <f t="shared" si="1"/>
        <v>//PRD1149053023SF002SMINI///</v>
      </c>
      <c r="E150" s="24" t="str">
        <f t="shared" si="2"/>
        <v>PRD1149053023SF002SMINI</v>
      </c>
      <c r="F150" s="24" t="str">
        <f t="shared" si="3"/>
        <v>05</v>
      </c>
      <c r="G150" s="24" t="str">
        <f t="shared" si="4"/>
        <v>30</v>
      </c>
      <c r="H150" s="24" t="str">
        <f t="shared" si="5"/>
        <v>23</v>
      </c>
      <c r="I150" s="24" t="str">
        <f t="shared" si="6"/>
        <v>S</v>
      </c>
      <c r="J150" s="24" t="str">
        <f t="shared" si="7"/>
        <v>F002S</v>
      </c>
      <c r="K150" s="24" t="str">
        <f t="shared" si="8"/>
        <v>MINI</v>
      </c>
      <c r="L150" s="24" t="str">
        <f>vlookup(F150,Abbreviation!$D$2:$E$13,2,false)</f>
        <v>May</v>
      </c>
      <c r="M150" s="24" t="str">
        <f>vlookup(I150,Abbreviation!$A$2:$B$4,2,false)</f>
        <v>South</v>
      </c>
      <c r="N150" s="24" t="str">
        <f>vlookup(M150,Budget!$B$2:$C$325,2,false)</f>
        <v>F001S</v>
      </c>
      <c r="O150" s="24" t="s">
        <v>19</v>
      </c>
    </row>
    <row r="151">
      <c r="A151" s="24">
        <f>Actual!A151</f>
        <v>150</v>
      </c>
      <c r="B151" s="24" t="str">
        <f>Actual!B151</f>
        <v>//PRD1150052823WF002WMAX///</v>
      </c>
      <c r="C151" s="25">
        <f>Actual!C151</f>
        <v>76</v>
      </c>
      <c r="D151" s="24" t="str">
        <f t="shared" si="1"/>
        <v>//PRD1150052823WF002WMAX///</v>
      </c>
      <c r="E151" s="24" t="str">
        <f t="shared" si="2"/>
        <v>PRD1150052823WF002WMAX</v>
      </c>
      <c r="F151" s="24" t="str">
        <f t="shared" si="3"/>
        <v>05</v>
      </c>
      <c r="G151" s="24" t="str">
        <f t="shared" si="4"/>
        <v>28</v>
      </c>
      <c r="H151" s="24" t="str">
        <f t="shared" si="5"/>
        <v>23</v>
      </c>
      <c r="I151" s="24" t="str">
        <f t="shared" si="6"/>
        <v>W</v>
      </c>
      <c r="J151" s="24" t="str">
        <f t="shared" si="7"/>
        <v>F002W</v>
      </c>
      <c r="K151" s="24" t="str">
        <f t="shared" si="8"/>
        <v>MAX</v>
      </c>
      <c r="L151" s="24" t="str">
        <f>vlookup(F151,Abbreviation!$D$2:$E$13,2,false)</f>
        <v>May</v>
      </c>
      <c r="M151" s="24" t="str">
        <f>vlookup(I151,Abbreviation!$A$2:$B$4,2,false)</f>
        <v>West</v>
      </c>
      <c r="N151" s="24" t="str">
        <f>vlookup(M151,Budget!$B$2:$C$325,2,false)</f>
        <v>F001W</v>
      </c>
      <c r="O151" s="24" t="s">
        <v>20</v>
      </c>
    </row>
    <row r="152">
      <c r="A152" s="24">
        <f>Actual!A152</f>
        <v>151</v>
      </c>
      <c r="B152" s="24" t="str">
        <f>Actual!B152</f>
        <v>//PRD1151052623NF001NPRO///</v>
      </c>
      <c r="C152" s="25">
        <f>Actual!C152</f>
        <v>127</v>
      </c>
      <c r="D152" s="24" t="str">
        <f t="shared" si="1"/>
        <v>//PRD1151052623NF001NPRO///</v>
      </c>
      <c r="E152" s="24" t="str">
        <f t="shared" si="2"/>
        <v>PRD1151052623NF001NPRO</v>
      </c>
      <c r="F152" s="24" t="str">
        <f t="shared" si="3"/>
        <v>05</v>
      </c>
      <c r="G152" s="24" t="str">
        <f t="shared" si="4"/>
        <v>26</v>
      </c>
      <c r="H152" s="24" t="str">
        <f t="shared" si="5"/>
        <v>23</v>
      </c>
      <c r="I152" s="24" t="str">
        <f t="shared" si="6"/>
        <v>N</v>
      </c>
      <c r="J152" s="24" t="str">
        <f t="shared" si="7"/>
        <v>F001N</v>
      </c>
      <c r="K152" s="24" t="str">
        <f t="shared" si="8"/>
        <v>PRO</v>
      </c>
      <c r="L152" s="24" t="str">
        <f>vlookup(F152,Abbreviation!$D$2:$E$13,2,false)</f>
        <v>May</v>
      </c>
      <c r="M152" s="24" t="str">
        <f>vlookup(I152,Abbreviation!$A$2:$B$4,2,false)</f>
        <v>North</v>
      </c>
      <c r="N152" s="24" t="str">
        <f>vlookup(M152,Budget!$B$2:$C$325,2,false)</f>
        <v>F001N</v>
      </c>
      <c r="O152" s="24" t="s">
        <v>21</v>
      </c>
    </row>
    <row r="153">
      <c r="A153" s="24">
        <f>Actual!A153</f>
        <v>152</v>
      </c>
      <c r="B153" s="24" t="str">
        <f>Actual!B153</f>
        <v>//PRD1152061723SF001SMINI///</v>
      </c>
      <c r="C153" s="25">
        <f>Actual!C153</f>
        <v>89</v>
      </c>
      <c r="D153" s="24" t="str">
        <f t="shared" si="1"/>
        <v>//PRD1152061723SF001SMINI///</v>
      </c>
      <c r="E153" s="24" t="str">
        <f t="shared" si="2"/>
        <v>PRD1152061723SF001SMINI</v>
      </c>
      <c r="F153" s="24" t="str">
        <f t="shared" si="3"/>
        <v>06</v>
      </c>
      <c r="G153" s="24" t="str">
        <f t="shared" si="4"/>
        <v>17</v>
      </c>
      <c r="H153" s="24" t="str">
        <f t="shared" si="5"/>
        <v>23</v>
      </c>
      <c r="I153" s="24" t="str">
        <f t="shared" si="6"/>
        <v>S</v>
      </c>
      <c r="J153" s="24" t="str">
        <f t="shared" si="7"/>
        <v>F001S</v>
      </c>
      <c r="K153" s="24" t="str">
        <f t="shared" si="8"/>
        <v>MINI</v>
      </c>
      <c r="L153" s="24" t="str">
        <f>vlookup(F153,Abbreviation!$D$2:$E$13,2,false)</f>
        <v>June</v>
      </c>
      <c r="M153" s="24" t="str">
        <f>vlookup(I153,Abbreviation!$A$2:$B$4,2,false)</f>
        <v>South</v>
      </c>
      <c r="N153" s="24" t="str">
        <f>vlookup(M153,Budget!$B$2:$C$325,2,false)</f>
        <v>F001S</v>
      </c>
      <c r="O153" s="24" t="s">
        <v>19</v>
      </c>
    </row>
    <row r="154">
      <c r="A154" s="24">
        <f>Actual!A154</f>
        <v>153</v>
      </c>
      <c r="B154" s="24" t="str">
        <f>Actual!B154</f>
        <v>//PRD1153061623WF001WMAX///</v>
      </c>
      <c r="C154" s="25">
        <f>Actual!C154</f>
        <v>107</v>
      </c>
      <c r="D154" s="24" t="str">
        <f t="shared" si="1"/>
        <v>//PRD1153061623WF001WMAX///</v>
      </c>
      <c r="E154" s="24" t="str">
        <f t="shared" si="2"/>
        <v>PRD1153061623WF001WMAX</v>
      </c>
      <c r="F154" s="24" t="str">
        <f t="shared" si="3"/>
        <v>06</v>
      </c>
      <c r="G154" s="24" t="str">
        <f t="shared" si="4"/>
        <v>16</v>
      </c>
      <c r="H154" s="24" t="str">
        <f t="shared" si="5"/>
        <v>23</v>
      </c>
      <c r="I154" s="24" t="str">
        <f t="shared" si="6"/>
        <v>W</v>
      </c>
      <c r="J154" s="24" t="str">
        <f t="shared" si="7"/>
        <v>F001W</v>
      </c>
      <c r="K154" s="24" t="str">
        <f t="shared" si="8"/>
        <v>MAX</v>
      </c>
      <c r="L154" s="24" t="str">
        <f>vlookup(F154,Abbreviation!$D$2:$E$13,2,false)</f>
        <v>June</v>
      </c>
      <c r="M154" s="24" t="str">
        <f>vlookup(I154,Abbreviation!$A$2:$B$4,2,false)</f>
        <v>West</v>
      </c>
      <c r="N154" s="24" t="str">
        <f>vlookup(M154,Budget!$B$2:$C$325,2,false)</f>
        <v>F001W</v>
      </c>
      <c r="O154" s="24" t="s">
        <v>20</v>
      </c>
    </row>
    <row r="155">
      <c r="A155" s="24">
        <f>Actual!A155</f>
        <v>154</v>
      </c>
      <c r="B155" s="24" t="str">
        <f>Actual!B155</f>
        <v>//PRD1154060523NF002NPRO///</v>
      </c>
      <c r="C155" s="25">
        <f>Actual!C155</f>
        <v>99</v>
      </c>
      <c r="D155" s="24" t="str">
        <f t="shared" si="1"/>
        <v>//PRD1154060523NF002NPRO///</v>
      </c>
      <c r="E155" s="24" t="str">
        <f t="shared" si="2"/>
        <v>PRD1154060523NF002NPRO</v>
      </c>
      <c r="F155" s="24" t="str">
        <f t="shared" si="3"/>
        <v>06</v>
      </c>
      <c r="G155" s="24" t="str">
        <f t="shared" si="4"/>
        <v>05</v>
      </c>
      <c r="H155" s="24" t="str">
        <f t="shared" si="5"/>
        <v>23</v>
      </c>
      <c r="I155" s="24" t="str">
        <f t="shared" si="6"/>
        <v>N</v>
      </c>
      <c r="J155" s="24" t="str">
        <f t="shared" si="7"/>
        <v>F002N</v>
      </c>
      <c r="K155" s="24" t="str">
        <f t="shared" si="8"/>
        <v>PRO</v>
      </c>
      <c r="L155" s="24" t="str">
        <f>vlookup(F155,Abbreviation!$D$2:$E$13,2,false)</f>
        <v>June</v>
      </c>
      <c r="M155" s="24" t="str">
        <f>vlookup(I155,Abbreviation!$A$2:$B$4,2,false)</f>
        <v>North</v>
      </c>
      <c r="N155" s="24" t="str">
        <f>vlookup(M155,Budget!$B$2:$C$325,2,false)</f>
        <v>F001N</v>
      </c>
      <c r="O155" s="24" t="s">
        <v>21</v>
      </c>
    </row>
    <row r="156">
      <c r="A156" s="24">
        <f>Actual!A156</f>
        <v>155</v>
      </c>
      <c r="B156" s="24" t="str">
        <f>Actual!B156</f>
        <v>//PRD1155060723SF001SMINI///</v>
      </c>
      <c r="C156" s="25">
        <f>Actual!C156</f>
        <v>13</v>
      </c>
      <c r="D156" s="24" t="str">
        <f t="shared" si="1"/>
        <v>//PRD1155060723SF001SMINI///</v>
      </c>
      <c r="E156" s="24" t="str">
        <f t="shared" si="2"/>
        <v>PRD1155060723SF001SMINI</v>
      </c>
      <c r="F156" s="24" t="str">
        <f t="shared" si="3"/>
        <v>06</v>
      </c>
      <c r="G156" s="24" t="str">
        <f t="shared" si="4"/>
        <v>07</v>
      </c>
      <c r="H156" s="24" t="str">
        <f t="shared" si="5"/>
        <v>23</v>
      </c>
      <c r="I156" s="24" t="str">
        <f t="shared" si="6"/>
        <v>S</v>
      </c>
      <c r="J156" s="24" t="str">
        <f t="shared" si="7"/>
        <v>F001S</v>
      </c>
      <c r="K156" s="24" t="str">
        <f t="shared" si="8"/>
        <v>MINI</v>
      </c>
      <c r="L156" s="24" t="str">
        <f>vlookup(F156,Abbreviation!$D$2:$E$13,2,false)</f>
        <v>June</v>
      </c>
      <c r="M156" s="24" t="str">
        <f>vlookup(I156,Abbreviation!$A$2:$B$4,2,false)</f>
        <v>South</v>
      </c>
      <c r="N156" s="24" t="str">
        <f>vlookup(M156,Budget!$B$2:$C$325,2,false)</f>
        <v>F001S</v>
      </c>
      <c r="O156" s="24" t="s">
        <v>19</v>
      </c>
    </row>
    <row r="157">
      <c r="A157" s="24">
        <f>Actual!A157</f>
        <v>156</v>
      </c>
      <c r="B157" s="24" t="str">
        <f>Actual!B157</f>
        <v>//PRD1156061523WF001WMAX///</v>
      </c>
      <c r="C157" s="25">
        <f>Actual!C157</f>
        <v>135</v>
      </c>
      <c r="D157" s="24" t="str">
        <f t="shared" si="1"/>
        <v>//PRD1156061523WF001WMAX///</v>
      </c>
      <c r="E157" s="24" t="str">
        <f t="shared" si="2"/>
        <v>PRD1156061523WF001WMAX</v>
      </c>
      <c r="F157" s="24" t="str">
        <f t="shared" si="3"/>
        <v>06</v>
      </c>
      <c r="G157" s="24" t="str">
        <f t="shared" si="4"/>
        <v>15</v>
      </c>
      <c r="H157" s="24" t="str">
        <f t="shared" si="5"/>
        <v>23</v>
      </c>
      <c r="I157" s="24" t="str">
        <f t="shared" si="6"/>
        <v>W</v>
      </c>
      <c r="J157" s="24" t="str">
        <f t="shared" si="7"/>
        <v>F001W</v>
      </c>
      <c r="K157" s="24" t="str">
        <f t="shared" si="8"/>
        <v>MAX</v>
      </c>
      <c r="L157" s="24" t="str">
        <f>vlookup(F157,Abbreviation!$D$2:$E$13,2,false)</f>
        <v>June</v>
      </c>
      <c r="M157" s="24" t="str">
        <f>vlookup(I157,Abbreviation!$A$2:$B$4,2,false)</f>
        <v>West</v>
      </c>
      <c r="N157" s="24" t="str">
        <f>vlookup(M157,Budget!$B$2:$C$325,2,false)</f>
        <v>F001W</v>
      </c>
      <c r="O157" s="24" t="s">
        <v>20</v>
      </c>
    </row>
    <row r="158">
      <c r="A158" s="24">
        <f>Actual!A158</f>
        <v>157</v>
      </c>
      <c r="B158" s="24" t="str">
        <f>Actual!B158</f>
        <v>//PRD1157061623NF002NPRO///</v>
      </c>
      <c r="C158" s="25">
        <f>Actual!C158</f>
        <v>32</v>
      </c>
      <c r="D158" s="24" t="str">
        <f t="shared" si="1"/>
        <v>//PRD1157061623NF002NPRO///</v>
      </c>
      <c r="E158" s="24" t="str">
        <f t="shared" si="2"/>
        <v>PRD1157061623NF002NPRO</v>
      </c>
      <c r="F158" s="24" t="str">
        <f t="shared" si="3"/>
        <v>06</v>
      </c>
      <c r="G158" s="24" t="str">
        <f t="shared" si="4"/>
        <v>16</v>
      </c>
      <c r="H158" s="24" t="str">
        <f t="shared" si="5"/>
        <v>23</v>
      </c>
      <c r="I158" s="24" t="str">
        <f t="shared" si="6"/>
        <v>N</v>
      </c>
      <c r="J158" s="24" t="str">
        <f t="shared" si="7"/>
        <v>F002N</v>
      </c>
      <c r="K158" s="24" t="str">
        <f t="shared" si="8"/>
        <v>PRO</v>
      </c>
      <c r="L158" s="24" t="str">
        <f>vlookup(F158,Abbreviation!$D$2:$E$13,2,false)</f>
        <v>June</v>
      </c>
      <c r="M158" s="24" t="str">
        <f>vlookup(I158,Abbreviation!$A$2:$B$4,2,false)</f>
        <v>North</v>
      </c>
      <c r="N158" s="24" t="str">
        <f>vlookup(M158,Budget!$B$2:$C$325,2,false)</f>
        <v>F001N</v>
      </c>
      <c r="O158" s="24" t="s">
        <v>21</v>
      </c>
    </row>
    <row r="159">
      <c r="A159" s="24">
        <f>Actual!A159</f>
        <v>158</v>
      </c>
      <c r="B159" s="24" t="str">
        <f>Actual!B159</f>
        <v>//PRD1158063023SF002SMINI///</v>
      </c>
      <c r="C159" s="25">
        <f>Actual!C159</f>
        <v>37</v>
      </c>
      <c r="D159" s="24" t="str">
        <f t="shared" si="1"/>
        <v>//PRD1158063023SF002SMINI///</v>
      </c>
      <c r="E159" s="24" t="str">
        <f t="shared" si="2"/>
        <v>PRD1158063023SF002SMINI</v>
      </c>
      <c r="F159" s="24" t="str">
        <f t="shared" si="3"/>
        <v>06</v>
      </c>
      <c r="G159" s="24" t="str">
        <f t="shared" si="4"/>
        <v>30</v>
      </c>
      <c r="H159" s="24" t="str">
        <f t="shared" si="5"/>
        <v>23</v>
      </c>
      <c r="I159" s="24" t="str">
        <f t="shared" si="6"/>
        <v>S</v>
      </c>
      <c r="J159" s="24" t="str">
        <f t="shared" si="7"/>
        <v>F002S</v>
      </c>
      <c r="K159" s="24" t="str">
        <f t="shared" si="8"/>
        <v>MINI</v>
      </c>
      <c r="L159" s="24" t="str">
        <f>vlookup(F159,Abbreviation!$D$2:$E$13,2,false)</f>
        <v>June</v>
      </c>
      <c r="M159" s="24" t="str">
        <f>vlookup(I159,Abbreviation!$A$2:$B$4,2,false)</f>
        <v>South</v>
      </c>
      <c r="N159" s="24" t="str">
        <f>vlookup(M159,Budget!$B$2:$C$325,2,false)</f>
        <v>F001S</v>
      </c>
      <c r="O159" s="24" t="s">
        <v>19</v>
      </c>
    </row>
    <row r="160">
      <c r="A160" s="24">
        <f>Actual!A160</f>
        <v>159</v>
      </c>
      <c r="B160" s="24" t="str">
        <f>Actual!B160</f>
        <v>//PRD1159061823WF002WMAX///</v>
      </c>
      <c r="C160" s="25">
        <f>Actual!C160</f>
        <v>73</v>
      </c>
      <c r="D160" s="24" t="str">
        <f t="shared" si="1"/>
        <v>//PRD1159061823WF002WMAX///</v>
      </c>
      <c r="E160" s="24" t="str">
        <f t="shared" si="2"/>
        <v>PRD1159061823WF002WMAX</v>
      </c>
      <c r="F160" s="24" t="str">
        <f t="shared" si="3"/>
        <v>06</v>
      </c>
      <c r="G160" s="24" t="str">
        <f t="shared" si="4"/>
        <v>18</v>
      </c>
      <c r="H160" s="24" t="str">
        <f t="shared" si="5"/>
        <v>23</v>
      </c>
      <c r="I160" s="24" t="str">
        <f t="shared" si="6"/>
        <v>W</v>
      </c>
      <c r="J160" s="24" t="str">
        <f t="shared" si="7"/>
        <v>F002W</v>
      </c>
      <c r="K160" s="24" t="str">
        <f t="shared" si="8"/>
        <v>MAX</v>
      </c>
      <c r="L160" s="24" t="str">
        <f>vlookup(F160,Abbreviation!$D$2:$E$13,2,false)</f>
        <v>June</v>
      </c>
      <c r="M160" s="24" t="str">
        <f>vlookup(I160,Abbreviation!$A$2:$B$4,2,false)</f>
        <v>West</v>
      </c>
      <c r="N160" s="24" t="str">
        <f>vlookup(M160,Budget!$B$2:$C$325,2,false)</f>
        <v>F001W</v>
      </c>
      <c r="O160" s="24" t="s">
        <v>20</v>
      </c>
    </row>
    <row r="161">
      <c r="A161" s="24">
        <f>Actual!A161</f>
        <v>160</v>
      </c>
      <c r="B161" s="24" t="str">
        <f>Actual!B161</f>
        <v>//PRD1160060323NF003NPRO///</v>
      </c>
      <c r="C161" s="25">
        <f>Actual!C161</f>
        <v>126</v>
      </c>
      <c r="D161" s="24" t="str">
        <f t="shared" si="1"/>
        <v>//PRD1160060323NF003NPRO///</v>
      </c>
      <c r="E161" s="24" t="str">
        <f t="shared" si="2"/>
        <v>PRD1160060323NF003NPRO</v>
      </c>
      <c r="F161" s="24" t="str">
        <f t="shared" si="3"/>
        <v>06</v>
      </c>
      <c r="G161" s="24" t="str">
        <f t="shared" si="4"/>
        <v>03</v>
      </c>
      <c r="H161" s="24" t="str">
        <f t="shared" si="5"/>
        <v>23</v>
      </c>
      <c r="I161" s="24" t="str">
        <f t="shared" si="6"/>
        <v>N</v>
      </c>
      <c r="J161" s="24" t="str">
        <f t="shared" si="7"/>
        <v>F003N</v>
      </c>
      <c r="K161" s="24" t="str">
        <f t="shared" si="8"/>
        <v>PRO</v>
      </c>
      <c r="L161" s="24" t="str">
        <f>vlookup(F161,Abbreviation!$D$2:$E$13,2,false)</f>
        <v>June</v>
      </c>
      <c r="M161" s="24" t="str">
        <f>vlookup(I161,Abbreviation!$A$2:$B$4,2,false)</f>
        <v>North</v>
      </c>
      <c r="N161" s="24" t="str">
        <f>vlookup(M161,Budget!$B$2:$C$325,2,false)</f>
        <v>F001N</v>
      </c>
      <c r="O161" s="24" t="s">
        <v>21</v>
      </c>
    </row>
    <row r="162">
      <c r="A162" s="24">
        <f>Actual!A162</f>
        <v>161</v>
      </c>
      <c r="B162" s="24" t="str">
        <f>Actual!B162</f>
        <v>//PRD1161061323SF002SMINI///</v>
      </c>
      <c r="C162" s="25">
        <f>Actual!C162</f>
        <v>37</v>
      </c>
      <c r="D162" s="24" t="str">
        <f t="shared" si="1"/>
        <v>//PRD1161061323SF002SMINI///</v>
      </c>
      <c r="E162" s="24" t="str">
        <f t="shared" si="2"/>
        <v>PRD1161061323SF002SMINI</v>
      </c>
      <c r="F162" s="24" t="str">
        <f t="shared" si="3"/>
        <v>06</v>
      </c>
      <c r="G162" s="24" t="str">
        <f t="shared" si="4"/>
        <v>13</v>
      </c>
      <c r="H162" s="24" t="str">
        <f t="shared" si="5"/>
        <v>23</v>
      </c>
      <c r="I162" s="24" t="str">
        <f t="shared" si="6"/>
        <v>S</v>
      </c>
      <c r="J162" s="24" t="str">
        <f t="shared" si="7"/>
        <v>F002S</v>
      </c>
      <c r="K162" s="24" t="str">
        <f t="shared" si="8"/>
        <v>MINI</v>
      </c>
      <c r="L162" s="24" t="str">
        <f>vlookup(F162,Abbreviation!$D$2:$E$13,2,false)</f>
        <v>June</v>
      </c>
      <c r="M162" s="24" t="str">
        <f>vlookup(I162,Abbreviation!$A$2:$B$4,2,false)</f>
        <v>South</v>
      </c>
      <c r="N162" s="24" t="str">
        <f>vlookup(M162,Budget!$B$2:$C$325,2,false)</f>
        <v>F001S</v>
      </c>
      <c r="O162" s="24" t="s">
        <v>19</v>
      </c>
    </row>
    <row r="163">
      <c r="A163" s="24">
        <f>Actual!A163</f>
        <v>162</v>
      </c>
      <c r="B163" s="24" t="str">
        <f>Actual!B163</f>
        <v>//PRD1162060823WF001WMAX///</v>
      </c>
      <c r="C163" s="25">
        <f>Actual!C163</f>
        <v>121</v>
      </c>
      <c r="D163" s="24" t="str">
        <f t="shared" si="1"/>
        <v>//PRD1162060823WF001WMAX///</v>
      </c>
      <c r="E163" s="24" t="str">
        <f t="shared" si="2"/>
        <v>PRD1162060823WF001WMAX</v>
      </c>
      <c r="F163" s="24" t="str">
        <f t="shared" si="3"/>
        <v>06</v>
      </c>
      <c r="G163" s="24" t="str">
        <f t="shared" si="4"/>
        <v>08</v>
      </c>
      <c r="H163" s="24" t="str">
        <f t="shared" si="5"/>
        <v>23</v>
      </c>
      <c r="I163" s="24" t="str">
        <f t="shared" si="6"/>
        <v>W</v>
      </c>
      <c r="J163" s="24" t="str">
        <f t="shared" si="7"/>
        <v>F001W</v>
      </c>
      <c r="K163" s="24" t="str">
        <f t="shared" si="8"/>
        <v>MAX</v>
      </c>
      <c r="L163" s="24" t="str">
        <f>vlookup(F163,Abbreviation!$D$2:$E$13,2,false)</f>
        <v>June</v>
      </c>
      <c r="M163" s="24" t="str">
        <f>vlookup(I163,Abbreviation!$A$2:$B$4,2,false)</f>
        <v>West</v>
      </c>
      <c r="N163" s="24" t="str">
        <f>vlookup(M163,Budget!$B$2:$C$325,2,false)</f>
        <v>F001W</v>
      </c>
      <c r="O163" s="24" t="s">
        <v>20</v>
      </c>
    </row>
    <row r="164">
      <c r="A164" s="24">
        <f>Actual!A164</f>
        <v>163</v>
      </c>
      <c r="B164" s="24" t="str">
        <f>Actual!B164</f>
        <v>//PRD1163061223NF001NPRO///</v>
      </c>
      <c r="C164" s="25">
        <f>Actual!C164</f>
        <v>123</v>
      </c>
      <c r="D164" s="24" t="str">
        <f t="shared" si="1"/>
        <v>//PRD1163061223NF001NPRO///</v>
      </c>
      <c r="E164" s="24" t="str">
        <f t="shared" si="2"/>
        <v>PRD1163061223NF001NPRO</v>
      </c>
      <c r="F164" s="24" t="str">
        <f t="shared" si="3"/>
        <v>06</v>
      </c>
      <c r="G164" s="24" t="str">
        <f t="shared" si="4"/>
        <v>12</v>
      </c>
      <c r="H164" s="24" t="str">
        <f t="shared" si="5"/>
        <v>23</v>
      </c>
      <c r="I164" s="24" t="str">
        <f t="shared" si="6"/>
        <v>N</v>
      </c>
      <c r="J164" s="24" t="str">
        <f t="shared" si="7"/>
        <v>F001N</v>
      </c>
      <c r="K164" s="24" t="str">
        <f t="shared" si="8"/>
        <v>PRO</v>
      </c>
      <c r="L164" s="24" t="str">
        <f>vlookup(F164,Abbreviation!$D$2:$E$13,2,false)</f>
        <v>June</v>
      </c>
      <c r="M164" s="24" t="str">
        <f>vlookup(I164,Abbreviation!$A$2:$B$4,2,false)</f>
        <v>North</v>
      </c>
      <c r="N164" s="24" t="str">
        <f>vlookup(M164,Budget!$B$2:$C$325,2,false)</f>
        <v>F001N</v>
      </c>
      <c r="O164" s="24" t="s">
        <v>21</v>
      </c>
    </row>
    <row r="165">
      <c r="A165" s="24">
        <f>Actual!A165</f>
        <v>164</v>
      </c>
      <c r="B165" s="24" t="str">
        <f>Actual!B165</f>
        <v>//PRD1164061623SF002SMINI///</v>
      </c>
      <c r="C165" s="25">
        <f>Actual!C165</f>
        <v>139</v>
      </c>
      <c r="D165" s="24" t="str">
        <f t="shared" si="1"/>
        <v>//PRD1164061623SF002SMINI///</v>
      </c>
      <c r="E165" s="24" t="str">
        <f t="shared" si="2"/>
        <v>PRD1164061623SF002SMINI</v>
      </c>
      <c r="F165" s="24" t="str">
        <f t="shared" si="3"/>
        <v>06</v>
      </c>
      <c r="G165" s="24" t="str">
        <f t="shared" si="4"/>
        <v>16</v>
      </c>
      <c r="H165" s="24" t="str">
        <f t="shared" si="5"/>
        <v>23</v>
      </c>
      <c r="I165" s="24" t="str">
        <f t="shared" si="6"/>
        <v>S</v>
      </c>
      <c r="J165" s="24" t="str">
        <f t="shared" si="7"/>
        <v>F002S</v>
      </c>
      <c r="K165" s="24" t="str">
        <f t="shared" si="8"/>
        <v>MINI</v>
      </c>
      <c r="L165" s="24" t="str">
        <f>vlookup(F165,Abbreviation!$D$2:$E$13,2,false)</f>
        <v>June</v>
      </c>
      <c r="M165" s="24" t="str">
        <f>vlookup(I165,Abbreviation!$A$2:$B$4,2,false)</f>
        <v>South</v>
      </c>
      <c r="N165" s="24" t="str">
        <f>vlookup(M165,Budget!$B$2:$C$325,2,false)</f>
        <v>F001S</v>
      </c>
      <c r="O165" s="24" t="s">
        <v>19</v>
      </c>
    </row>
    <row r="166">
      <c r="A166" s="24">
        <f>Actual!A166</f>
        <v>165</v>
      </c>
      <c r="B166" s="24" t="str">
        <f>Actual!B166</f>
        <v>//PRD1165061423WF001WMAX///</v>
      </c>
      <c r="C166" s="25">
        <f>Actual!C166</f>
        <v>80</v>
      </c>
      <c r="D166" s="24" t="str">
        <f t="shared" si="1"/>
        <v>//PRD1165061423WF001WMAX///</v>
      </c>
      <c r="E166" s="24" t="str">
        <f t="shared" si="2"/>
        <v>PRD1165061423WF001WMAX</v>
      </c>
      <c r="F166" s="24" t="str">
        <f t="shared" si="3"/>
        <v>06</v>
      </c>
      <c r="G166" s="24" t="str">
        <f t="shared" si="4"/>
        <v>14</v>
      </c>
      <c r="H166" s="24" t="str">
        <f t="shared" si="5"/>
        <v>23</v>
      </c>
      <c r="I166" s="24" t="str">
        <f t="shared" si="6"/>
        <v>W</v>
      </c>
      <c r="J166" s="24" t="str">
        <f t="shared" si="7"/>
        <v>F001W</v>
      </c>
      <c r="K166" s="24" t="str">
        <f t="shared" si="8"/>
        <v>MAX</v>
      </c>
      <c r="L166" s="24" t="str">
        <f>vlookup(F166,Abbreviation!$D$2:$E$13,2,false)</f>
        <v>June</v>
      </c>
      <c r="M166" s="24" t="str">
        <f>vlookup(I166,Abbreviation!$A$2:$B$4,2,false)</f>
        <v>West</v>
      </c>
      <c r="N166" s="24" t="str">
        <f>vlookup(M166,Budget!$B$2:$C$325,2,false)</f>
        <v>F001W</v>
      </c>
      <c r="O166" s="24" t="s">
        <v>20</v>
      </c>
    </row>
    <row r="167">
      <c r="A167" s="24">
        <f>Actual!A167</f>
        <v>166</v>
      </c>
      <c r="B167" s="24" t="str">
        <f>Actual!B167</f>
        <v>//PRD1166061523NF002NPRO///</v>
      </c>
      <c r="C167" s="25">
        <f>Actual!C167</f>
        <v>0</v>
      </c>
      <c r="D167" s="24" t="str">
        <f t="shared" si="1"/>
        <v>//PRD1166061523NF002NPRO///</v>
      </c>
      <c r="E167" s="24" t="str">
        <f t="shared" si="2"/>
        <v>PRD1166061523NF002NPRO</v>
      </c>
      <c r="F167" s="24" t="str">
        <f t="shared" si="3"/>
        <v>06</v>
      </c>
      <c r="G167" s="24" t="str">
        <f t="shared" si="4"/>
        <v>15</v>
      </c>
      <c r="H167" s="24" t="str">
        <f t="shared" si="5"/>
        <v>23</v>
      </c>
      <c r="I167" s="24" t="str">
        <f t="shared" si="6"/>
        <v>N</v>
      </c>
      <c r="J167" s="24" t="str">
        <f t="shared" si="7"/>
        <v>F002N</v>
      </c>
      <c r="K167" s="24" t="str">
        <f t="shared" si="8"/>
        <v>PRO</v>
      </c>
      <c r="L167" s="24" t="str">
        <f>vlookup(F167,Abbreviation!$D$2:$E$13,2,false)</f>
        <v>June</v>
      </c>
      <c r="M167" s="24" t="str">
        <f>vlookup(I167,Abbreviation!$A$2:$B$4,2,false)</f>
        <v>North</v>
      </c>
      <c r="N167" s="24" t="str">
        <f>vlookup(M167,Budget!$B$2:$C$325,2,false)</f>
        <v>F001N</v>
      </c>
      <c r="O167" s="24" t="s">
        <v>21</v>
      </c>
    </row>
    <row r="168">
      <c r="A168" s="24">
        <f>Actual!A168</f>
        <v>167</v>
      </c>
      <c r="B168" s="24" t="str">
        <f>Actual!B168</f>
        <v>//PRD1167062423SF002SMINI///</v>
      </c>
      <c r="C168" s="25">
        <f>Actual!C168</f>
        <v>116</v>
      </c>
      <c r="D168" s="24" t="str">
        <f t="shared" si="1"/>
        <v>//PRD1167062423SF002SMINI///</v>
      </c>
      <c r="E168" s="24" t="str">
        <f t="shared" si="2"/>
        <v>PRD1167062423SF002SMINI</v>
      </c>
      <c r="F168" s="24" t="str">
        <f t="shared" si="3"/>
        <v>06</v>
      </c>
      <c r="G168" s="24" t="str">
        <f t="shared" si="4"/>
        <v>24</v>
      </c>
      <c r="H168" s="24" t="str">
        <f t="shared" si="5"/>
        <v>23</v>
      </c>
      <c r="I168" s="24" t="str">
        <f t="shared" si="6"/>
        <v>S</v>
      </c>
      <c r="J168" s="24" t="str">
        <f t="shared" si="7"/>
        <v>F002S</v>
      </c>
      <c r="K168" s="24" t="str">
        <f t="shared" si="8"/>
        <v>MINI</v>
      </c>
      <c r="L168" s="24" t="str">
        <f>vlookup(F168,Abbreviation!$D$2:$E$13,2,false)</f>
        <v>June</v>
      </c>
      <c r="M168" s="24" t="str">
        <f>vlookup(I168,Abbreviation!$A$2:$B$4,2,false)</f>
        <v>South</v>
      </c>
      <c r="N168" s="24" t="str">
        <f>vlookup(M168,Budget!$B$2:$C$325,2,false)</f>
        <v>F001S</v>
      </c>
      <c r="O168" s="24" t="s">
        <v>19</v>
      </c>
    </row>
    <row r="169">
      <c r="A169" s="24">
        <f>Actual!A169</f>
        <v>168</v>
      </c>
      <c r="B169" s="24" t="str">
        <f>Actual!B169</f>
        <v>//PRD1168061123WF001WMAX///</v>
      </c>
      <c r="C169" s="25">
        <f>Actual!C169</f>
        <v>99</v>
      </c>
      <c r="D169" s="24" t="str">
        <f t="shared" si="1"/>
        <v>//PRD1168061123WF001WMAX///</v>
      </c>
      <c r="E169" s="24" t="str">
        <f t="shared" si="2"/>
        <v>PRD1168061123WF001WMAX</v>
      </c>
      <c r="F169" s="24" t="str">
        <f t="shared" si="3"/>
        <v>06</v>
      </c>
      <c r="G169" s="24" t="str">
        <f t="shared" si="4"/>
        <v>11</v>
      </c>
      <c r="H169" s="24" t="str">
        <f t="shared" si="5"/>
        <v>23</v>
      </c>
      <c r="I169" s="24" t="str">
        <f t="shared" si="6"/>
        <v>W</v>
      </c>
      <c r="J169" s="24" t="str">
        <f t="shared" si="7"/>
        <v>F001W</v>
      </c>
      <c r="K169" s="24" t="str">
        <f t="shared" si="8"/>
        <v>MAX</v>
      </c>
      <c r="L169" s="24" t="str">
        <f>vlookup(F169,Abbreviation!$D$2:$E$13,2,false)</f>
        <v>June</v>
      </c>
      <c r="M169" s="24" t="str">
        <f>vlookup(I169,Abbreviation!$A$2:$B$4,2,false)</f>
        <v>West</v>
      </c>
      <c r="N169" s="24" t="str">
        <f>vlookup(M169,Budget!$B$2:$C$325,2,false)</f>
        <v>F001W</v>
      </c>
      <c r="O169" s="24" t="s">
        <v>20</v>
      </c>
    </row>
    <row r="170">
      <c r="A170" s="24">
        <f>Actual!A170</f>
        <v>169</v>
      </c>
      <c r="B170" s="24" t="str">
        <f>Actual!B170</f>
        <v>//PRD1169061523NF001NPRO///</v>
      </c>
      <c r="C170" s="25">
        <f>Actual!C170</f>
        <v>97</v>
      </c>
      <c r="D170" s="24" t="str">
        <f t="shared" si="1"/>
        <v>//PRD1169061523NF001NPRO///</v>
      </c>
      <c r="E170" s="24" t="str">
        <f t="shared" si="2"/>
        <v>PRD1169061523NF001NPRO</v>
      </c>
      <c r="F170" s="24" t="str">
        <f t="shared" si="3"/>
        <v>06</v>
      </c>
      <c r="G170" s="24" t="str">
        <f t="shared" si="4"/>
        <v>15</v>
      </c>
      <c r="H170" s="24" t="str">
        <f t="shared" si="5"/>
        <v>23</v>
      </c>
      <c r="I170" s="24" t="str">
        <f t="shared" si="6"/>
        <v>N</v>
      </c>
      <c r="J170" s="24" t="str">
        <f t="shared" si="7"/>
        <v>F001N</v>
      </c>
      <c r="K170" s="24" t="str">
        <f t="shared" si="8"/>
        <v>PRO</v>
      </c>
      <c r="L170" s="24" t="str">
        <f>vlookup(F170,Abbreviation!$D$2:$E$13,2,false)</f>
        <v>June</v>
      </c>
      <c r="M170" s="24" t="str">
        <f>vlookup(I170,Abbreviation!$A$2:$B$4,2,false)</f>
        <v>North</v>
      </c>
      <c r="N170" s="24" t="str">
        <f>vlookup(M170,Budget!$B$2:$C$325,2,false)</f>
        <v>F001N</v>
      </c>
      <c r="O170" s="24" t="s">
        <v>21</v>
      </c>
    </row>
    <row r="171">
      <c r="A171" s="24">
        <f>Actual!A171</f>
        <v>170</v>
      </c>
      <c r="B171" s="24" t="str">
        <f>Actual!B171</f>
        <v>//PRD1170062823SF001SMINI///</v>
      </c>
      <c r="C171" s="25">
        <f>Actual!C171</f>
        <v>23</v>
      </c>
      <c r="D171" s="24" t="str">
        <f t="shared" si="1"/>
        <v>//PRD1170062823SF001SMINI///</v>
      </c>
      <c r="E171" s="24" t="str">
        <f t="shared" si="2"/>
        <v>PRD1170062823SF001SMINI</v>
      </c>
      <c r="F171" s="24" t="str">
        <f t="shared" si="3"/>
        <v>06</v>
      </c>
      <c r="G171" s="24" t="str">
        <f t="shared" si="4"/>
        <v>28</v>
      </c>
      <c r="H171" s="24" t="str">
        <f t="shared" si="5"/>
        <v>23</v>
      </c>
      <c r="I171" s="24" t="str">
        <f t="shared" si="6"/>
        <v>S</v>
      </c>
      <c r="J171" s="24" t="str">
        <f t="shared" si="7"/>
        <v>F001S</v>
      </c>
      <c r="K171" s="24" t="str">
        <f t="shared" si="8"/>
        <v>MINI</v>
      </c>
      <c r="L171" s="24" t="str">
        <f>vlookup(F171,Abbreviation!$D$2:$E$13,2,false)</f>
        <v>June</v>
      </c>
      <c r="M171" s="24" t="str">
        <f>vlookup(I171,Abbreviation!$A$2:$B$4,2,false)</f>
        <v>South</v>
      </c>
      <c r="N171" s="24" t="str">
        <f>vlookup(M171,Budget!$B$2:$C$325,2,false)</f>
        <v>F001S</v>
      </c>
      <c r="O171" s="24" t="s">
        <v>19</v>
      </c>
    </row>
    <row r="172">
      <c r="A172" s="24">
        <f>Actual!A172</f>
        <v>171</v>
      </c>
      <c r="B172" s="24" t="str">
        <f>Actual!B172</f>
        <v>//PRD1171060423WF003WMAX///</v>
      </c>
      <c r="C172" s="25">
        <f>Actual!C172</f>
        <v>40</v>
      </c>
      <c r="D172" s="24" t="str">
        <f t="shared" si="1"/>
        <v>//PRD1171060423WF003WMAX///</v>
      </c>
      <c r="E172" s="24" t="str">
        <f t="shared" si="2"/>
        <v>PRD1171060423WF003WMAX</v>
      </c>
      <c r="F172" s="24" t="str">
        <f t="shared" si="3"/>
        <v>06</v>
      </c>
      <c r="G172" s="24" t="str">
        <f t="shared" si="4"/>
        <v>04</v>
      </c>
      <c r="H172" s="24" t="str">
        <f t="shared" si="5"/>
        <v>23</v>
      </c>
      <c r="I172" s="24" t="str">
        <f t="shared" si="6"/>
        <v>W</v>
      </c>
      <c r="J172" s="24" t="str">
        <f t="shared" si="7"/>
        <v>F003W</v>
      </c>
      <c r="K172" s="24" t="str">
        <f t="shared" si="8"/>
        <v>MAX</v>
      </c>
      <c r="L172" s="24" t="str">
        <f>vlookup(F172,Abbreviation!$D$2:$E$13,2,false)</f>
        <v>June</v>
      </c>
      <c r="M172" s="24" t="str">
        <f>vlookup(I172,Abbreviation!$A$2:$B$4,2,false)</f>
        <v>West</v>
      </c>
      <c r="N172" s="24" t="str">
        <f>vlookup(M172,Budget!$B$2:$C$325,2,false)</f>
        <v>F001W</v>
      </c>
      <c r="O172" s="24" t="s">
        <v>20</v>
      </c>
    </row>
    <row r="173">
      <c r="A173" s="24">
        <f>Actual!A173</f>
        <v>172</v>
      </c>
      <c r="B173" s="24" t="str">
        <f>Actual!B173</f>
        <v>//PRD1172060523NF001NPRO///</v>
      </c>
      <c r="C173" s="25">
        <f>Actual!C173</f>
        <v>96</v>
      </c>
      <c r="D173" s="24" t="str">
        <f t="shared" si="1"/>
        <v>//PRD1172060523NF001NPRO///</v>
      </c>
      <c r="E173" s="24" t="str">
        <f t="shared" si="2"/>
        <v>PRD1172060523NF001NPRO</v>
      </c>
      <c r="F173" s="24" t="str">
        <f t="shared" si="3"/>
        <v>06</v>
      </c>
      <c r="G173" s="24" t="str">
        <f t="shared" si="4"/>
        <v>05</v>
      </c>
      <c r="H173" s="24" t="str">
        <f t="shared" si="5"/>
        <v>23</v>
      </c>
      <c r="I173" s="24" t="str">
        <f t="shared" si="6"/>
        <v>N</v>
      </c>
      <c r="J173" s="24" t="str">
        <f t="shared" si="7"/>
        <v>F001N</v>
      </c>
      <c r="K173" s="24" t="str">
        <f t="shared" si="8"/>
        <v>PRO</v>
      </c>
      <c r="L173" s="24" t="str">
        <f>vlookup(F173,Abbreviation!$D$2:$E$13,2,false)</f>
        <v>June</v>
      </c>
      <c r="M173" s="24" t="str">
        <f>vlookup(I173,Abbreviation!$A$2:$B$4,2,false)</f>
        <v>North</v>
      </c>
      <c r="N173" s="24" t="str">
        <f>vlookup(M173,Budget!$B$2:$C$325,2,false)</f>
        <v>F001N</v>
      </c>
      <c r="O173" s="24" t="s">
        <v>21</v>
      </c>
    </row>
    <row r="174">
      <c r="A174" s="24">
        <f>Actual!A174</f>
        <v>173</v>
      </c>
      <c r="B174" s="24" t="str">
        <f>Actual!B174</f>
        <v>//PRD1173060923SF002SMINI///</v>
      </c>
      <c r="C174" s="25">
        <f>Actual!C174</f>
        <v>130</v>
      </c>
      <c r="D174" s="24" t="str">
        <f t="shared" si="1"/>
        <v>//PRD1173060923SF002SMINI///</v>
      </c>
      <c r="E174" s="24" t="str">
        <f t="shared" si="2"/>
        <v>PRD1173060923SF002SMINI</v>
      </c>
      <c r="F174" s="24" t="str">
        <f t="shared" si="3"/>
        <v>06</v>
      </c>
      <c r="G174" s="24" t="str">
        <f t="shared" si="4"/>
        <v>09</v>
      </c>
      <c r="H174" s="24" t="str">
        <f t="shared" si="5"/>
        <v>23</v>
      </c>
      <c r="I174" s="24" t="str">
        <f t="shared" si="6"/>
        <v>S</v>
      </c>
      <c r="J174" s="24" t="str">
        <f t="shared" si="7"/>
        <v>F002S</v>
      </c>
      <c r="K174" s="24" t="str">
        <f t="shared" si="8"/>
        <v>MINI</v>
      </c>
      <c r="L174" s="24" t="str">
        <f>vlookup(F174,Abbreviation!$D$2:$E$13,2,false)</f>
        <v>June</v>
      </c>
      <c r="M174" s="24" t="str">
        <f>vlookup(I174,Abbreviation!$A$2:$B$4,2,false)</f>
        <v>South</v>
      </c>
      <c r="N174" s="24" t="str">
        <f>vlookup(M174,Budget!$B$2:$C$325,2,false)</f>
        <v>F001S</v>
      </c>
      <c r="O174" s="24" t="s">
        <v>19</v>
      </c>
    </row>
    <row r="175">
      <c r="A175" s="24">
        <f>Actual!A175</f>
        <v>174</v>
      </c>
      <c r="B175" s="24" t="str">
        <f>Actual!B175</f>
        <v>//PRD1174061323WF001WMAX///</v>
      </c>
      <c r="C175" s="25">
        <f>Actual!C175</f>
        <v>17</v>
      </c>
      <c r="D175" s="24" t="str">
        <f t="shared" si="1"/>
        <v>//PRD1174061323WF001WMAX///</v>
      </c>
      <c r="E175" s="24" t="str">
        <f t="shared" si="2"/>
        <v>PRD1174061323WF001WMAX</v>
      </c>
      <c r="F175" s="24" t="str">
        <f t="shared" si="3"/>
        <v>06</v>
      </c>
      <c r="G175" s="24" t="str">
        <f t="shared" si="4"/>
        <v>13</v>
      </c>
      <c r="H175" s="24" t="str">
        <f t="shared" si="5"/>
        <v>23</v>
      </c>
      <c r="I175" s="24" t="str">
        <f t="shared" si="6"/>
        <v>W</v>
      </c>
      <c r="J175" s="24" t="str">
        <f t="shared" si="7"/>
        <v>F001W</v>
      </c>
      <c r="K175" s="24" t="str">
        <f t="shared" si="8"/>
        <v>MAX</v>
      </c>
      <c r="L175" s="24" t="str">
        <f>vlookup(F175,Abbreviation!$D$2:$E$13,2,false)</f>
        <v>June</v>
      </c>
      <c r="M175" s="24" t="str">
        <f>vlookup(I175,Abbreviation!$A$2:$B$4,2,false)</f>
        <v>West</v>
      </c>
      <c r="N175" s="24" t="str">
        <f>vlookup(M175,Budget!$B$2:$C$325,2,false)</f>
        <v>F001W</v>
      </c>
      <c r="O175" s="24" t="s">
        <v>20</v>
      </c>
    </row>
    <row r="176">
      <c r="A176" s="24">
        <f>Actual!A176</f>
        <v>175</v>
      </c>
      <c r="B176" s="24" t="str">
        <f>Actual!B176</f>
        <v>//PRD1175061423NF003NPRO///</v>
      </c>
      <c r="C176" s="25">
        <f>Actual!C176</f>
        <v>36</v>
      </c>
      <c r="D176" s="24" t="str">
        <f t="shared" si="1"/>
        <v>//PRD1175061423NF003NPRO///</v>
      </c>
      <c r="E176" s="24" t="str">
        <f t="shared" si="2"/>
        <v>PRD1175061423NF003NPRO</v>
      </c>
      <c r="F176" s="24" t="str">
        <f t="shared" si="3"/>
        <v>06</v>
      </c>
      <c r="G176" s="24" t="str">
        <f t="shared" si="4"/>
        <v>14</v>
      </c>
      <c r="H176" s="24" t="str">
        <f t="shared" si="5"/>
        <v>23</v>
      </c>
      <c r="I176" s="24" t="str">
        <f t="shared" si="6"/>
        <v>N</v>
      </c>
      <c r="J176" s="24" t="str">
        <f t="shared" si="7"/>
        <v>F003N</v>
      </c>
      <c r="K176" s="24" t="str">
        <f t="shared" si="8"/>
        <v>PRO</v>
      </c>
      <c r="L176" s="24" t="str">
        <f>vlookup(F176,Abbreviation!$D$2:$E$13,2,false)</f>
        <v>June</v>
      </c>
      <c r="M176" s="24" t="str">
        <f>vlookup(I176,Abbreviation!$A$2:$B$4,2,false)</f>
        <v>North</v>
      </c>
      <c r="N176" s="24" t="str">
        <f>vlookup(M176,Budget!$B$2:$C$325,2,false)</f>
        <v>F001N</v>
      </c>
      <c r="O176" s="24" t="s">
        <v>21</v>
      </c>
    </row>
    <row r="177">
      <c r="A177" s="24">
        <f>Actual!A177</f>
        <v>176</v>
      </c>
      <c r="B177" s="24" t="str">
        <f>Actual!B177</f>
        <v>//PRD1176062223SF003SMINI///</v>
      </c>
      <c r="C177" s="25">
        <f>Actual!C177</f>
        <v>121</v>
      </c>
      <c r="D177" s="24" t="str">
        <f t="shared" si="1"/>
        <v>//PRD1176062223SF003SMINI///</v>
      </c>
      <c r="E177" s="24" t="str">
        <f t="shared" si="2"/>
        <v>PRD1176062223SF003SMINI</v>
      </c>
      <c r="F177" s="24" t="str">
        <f t="shared" si="3"/>
        <v>06</v>
      </c>
      <c r="G177" s="24" t="str">
        <f t="shared" si="4"/>
        <v>22</v>
      </c>
      <c r="H177" s="24" t="str">
        <f t="shared" si="5"/>
        <v>23</v>
      </c>
      <c r="I177" s="24" t="str">
        <f t="shared" si="6"/>
        <v>S</v>
      </c>
      <c r="J177" s="24" t="str">
        <f t="shared" si="7"/>
        <v>F003S</v>
      </c>
      <c r="K177" s="24" t="str">
        <f t="shared" si="8"/>
        <v>MINI</v>
      </c>
      <c r="L177" s="24" t="str">
        <f>vlookup(F177,Abbreviation!$D$2:$E$13,2,false)</f>
        <v>June</v>
      </c>
      <c r="M177" s="24" t="str">
        <f>vlookup(I177,Abbreviation!$A$2:$B$4,2,false)</f>
        <v>South</v>
      </c>
      <c r="N177" s="24" t="str">
        <f>vlookup(M177,Budget!$B$2:$C$325,2,false)</f>
        <v>F001S</v>
      </c>
      <c r="O177" s="24" t="s">
        <v>19</v>
      </c>
    </row>
    <row r="178">
      <c r="A178" s="24">
        <f>Actual!A178</f>
        <v>177</v>
      </c>
      <c r="B178" s="24" t="str">
        <f>Actual!B178</f>
        <v>//PRD1177061023WF003WMAX///</v>
      </c>
      <c r="C178" s="25">
        <f>Actual!C178</f>
        <v>21</v>
      </c>
      <c r="D178" s="24" t="str">
        <f t="shared" si="1"/>
        <v>//PRD1177061023WF003WMAX///</v>
      </c>
      <c r="E178" s="24" t="str">
        <f t="shared" si="2"/>
        <v>PRD1177061023WF003WMAX</v>
      </c>
      <c r="F178" s="24" t="str">
        <f t="shared" si="3"/>
        <v>06</v>
      </c>
      <c r="G178" s="24" t="str">
        <f t="shared" si="4"/>
        <v>10</v>
      </c>
      <c r="H178" s="24" t="str">
        <f t="shared" si="5"/>
        <v>23</v>
      </c>
      <c r="I178" s="24" t="str">
        <f t="shared" si="6"/>
        <v>W</v>
      </c>
      <c r="J178" s="24" t="str">
        <f t="shared" si="7"/>
        <v>F003W</v>
      </c>
      <c r="K178" s="24" t="str">
        <f t="shared" si="8"/>
        <v>MAX</v>
      </c>
      <c r="L178" s="24" t="str">
        <f>vlookup(F178,Abbreviation!$D$2:$E$13,2,false)</f>
        <v>June</v>
      </c>
      <c r="M178" s="24" t="str">
        <f>vlookup(I178,Abbreviation!$A$2:$B$4,2,false)</f>
        <v>West</v>
      </c>
      <c r="N178" s="24" t="str">
        <f>vlookup(M178,Budget!$B$2:$C$325,2,false)</f>
        <v>F001W</v>
      </c>
      <c r="O178" s="24" t="s">
        <v>20</v>
      </c>
    </row>
    <row r="179">
      <c r="A179" s="24">
        <f>Actual!A179</f>
        <v>178</v>
      </c>
      <c r="B179" s="24" t="str">
        <f>Actual!B179</f>
        <v>//PRD1178062023NF002NPRO///</v>
      </c>
      <c r="C179" s="25">
        <f>Actual!C179</f>
        <v>119</v>
      </c>
      <c r="D179" s="24" t="str">
        <f t="shared" si="1"/>
        <v>//PRD1178062023NF002NPRO///</v>
      </c>
      <c r="E179" s="24" t="str">
        <f t="shared" si="2"/>
        <v>PRD1178062023NF002NPRO</v>
      </c>
      <c r="F179" s="24" t="str">
        <f t="shared" si="3"/>
        <v>06</v>
      </c>
      <c r="G179" s="24" t="str">
        <f t="shared" si="4"/>
        <v>20</v>
      </c>
      <c r="H179" s="24" t="str">
        <f t="shared" si="5"/>
        <v>23</v>
      </c>
      <c r="I179" s="24" t="str">
        <f t="shared" si="6"/>
        <v>N</v>
      </c>
      <c r="J179" s="24" t="str">
        <f t="shared" si="7"/>
        <v>F002N</v>
      </c>
      <c r="K179" s="24" t="str">
        <f t="shared" si="8"/>
        <v>PRO</v>
      </c>
      <c r="L179" s="24" t="str">
        <f>vlookup(F179,Abbreviation!$D$2:$E$13,2,false)</f>
        <v>June</v>
      </c>
      <c r="M179" s="24" t="str">
        <f>vlookup(I179,Abbreviation!$A$2:$B$4,2,false)</f>
        <v>North</v>
      </c>
      <c r="N179" s="24" t="str">
        <f>vlookup(M179,Budget!$B$2:$C$325,2,false)</f>
        <v>F001N</v>
      </c>
      <c r="O179" s="24" t="s">
        <v>21</v>
      </c>
    </row>
    <row r="180">
      <c r="A180" s="24">
        <f>Actual!A180</f>
        <v>179</v>
      </c>
      <c r="B180" s="24" t="str">
        <f>Actual!B180</f>
        <v>//PRD1179061823SF001SMINI///</v>
      </c>
      <c r="C180" s="25">
        <f>Actual!C180</f>
        <v>93</v>
      </c>
      <c r="D180" s="24" t="str">
        <f t="shared" si="1"/>
        <v>//PRD1179061823SF001SMINI///</v>
      </c>
      <c r="E180" s="24" t="str">
        <f t="shared" si="2"/>
        <v>PRD1179061823SF001SMINI</v>
      </c>
      <c r="F180" s="24" t="str">
        <f t="shared" si="3"/>
        <v>06</v>
      </c>
      <c r="G180" s="24" t="str">
        <f t="shared" si="4"/>
        <v>18</v>
      </c>
      <c r="H180" s="24" t="str">
        <f t="shared" si="5"/>
        <v>23</v>
      </c>
      <c r="I180" s="24" t="str">
        <f t="shared" si="6"/>
        <v>S</v>
      </c>
      <c r="J180" s="24" t="str">
        <f t="shared" si="7"/>
        <v>F001S</v>
      </c>
      <c r="K180" s="24" t="str">
        <f t="shared" si="8"/>
        <v>MINI</v>
      </c>
      <c r="L180" s="24" t="str">
        <f>vlookup(F180,Abbreviation!$D$2:$E$13,2,false)</f>
        <v>June</v>
      </c>
      <c r="M180" s="24" t="str">
        <f>vlookup(I180,Abbreviation!$A$2:$B$4,2,false)</f>
        <v>South</v>
      </c>
      <c r="N180" s="24" t="str">
        <f>vlookup(M180,Budget!$B$2:$C$325,2,false)</f>
        <v>F001S</v>
      </c>
      <c r="O180" s="24" t="s">
        <v>19</v>
      </c>
    </row>
    <row r="181">
      <c r="A181" s="24">
        <f>Actual!A181</f>
        <v>180</v>
      </c>
      <c r="B181" s="24" t="str">
        <f>Actual!B181</f>
        <v>//PRD1180070523WF002WMAX///</v>
      </c>
      <c r="C181" s="25">
        <f>Actual!C181</f>
        <v>60</v>
      </c>
      <c r="D181" s="24" t="str">
        <f t="shared" si="1"/>
        <v>//PRD1180070523WF002WMAX///</v>
      </c>
      <c r="E181" s="24" t="str">
        <f t="shared" si="2"/>
        <v>PRD1180070523WF002WMAX</v>
      </c>
      <c r="F181" s="24" t="str">
        <f t="shared" si="3"/>
        <v>07</v>
      </c>
      <c r="G181" s="24" t="str">
        <f t="shared" si="4"/>
        <v>05</v>
      </c>
      <c r="H181" s="24" t="str">
        <f t="shared" si="5"/>
        <v>23</v>
      </c>
      <c r="I181" s="24" t="str">
        <f t="shared" si="6"/>
        <v>W</v>
      </c>
      <c r="J181" s="24" t="str">
        <f t="shared" si="7"/>
        <v>F002W</v>
      </c>
      <c r="K181" s="24" t="str">
        <f t="shared" si="8"/>
        <v>MAX</v>
      </c>
      <c r="L181" s="24" t="str">
        <f>vlookup(F181,Abbreviation!$D$2:$E$13,2,false)</f>
        <v>July</v>
      </c>
      <c r="M181" s="24" t="str">
        <f>vlookup(I181,Abbreviation!$A$2:$B$4,2,false)</f>
        <v>West</v>
      </c>
      <c r="N181" s="24" t="str">
        <f>vlookup(M181,Budget!$B$2:$C$325,2,false)</f>
        <v>F001W</v>
      </c>
      <c r="O181" s="24" t="s">
        <v>20</v>
      </c>
    </row>
    <row r="182">
      <c r="A182" s="24">
        <f>Actual!A182</f>
        <v>181</v>
      </c>
      <c r="B182" s="24" t="str">
        <f>Actual!B182</f>
        <v>//PRD1181070223NF003NPRO///</v>
      </c>
      <c r="C182" s="25">
        <f>Actual!C182</f>
        <v>40</v>
      </c>
      <c r="D182" s="24" t="str">
        <f t="shared" si="1"/>
        <v>//PRD1181070223NF003NPRO///</v>
      </c>
      <c r="E182" s="24" t="str">
        <f t="shared" si="2"/>
        <v>PRD1181070223NF003NPRO</v>
      </c>
      <c r="F182" s="24" t="str">
        <f t="shared" si="3"/>
        <v>07</v>
      </c>
      <c r="G182" s="24" t="str">
        <f t="shared" si="4"/>
        <v>02</v>
      </c>
      <c r="H182" s="24" t="str">
        <f t="shared" si="5"/>
        <v>23</v>
      </c>
      <c r="I182" s="24" t="str">
        <f t="shared" si="6"/>
        <v>N</v>
      </c>
      <c r="J182" s="24" t="str">
        <f t="shared" si="7"/>
        <v>F003N</v>
      </c>
      <c r="K182" s="24" t="str">
        <f t="shared" si="8"/>
        <v>PRO</v>
      </c>
      <c r="L182" s="24" t="str">
        <f>vlookup(F182,Abbreviation!$D$2:$E$13,2,false)</f>
        <v>July</v>
      </c>
      <c r="M182" s="24" t="str">
        <f>vlookup(I182,Abbreviation!$A$2:$B$4,2,false)</f>
        <v>North</v>
      </c>
      <c r="N182" s="24" t="str">
        <f>vlookup(M182,Budget!$B$2:$C$325,2,false)</f>
        <v>F001N</v>
      </c>
      <c r="O182" s="24" t="s">
        <v>21</v>
      </c>
    </row>
    <row r="183">
      <c r="A183" s="24">
        <f>Actual!A183</f>
        <v>182</v>
      </c>
      <c r="B183" s="24" t="str">
        <f>Actual!B183</f>
        <v>//PRD1182070123SF002SMINI///</v>
      </c>
      <c r="C183" s="25">
        <f>Actual!C183</f>
        <v>6</v>
      </c>
      <c r="D183" s="24" t="str">
        <f t="shared" si="1"/>
        <v>//PRD1182070123SF002SMINI///</v>
      </c>
      <c r="E183" s="24" t="str">
        <f t="shared" si="2"/>
        <v>PRD1182070123SF002SMINI</v>
      </c>
      <c r="F183" s="24" t="str">
        <f t="shared" si="3"/>
        <v>07</v>
      </c>
      <c r="G183" s="24" t="str">
        <f t="shared" si="4"/>
        <v>01</v>
      </c>
      <c r="H183" s="24" t="str">
        <f t="shared" si="5"/>
        <v>23</v>
      </c>
      <c r="I183" s="24" t="str">
        <f t="shared" si="6"/>
        <v>S</v>
      </c>
      <c r="J183" s="24" t="str">
        <f t="shared" si="7"/>
        <v>F002S</v>
      </c>
      <c r="K183" s="24" t="str">
        <f t="shared" si="8"/>
        <v>MINI</v>
      </c>
      <c r="L183" s="24" t="str">
        <f>vlookup(F183,Abbreviation!$D$2:$E$13,2,false)</f>
        <v>July</v>
      </c>
      <c r="M183" s="24" t="str">
        <f>vlookup(I183,Abbreviation!$A$2:$B$4,2,false)</f>
        <v>South</v>
      </c>
      <c r="N183" s="24" t="str">
        <f>vlookup(M183,Budget!$B$2:$C$325,2,false)</f>
        <v>F001S</v>
      </c>
      <c r="O183" s="24" t="s">
        <v>19</v>
      </c>
    </row>
    <row r="184">
      <c r="A184" s="24">
        <f>Actual!A184</f>
        <v>183</v>
      </c>
      <c r="B184" s="24" t="str">
        <f>Actual!B184</f>
        <v>//PRD1183070323WF002WMAX///</v>
      </c>
      <c r="C184" s="25">
        <f>Actual!C184</f>
        <v>81</v>
      </c>
      <c r="D184" s="24" t="str">
        <f t="shared" si="1"/>
        <v>//PRD1183070323WF002WMAX///</v>
      </c>
      <c r="E184" s="24" t="str">
        <f t="shared" si="2"/>
        <v>PRD1183070323WF002WMAX</v>
      </c>
      <c r="F184" s="24" t="str">
        <f t="shared" si="3"/>
        <v>07</v>
      </c>
      <c r="G184" s="24" t="str">
        <f t="shared" si="4"/>
        <v>03</v>
      </c>
      <c r="H184" s="24" t="str">
        <f t="shared" si="5"/>
        <v>23</v>
      </c>
      <c r="I184" s="24" t="str">
        <f t="shared" si="6"/>
        <v>W</v>
      </c>
      <c r="J184" s="24" t="str">
        <f t="shared" si="7"/>
        <v>F002W</v>
      </c>
      <c r="K184" s="24" t="str">
        <f t="shared" si="8"/>
        <v>MAX</v>
      </c>
      <c r="L184" s="24" t="str">
        <f>vlookup(F184,Abbreviation!$D$2:$E$13,2,false)</f>
        <v>July</v>
      </c>
      <c r="M184" s="24" t="str">
        <f>vlookup(I184,Abbreviation!$A$2:$B$4,2,false)</f>
        <v>West</v>
      </c>
      <c r="N184" s="24" t="str">
        <f>vlookup(M184,Budget!$B$2:$C$325,2,false)</f>
        <v>F001W</v>
      </c>
      <c r="O184" s="24" t="s">
        <v>20</v>
      </c>
    </row>
    <row r="185">
      <c r="A185" s="24">
        <f>Actual!A185</f>
        <v>184</v>
      </c>
      <c r="B185" s="24" t="str">
        <f>Actual!B185</f>
        <v>//PRD1184072423NF001NPRO///</v>
      </c>
      <c r="C185" s="25">
        <f>Actual!C185</f>
        <v>72</v>
      </c>
      <c r="D185" s="24" t="str">
        <f t="shared" si="1"/>
        <v>//PRD1184072423NF001NPRO///</v>
      </c>
      <c r="E185" s="24" t="str">
        <f t="shared" si="2"/>
        <v>PRD1184072423NF001NPRO</v>
      </c>
      <c r="F185" s="24" t="str">
        <f t="shared" si="3"/>
        <v>07</v>
      </c>
      <c r="G185" s="24" t="str">
        <f t="shared" si="4"/>
        <v>24</v>
      </c>
      <c r="H185" s="24" t="str">
        <f t="shared" si="5"/>
        <v>23</v>
      </c>
      <c r="I185" s="24" t="str">
        <f t="shared" si="6"/>
        <v>N</v>
      </c>
      <c r="J185" s="24" t="str">
        <f t="shared" si="7"/>
        <v>F001N</v>
      </c>
      <c r="K185" s="24" t="str">
        <f t="shared" si="8"/>
        <v>PRO</v>
      </c>
      <c r="L185" s="24" t="str">
        <f>vlookup(F185,Abbreviation!$D$2:$E$13,2,false)</f>
        <v>July</v>
      </c>
      <c r="M185" s="24" t="str">
        <f>vlookup(I185,Abbreviation!$A$2:$B$4,2,false)</f>
        <v>North</v>
      </c>
      <c r="N185" s="24" t="str">
        <f>vlookup(M185,Budget!$B$2:$C$325,2,false)</f>
        <v>F001N</v>
      </c>
      <c r="O185" s="24" t="s">
        <v>21</v>
      </c>
    </row>
    <row r="186">
      <c r="A186" s="24">
        <f>Actual!A186</f>
        <v>185</v>
      </c>
      <c r="B186" s="24" t="str">
        <f>Actual!B186</f>
        <v>//PRD1185072723SF002SMINI///</v>
      </c>
      <c r="C186" s="25">
        <f>Actual!C186</f>
        <v>102</v>
      </c>
      <c r="D186" s="24" t="str">
        <f t="shared" si="1"/>
        <v>//PRD1185072723SF002SMINI///</v>
      </c>
      <c r="E186" s="24" t="str">
        <f t="shared" si="2"/>
        <v>PRD1185072723SF002SMINI</v>
      </c>
      <c r="F186" s="24" t="str">
        <f t="shared" si="3"/>
        <v>07</v>
      </c>
      <c r="G186" s="24" t="str">
        <f t="shared" si="4"/>
        <v>27</v>
      </c>
      <c r="H186" s="24" t="str">
        <f t="shared" si="5"/>
        <v>23</v>
      </c>
      <c r="I186" s="24" t="str">
        <f t="shared" si="6"/>
        <v>S</v>
      </c>
      <c r="J186" s="24" t="str">
        <f t="shared" si="7"/>
        <v>F002S</v>
      </c>
      <c r="K186" s="24" t="str">
        <f t="shared" si="8"/>
        <v>MINI</v>
      </c>
      <c r="L186" s="24" t="str">
        <f>vlookup(F186,Abbreviation!$D$2:$E$13,2,false)</f>
        <v>July</v>
      </c>
      <c r="M186" s="24" t="str">
        <f>vlookup(I186,Abbreviation!$A$2:$B$4,2,false)</f>
        <v>South</v>
      </c>
      <c r="N186" s="24" t="str">
        <f>vlookup(M186,Budget!$B$2:$C$325,2,false)</f>
        <v>F001S</v>
      </c>
      <c r="O186" s="24" t="s">
        <v>19</v>
      </c>
    </row>
    <row r="187">
      <c r="A187" s="24">
        <f>Actual!A187</f>
        <v>186</v>
      </c>
      <c r="B187" s="24" t="str">
        <f>Actual!B187</f>
        <v>//PRD1186071223WF002WMAX///</v>
      </c>
      <c r="C187" s="25">
        <f>Actual!C187</f>
        <v>38</v>
      </c>
      <c r="D187" s="24" t="str">
        <f t="shared" si="1"/>
        <v>//PRD1186071223WF002WMAX///</v>
      </c>
      <c r="E187" s="24" t="str">
        <f t="shared" si="2"/>
        <v>PRD1186071223WF002WMAX</v>
      </c>
      <c r="F187" s="24" t="str">
        <f t="shared" si="3"/>
        <v>07</v>
      </c>
      <c r="G187" s="24" t="str">
        <f t="shared" si="4"/>
        <v>12</v>
      </c>
      <c r="H187" s="24" t="str">
        <f t="shared" si="5"/>
        <v>23</v>
      </c>
      <c r="I187" s="24" t="str">
        <f t="shared" si="6"/>
        <v>W</v>
      </c>
      <c r="J187" s="24" t="str">
        <f t="shared" si="7"/>
        <v>F002W</v>
      </c>
      <c r="K187" s="24" t="str">
        <f t="shared" si="8"/>
        <v>MAX</v>
      </c>
      <c r="L187" s="24" t="str">
        <f>vlookup(F187,Abbreviation!$D$2:$E$13,2,false)</f>
        <v>July</v>
      </c>
      <c r="M187" s="24" t="str">
        <f>vlookup(I187,Abbreviation!$A$2:$B$4,2,false)</f>
        <v>West</v>
      </c>
      <c r="N187" s="24" t="str">
        <f>vlookup(M187,Budget!$B$2:$C$325,2,false)</f>
        <v>F001W</v>
      </c>
      <c r="O187" s="24" t="s">
        <v>20</v>
      </c>
    </row>
    <row r="188">
      <c r="A188" s="24">
        <f>Actual!A188</f>
        <v>187</v>
      </c>
      <c r="B188" s="24" t="str">
        <f>Actual!B188</f>
        <v>//PRD1187070923NF001NPRO///</v>
      </c>
      <c r="C188" s="25">
        <f>Actual!C188</f>
        <v>67</v>
      </c>
      <c r="D188" s="24" t="str">
        <f t="shared" si="1"/>
        <v>//PRD1187070923NF001NPRO///</v>
      </c>
      <c r="E188" s="24" t="str">
        <f t="shared" si="2"/>
        <v>PRD1187070923NF001NPRO</v>
      </c>
      <c r="F188" s="24" t="str">
        <f t="shared" si="3"/>
        <v>07</v>
      </c>
      <c r="G188" s="24" t="str">
        <f t="shared" si="4"/>
        <v>09</v>
      </c>
      <c r="H188" s="24" t="str">
        <f t="shared" si="5"/>
        <v>23</v>
      </c>
      <c r="I188" s="24" t="str">
        <f t="shared" si="6"/>
        <v>N</v>
      </c>
      <c r="J188" s="24" t="str">
        <f t="shared" si="7"/>
        <v>F001N</v>
      </c>
      <c r="K188" s="24" t="str">
        <f t="shared" si="8"/>
        <v>PRO</v>
      </c>
      <c r="L188" s="24" t="str">
        <f>vlookup(F188,Abbreviation!$D$2:$E$13,2,false)</f>
        <v>July</v>
      </c>
      <c r="M188" s="24" t="str">
        <f>vlookup(I188,Abbreviation!$A$2:$B$4,2,false)</f>
        <v>North</v>
      </c>
      <c r="N188" s="24" t="str">
        <f>vlookup(M188,Budget!$B$2:$C$325,2,false)</f>
        <v>F001N</v>
      </c>
      <c r="O188" s="24" t="s">
        <v>21</v>
      </c>
    </row>
    <row r="189">
      <c r="A189" s="24">
        <f>Actual!A189</f>
        <v>188</v>
      </c>
      <c r="B189" s="24" t="str">
        <f>Actual!B189</f>
        <v>//PRD1188073023SF002SMINI///</v>
      </c>
      <c r="C189" s="25">
        <f>Actual!C189</f>
        <v>39</v>
      </c>
      <c r="D189" s="24" t="str">
        <f t="shared" si="1"/>
        <v>//PRD1188073023SF002SMINI///</v>
      </c>
      <c r="E189" s="24" t="str">
        <f t="shared" si="2"/>
        <v>PRD1188073023SF002SMINI</v>
      </c>
      <c r="F189" s="24" t="str">
        <f t="shared" si="3"/>
        <v>07</v>
      </c>
      <c r="G189" s="24" t="str">
        <f t="shared" si="4"/>
        <v>30</v>
      </c>
      <c r="H189" s="24" t="str">
        <f t="shared" si="5"/>
        <v>23</v>
      </c>
      <c r="I189" s="24" t="str">
        <f t="shared" si="6"/>
        <v>S</v>
      </c>
      <c r="J189" s="24" t="str">
        <f t="shared" si="7"/>
        <v>F002S</v>
      </c>
      <c r="K189" s="24" t="str">
        <f t="shared" si="8"/>
        <v>MINI</v>
      </c>
      <c r="L189" s="24" t="str">
        <f>vlookup(F189,Abbreviation!$D$2:$E$13,2,false)</f>
        <v>July</v>
      </c>
      <c r="M189" s="24" t="str">
        <f>vlookup(I189,Abbreviation!$A$2:$B$4,2,false)</f>
        <v>South</v>
      </c>
      <c r="N189" s="24" t="str">
        <f>vlookup(M189,Budget!$B$2:$C$325,2,false)</f>
        <v>F001S</v>
      </c>
      <c r="O189" s="24" t="s">
        <v>19</v>
      </c>
    </row>
    <row r="190">
      <c r="A190" s="24">
        <f>Actual!A190</f>
        <v>189</v>
      </c>
      <c r="B190" s="24" t="str">
        <f>Actual!B190</f>
        <v>//PRD1189070523WF002WMAX///</v>
      </c>
      <c r="C190" s="25">
        <f>Actual!C190</f>
        <v>102</v>
      </c>
      <c r="D190" s="24" t="str">
        <f t="shared" si="1"/>
        <v>//PRD1189070523WF002WMAX///</v>
      </c>
      <c r="E190" s="24" t="str">
        <f t="shared" si="2"/>
        <v>PRD1189070523WF002WMAX</v>
      </c>
      <c r="F190" s="24" t="str">
        <f t="shared" si="3"/>
        <v>07</v>
      </c>
      <c r="G190" s="24" t="str">
        <f t="shared" si="4"/>
        <v>05</v>
      </c>
      <c r="H190" s="24" t="str">
        <f t="shared" si="5"/>
        <v>23</v>
      </c>
      <c r="I190" s="24" t="str">
        <f t="shared" si="6"/>
        <v>W</v>
      </c>
      <c r="J190" s="24" t="str">
        <f t="shared" si="7"/>
        <v>F002W</v>
      </c>
      <c r="K190" s="24" t="str">
        <f t="shared" si="8"/>
        <v>MAX</v>
      </c>
      <c r="L190" s="24" t="str">
        <f>vlookup(F190,Abbreviation!$D$2:$E$13,2,false)</f>
        <v>July</v>
      </c>
      <c r="M190" s="24" t="str">
        <f>vlookup(I190,Abbreviation!$A$2:$B$4,2,false)</f>
        <v>West</v>
      </c>
      <c r="N190" s="24" t="str">
        <f>vlookup(M190,Budget!$B$2:$C$325,2,false)</f>
        <v>F001W</v>
      </c>
      <c r="O190" s="24" t="s">
        <v>20</v>
      </c>
    </row>
    <row r="191">
      <c r="A191" s="24">
        <f>Actual!A191</f>
        <v>190</v>
      </c>
      <c r="B191" s="24" t="str">
        <f>Actual!B191</f>
        <v>//PRD1190070423NF001NPRO///</v>
      </c>
      <c r="C191" s="25">
        <f>Actual!C191</f>
        <v>73</v>
      </c>
      <c r="D191" s="24" t="str">
        <f t="shared" si="1"/>
        <v>//PRD1190070423NF001NPRO///</v>
      </c>
      <c r="E191" s="24" t="str">
        <f t="shared" si="2"/>
        <v>PRD1190070423NF001NPRO</v>
      </c>
      <c r="F191" s="24" t="str">
        <f t="shared" si="3"/>
        <v>07</v>
      </c>
      <c r="G191" s="24" t="str">
        <f t="shared" si="4"/>
        <v>04</v>
      </c>
      <c r="H191" s="24" t="str">
        <f t="shared" si="5"/>
        <v>23</v>
      </c>
      <c r="I191" s="24" t="str">
        <f t="shared" si="6"/>
        <v>N</v>
      </c>
      <c r="J191" s="24" t="str">
        <f t="shared" si="7"/>
        <v>F001N</v>
      </c>
      <c r="K191" s="24" t="str">
        <f t="shared" si="8"/>
        <v>PRO</v>
      </c>
      <c r="L191" s="24" t="str">
        <f>vlookup(F191,Abbreviation!$D$2:$E$13,2,false)</f>
        <v>July</v>
      </c>
      <c r="M191" s="24" t="str">
        <f>vlookup(I191,Abbreviation!$A$2:$B$4,2,false)</f>
        <v>North</v>
      </c>
      <c r="N191" s="24" t="str">
        <f>vlookup(M191,Budget!$B$2:$C$325,2,false)</f>
        <v>F001N</v>
      </c>
      <c r="O191" s="24" t="s">
        <v>21</v>
      </c>
    </row>
    <row r="192">
      <c r="A192" s="24">
        <f>Actual!A192</f>
        <v>191</v>
      </c>
      <c r="B192" s="24" t="str">
        <f>Actual!B192</f>
        <v>//PRD1191071323SF003SMINI///</v>
      </c>
      <c r="C192" s="25">
        <f>Actual!C192</f>
        <v>130</v>
      </c>
      <c r="D192" s="24" t="str">
        <f t="shared" si="1"/>
        <v>//PRD1191071323SF003SMINI///</v>
      </c>
      <c r="E192" s="24" t="str">
        <f t="shared" si="2"/>
        <v>PRD1191071323SF003SMINI</v>
      </c>
      <c r="F192" s="24" t="str">
        <f t="shared" si="3"/>
        <v>07</v>
      </c>
      <c r="G192" s="24" t="str">
        <f t="shared" si="4"/>
        <v>13</v>
      </c>
      <c r="H192" s="24" t="str">
        <f t="shared" si="5"/>
        <v>23</v>
      </c>
      <c r="I192" s="24" t="str">
        <f t="shared" si="6"/>
        <v>S</v>
      </c>
      <c r="J192" s="24" t="str">
        <f t="shared" si="7"/>
        <v>F003S</v>
      </c>
      <c r="K192" s="24" t="str">
        <f t="shared" si="8"/>
        <v>MINI</v>
      </c>
      <c r="L192" s="24" t="str">
        <f>vlookup(F192,Abbreviation!$D$2:$E$13,2,false)</f>
        <v>July</v>
      </c>
      <c r="M192" s="24" t="str">
        <f>vlookup(I192,Abbreviation!$A$2:$B$4,2,false)</f>
        <v>South</v>
      </c>
      <c r="N192" s="24" t="str">
        <f>vlookup(M192,Budget!$B$2:$C$325,2,false)</f>
        <v>F001S</v>
      </c>
      <c r="O192" s="24" t="s">
        <v>19</v>
      </c>
    </row>
    <row r="193">
      <c r="A193" s="24">
        <f>Actual!A193</f>
        <v>192</v>
      </c>
      <c r="B193" s="24" t="str">
        <f>Actual!B193</f>
        <v>//PRD1192072323WF002WMAX///</v>
      </c>
      <c r="C193" s="25">
        <f>Actual!C193</f>
        <v>57</v>
      </c>
      <c r="D193" s="24" t="str">
        <f t="shared" si="1"/>
        <v>//PRD1192072323WF002WMAX///</v>
      </c>
      <c r="E193" s="24" t="str">
        <f t="shared" si="2"/>
        <v>PRD1192072323WF002WMAX</v>
      </c>
      <c r="F193" s="24" t="str">
        <f t="shared" si="3"/>
        <v>07</v>
      </c>
      <c r="G193" s="24" t="str">
        <f t="shared" si="4"/>
        <v>23</v>
      </c>
      <c r="H193" s="24" t="str">
        <f t="shared" si="5"/>
        <v>23</v>
      </c>
      <c r="I193" s="24" t="str">
        <f t="shared" si="6"/>
        <v>W</v>
      </c>
      <c r="J193" s="24" t="str">
        <f t="shared" si="7"/>
        <v>F002W</v>
      </c>
      <c r="K193" s="24" t="str">
        <f t="shared" si="8"/>
        <v>MAX</v>
      </c>
      <c r="L193" s="24" t="str">
        <f>vlookup(F193,Abbreviation!$D$2:$E$13,2,false)</f>
        <v>July</v>
      </c>
      <c r="M193" s="24" t="str">
        <f>vlookup(I193,Abbreviation!$A$2:$B$4,2,false)</f>
        <v>West</v>
      </c>
      <c r="N193" s="24" t="str">
        <f>vlookup(M193,Budget!$B$2:$C$325,2,false)</f>
        <v>F001W</v>
      </c>
      <c r="O193" s="24" t="s">
        <v>20</v>
      </c>
    </row>
    <row r="194">
      <c r="A194" s="24">
        <f>Actual!A194</f>
        <v>193</v>
      </c>
      <c r="B194" s="24" t="str">
        <f>Actual!B194</f>
        <v>//PRD1193072223NF001NPRO///</v>
      </c>
      <c r="C194" s="25">
        <f>Actual!C194</f>
        <v>58</v>
      </c>
      <c r="D194" s="24" t="str">
        <f t="shared" si="1"/>
        <v>//PRD1193072223NF001NPRO///</v>
      </c>
      <c r="E194" s="24" t="str">
        <f t="shared" si="2"/>
        <v>PRD1193072223NF001NPRO</v>
      </c>
      <c r="F194" s="24" t="str">
        <f t="shared" si="3"/>
        <v>07</v>
      </c>
      <c r="G194" s="24" t="str">
        <f t="shared" si="4"/>
        <v>22</v>
      </c>
      <c r="H194" s="24" t="str">
        <f t="shared" si="5"/>
        <v>23</v>
      </c>
      <c r="I194" s="24" t="str">
        <f t="shared" si="6"/>
        <v>N</v>
      </c>
      <c r="J194" s="24" t="str">
        <f t="shared" si="7"/>
        <v>F001N</v>
      </c>
      <c r="K194" s="24" t="str">
        <f t="shared" si="8"/>
        <v>PRO</v>
      </c>
      <c r="L194" s="24" t="str">
        <f>vlookup(F194,Abbreviation!$D$2:$E$13,2,false)</f>
        <v>July</v>
      </c>
      <c r="M194" s="24" t="str">
        <f>vlookup(I194,Abbreviation!$A$2:$B$4,2,false)</f>
        <v>North</v>
      </c>
      <c r="N194" s="24" t="str">
        <f>vlookup(M194,Budget!$B$2:$C$325,2,false)</f>
        <v>F001N</v>
      </c>
      <c r="O194" s="24" t="s">
        <v>21</v>
      </c>
    </row>
    <row r="195">
      <c r="A195" s="24">
        <f>Actual!A195</f>
        <v>194</v>
      </c>
      <c r="B195" s="24" t="str">
        <f>Actual!B195</f>
        <v>//PRD1194071923SF003SMINI///</v>
      </c>
      <c r="C195" s="25">
        <f>Actual!C195</f>
        <v>26</v>
      </c>
      <c r="D195" s="24" t="str">
        <f t="shared" si="1"/>
        <v>//PRD1194071923SF003SMINI///</v>
      </c>
      <c r="E195" s="24" t="str">
        <f t="shared" si="2"/>
        <v>PRD1194071923SF003SMINI</v>
      </c>
      <c r="F195" s="24" t="str">
        <f t="shared" si="3"/>
        <v>07</v>
      </c>
      <c r="G195" s="24" t="str">
        <f t="shared" si="4"/>
        <v>19</v>
      </c>
      <c r="H195" s="24" t="str">
        <f t="shared" si="5"/>
        <v>23</v>
      </c>
      <c r="I195" s="24" t="str">
        <f t="shared" si="6"/>
        <v>S</v>
      </c>
      <c r="J195" s="24" t="str">
        <f t="shared" si="7"/>
        <v>F003S</v>
      </c>
      <c r="K195" s="24" t="str">
        <f t="shared" si="8"/>
        <v>MINI</v>
      </c>
      <c r="L195" s="24" t="str">
        <f>vlookup(F195,Abbreviation!$D$2:$E$13,2,false)</f>
        <v>July</v>
      </c>
      <c r="M195" s="24" t="str">
        <f>vlookup(I195,Abbreviation!$A$2:$B$4,2,false)</f>
        <v>South</v>
      </c>
      <c r="N195" s="24" t="str">
        <f>vlookup(M195,Budget!$B$2:$C$325,2,false)</f>
        <v>F001S</v>
      </c>
      <c r="O195" s="24" t="s">
        <v>19</v>
      </c>
    </row>
    <row r="196">
      <c r="A196" s="24">
        <f>Actual!A196</f>
        <v>195</v>
      </c>
      <c r="B196" s="24" t="str">
        <f>Actual!B196</f>
        <v>//PRD1195071723WF003WMAX///</v>
      </c>
      <c r="C196" s="25">
        <f>Actual!C196</f>
        <v>133</v>
      </c>
      <c r="D196" s="24" t="str">
        <f t="shared" si="1"/>
        <v>//PRD1195071723WF003WMAX///</v>
      </c>
      <c r="E196" s="24" t="str">
        <f t="shared" si="2"/>
        <v>PRD1195071723WF003WMAX</v>
      </c>
      <c r="F196" s="24" t="str">
        <f t="shared" si="3"/>
        <v>07</v>
      </c>
      <c r="G196" s="24" t="str">
        <f t="shared" si="4"/>
        <v>17</v>
      </c>
      <c r="H196" s="24" t="str">
        <f t="shared" si="5"/>
        <v>23</v>
      </c>
      <c r="I196" s="24" t="str">
        <f t="shared" si="6"/>
        <v>W</v>
      </c>
      <c r="J196" s="24" t="str">
        <f t="shared" si="7"/>
        <v>F003W</v>
      </c>
      <c r="K196" s="24" t="str">
        <f t="shared" si="8"/>
        <v>MAX</v>
      </c>
      <c r="L196" s="24" t="str">
        <f>vlookup(F196,Abbreviation!$D$2:$E$13,2,false)</f>
        <v>July</v>
      </c>
      <c r="M196" s="24" t="str">
        <f>vlookup(I196,Abbreviation!$A$2:$B$4,2,false)</f>
        <v>West</v>
      </c>
      <c r="N196" s="24" t="str">
        <f>vlookup(M196,Budget!$B$2:$C$325,2,false)</f>
        <v>F001W</v>
      </c>
      <c r="O196" s="24" t="s">
        <v>20</v>
      </c>
    </row>
    <row r="197">
      <c r="A197" s="24">
        <f>Actual!A197</f>
        <v>196</v>
      </c>
      <c r="B197" s="24" t="str">
        <f>Actual!B197</f>
        <v>//PRD1196072223NF003NPRO///</v>
      </c>
      <c r="C197" s="25">
        <f>Actual!C197</f>
        <v>48</v>
      </c>
      <c r="D197" s="24" t="str">
        <f t="shared" si="1"/>
        <v>//PRD1196072223NF003NPRO///</v>
      </c>
      <c r="E197" s="24" t="str">
        <f t="shared" si="2"/>
        <v>PRD1196072223NF003NPRO</v>
      </c>
      <c r="F197" s="24" t="str">
        <f t="shared" si="3"/>
        <v>07</v>
      </c>
      <c r="G197" s="24" t="str">
        <f t="shared" si="4"/>
        <v>22</v>
      </c>
      <c r="H197" s="24" t="str">
        <f t="shared" si="5"/>
        <v>23</v>
      </c>
      <c r="I197" s="24" t="str">
        <f t="shared" si="6"/>
        <v>N</v>
      </c>
      <c r="J197" s="24" t="str">
        <f t="shared" si="7"/>
        <v>F003N</v>
      </c>
      <c r="K197" s="24" t="str">
        <f t="shared" si="8"/>
        <v>PRO</v>
      </c>
      <c r="L197" s="24" t="str">
        <f>vlookup(F197,Abbreviation!$D$2:$E$13,2,false)</f>
        <v>July</v>
      </c>
      <c r="M197" s="24" t="str">
        <f>vlookup(I197,Abbreviation!$A$2:$B$4,2,false)</f>
        <v>North</v>
      </c>
      <c r="N197" s="24" t="str">
        <f>vlookup(M197,Budget!$B$2:$C$325,2,false)</f>
        <v>F001N</v>
      </c>
      <c r="O197" s="24" t="s">
        <v>21</v>
      </c>
    </row>
    <row r="198">
      <c r="A198" s="24">
        <f>Actual!A198</f>
        <v>197</v>
      </c>
      <c r="B198" s="24" t="str">
        <f>Actual!B198</f>
        <v>//PRD1197070623SF002SMINI///</v>
      </c>
      <c r="C198" s="25">
        <f>Actual!C198</f>
        <v>59</v>
      </c>
      <c r="D198" s="24" t="str">
        <f t="shared" si="1"/>
        <v>//PRD1197070623SF002SMINI///</v>
      </c>
      <c r="E198" s="24" t="str">
        <f t="shared" si="2"/>
        <v>PRD1197070623SF002SMINI</v>
      </c>
      <c r="F198" s="24" t="str">
        <f t="shared" si="3"/>
        <v>07</v>
      </c>
      <c r="G198" s="24" t="str">
        <f t="shared" si="4"/>
        <v>06</v>
      </c>
      <c r="H198" s="24" t="str">
        <f t="shared" si="5"/>
        <v>23</v>
      </c>
      <c r="I198" s="24" t="str">
        <f t="shared" si="6"/>
        <v>S</v>
      </c>
      <c r="J198" s="24" t="str">
        <f t="shared" si="7"/>
        <v>F002S</v>
      </c>
      <c r="K198" s="24" t="str">
        <f t="shared" si="8"/>
        <v>MINI</v>
      </c>
      <c r="L198" s="24" t="str">
        <f>vlookup(F198,Abbreviation!$D$2:$E$13,2,false)</f>
        <v>July</v>
      </c>
      <c r="M198" s="24" t="str">
        <f>vlookup(I198,Abbreviation!$A$2:$B$4,2,false)</f>
        <v>South</v>
      </c>
      <c r="N198" s="24" t="str">
        <f>vlookup(M198,Budget!$B$2:$C$325,2,false)</f>
        <v>F001S</v>
      </c>
      <c r="O198" s="24" t="s">
        <v>19</v>
      </c>
    </row>
    <row r="199">
      <c r="A199" s="24">
        <f>Actual!A199</f>
        <v>198</v>
      </c>
      <c r="B199" s="24" t="str">
        <f>Actual!B199</f>
        <v>//PRD1198070823WF002WMAX///</v>
      </c>
      <c r="C199" s="25">
        <f>Actual!C199</f>
        <v>14</v>
      </c>
      <c r="D199" s="24" t="str">
        <f t="shared" si="1"/>
        <v>//PRD1198070823WF002WMAX///</v>
      </c>
      <c r="E199" s="24" t="str">
        <f t="shared" si="2"/>
        <v>PRD1198070823WF002WMAX</v>
      </c>
      <c r="F199" s="24" t="str">
        <f t="shared" si="3"/>
        <v>07</v>
      </c>
      <c r="G199" s="24" t="str">
        <f t="shared" si="4"/>
        <v>08</v>
      </c>
      <c r="H199" s="24" t="str">
        <f t="shared" si="5"/>
        <v>23</v>
      </c>
      <c r="I199" s="24" t="str">
        <f t="shared" si="6"/>
        <v>W</v>
      </c>
      <c r="J199" s="24" t="str">
        <f t="shared" si="7"/>
        <v>F002W</v>
      </c>
      <c r="K199" s="24" t="str">
        <f t="shared" si="8"/>
        <v>MAX</v>
      </c>
      <c r="L199" s="24" t="str">
        <f>vlookup(F199,Abbreviation!$D$2:$E$13,2,false)</f>
        <v>July</v>
      </c>
      <c r="M199" s="24" t="str">
        <f>vlookup(I199,Abbreviation!$A$2:$B$4,2,false)</f>
        <v>West</v>
      </c>
      <c r="N199" s="24" t="str">
        <f>vlookup(M199,Budget!$B$2:$C$325,2,false)</f>
        <v>F001W</v>
      </c>
      <c r="O199" s="24" t="s">
        <v>20</v>
      </c>
    </row>
    <row r="200">
      <c r="A200" s="24">
        <f>Actual!A200</f>
        <v>199</v>
      </c>
      <c r="B200" s="24" t="str">
        <f>Actual!B200</f>
        <v>//PRD1199071023NF002NPRO///</v>
      </c>
      <c r="C200" s="25">
        <f>Actual!C200</f>
        <v>106</v>
      </c>
      <c r="D200" s="24" t="str">
        <f t="shared" si="1"/>
        <v>//PRD1199071023NF002NPRO///</v>
      </c>
      <c r="E200" s="24" t="str">
        <f t="shared" si="2"/>
        <v>PRD1199071023NF002NPRO</v>
      </c>
      <c r="F200" s="24" t="str">
        <f t="shared" si="3"/>
        <v>07</v>
      </c>
      <c r="G200" s="24" t="str">
        <f t="shared" si="4"/>
        <v>10</v>
      </c>
      <c r="H200" s="24" t="str">
        <f t="shared" si="5"/>
        <v>23</v>
      </c>
      <c r="I200" s="24" t="str">
        <f t="shared" si="6"/>
        <v>N</v>
      </c>
      <c r="J200" s="24" t="str">
        <f t="shared" si="7"/>
        <v>F002N</v>
      </c>
      <c r="K200" s="24" t="str">
        <f t="shared" si="8"/>
        <v>PRO</v>
      </c>
      <c r="L200" s="24" t="str">
        <f>vlookup(F200,Abbreviation!$D$2:$E$13,2,false)</f>
        <v>July</v>
      </c>
      <c r="M200" s="24" t="str">
        <f>vlookup(I200,Abbreviation!$A$2:$B$4,2,false)</f>
        <v>North</v>
      </c>
      <c r="N200" s="24" t="str">
        <f>vlookup(M200,Budget!$B$2:$C$325,2,false)</f>
        <v>F001N</v>
      </c>
      <c r="O200" s="24" t="s">
        <v>21</v>
      </c>
    </row>
    <row r="201">
      <c r="A201" s="24">
        <f>Actual!A201</f>
        <v>200</v>
      </c>
      <c r="B201" s="24" t="str">
        <f>Actual!B201</f>
        <v>//PRD1200072723SF001SMINI///</v>
      </c>
      <c r="C201" s="25">
        <f>Actual!C201</f>
        <v>9</v>
      </c>
      <c r="D201" s="24" t="str">
        <f t="shared" si="1"/>
        <v>//PRD1200072723SF001SMINI///</v>
      </c>
      <c r="E201" s="24" t="str">
        <f t="shared" si="2"/>
        <v>PRD1200072723SF001SMINI</v>
      </c>
      <c r="F201" s="24" t="str">
        <f t="shared" si="3"/>
        <v>07</v>
      </c>
      <c r="G201" s="24" t="str">
        <f t="shared" si="4"/>
        <v>27</v>
      </c>
      <c r="H201" s="24" t="str">
        <f t="shared" si="5"/>
        <v>23</v>
      </c>
      <c r="I201" s="24" t="str">
        <f t="shared" si="6"/>
        <v>S</v>
      </c>
      <c r="J201" s="24" t="str">
        <f t="shared" si="7"/>
        <v>F001S</v>
      </c>
      <c r="K201" s="24" t="str">
        <f t="shared" si="8"/>
        <v>MINI</v>
      </c>
      <c r="L201" s="24" t="str">
        <f>vlookup(F201,Abbreviation!$D$2:$E$13,2,false)</f>
        <v>July</v>
      </c>
      <c r="M201" s="24" t="str">
        <f>vlookup(I201,Abbreviation!$A$2:$B$4,2,false)</f>
        <v>South</v>
      </c>
      <c r="N201" s="24" t="str">
        <f>vlookup(M201,Budget!$B$2:$C$325,2,false)</f>
        <v>F001S</v>
      </c>
      <c r="O201" s="24" t="s">
        <v>19</v>
      </c>
    </row>
    <row r="202">
      <c r="A202" s="24">
        <f>Actual!A202</f>
        <v>201</v>
      </c>
      <c r="B202" s="24" t="str">
        <f>Actual!B202</f>
        <v>//PRD1201070923WF002WMAX///</v>
      </c>
      <c r="C202" s="25">
        <f>Actual!C202</f>
        <v>40</v>
      </c>
      <c r="D202" s="24" t="str">
        <f t="shared" si="1"/>
        <v>//PRD1201070923WF002WMAX///</v>
      </c>
      <c r="E202" s="24" t="str">
        <f t="shared" si="2"/>
        <v>PRD1201070923WF002WMAX</v>
      </c>
      <c r="F202" s="24" t="str">
        <f t="shared" si="3"/>
        <v>07</v>
      </c>
      <c r="G202" s="24" t="str">
        <f t="shared" si="4"/>
        <v>09</v>
      </c>
      <c r="H202" s="24" t="str">
        <f t="shared" si="5"/>
        <v>23</v>
      </c>
      <c r="I202" s="24" t="str">
        <f t="shared" si="6"/>
        <v>W</v>
      </c>
      <c r="J202" s="24" t="str">
        <f t="shared" si="7"/>
        <v>F002W</v>
      </c>
      <c r="K202" s="24" t="str">
        <f t="shared" si="8"/>
        <v>MAX</v>
      </c>
      <c r="L202" s="24" t="str">
        <f>vlookup(F202,Abbreviation!$D$2:$E$13,2,false)</f>
        <v>July</v>
      </c>
      <c r="M202" s="24" t="str">
        <f>vlookup(I202,Abbreviation!$A$2:$B$4,2,false)</f>
        <v>West</v>
      </c>
      <c r="N202" s="24" t="str">
        <f>vlookup(M202,Budget!$B$2:$C$325,2,false)</f>
        <v>F001W</v>
      </c>
      <c r="O202" s="24" t="s">
        <v>20</v>
      </c>
    </row>
    <row r="203">
      <c r="A203" s="24">
        <f>Actual!A203</f>
        <v>202</v>
      </c>
      <c r="B203" s="24" t="str">
        <f>Actual!B203</f>
        <v>//PRD1202070423NF001NPRO///</v>
      </c>
      <c r="C203" s="25">
        <f>Actual!C203</f>
        <v>44</v>
      </c>
      <c r="D203" s="24" t="str">
        <f t="shared" si="1"/>
        <v>//PRD1202070423NF001NPRO///</v>
      </c>
      <c r="E203" s="24" t="str">
        <f t="shared" si="2"/>
        <v>PRD1202070423NF001NPRO</v>
      </c>
      <c r="F203" s="24" t="str">
        <f t="shared" si="3"/>
        <v>07</v>
      </c>
      <c r="G203" s="24" t="str">
        <f t="shared" si="4"/>
        <v>04</v>
      </c>
      <c r="H203" s="24" t="str">
        <f t="shared" si="5"/>
        <v>23</v>
      </c>
      <c r="I203" s="24" t="str">
        <f t="shared" si="6"/>
        <v>N</v>
      </c>
      <c r="J203" s="24" t="str">
        <f t="shared" si="7"/>
        <v>F001N</v>
      </c>
      <c r="K203" s="24" t="str">
        <f t="shared" si="8"/>
        <v>PRO</v>
      </c>
      <c r="L203" s="24" t="str">
        <f>vlookup(F203,Abbreviation!$D$2:$E$13,2,false)</f>
        <v>July</v>
      </c>
      <c r="M203" s="24" t="str">
        <f>vlookup(I203,Abbreviation!$A$2:$B$4,2,false)</f>
        <v>North</v>
      </c>
      <c r="N203" s="24" t="str">
        <f>vlookup(M203,Budget!$B$2:$C$325,2,false)</f>
        <v>F001N</v>
      </c>
      <c r="O203" s="24" t="s">
        <v>21</v>
      </c>
    </row>
    <row r="204">
      <c r="A204" s="24">
        <f>Actual!A204</f>
        <v>203</v>
      </c>
      <c r="B204" s="24" t="str">
        <f>Actual!B204</f>
        <v>//PRD1203070923SF002SMINI///</v>
      </c>
      <c r="C204" s="25">
        <f>Actual!C204</f>
        <v>139</v>
      </c>
      <c r="D204" s="24" t="str">
        <f t="shared" si="1"/>
        <v>//PRD1203070923SF002SMINI///</v>
      </c>
      <c r="E204" s="24" t="str">
        <f t="shared" si="2"/>
        <v>PRD1203070923SF002SMINI</v>
      </c>
      <c r="F204" s="24" t="str">
        <f t="shared" si="3"/>
        <v>07</v>
      </c>
      <c r="G204" s="24" t="str">
        <f t="shared" si="4"/>
        <v>09</v>
      </c>
      <c r="H204" s="24" t="str">
        <f t="shared" si="5"/>
        <v>23</v>
      </c>
      <c r="I204" s="24" t="str">
        <f t="shared" si="6"/>
        <v>S</v>
      </c>
      <c r="J204" s="24" t="str">
        <f t="shared" si="7"/>
        <v>F002S</v>
      </c>
      <c r="K204" s="24" t="str">
        <f t="shared" si="8"/>
        <v>MINI</v>
      </c>
      <c r="L204" s="24" t="str">
        <f>vlookup(F204,Abbreviation!$D$2:$E$13,2,false)</f>
        <v>July</v>
      </c>
      <c r="M204" s="24" t="str">
        <f>vlookup(I204,Abbreviation!$A$2:$B$4,2,false)</f>
        <v>South</v>
      </c>
      <c r="N204" s="24" t="str">
        <f>vlookup(M204,Budget!$B$2:$C$325,2,false)</f>
        <v>F001S</v>
      </c>
      <c r="O204" s="24" t="s">
        <v>19</v>
      </c>
    </row>
    <row r="205">
      <c r="A205" s="24">
        <f>Actual!A205</f>
        <v>204</v>
      </c>
      <c r="B205" s="24" t="str">
        <f>Actual!B205</f>
        <v>//PRD1204070723WF003WMAX///</v>
      </c>
      <c r="C205" s="25">
        <f>Actual!C205</f>
        <v>69</v>
      </c>
      <c r="D205" s="24" t="str">
        <f t="shared" si="1"/>
        <v>//PRD1204070723WF003WMAX///</v>
      </c>
      <c r="E205" s="24" t="str">
        <f t="shared" si="2"/>
        <v>PRD1204070723WF003WMAX</v>
      </c>
      <c r="F205" s="24" t="str">
        <f t="shared" si="3"/>
        <v>07</v>
      </c>
      <c r="G205" s="24" t="str">
        <f t="shared" si="4"/>
        <v>07</v>
      </c>
      <c r="H205" s="24" t="str">
        <f t="shared" si="5"/>
        <v>23</v>
      </c>
      <c r="I205" s="24" t="str">
        <f t="shared" si="6"/>
        <v>W</v>
      </c>
      <c r="J205" s="24" t="str">
        <f t="shared" si="7"/>
        <v>F003W</v>
      </c>
      <c r="K205" s="24" t="str">
        <f t="shared" si="8"/>
        <v>MAX</v>
      </c>
      <c r="L205" s="24" t="str">
        <f>vlookup(F205,Abbreviation!$D$2:$E$13,2,false)</f>
        <v>July</v>
      </c>
      <c r="M205" s="24" t="str">
        <f>vlookup(I205,Abbreviation!$A$2:$B$4,2,false)</f>
        <v>West</v>
      </c>
      <c r="N205" s="24" t="str">
        <f>vlookup(M205,Budget!$B$2:$C$325,2,false)</f>
        <v>F001W</v>
      </c>
      <c r="O205" s="24" t="s">
        <v>20</v>
      </c>
    </row>
    <row r="206">
      <c r="A206" s="24">
        <f>Actual!A206</f>
        <v>205</v>
      </c>
      <c r="B206" s="24" t="str">
        <f>Actual!B206</f>
        <v>//PRD1205070723NF001NPRO///</v>
      </c>
      <c r="C206" s="25">
        <f>Actual!C206</f>
        <v>69</v>
      </c>
      <c r="D206" s="24" t="str">
        <f t="shared" si="1"/>
        <v>//PRD1205070723NF001NPRO///</v>
      </c>
      <c r="E206" s="24" t="str">
        <f t="shared" si="2"/>
        <v>PRD1205070723NF001NPRO</v>
      </c>
      <c r="F206" s="24" t="str">
        <f t="shared" si="3"/>
        <v>07</v>
      </c>
      <c r="G206" s="24" t="str">
        <f t="shared" si="4"/>
        <v>07</v>
      </c>
      <c r="H206" s="24" t="str">
        <f t="shared" si="5"/>
        <v>23</v>
      </c>
      <c r="I206" s="24" t="str">
        <f t="shared" si="6"/>
        <v>N</v>
      </c>
      <c r="J206" s="24" t="str">
        <f t="shared" si="7"/>
        <v>F001N</v>
      </c>
      <c r="K206" s="24" t="str">
        <f t="shared" si="8"/>
        <v>PRO</v>
      </c>
      <c r="L206" s="24" t="str">
        <f>vlookup(F206,Abbreviation!$D$2:$E$13,2,false)</f>
        <v>July</v>
      </c>
      <c r="M206" s="24" t="str">
        <f>vlookup(I206,Abbreviation!$A$2:$B$4,2,false)</f>
        <v>North</v>
      </c>
      <c r="N206" s="24" t="str">
        <f>vlookup(M206,Budget!$B$2:$C$325,2,false)</f>
        <v>F001N</v>
      </c>
      <c r="O206" s="24" t="s">
        <v>21</v>
      </c>
    </row>
    <row r="207">
      <c r="A207" s="24">
        <f>Actual!A207</f>
        <v>206</v>
      </c>
      <c r="B207" s="24" t="str">
        <f>Actual!B207</f>
        <v>//PRD1206071323SF002SMINI///</v>
      </c>
      <c r="C207" s="25">
        <f>Actual!C207</f>
        <v>76</v>
      </c>
      <c r="D207" s="24" t="str">
        <f t="shared" si="1"/>
        <v>//PRD1206071323SF002SMINI///</v>
      </c>
      <c r="E207" s="24" t="str">
        <f t="shared" si="2"/>
        <v>PRD1206071323SF002SMINI</v>
      </c>
      <c r="F207" s="24" t="str">
        <f t="shared" si="3"/>
        <v>07</v>
      </c>
      <c r="G207" s="24" t="str">
        <f t="shared" si="4"/>
        <v>13</v>
      </c>
      <c r="H207" s="24" t="str">
        <f t="shared" si="5"/>
        <v>23</v>
      </c>
      <c r="I207" s="24" t="str">
        <f t="shared" si="6"/>
        <v>S</v>
      </c>
      <c r="J207" s="24" t="str">
        <f t="shared" si="7"/>
        <v>F002S</v>
      </c>
      <c r="K207" s="24" t="str">
        <f t="shared" si="8"/>
        <v>MINI</v>
      </c>
      <c r="L207" s="24" t="str">
        <f>vlookup(F207,Abbreviation!$D$2:$E$13,2,false)</f>
        <v>July</v>
      </c>
      <c r="M207" s="24" t="str">
        <f>vlookup(I207,Abbreviation!$A$2:$B$4,2,false)</f>
        <v>South</v>
      </c>
      <c r="N207" s="24" t="str">
        <f>vlookup(M207,Budget!$B$2:$C$325,2,false)</f>
        <v>F001S</v>
      </c>
      <c r="O207" s="24" t="s">
        <v>19</v>
      </c>
    </row>
    <row r="208">
      <c r="A208" s="24">
        <f>Actual!A208</f>
        <v>207</v>
      </c>
      <c r="B208" s="24" t="str">
        <f>Actual!B208</f>
        <v>//PRD1207072823WF001WMAX///</v>
      </c>
      <c r="C208" s="25">
        <f>Actual!C208</f>
        <v>72</v>
      </c>
      <c r="D208" s="24" t="str">
        <f t="shared" si="1"/>
        <v>//PRD1207072823WF001WMAX///</v>
      </c>
      <c r="E208" s="24" t="str">
        <f t="shared" si="2"/>
        <v>PRD1207072823WF001WMAX</v>
      </c>
      <c r="F208" s="24" t="str">
        <f t="shared" si="3"/>
        <v>07</v>
      </c>
      <c r="G208" s="24" t="str">
        <f t="shared" si="4"/>
        <v>28</v>
      </c>
      <c r="H208" s="24" t="str">
        <f t="shared" si="5"/>
        <v>23</v>
      </c>
      <c r="I208" s="24" t="str">
        <f t="shared" si="6"/>
        <v>W</v>
      </c>
      <c r="J208" s="24" t="str">
        <f t="shared" si="7"/>
        <v>F001W</v>
      </c>
      <c r="K208" s="24" t="str">
        <f t="shared" si="8"/>
        <v>MAX</v>
      </c>
      <c r="L208" s="24" t="str">
        <f>vlookup(F208,Abbreviation!$D$2:$E$13,2,false)</f>
        <v>July</v>
      </c>
      <c r="M208" s="24" t="str">
        <f>vlookup(I208,Abbreviation!$A$2:$B$4,2,false)</f>
        <v>West</v>
      </c>
      <c r="N208" s="24" t="str">
        <f>vlookup(M208,Budget!$B$2:$C$325,2,false)</f>
        <v>F001W</v>
      </c>
      <c r="O208" s="24" t="s">
        <v>20</v>
      </c>
    </row>
    <row r="209">
      <c r="A209" s="24">
        <f>Actual!A209</f>
        <v>208</v>
      </c>
      <c r="B209" s="24" t="str">
        <f>Actual!B209</f>
        <v>//PRD1208072023NF001NPRO///</v>
      </c>
      <c r="C209" s="25">
        <f>Actual!C209</f>
        <v>20</v>
      </c>
      <c r="D209" s="24" t="str">
        <f t="shared" si="1"/>
        <v>//PRD1208072023NF001NPRO///</v>
      </c>
      <c r="E209" s="24" t="str">
        <f t="shared" si="2"/>
        <v>PRD1208072023NF001NPRO</v>
      </c>
      <c r="F209" s="24" t="str">
        <f t="shared" si="3"/>
        <v>07</v>
      </c>
      <c r="G209" s="24" t="str">
        <f t="shared" si="4"/>
        <v>20</v>
      </c>
      <c r="H209" s="24" t="str">
        <f t="shared" si="5"/>
        <v>23</v>
      </c>
      <c r="I209" s="24" t="str">
        <f t="shared" si="6"/>
        <v>N</v>
      </c>
      <c r="J209" s="24" t="str">
        <f t="shared" si="7"/>
        <v>F001N</v>
      </c>
      <c r="K209" s="24" t="str">
        <f t="shared" si="8"/>
        <v>PRO</v>
      </c>
      <c r="L209" s="24" t="str">
        <f>vlookup(F209,Abbreviation!$D$2:$E$13,2,false)</f>
        <v>July</v>
      </c>
      <c r="M209" s="24" t="str">
        <f>vlookup(I209,Abbreviation!$A$2:$B$4,2,false)</f>
        <v>North</v>
      </c>
      <c r="N209" s="24" t="str">
        <f>vlookup(M209,Budget!$B$2:$C$325,2,false)</f>
        <v>F001N</v>
      </c>
      <c r="O209" s="24" t="s">
        <v>21</v>
      </c>
    </row>
    <row r="210">
      <c r="A210" s="24">
        <f>Actual!A210</f>
        <v>209</v>
      </c>
      <c r="B210" s="24" t="str">
        <f>Actual!B210</f>
        <v>//PRD1209071623SF003SMINI///</v>
      </c>
      <c r="C210" s="25">
        <f>Actual!C210</f>
        <v>19</v>
      </c>
      <c r="D210" s="24" t="str">
        <f t="shared" si="1"/>
        <v>//PRD1209071623SF003SMINI///</v>
      </c>
      <c r="E210" s="24" t="str">
        <f t="shared" si="2"/>
        <v>PRD1209071623SF003SMINI</v>
      </c>
      <c r="F210" s="24" t="str">
        <f t="shared" si="3"/>
        <v>07</v>
      </c>
      <c r="G210" s="24" t="str">
        <f t="shared" si="4"/>
        <v>16</v>
      </c>
      <c r="H210" s="24" t="str">
        <f t="shared" si="5"/>
        <v>23</v>
      </c>
      <c r="I210" s="24" t="str">
        <f t="shared" si="6"/>
        <v>S</v>
      </c>
      <c r="J210" s="24" t="str">
        <f t="shared" si="7"/>
        <v>F003S</v>
      </c>
      <c r="K210" s="24" t="str">
        <f t="shared" si="8"/>
        <v>MINI</v>
      </c>
      <c r="L210" s="24" t="str">
        <f>vlookup(F210,Abbreviation!$D$2:$E$13,2,false)</f>
        <v>July</v>
      </c>
      <c r="M210" s="24" t="str">
        <f>vlookup(I210,Abbreviation!$A$2:$B$4,2,false)</f>
        <v>South</v>
      </c>
      <c r="N210" s="24" t="str">
        <f>vlookup(M210,Budget!$B$2:$C$325,2,false)</f>
        <v>F001S</v>
      </c>
      <c r="O210" s="24" t="s">
        <v>19</v>
      </c>
    </row>
    <row r="211">
      <c r="A211" s="24">
        <f>Actual!A211</f>
        <v>210</v>
      </c>
      <c r="B211" s="24" t="str">
        <f>Actual!B211</f>
        <v>//PRD1210073023WF002WMAX///</v>
      </c>
      <c r="C211" s="25">
        <f>Actual!C211</f>
        <v>54</v>
      </c>
      <c r="D211" s="24" t="str">
        <f t="shared" si="1"/>
        <v>//PRD1210073023WF002WMAX///</v>
      </c>
      <c r="E211" s="24" t="str">
        <f t="shared" si="2"/>
        <v>PRD1210073023WF002WMAX</v>
      </c>
      <c r="F211" s="24" t="str">
        <f t="shared" si="3"/>
        <v>07</v>
      </c>
      <c r="G211" s="24" t="str">
        <f t="shared" si="4"/>
        <v>30</v>
      </c>
      <c r="H211" s="24" t="str">
        <f t="shared" si="5"/>
        <v>23</v>
      </c>
      <c r="I211" s="24" t="str">
        <f t="shared" si="6"/>
        <v>W</v>
      </c>
      <c r="J211" s="24" t="str">
        <f t="shared" si="7"/>
        <v>F002W</v>
      </c>
      <c r="K211" s="24" t="str">
        <f t="shared" si="8"/>
        <v>MAX</v>
      </c>
      <c r="L211" s="24" t="str">
        <f>vlookup(F211,Abbreviation!$D$2:$E$13,2,false)</f>
        <v>July</v>
      </c>
      <c r="M211" s="24" t="str">
        <f>vlookup(I211,Abbreviation!$A$2:$B$4,2,false)</f>
        <v>West</v>
      </c>
      <c r="N211" s="24" t="str">
        <f>vlookup(M211,Budget!$B$2:$C$325,2,false)</f>
        <v>F001W</v>
      </c>
      <c r="O211" s="24" t="s">
        <v>20</v>
      </c>
    </row>
    <row r="212">
      <c r="A212" s="24">
        <f>Actual!A212</f>
        <v>211</v>
      </c>
      <c r="B212" s="24" t="str">
        <f>Actual!B212</f>
        <v>//PRD1211081023NF003NPRO///</v>
      </c>
      <c r="C212" s="25">
        <f>Actual!C212</f>
        <v>122</v>
      </c>
      <c r="D212" s="24" t="str">
        <f t="shared" si="1"/>
        <v>//PRD1211081023NF003NPRO///</v>
      </c>
      <c r="E212" s="24" t="str">
        <f t="shared" si="2"/>
        <v>PRD1211081023NF003NPRO</v>
      </c>
      <c r="F212" s="24" t="str">
        <f t="shared" si="3"/>
        <v>08</v>
      </c>
      <c r="G212" s="24" t="str">
        <f t="shared" si="4"/>
        <v>10</v>
      </c>
      <c r="H212" s="24" t="str">
        <f t="shared" si="5"/>
        <v>23</v>
      </c>
      <c r="I212" s="24" t="str">
        <f t="shared" si="6"/>
        <v>N</v>
      </c>
      <c r="J212" s="24" t="str">
        <f t="shared" si="7"/>
        <v>F003N</v>
      </c>
      <c r="K212" s="24" t="str">
        <f t="shared" si="8"/>
        <v>PRO</v>
      </c>
      <c r="L212" s="24" t="str">
        <f>vlookup(F212,Abbreviation!$D$2:$E$13,2,false)</f>
        <v>August</v>
      </c>
      <c r="M212" s="24" t="str">
        <f>vlookup(I212,Abbreviation!$A$2:$B$4,2,false)</f>
        <v>North</v>
      </c>
      <c r="N212" s="24" t="str">
        <f>vlookup(M212,Budget!$B$2:$C$325,2,false)</f>
        <v>F001N</v>
      </c>
      <c r="O212" s="24" t="s">
        <v>21</v>
      </c>
    </row>
    <row r="213">
      <c r="A213" s="24">
        <f>Actual!A213</f>
        <v>212</v>
      </c>
      <c r="B213" s="24" t="str">
        <f>Actual!B213</f>
        <v>//PRD1212082923SF003SMINI///</v>
      </c>
      <c r="C213" s="25">
        <f>Actual!C213</f>
        <v>28</v>
      </c>
      <c r="D213" s="24" t="str">
        <f t="shared" si="1"/>
        <v>//PRD1212082923SF003SMINI///</v>
      </c>
      <c r="E213" s="24" t="str">
        <f t="shared" si="2"/>
        <v>PRD1212082923SF003SMINI</v>
      </c>
      <c r="F213" s="24" t="str">
        <f t="shared" si="3"/>
        <v>08</v>
      </c>
      <c r="G213" s="24" t="str">
        <f t="shared" si="4"/>
        <v>29</v>
      </c>
      <c r="H213" s="24" t="str">
        <f t="shared" si="5"/>
        <v>23</v>
      </c>
      <c r="I213" s="24" t="str">
        <f t="shared" si="6"/>
        <v>S</v>
      </c>
      <c r="J213" s="24" t="str">
        <f t="shared" si="7"/>
        <v>F003S</v>
      </c>
      <c r="K213" s="24" t="str">
        <f t="shared" si="8"/>
        <v>MINI</v>
      </c>
      <c r="L213" s="24" t="str">
        <f>vlookup(F213,Abbreviation!$D$2:$E$13,2,false)</f>
        <v>August</v>
      </c>
      <c r="M213" s="24" t="str">
        <f>vlookup(I213,Abbreviation!$A$2:$B$4,2,false)</f>
        <v>South</v>
      </c>
      <c r="N213" s="24" t="str">
        <f>vlookup(M213,Budget!$B$2:$C$325,2,false)</f>
        <v>F001S</v>
      </c>
      <c r="O213" s="24" t="s">
        <v>19</v>
      </c>
    </row>
    <row r="214">
      <c r="A214" s="24">
        <f>Actual!A214</f>
        <v>213</v>
      </c>
      <c r="B214" s="24" t="str">
        <f>Actual!B214</f>
        <v>//PRD1213081923WF002WMAX///</v>
      </c>
      <c r="C214" s="25">
        <f>Actual!C214</f>
        <v>117</v>
      </c>
      <c r="D214" s="24" t="str">
        <f t="shared" si="1"/>
        <v>//PRD1213081923WF002WMAX///</v>
      </c>
      <c r="E214" s="24" t="str">
        <f t="shared" si="2"/>
        <v>PRD1213081923WF002WMAX</v>
      </c>
      <c r="F214" s="24" t="str">
        <f t="shared" si="3"/>
        <v>08</v>
      </c>
      <c r="G214" s="24" t="str">
        <f t="shared" si="4"/>
        <v>19</v>
      </c>
      <c r="H214" s="24" t="str">
        <f t="shared" si="5"/>
        <v>23</v>
      </c>
      <c r="I214" s="24" t="str">
        <f t="shared" si="6"/>
        <v>W</v>
      </c>
      <c r="J214" s="24" t="str">
        <f t="shared" si="7"/>
        <v>F002W</v>
      </c>
      <c r="K214" s="24" t="str">
        <f t="shared" si="8"/>
        <v>MAX</v>
      </c>
      <c r="L214" s="24" t="str">
        <f>vlookup(F214,Abbreviation!$D$2:$E$13,2,false)</f>
        <v>August</v>
      </c>
      <c r="M214" s="24" t="str">
        <f>vlookup(I214,Abbreviation!$A$2:$B$4,2,false)</f>
        <v>West</v>
      </c>
      <c r="N214" s="24" t="str">
        <f>vlookup(M214,Budget!$B$2:$C$325,2,false)</f>
        <v>F001W</v>
      </c>
      <c r="O214" s="24" t="s">
        <v>20</v>
      </c>
    </row>
    <row r="215">
      <c r="A215" s="24">
        <f>Actual!A215</f>
        <v>214</v>
      </c>
      <c r="B215" s="24" t="str">
        <f>Actual!B215</f>
        <v>//PRD1214081123NF001NPRO///</v>
      </c>
      <c r="C215" s="25">
        <f>Actual!C215</f>
        <v>49</v>
      </c>
      <c r="D215" s="24" t="str">
        <f t="shared" si="1"/>
        <v>//PRD1214081123NF001NPRO///</v>
      </c>
      <c r="E215" s="24" t="str">
        <f t="shared" si="2"/>
        <v>PRD1214081123NF001NPRO</v>
      </c>
      <c r="F215" s="24" t="str">
        <f t="shared" si="3"/>
        <v>08</v>
      </c>
      <c r="G215" s="24" t="str">
        <f t="shared" si="4"/>
        <v>11</v>
      </c>
      <c r="H215" s="24" t="str">
        <f t="shared" si="5"/>
        <v>23</v>
      </c>
      <c r="I215" s="24" t="str">
        <f t="shared" si="6"/>
        <v>N</v>
      </c>
      <c r="J215" s="24" t="str">
        <f t="shared" si="7"/>
        <v>F001N</v>
      </c>
      <c r="K215" s="24" t="str">
        <f t="shared" si="8"/>
        <v>PRO</v>
      </c>
      <c r="L215" s="24" t="str">
        <f>vlookup(F215,Abbreviation!$D$2:$E$13,2,false)</f>
        <v>August</v>
      </c>
      <c r="M215" s="24" t="str">
        <f>vlookup(I215,Abbreviation!$A$2:$B$4,2,false)</f>
        <v>North</v>
      </c>
      <c r="N215" s="24" t="str">
        <f>vlookup(M215,Budget!$B$2:$C$325,2,false)</f>
        <v>F001N</v>
      </c>
      <c r="O215" s="24" t="s">
        <v>21</v>
      </c>
    </row>
    <row r="216">
      <c r="A216" s="24">
        <f>Actual!A216</f>
        <v>215</v>
      </c>
      <c r="B216" s="24" t="str">
        <f>Actual!B216</f>
        <v>//PRD1215081723SF003SMINI///</v>
      </c>
      <c r="C216" s="25">
        <f>Actual!C216</f>
        <v>67</v>
      </c>
      <c r="D216" s="24" t="str">
        <f t="shared" si="1"/>
        <v>//PRD1215081723SF003SMINI///</v>
      </c>
      <c r="E216" s="24" t="str">
        <f t="shared" si="2"/>
        <v>PRD1215081723SF003SMINI</v>
      </c>
      <c r="F216" s="24" t="str">
        <f t="shared" si="3"/>
        <v>08</v>
      </c>
      <c r="G216" s="24" t="str">
        <f t="shared" si="4"/>
        <v>17</v>
      </c>
      <c r="H216" s="24" t="str">
        <f t="shared" si="5"/>
        <v>23</v>
      </c>
      <c r="I216" s="24" t="str">
        <f t="shared" si="6"/>
        <v>S</v>
      </c>
      <c r="J216" s="24" t="str">
        <f t="shared" si="7"/>
        <v>F003S</v>
      </c>
      <c r="K216" s="24" t="str">
        <f t="shared" si="8"/>
        <v>MINI</v>
      </c>
      <c r="L216" s="24" t="str">
        <f>vlookup(F216,Abbreviation!$D$2:$E$13,2,false)</f>
        <v>August</v>
      </c>
      <c r="M216" s="24" t="str">
        <f>vlookup(I216,Abbreviation!$A$2:$B$4,2,false)</f>
        <v>South</v>
      </c>
      <c r="N216" s="24" t="str">
        <f>vlookup(M216,Budget!$B$2:$C$325,2,false)</f>
        <v>F001S</v>
      </c>
      <c r="O216" s="24" t="s">
        <v>19</v>
      </c>
    </row>
    <row r="217">
      <c r="A217" s="24">
        <f>Actual!A217</f>
        <v>216</v>
      </c>
      <c r="B217" s="24" t="str">
        <f>Actual!B217</f>
        <v>//PRD1216080923WF002WMAX///</v>
      </c>
      <c r="C217" s="25">
        <f>Actual!C217</f>
        <v>13</v>
      </c>
      <c r="D217" s="24" t="str">
        <f t="shared" si="1"/>
        <v>//PRD1216080923WF002WMAX///</v>
      </c>
      <c r="E217" s="24" t="str">
        <f t="shared" si="2"/>
        <v>PRD1216080923WF002WMAX</v>
      </c>
      <c r="F217" s="24" t="str">
        <f t="shared" si="3"/>
        <v>08</v>
      </c>
      <c r="G217" s="24" t="str">
        <f t="shared" si="4"/>
        <v>09</v>
      </c>
      <c r="H217" s="24" t="str">
        <f t="shared" si="5"/>
        <v>23</v>
      </c>
      <c r="I217" s="24" t="str">
        <f t="shared" si="6"/>
        <v>W</v>
      </c>
      <c r="J217" s="24" t="str">
        <f t="shared" si="7"/>
        <v>F002W</v>
      </c>
      <c r="K217" s="24" t="str">
        <f t="shared" si="8"/>
        <v>MAX</v>
      </c>
      <c r="L217" s="24" t="str">
        <f>vlookup(F217,Abbreviation!$D$2:$E$13,2,false)</f>
        <v>August</v>
      </c>
      <c r="M217" s="24" t="str">
        <f>vlookup(I217,Abbreviation!$A$2:$B$4,2,false)</f>
        <v>West</v>
      </c>
      <c r="N217" s="24" t="str">
        <f>vlookup(M217,Budget!$B$2:$C$325,2,false)</f>
        <v>F001W</v>
      </c>
      <c r="O217" s="24" t="s">
        <v>20</v>
      </c>
    </row>
    <row r="218">
      <c r="A218" s="24">
        <f>Actual!A218</f>
        <v>217</v>
      </c>
      <c r="B218" s="24" t="str">
        <f>Actual!B218</f>
        <v>//PRD1217082723NF003NPRO///</v>
      </c>
      <c r="C218" s="25">
        <f>Actual!C218</f>
        <v>54</v>
      </c>
      <c r="D218" s="24" t="str">
        <f t="shared" si="1"/>
        <v>//PRD1217082723NF003NPRO///</v>
      </c>
      <c r="E218" s="24" t="str">
        <f t="shared" si="2"/>
        <v>PRD1217082723NF003NPRO</v>
      </c>
      <c r="F218" s="24" t="str">
        <f t="shared" si="3"/>
        <v>08</v>
      </c>
      <c r="G218" s="24" t="str">
        <f t="shared" si="4"/>
        <v>27</v>
      </c>
      <c r="H218" s="24" t="str">
        <f t="shared" si="5"/>
        <v>23</v>
      </c>
      <c r="I218" s="24" t="str">
        <f t="shared" si="6"/>
        <v>N</v>
      </c>
      <c r="J218" s="24" t="str">
        <f t="shared" si="7"/>
        <v>F003N</v>
      </c>
      <c r="K218" s="24" t="str">
        <f t="shared" si="8"/>
        <v>PRO</v>
      </c>
      <c r="L218" s="24" t="str">
        <f>vlookup(F218,Abbreviation!$D$2:$E$13,2,false)</f>
        <v>August</v>
      </c>
      <c r="M218" s="24" t="str">
        <f>vlookup(I218,Abbreviation!$A$2:$B$4,2,false)</f>
        <v>North</v>
      </c>
      <c r="N218" s="24" t="str">
        <f>vlookup(M218,Budget!$B$2:$C$325,2,false)</f>
        <v>F001N</v>
      </c>
      <c r="O218" s="24" t="s">
        <v>21</v>
      </c>
    </row>
    <row r="219">
      <c r="A219" s="24">
        <f>Actual!A219</f>
        <v>218</v>
      </c>
      <c r="B219" s="24" t="str">
        <f>Actual!B219</f>
        <v>//PRD1218081923SF003SMINI///</v>
      </c>
      <c r="C219" s="25">
        <f>Actual!C219</f>
        <v>109</v>
      </c>
      <c r="D219" s="24" t="str">
        <f t="shared" si="1"/>
        <v>//PRD1218081923SF003SMINI///</v>
      </c>
      <c r="E219" s="24" t="str">
        <f t="shared" si="2"/>
        <v>PRD1218081923SF003SMINI</v>
      </c>
      <c r="F219" s="24" t="str">
        <f t="shared" si="3"/>
        <v>08</v>
      </c>
      <c r="G219" s="24" t="str">
        <f t="shared" si="4"/>
        <v>19</v>
      </c>
      <c r="H219" s="24" t="str">
        <f t="shared" si="5"/>
        <v>23</v>
      </c>
      <c r="I219" s="24" t="str">
        <f t="shared" si="6"/>
        <v>S</v>
      </c>
      <c r="J219" s="24" t="str">
        <f t="shared" si="7"/>
        <v>F003S</v>
      </c>
      <c r="K219" s="24" t="str">
        <f t="shared" si="8"/>
        <v>MINI</v>
      </c>
      <c r="L219" s="24" t="str">
        <f>vlookup(F219,Abbreviation!$D$2:$E$13,2,false)</f>
        <v>August</v>
      </c>
      <c r="M219" s="24" t="str">
        <f>vlookup(I219,Abbreviation!$A$2:$B$4,2,false)</f>
        <v>South</v>
      </c>
      <c r="N219" s="24" t="str">
        <f>vlookup(M219,Budget!$B$2:$C$325,2,false)</f>
        <v>F001S</v>
      </c>
      <c r="O219" s="24" t="s">
        <v>19</v>
      </c>
    </row>
    <row r="220">
      <c r="A220" s="24">
        <f>Actual!A220</f>
        <v>219</v>
      </c>
      <c r="B220" s="24" t="str">
        <f>Actual!B220</f>
        <v>//PRD1219081923WF003WMAX///</v>
      </c>
      <c r="C220" s="25">
        <f>Actual!C220</f>
        <v>96</v>
      </c>
      <c r="D220" s="24" t="str">
        <f t="shared" si="1"/>
        <v>//PRD1219081923WF003WMAX///</v>
      </c>
      <c r="E220" s="24" t="str">
        <f t="shared" si="2"/>
        <v>PRD1219081923WF003WMAX</v>
      </c>
      <c r="F220" s="24" t="str">
        <f t="shared" si="3"/>
        <v>08</v>
      </c>
      <c r="G220" s="24" t="str">
        <f t="shared" si="4"/>
        <v>19</v>
      </c>
      <c r="H220" s="24" t="str">
        <f t="shared" si="5"/>
        <v>23</v>
      </c>
      <c r="I220" s="24" t="str">
        <f t="shared" si="6"/>
        <v>W</v>
      </c>
      <c r="J220" s="24" t="str">
        <f t="shared" si="7"/>
        <v>F003W</v>
      </c>
      <c r="K220" s="24" t="str">
        <f t="shared" si="8"/>
        <v>MAX</v>
      </c>
      <c r="L220" s="24" t="str">
        <f>vlookup(F220,Abbreviation!$D$2:$E$13,2,false)</f>
        <v>August</v>
      </c>
      <c r="M220" s="24" t="str">
        <f>vlookup(I220,Abbreviation!$A$2:$B$4,2,false)</f>
        <v>West</v>
      </c>
      <c r="N220" s="24" t="str">
        <f>vlookup(M220,Budget!$B$2:$C$325,2,false)</f>
        <v>F001W</v>
      </c>
      <c r="O220" s="24" t="s">
        <v>20</v>
      </c>
    </row>
    <row r="221">
      <c r="A221" s="24">
        <f>Actual!A221</f>
        <v>220</v>
      </c>
      <c r="B221" s="24" t="str">
        <f>Actual!B221</f>
        <v>//PRD1220083023NF001NPRO///</v>
      </c>
      <c r="C221" s="25">
        <f>Actual!C221</f>
        <v>111</v>
      </c>
      <c r="D221" s="24" t="str">
        <f t="shared" si="1"/>
        <v>//PRD1220083023NF001NPRO///</v>
      </c>
      <c r="E221" s="24" t="str">
        <f t="shared" si="2"/>
        <v>PRD1220083023NF001NPRO</v>
      </c>
      <c r="F221" s="24" t="str">
        <f t="shared" si="3"/>
        <v>08</v>
      </c>
      <c r="G221" s="24" t="str">
        <f t="shared" si="4"/>
        <v>30</v>
      </c>
      <c r="H221" s="24" t="str">
        <f t="shared" si="5"/>
        <v>23</v>
      </c>
      <c r="I221" s="24" t="str">
        <f t="shared" si="6"/>
        <v>N</v>
      </c>
      <c r="J221" s="24" t="str">
        <f t="shared" si="7"/>
        <v>F001N</v>
      </c>
      <c r="K221" s="24" t="str">
        <f t="shared" si="8"/>
        <v>PRO</v>
      </c>
      <c r="L221" s="24" t="str">
        <f>vlookup(F221,Abbreviation!$D$2:$E$13,2,false)</f>
        <v>August</v>
      </c>
      <c r="M221" s="24" t="str">
        <f>vlookup(I221,Abbreviation!$A$2:$B$4,2,false)</f>
        <v>North</v>
      </c>
      <c r="N221" s="24" t="str">
        <f>vlookup(M221,Budget!$B$2:$C$325,2,false)</f>
        <v>F001N</v>
      </c>
      <c r="O221" s="24" t="s">
        <v>21</v>
      </c>
    </row>
    <row r="222">
      <c r="A222" s="24">
        <f>Actual!A222</f>
        <v>221</v>
      </c>
      <c r="B222" s="24" t="str">
        <f>Actual!B222</f>
        <v>//PRD1221082923SF003SMINI///</v>
      </c>
      <c r="C222" s="25">
        <f>Actual!C222</f>
        <v>68</v>
      </c>
      <c r="D222" s="24" t="str">
        <f t="shared" si="1"/>
        <v>//PRD1221082923SF003SMINI///</v>
      </c>
      <c r="E222" s="24" t="str">
        <f t="shared" si="2"/>
        <v>PRD1221082923SF003SMINI</v>
      </c>
      <c r="F222" s="24" t="str">
        <f t="shared" si="3"/>
        <v>08</v>
      </c>
      <c r="G222" s="24" t="str">
        <f t="shared" si="4"/>
        <v>29</v>
      </c>
      <c r="H222" s="24" t="str">
        <f t="shared" si="5"/>
        <v>23</v>
      </c>
      <c r="I222" s="24" t="str">
        <f t="shared" si="6"/>
        <v>S</v>
      </c>
      <c r="J222" s="24" t="str">
        <f t="shared" si="7"/>
        <v>F003S</v>
      </c>
      <c r="K222" s="24" t="str">
        <f t="shared" si="8"/>
        <v>MINI</v>
      </c>
      <c r="L222" s="24" t="str">
        <f>vlookup(F222,Abbreviation!$D$2:$E$13,2,false)</f>
        <v>August</v>
      </c>
      <c r="M222" s="24" t="str">
        <f>vlookup(I222,Abbreviation!$A$2:$B$4,2,false)</f>
        <v>South</v>
      </c>
      <c r="N222" s="24" t="str">
        <f>vlookup(M222,Budget!$B$2:$C$325,2,false)</f>
        <v>F001S</v>
      </c>
      <c r="O222" s="24" t="s">
        <v>19</v>
      </c>
    </row>
    <row r="223">
      <c r="A223" s="24">
        <f>Actual!A223</f>
        <v>222</v>
      </c>
      <c r="B223" s="24" t="str">
        <f>Actual!B223</f>
        <v>//PRD1222080423WF003WMAX///</v>
      </c>
      <c r="C223" s="25">
        <f>Actual!C223</f>
        <v>16</v>
      </c>
      <c r="D223" s="24" t="str">
        <f t="shared" si="1"/>
        <v>//PRD1222080423WF003WMAX///</v>
      </c>
      <c r="E223" s="24" t="str">
        <f t="shared" si="2"/>
        <v>PRD1222080423WF003WMAX</v>
      </c>
      <c r="F223" s="24" t="str">
        <f t="shared" si="3"/>
        <v>08</v>
      </c>
      <c r="G223" s="24" t="str">
        <f t="shared" si="4"/>
        <v>04</v>
      </c>
      <c r="H223" s="24" t="str">
        <f t="shared" si="5"/>
        <v>23</v>
      </c>
      <c r="I223" s="24" t="str">
        <f t="shared" si="6"/>
        <v>W</v>
      </c>
      <c r="J223" s="24" t="str">
        <f t="shared" si="7"/>
        <v>F003W</v>
      </c>
      <c r="K223" s="24" t="str">
        <f t="shared" si="8"/>
        <v>MAX</v>
      </c>
      <c r="L223" s="24" t="str">
        <f>vlookup(F223,Abbreviation!$D$2:$E$13,2,false)</f>
        <v>August</v>
      </c>
      <c r="M223" s="24" t="str">
        <f>vlookup(I223,Abbreviation!$A$2:$B$4,2,false)</f>
        <v>West</v>
      </c>
      <c r="N223" s="24" t="str">
        <f>vlookup(M223,Budget!$B$2:$C$325,2,false)</f>
        <v>F001W</v>
      </c>
      <c r="O223" s="24" t="s">
        <v>20</v>
      </c>
    </row>
    <row r="224">
      <c r="A224" s="24">
        <f>Actual!A224</f>
        <v>223</v>
      </c>
      <c r="B224" s="24" t="str">
        <f>Actual!B224</f>
        <v>//PRD1223081423NF003NPRO///</v>
      </c>
      <c r="C224" s="25">
        <f>Actual!C224</f>
        <v>3</v>
      </c>
      <c r="D224" s="24" t="str">
        <f t="shared" si="1"/>
        <v>//PRD1223081423NF003NPRO///</v>
      </c>
      <c r="E224" s="24" t="str">
        <f t="shared" si="2"/>
        <v>PRD1223081423NF003NPRO</v>
      </c>
      <c r="F224" s="24" t="str">
        <f t="shared" si="3"/>
        <v>08</v>
      </c>
      <c r="G224" s="24" t="str">
        <f t="shared" si="4"/>
        <v>14</v>
      </c>
      <c r="H224" s="24" t="str">
        <f t="shared" si="5"/>
        <v>23</v>
      </c>
      <c r="I224" s="24" t="str">
        <f t="shared" si="6"/>
        <v>N</v>
      </c>
      <c r="J224" s="24" t="str">
        <f t="shared" si="7"/>
        <v>F003N</v>
      </c>
      <c r="K224" s="24" t="str">
        <f t="shared" si="8"/>
        <v>PRO</v>
      </c>
      <c r="L224" s="24" t="str">
        <f>vlookup(F224,Abbreviation!$D$2:$E$13,2,false)</f>
        <v>August</v>
      </c>
      <c r="M224" s="24" t="str">
        <f>vlookup(I224,Abbreviation!$A$2:$B$4,2,false)</f>
        <v>North</v>
      </c>
      <c r="N224" s="24" t="str">
        <f>vlookup(M224,Budget!$B$2:$C$325,2,false)</f>
        <v>F001N</v>
      </c>
      <c r="O224" s="24" t="s">
        <v>21</v>
      </c>
    </row>
    <row r="225">
      <c r="A225" s="24">
        <f>Actual!A225</f>
        <v>224</v>
      </c>
      <c r="B225" s="24" t="str">
        <f>Actual!B225</f>
        <v>//PRD1224082723SF002SMINI///</v>
      </c>
      <c r="C225" s="25">
        <f>Actual!C225</f>
        <v>12</v>
      </c>
      <c r="D225" s="24" t="str">
        <f t="shared" si="1"/>
        <v>//PRD1224082723SF002SMINI///</v>
      </c>
      <c r="E225" s="24" t="str">
        <f t="shared" si="2"/>
        <v>PRD1224082723SF002SMINI</v>
      </c>
      <c r="F225" s="24" t="str">
        <f t="shared" si="3"/>
        <v>08</v>
      </c>
      <c r="G225" s="24" t="str">
        <f t="shared" si="4"/>
        <v>27</v>
      </c>
      <c r="H225" s="24" t="str">
        <f t="shared" si="5"/>
        <v>23</v>
      </c>
      <c r="I225" s="24" t="str">
        <f t="shared" si="6"/>
        <v>S</v>
      </c>
      <c r="J225" s="24" t="str">
        <f t="shared" si="7"/>
        <v>F002S</v>
      </c>
      <c r="K225" s="24" t="str">
        <f t="shared" si="8"/>
        <v>MINI</v>
      </c>
      <c r="L225" s="24" t="str">
        <f>vlookup(F225,Abbreviation!$D$2:$E$13,2,false)</f>
        <v>August</v>
      </c>
      <c r="M225" s="24" t="str">
        <f>vlookup(I225,Abbreviation!$A$2:$B$4,2,false)</f>
        <v>South</v>
      </c>
      <c r="N225" s="24" t="str">
        <f>vlookup(M225,Budget!$B$2:$C$325,2,false)</f>
        <v>F001S</v>
      </c>
      <c r="O225" s="24" t="s">
        <v>19</v>
      </c>
    </row>
    <row r="226">
      <c r="A226" s="24">
        <f>Actual!A226</f>
        <v>225</v>
      </c>
      <c r="B226" s="24" t="str">
        <f>Actual!B226</f>
        <v>//PRD1225082523WF003WMAX///</v>
      </c>
      <c r="C226" s="25">
        <f>Actual!C226</f>
        <v>29</v>
      </c>
      <c r="D226" s="24" t="str">
        <f t="shared" si="1"/>
        <v>//PRD1225082523WF003WMAX///</v>
      </c>
      <c r="E226" s="24" t="str">
        <f t="shared" si="2"/>
        <v>PRD1225082523WF003WMAX</v>
      </c>
      <c r="F226" s="24" t="str">
        <f t="shared" si="3"/>
        <v>08</v>
      </c>
      <c r="G226" s="24" t="str">
        <f t="shared" si="4"/>
        <v>25</v>
      </c>
      <c r="H226" s="24" t="str">
        <f t="shared" si="5"/>
        <v>23</v>
      </c>
      <c r="I226" s="24" t="str">
        <f t="shared" si="6"/>
        <v>W</v>
      </c>
      <c r="J226" s="24" t="str">
        <f t="shared" si="7"/>
        <v>F003W</v>
      </c>
      <c r="K226" s="24" t="str">
        <f t="shared" si="8"/>
        <v>MAX</v>
      </c>
      <c r="L226" s="24" t="str">
        <f>vlookup(F226,Abbreviation!$D$2:$E$13,2,false)</f>
        <v>August</v>
      </c>
      <c r="M226" s="24" t="str">
        <f>vlookup(I226,Abbreviation!$A$2:$B$4,2,false)</f>
        <v>West</v>
      </c>
      <c r="N226" s="24" t="str">
        <f>vlookup(M226,Budget!$B$2:$C$325,2,false)</f>
        <v>F001W</v>
      </c>
      <c r="O226" s="24" t="s">
        <v>20</v>
      </c>
    </row>
    <row r="227">
      <c r="A227" s="24">
        <f>Actual!A227</f>
        <v>226</v>
      </c>
      <c r="B227" s="24" t="str">
        <f>Actual!B227</f>
        <v>//PRD1226081323NF003NPRO///</v>
      </c>
      <c r="C227" s="25">
        <f>Actual!C227</f>
        <v>44</v>
      </c>
      <c r="D227" s="24" t="str">
        <f t="shared" si="1"/>
        <v>//PRD1226081323NF003NPRO///</v>
      </c>
      <c r="E227" s="24" t="str">
        <f t="shared" si="2"/>
        <v>PRD1226081323NF003NPRO</v>
      </c>
      <c r="F227" s="24" t="str">
        <f t="shared" si="3"/>
        <v>08</v>
      </c>
      <c r="G227" s="24" t="str">
        <f t="shared" si="4"/>
        <v>13</v>
      </c>
      <c r="H227" s="24" t="str">
        <f t="shared" si="5"/>
        <v>23</v>
      </c>
      <c r="I227" s="24" t="str">
        <f t="shared" si="6"/>
        <v>N</v>
      </c>
      <c r="J227" s="24" t="str">
        <f t="shared" si="7"/>
        <v>F003N</v>
      </c>
      <c r="K227" s="24" t="str">
        <f t="shared" si="8"/>
        <v>PRO</v>
      </c>
      <c r="L227" s="24" t="str">
        <f>vlookup(F227,Abbreviation!$D$2:$E$13,2,false)</f>
        <v>August</v>
      </c>
      <c r="M227" s="24" t="str">
        <f>vlookup(I227,Abbreviation!$A$2:$B$4,2,false)</f>
        <v>North</v>
      </c>
      <c r="N227" s="24" t="str">
        <f>vlookup(M227,Budget!$B$2:$C$325,2,false)</f>
        <v>F001N</v>
      </c>
      <c r="O227" s="24" t="s">
        <v>21</v>
      </c>
    </row>
    <row r="228">
      <c r="A228" s="24">
        <f>Actual!A228</f>
        <v>227</v>
      </c>
      <c r="B228" s="24" t="str">
        <f>Actual!B228</f>
        <v>//PRD1227080923SF001SMINI///</v>
      </c>
      <c r="C228" s="25">
        <f>Actual!C228</f>
        <v>53</v>
      </c>
      <c r="D228" s="24" t="str">
        <f t="shared" si="1"/>
        <v>//PRD1227080923SF001SMINI///</v>
      </c>
      <c r="E228" s="24" t="str">
        <f t="shared" si="2"/>
        <v>PRD1227080923SF001SMINI</v>
      </c>
      <c r="F228" s="24" t="str">
        <f t="shared" si="3"/>
        <v>08</v>
      </c>
      <c r="G228" s="24" t="str">
        <f t="shared" si="4"/>
        <v>09</v>
      </c>
      <c r="H228" s="24" t="str">
        <f t="shared" si="5"/>
        <v>23</v>
      </c>
      <c r="I228" s="24" t="str">
        <f t="shared" si="6"/>
        <v>S</v>
      </c>
      <c r="J228" s="24" t="str">
        <f t="shared" si="7"/>
        <v>F001S</v>
      </c>
      <c r="K228" s="24" t="str">
        <f t="shared" si="8"/>
        <v>MINI</v>
      </c>
      <c r="L228" s="24" t="str">
        <f>vlookup(F228,Abbreviation!$D$2:$E$13,2,false)</f>
        <v>August</v>
      </c>
      <c r="M228" s="24" t="str">
        <f>vlookup(I228,Abbreviation!$A$2:$B$4,2,false)</f>
        <v>South</v>
      </c>
      <c r="N228" s="24" t="str">
        <f>vlookup(M228,Budget!$B$2:$C$325,2,false)</f>
        <v>F001S</v>
      </c>
      <c r="O228" s="24" t="s">
        <v>19</v>
      </c>
    </row>
    <row r="229">
      <c r="A229" s="24">
        <f>Actual!A229</f>
        <v>228</v>
      </c>
      <c r="B229" s="24" t="str">
        <f>Actual!B229</f>
        <v>//PRD1228082523WF002WMAX///</v>
      </c>
      <c r="C229" s="25">
        <f>Actual!C229</f>
        <v>3</v>
      </c>
      <c r="D229" s="24" t="str">
        <f t="shared" si="1"/>
        <v>//PRD1228082523WF002WMAX///</v>
      </c>
      <c r="E229" s="24" t="str">
        <f t="shared" si="2"/>
        <v>PRD1228082523WF002WMAX</v>
      </c>
      <c r="F229" s="24" t="str">
        <f t="shared" si="3"/>
        <v>08</v>
      </c>
      <c r="G229" s="24" t="str">
        <f t="shared" si="4"/>
        <v>25</v>
      </c>
      <c r="H229" s="24" t="str">
        <f t="shared" si="5"/>
        <v>23</v>
      </c>
      <c r="I229" s="24" t="str">
        <f t="shared" si="6"/>
        <v>W</v>
      </c>
      <c r="J229" s="24" t="str">
        <f t="shared" si="7"/>
        <v>F002W</v>
      </c>
      <c r="K229" s="24" t="str">
        <f t="shared" si="8"/>
        <v>MAX</v>
      </c>
      <c r="L229" s="24" t="str">
        <f>vlookup(F229,Abbreviation!$D$2:$E$13,2,false)</f>
        <v>August</v>
      </c>
      <c r="M229" s="24" t="str">
        <f>vlookup(I229,Abbreviation!$A$2:$B$4,2,false)</f>
        <v>West</v>
      </c>
      <c r="N229" s="24" t="str">
        <f>vlookup(M229,Budget!$B$2:$C$325,2,false)</f>
        <v>F001W</v>
      </c>
      <c r="O229" s="24" t="s">
        <v>20</v>
      </c>
    </row>
    <row r="230">
      <c r="A230" s="24">
        <f>Actual!A230</f>
        <v>229</v>
      </c>
      <c r="B230" s="24" t="str">
        <f>Actual!B230</f>
        <v>//PRD1229080123NF001NPRO///</v>
      </c>
      <c r="C230" s="25">
        <f>Actual!C230</f>
        <v>94</v>
      </c>
      <c r="D230" s="24" t="str">
        <f t="shared" si="1"/>
        <v>//PRD1229080123NF001NPRO///</v>
      </c>
      <c r="E230" s="24" t="str">
        <f t="shared" si="2"/>
        <v>PRD1229080123NF001NPRO</v>
      </c>
      <c r="F230" s="24" t="str">
        <f t="shared" si="3"/>
        <v>08</v>
      </c>
      <c r="G230" s="24" t="str">
        <f t="shared" si="4"/>
        <v>01</v>
      </c>
      <c r="H230" s="24" t="str">
        <f t="shared" si="5"/>
        <v>23</v>
      </c>
      <c r="I230" s="24" t="str">
        <f t="shared" si="6"/>
        <v>N</v>
      </c>
      <c r="J230" s="24" t="str">
        <f t="shared" si="7"/>
        <v>F001N</v>
      </c>
      <c r="K230" s="24" t="str">
        <f t="shared" si="8"/>
        <v>PRO</v>
      </c>
      <c r="L230" s="24" t="str">
        <f>vlookup(F230,Abbreviation!$D$2:$E$13,2,false)</f>
        <v>August</v>
      </c>
      <c r="M230" s="24" t="str">
        <f>vlookup(I230,Abbreviation!$A$2:$B$4,2,false)</f>
        <v>North</v>
      </c>
      <c r="N230" s="24" t="str">
        <f>vlookup(M230,Budget!$B$2:$C$325,2,false)</f>
        <v>F001N</v>
      </c>
      <c r="O230" s="24" t="s">
        <v>21</v>
      </c>
    </row>
    <row r="231">
      <c r="A231" s="24">
        <f>Actual!A231</f>
        <v>230</v>
      </c>
      <c r="B231" s="24" t="str">
        <f>Actual!B231</f>
        <v>//PRD1230081923SF001SMINI///</v>
      </c>
      <c r="C231" s="25">
        <f>Actual!C231</f>
        <v>23</v>
      </c>
      <c r="D231" s="24" t="str">
        <f t="shared" si="1"/>
        <v>//PRD1230081923SF001SMINI///</v>
      </c>
      <c r="E231" s="24" t="str">
        <f t="shared" si="2"/>
        <v>PRD1230081923SF001SMINI</v>
      </c>
      <c r="F231" s="24" t="str">
        <f t="shared" si="3"/>
        <v>08</v>
      </c>
      <c r="G231" s="24" t="str">
        <f t="shared" si="4"/>
        <v>19</v>
      </c>
      <c r="H231" s="24" t="str">
        <f t="shared" si="5"/>
        <v>23</v>
      </c>
      <c r="I231" s="24" t="str">
        <f t="shared" si="6"/>
        <v>S</v>
      </c>
      <c r="J231" s="24" t="str">
        <f t="shared" si="7"/>
        <v>F001S</v>
      </c>
      <c r="K231" s="24" t="str">
        <f t="shared" si="8"/>
        <v>MINI</v>
      </c>
      <c r="L231" s="24" t="str">
        <f>vlookup(F231,Abbreviation!$D$2:$E$13,2,false)</f>
        <v>August</v>
      </c>
      <c r="M231" s="24" t="str">
        <f>vlookup(I231,Abbreviation!$A$2:$B$4,2,false)</f>
        <v>South</v>
      </c>
      <c r="N231" s="24" t="str">
        <f>vlookup(M231,Budget!$B$2:$C$325,2,false)</f>
        <v>F001S</v>
      </c>
      <c r="O231" s="24" t="s">
        <v>19</v>
      </c>
    </row>
    <row r="232">
      <c r="A232" s="24">
        <f>Actual!A232</f>
        <v>231</v>
      </c>
      <c r="B232" s="24" t="str">
        <f>Actual!B232</f>
        <v>//PRD1231080123WF001WMAX///</v>
      </c>
      <c r="C232" s="25">
        <f>Actual!C232</f>
        <v>73</v>
      </c>
      <c r="D232" s="24" t="str">
        <f t="shared" si="1"/>
        <v>//PRD1231080123WF001WMAX///</v>
      </c>
      <c r="E232" s="24" t="str">
        <f t="shared" si="2"/>
        <v>PRD1231080123WF001WMAX</v>
      </c>
      <c r="F232" s="24" t="str">
        <f t="shared" si="3"/>
        <v>08</v>
      </c>
      <c r="G232" s="24" t="str">
        <f t="shared" si="4"/>
        <v>01</v>
      </c>
      <c r="H232" s="24" t="str">
        <f t="shared" si="5"/>
        <v>23</v>
      </c>
      <c r="I232" s="24" t="str">
        <f t="shared" si="6"/>
        <v>W</v>
      </c>
      <c r="J232" s="24" t="str">
        <f t="shared" si="7"/>
        <v>F001W</v>
      </c>
      <c r="K232" s="24" t="str">
        <f t="shared" si="8"/>
        <v>MAX</v>
      </c>
      <c r="L232" s="24" t="str">
        <f>vlookup(F232,Abbreviation!$D$2:$E$13,2,false)</f>
        <v>August</v>
      </c>
      <c r="M232" s="24" t="str">
        <f>vlookup(I232,Abbreviation!$A$2:$B$4,2,false)</f>
        <v>West</v>
      </c>
      <c r="N232" s="24" t="str">
        <f>vlookup(M232,Budget!$B$2:$C$325,2,false)</f>
        <v>F001W</v>
      </c>
      <c r="O232" s="24" t="s">
        <v>20</v>
      </c>
    </row>
    <row r="233">
      <c r="A233" s="24">
        <f>Actual!A233</f>
        <v>232</v>
      </c>
      <c r="B233" s="24" t="str">
        <f>Actual!B233</f>
        <v>//PRD1232082223NF003NPRO///</v>
      </c>
      <c r="C233" s="25">
        <f>Actual!C233</f>
        <v>100</v>
      </c>
      <c r="D233" s="24" t="str">
        <f t="shared" si="1"/>
        <v>//PRD1232082223NF003NPRO///</v>
      </c>
      <c r="E233" s="24" t="str">
        <f t="shared" si="2"/>
        <v>PRD1232082223NF003NPRO</v>
      </c>
      <c r="F233" s="24" t="str">
        <f t="shared" si="3"/>
        <v>08</v>
      </c>
      <c r="G233" s="24" t="str">
        <f t="shared" si="4"/>
        <v>22</v>
      </c>
      <c r="H233" s="24" t="str">
        <f t="shared" si="5"/>
        <v>23</v>
      </c>
      <c r="I233" s="24" t="str">
        <f t="shared" si="6"/>
        <v>N</v>
      </c>
      <c r="J233" s="24" t="str">
        <f t="shared" si="7"/>
        <v>F003N</v>
      </c>
      <c r="K233" s="24" t="str">
        <f t="shared" si="8"/>
        <v>PRO</v>
      </c>
      <c r="L233" s="24" t="str">
        <f>vlookup(F233,Abbreviation!$D$2:$E$13,2,false)</f>
        <v>August</v>
      </c>
      <c r="M233" s="24" t="str">
        <f>vlookup(I233,Abbreviation!$A$2:$B$4,2,false)</f>
        <v>North</v>
      </c>
      <c r="N233" s="24" t="str">
        <f>vlookup(M233,Budget!$B$2:$C$325,2,false)</f>
        <v>F001N</v>
      </c>
      <c r="O233" s="24" t="s">
        <v>21</v>
      </c>
    </row>
    <row r="234">
      <c r="A234" s="24">
        <f>Actual!A234</f>
        <v>233</v>
      </c>
      <c r="B234" s="24" t="str">
        <f>Actual!B234</f>
        <v>//PRD1233082423SF002SMINI///</v>
      </c>
      <c r="C234" s="25">
        <f>Actual!C234</f>
        <v>16</v>
      </c>
      <c r="D234" s="24" t="str">
        <f t="shared" si="1"/>
        <v>//PRD1233082423SF002SMINI///</v>
      </c>
      <c r="E234" s="24" t="str">
        <f t="shared" si="2"/>
        <v>PRD1233082423SF002SMINI</v>
      </c>
      <c r="F234" s="24" t="str">
        <f t="shared" si="3"/>
        <v>08</v>
      </c>
      <c r="G234" s="24" t="str">
        <f t="shared" si="4"/>
        <v>24</v>
      </c>
      <c r="H234" s="24" t="str">
        <f t="shared" si="5"/>
        <v>23</v>
      </c>
      <c r="I234" s="24" t="str">
        <f t="shared" si="6"/>
        <v>S</v>
      </c>
      <c r="J234" s="24" t="str">
        <f t="shared" si="7"/>
        <v>F002S</v>
      </c>
      <c r="K234" s="24" t="str">
        <f t="shared" si="8"/>
        <v>MINI</v>
      </c>
      <c r="L234" s="24" t="str">
        <f>vlookup(F234,Abbreviation!$D$2:$E$13,2,false)</f>
        <v>August</v>
      </c>
      <c r="M234" s="24" t="str">
        <f>vlookup(I234,Abbreviation!$A$2:$B$4,2,false)</f>
        <v>South</v>
      </c>
      <c r="N234" s="24" t="str">
        <f>vlookup(M234,Budget!$B$2:$C$325,2,false)</f>
        <v>F001S</v>
      </c>
      <c r="O234" s="24" t="s">
        <v>19</v>
      </c>
    </row>
    <row r="235">
      <c r="A235" s="24">
        <f>Actual!A235</f>
        <v>234</v>
      </c>
      <c r="B235" s="24" t="str">
        <f>Actual!B235</f>
        <v>//PRD1234081923WF001WMAX///</v>
      </c>
      <c r="C235" s="25">
        <f>Actual!C235</f>
        <v>41</v>
      </c>
      <c r="D235" s="24" t="str">
        <f t="shared" si="1"/>
        <v>//PRD1234081923WF001WMAX///</v>
      </c>
      <c r="E235" s="24" t="str">
        <f t="shared" si="2"/>
        <v>PRD1234081923WF001WMAX</v>
      </c>
      <c r="F235" s="24" t="str">
        <f t="shared" si="3"/>
        <v>08</v>
      </c>
      <c r="G235" s="24" t="str">
        <f t="shared" si="4"/>
        <v>19</v>
      </c>
      <c r="H235" s="24" t="str">
        <f t="shared" si="5"/>
        <v>23</v>
      </c>
      <c r="I235" s="24" t="str">
        <f t="shared" si="6"/>
        <v>W</v>
      </c>
      <c r="J235" s="24" t="str">
        <f t="shared" si="7"/>
        <v>F001W</v>
      </c>
      <c r="K235" s="24" t="str">
        <f t="shared" si="8"/>
        <v>MAX</v>
      </c>
      <c r="L235" s="24" t="str">
        <f>vlookup(F235,Abbreviation!$D$2:$E$13,2,false)</f>
        <v>August</v>
      </c>
      <c r="M235" s="24" t="str">
        <f>vlookup(I235,Abbreviation!$A$2:$B$4,2,false)</f>
        <v>West</v>
      </c>
      <c r="N235" s="24" t="str">
        <f>vlookup(M235,Budget!$B$2:$C$325,2,false)</f>
        <v>F001W</v>
      </c>
      <c r="O235" s="24" t="s">
        <v>20</v>
      </c>
    </row>
    <row r="236">
      <c r="A236" s="24">
        <f>Actual!A236</f>
        <v>235</v>
      </c>
      <c r="B236" s="24" t="str">
        <f>Actual!B236</f>
        <v>//PRD1235080723NF003NPRO///</v>
      </c>
      <c r="C236" s="25">
        <f>Actual!C236</f>
        <v>66</v>
      </c>
      <c r="D236" s="24" t="str">
        <f t="shared" si="1"/>
        <v>//PRD1235080723NF003NPRO///</v>
      </c>
      <c r="E236" s="24" t="str">
        <f t="shared" si="2"/>
        <v>PRD1235080723NF003NPRO</v>
      </c>
      <c r="F236" s="24" t="str">
        <f t="shared" si="3"/>
        <v>08</v>
      </c>
      <c r="G236" s="24" t="str">
        <f t="shared" si="4"/>
        <v>07</v>
      </c>
      <c r="H236" s="24" t="str">
        <f t="shared" si="5"/>
        <v>23</v>
      </c>
      <c r="I236" s="24" t="str">
        <f t="shared" si="6"/>
        <v>N</v>
      </c>
      <c r="J236" s="24" t="str">
        <f t="shared" si="7"/>
        <v>F003N</v>
      </c>
      <c r="K236" s="24" t="str">
        <f t="shared" si="8"/>
        <v>PRO</v>
      </c>
      <c r="L236" s="24" t="str">
        <f>vlookup(F236,Abbreviation!$D$2:$E$13,2,false)</f>
        <v>August</v>
      </c>
      <c r="M236" s="24" t="str">
        <f>vlookup(I236,Abbreviation!$A$2:$B$4,2,false)</f>
        <v>North</v>
      </c>
      <c r="N236" s="24" t="str">
        <f>vlookup(M236,Budget!$B$2:$C$325,2,false)</f>
        <v>F001N</v>
      </c>
      <c r="O236" s="24" t="s">
        <v>21</v>
      </c>
    </row>
    <row r="237">
      <c r="A237" s="24">
        <f>Actual!A237</f>
        <v>236</v>
      </c>
      <c r="B237" s="24" t="str">
        <f>Actual!B237</f>
        <v>//PRD1236080323SF003SMINI///</v>
      </c>
      <c r="C237" s="25">
        <f>Actual!C237</f>
        <v>148</v>
      </c>
      <c r="D237" s="24" t="str">
        <f t="shared" si="1"/>
        <v>//PRD1236080323SF003SMINI///</v>
      </c>
      <c r="E237" s="24" t="str">
        <f t="shared" si="2"/>
        <v>PRD1236080323SF003SMINI</v>
      </c>
      <c r="F237" s="24" t="str">
        <f t="shared" si="3"/>
        <v>08</v>
      </c>
      <c r="G237" s="24" t="str">
        <f t="shared" si="4"/>
        <v>03</v>
      </c>
      <c r="H237" s="24" t="str">
        <f t="shared" si="5"/>
        <v>23</v>
      </c>
      <c r="I237" s="24" t="str">
        <f t="shared" si="6"/>
        <v>S</v>
      </c>
      <c r="J237" s="24" t="str">
        <f t="shared" si="7"/>
        <v>F003S</v>
      </c>
      <c r="K237" s="24" t="str">
        <f t="shared" si="8"/>
        <v>MINI</v>
      </c>
      <c r="L237" s="24" t="str">
        <f>vlookup(F237,Abbreviation!$D$2:$E$13,2,false)</f>
        <v>August</v>
      </c>
      <c r="M237" s="24" t="str">
        <f>vlookup(I237,Abbreviation!$A$2:$B$4,2,false)</f>
        <v>South</v>
      </c>
      <c r="N237" s="24" t="str">
        <f>vlookup(M237,Budget!$B$2:$C$325,2,false)</f>
        <v>F001S</v>
      </c>
      <c r="O237" s="24" t="s">
        <v>19</v>
      </c>
    </row>
    <row r="238">
      <c r="A238" s="24">
        <f>Actual!A238</f>
        <v>237</v>
      </c>
      <c r="B238" s="24" t="str">
        <f>Actual!B238</f>
        <v>//PRD1237080423WF003WMAX///</v>
      </c>
      <c r="C238" s="25">
        <f>Actual!C238</f>
        <v>18</v>
      </c>
      <c r="D238" s="24" t="str">
        <f t="shared" si="1"/>
        <v>//PRD1237080423WF003WMAX///</v>
      </c>
      <c r="E238" s="24" t="str">
        <f t="shared" si="2"/>
        <v>PRD1237080423WF003WMAX</v>
      </c>
      <c r="F238" s="24" t="str">
        <f t="shared" si="3"/>
        <v>08</v>
      </c>
      <c r="G238" s="24" t="str">
        <f t="shared" si="4"/>
        <v>04</v>
      </c>
      <c r="H238" s="24" t="str">
        <f t="shared" si="5"/>
        <v>23</v>
      </c>
      <c r="I238" s="24" t="str">
        <f t="shared" si="6"/>
        <v>W</v>
      </c>
      <c r="J238" s="24" t="str">
        <f t="shared" si="7"/>
        <v>F003W</v>
      </c>
      <c r="K238" s="24" t="str">
        <f t="shared" si="8"/>
        <v>MAX</v>
      </c>
      <c r="L238" s="24" t="str">
        <f>vlookup(F238,Abbreviation!$D$2:$E$13,2,false)</f>
        <v>August</v>
      </c>
      <c r="M238" s="24" t="str">
        <f>vlookup(I238,Abbreviation!$A$2:$B$4,2,false)</f>
        <v>West</v>
      </c>
      <c r="N238" s="24" t="str">
        <f>vlookup(M238,Budget!$B$2:$C$325,2,false)</f>
        <v>F001W</v>
      </c>
      <c r="O238" s="24" t="s">
        <v>20</v>
      </c>
    </row>
    <row r="239">
      <c r="A239" s="24">
        <f>Actual!A239</f>
        <v>238</v>
      </c>
      <c r="B239" s="24" t="str">
        <f>Actual!B239</f>
        <v>//PRD1238082823NF002NPRO///</v>
      </c>
      <c r="C239" s="25">
        <f>Actual!C239</f>
        <v>113</v>
      </c>
      <c r="D239" s="24" t="str">
        <f t="shared" si="1"/>
        <v>//PRD1238082823NF002NPRO///</v>
      </c>
      <c r="E239" s="24" t="str">
        <f t="shared" si="2"/>
        <v>PRD1238082823NF002NPRO</v>
      </c>
      <c r="F239" s="24" t="str">
        <f t="shared" si="3"/>
        <v>08</v>
      </c>
      <c r="G239" s="24" t="str">
        <f t="shared" si="4"/>
        <v>28</v>
      </c>
      <c r="H239" s="24" t="str">
        <f t="shared" si="5"/>
        <v>23</v>
      </c>
      <c r="I239" s="24" t="str">
        <f t="shared" si="6"/>
        <v>N</v>
      </c>
      <c r="J239" s="24" t="str">
        <f t="shared" si="7"/>
        <v>F002N</v>
      </c>
      <c r="K239" s="24" t="str">
        <f t="shared" si="8"/>
        <v>PRO</v>
      </c>
      <c r="L239" s="24" t="str">
        <f>vlookup(F239,Abbreviation!$D$2:$E$13,2,false)</f>
        <v>August</v>
      </c>
      <c r="M239" s="24" t="str">
        <f>vlookup(I239,Abbreviation!$A$2:$B$4,2,false)</f>
        <v>North</v>
      </c>
      <c r="N239" s="24" t="str">
        <f>vlookup(M239,Budget!$B$2:$C$325,2,false)</f>
        <v>F001N</v>
      </c>
      <c r="O239" s="24" t="s">
        <v>21</v>
      </c>
    </row>
    <row r="240">
      <c r="A240" s="24">
        <f>Actual!A240</f>
        <v>239</v>
      </c>
      <c r="B240" s="24" t="str">
        <f>Actual!B240</f>
        <v>//PRD1239082323SF002SMINI///</v>
      </c>
      <c r="C240" s="25">
        <f>Actual!C240</f>
        <v>53</v>
      </c>
      <c r="D240" s="24" t="str">
        <f t="shared" si="1"/>
        <v>//PRD1239082323SF002SMINI///</v>
      </c>
      <c r="E240" s="24" t="str">
        <f t="shared" si="2"/>
        <v>PRD1239082323SF002SMINI</v>
      </c>
      <c r="F240" s="24" t="str">
        <f t="shared" si="3"/>
        <v>08</v>
      </c>
      <c r="G240" s="24" t="str">
        <f t="shared" si="4"/>
        <v>23</v>
      </c>
      <c r="H240" s="24" t="str">
        <f t="shared" si="5"/>
        <v>23</v>
      </c>
      <c r="I240" s="24" t="str">
        <f t="shared" si="6"/>
        <v>S</v>
      </c>
      <c r="J240" s="24" t="str">
        <f t="shared" si="7"/>
        <v>F002S</v>
      </c>
      <c r="K240" s="24" t="str">
        <f t="shared" si="8"/>
        <v>MINI</v>
      </c>
      <c r="L240" s="24" t="str">
        <f>vlookup(F240,Abbreviation!$D$2:$E$13,2,false)</f>
        <v>August</v>
      </c>
      <c r="M240" s="24" t="str">
        <f>vlookup(I240,Abbreviation!$A$2:$B$4,2,false)</f>
        <v>South</v>
      </c>
      <c r="N240" s="24" t="str">
        <f>vlookup(M240,Budget!$B$2:$C$325,2,false)</f>
        <v>F001S</v>
      </c>
      <c r="O240" s="24" t="s">
        <v>19</v>
      </c>
    </row>
    <row r="241">
      <c r="A241" s="24">
        <f>Actual!A241</f>
        <v>240</v>
      </c>
      <c r="B241" s="24" t="str">
        <f>Actual!B241</f>
        <v>//PRD1240082423WF001WMAX///</v>
      </c>
      <c r="C241" s="25">
        <f>Actual!C241</f>
        <v>55</v>
      </c>
      <c r="D241" s="24" t="str">
        <f t="shared" si="1"/>
        <v>//PRD1240082423WF001WMAX///</v>
      </c>
      <c r="E241" s="24" t="str">
        <f t="shared" si="2"/>
        <v>PRD1240082423WF001WMAX</v>
      </c>
      <c r="F241" s="24" t="str">
        <f t="shared" si="3"/>
        <v>08</v>
      </c>
      <c r="G241" s="24" t="str">
        <f t="shared" si="4"/>
        <v>24</v>
      </c>
      <c r="H241" s="24" t="str">
        <f t="shared" si="5"/>
        <v>23</v>
      </c>
      <c r="I241" s="24" t="str">
        <f t="shared" si="6"/>
        <v>W</v>
      </c>
      <c r="J241" s="24" t="str">
        <f t="shared" si="7"/>
        <v>F001W</v>
      </c>
      <c r="K241" s="24" t="str">
        <f t="shared" si="8"/>
        <v>MAX</v>
      </c>
      <c r="L241" s="24" t="str">
        <f>vlookup(F241,Abbreviation!$D$2:$E$13,2,false)</f>
        <v>August</v>
      </c>
      <c r="M241" s="24" t="str">
        <f>vlookup(I241,Abbreviation!$A$2:$B$4,2,false)</f>
        <v>West</v>
      </c>
      <c r="N241" s="24" t="str">
        <f>vlookup(M241,Budget!$B$2:$C$325,2,false)</f>
        <v>F001W</v>
      </c>
      <c r="O241" s="24" t="s">
        <v>20</v>
      </c>
    </row>
    <row r="242">
      <c r="A242" s="24">
        <f>Actual!A242</f>
        <v>241</v>
      </c>
      <c r="B242" s="24" t="str">
        <f>Actual!B242</f>
        <v>//PRD1241081523NF003NPRO///</v>
      </c>
      <c r="C242" s="25">
        <f>Actual!C242</f>
        <v>61</v>
      </c>
      <c r="D242" s="24" t="str">
        <f t="shared" si="1"/>
        <v>//PRD1241081523NF003NPRO///</v>
      </c>
      <c r="E242" s="24" t="str">
        <f t="shared" si="2"/>
        <v>PRD1241081523NF003NPRO</v>
      </c>
      <c r="F242" s="24" t="str">
        <f t="shared" si="3"/>
        <v>08</v>
      </c>
      <c r="G242" s="24" t="str">
        <f t="shared" si="4"/>
        <v>15</v>
      </c>
      <c r="H242" s="24" t="str">
        <f t="shared" si="5"/>
        <v>23</v>
      </c>
      <c r="I242" s="24" t="str">
        <f t="shared" si="6"/>
        <v>N</v>
      </c>
      <c r="J242" s="24" t="str">
        <f t="shared" si="7"/>
        <v>F003N</v>
      </c>
      <c r="K242" s="24" t="str">
        <f t="shared" si="8"/>
        <v>PRO</v>
      </c>
      <c r="L242" s="24" t="str">
        <f>vlookup(F242,Abbreviation!$D$2:$E$13,2,false)</f>
        <v>August</v>
      </c>
      <c r="M242" s="24" t="str">
        <f>vlookup(I242,Abbreviation!$A$2:$B$4,2,false)</f>
        <v>North</v>
      </c>
      <c r="N242" s="24" t="str">
        <f>vlookup(M242,Budget!$B$2:$C$325,2,false)</f>
        <v>F001N</v>
      </c>
      <c r="O242" s="24" t="s">
        <v>21</v>
      </c>
    </row>
    <row r="243">
      <c r="A243" s="24">
        <f>Actual!A243</f>
        <v>242</v>
      </c>
      <c r="B243" s="24" t="str">
        <f>Actual!B243</f>
        <v>//PRD1242090723SF002SMINI///</v>
      </c>
      <c r="C243" s="25">
        <f>Actual!C243</f>
        <v>66</v>
      </c>
      <c r="D243" s="24" t="str">
        <f t="shared" si="1"/>
        <v>//PRD1242090723SF002SMINI///</v>
      </c>
      <c r="E243" s="24" t="str">
        <f t="shared" si="2"/>
        <v>PRD1242090723SF002SMINI</v>
      </c>
      <c r="F243" s="24" t="str">
        <f t="shared" si="3"/>
        <v>09</v>
      </c>
      <c r="G243" s="24" t="str">
        <f t="shared" si="4"/>
        <v>07</v>
      </c>
      <c r="H243" s="24" t="str">
        <f t="shared" si="5"/>
        <v>23</v>
      </c>
      <c r="I243" s="24" t="str">
        <f t="shared" si="6"/>
        <v>S</v>
      </c>
      <c r="J243" s="24" t="str">
        <f t="shared" si="7"/>
        <v>F002S</v>
      </c>
      <c r="K243" s="24" t="str">
        <f t="shared" si="8"/>
        <v>MINI</v>
      </c>
      <c r="L243" s="24" t="str">
        <f>vlookup(F243,Abbreviation!$D$2:$E$13,2,false)</f>
        <v>September</v>
      </c>
      <c r="M243" s="24" t="str">
        <f>vlookup(I243,Abbreviation!$A$2:$B$4,2,false)</f>
        <v>South</v>
      </c>
      <c r="N243" s="24" t="str">
        <f>vlookup(M243,Budget!$B$2:$C$325,2,false)</f>
        <v>F001S</v>
      </c>
      <c r="O243" s="24" t="s">
        <v>19</v>
      </c>
    </row>
    <row r="244">
      <c r="A244" s="24">
        <f>Actual!A244</f>
        <v>243</v>
      </c>
      <c r="B244" s="24" t="str">
        <f>Actual!B244</f>
        <v>//PRD1243092023WF002WMAX///</v>
      </c>
      <c r="C244" s="25">
        <f>Actual!C244</f>
        <v>12</v>
      </c>
      <c r="D244" s="24" t="str">
        <f t="shared" si="1"/>
        <v>//PRD1243092023WF002WMAX///</v>
      </c>
      <c r="E244" s="24" t="str">
        <f t="shared" si="2"/>
        <v>PRD1243092023WF002WMAX</v>
      </c>
      <c r="F244" s="24" t="str">
        <f t="shared" si="3"/>
        <v>09</v>
      </c>
      <c r="G244" s="24" t="str">
        <f t="shared" si="4"/>
        <v>20</v>
      </c>
      <c r="H244" s="24" t="str">
        <f t="shared" si="5"/>
        <v>23</v>
      </c>
      <c r="I244" s="24" t="str">
        <f t="shared" si="6"/>
        <v>W</v>
      </c>
      <c r="J244" s="24" t="str">
        <f t="shared" si="7"/>
        <v>F002W</v>
      </c>
      <c r="K244" s="24" t="str">
        <f t="shared" si="8"/>
        <v>MAX</v>
      </c>
      <c r="L244" s="24" t="str">
        <f>vlookup(F244,Abbreviation!$D$2:$E$13,2,false)</f>
        <v>September</v>
      </c>
      <c r="M244" s="24" t="str">
        <f>vlookup(I244,Abbreviation!$A$2:$B$4,2,false)</f>
        <v>West</v>
      </c>
      <c r="N244" s="24" t="str">
        <f>vlookup(M244,Budget!$B$2:$C$325,2,false)</f>
        <v>F001W</v>
      </c>
      <c r="O244" s="24" t="s">
        <v>20</v>
      </c>
    </row>
    <row r="245">
      <c r="A245" s="24">
        <f>Actual!A245</f>
        <v>244</v>
      </c>
      <c r="B245" s="24" t="str">
        <f>Actual!B245</f>
        <v>//PRD1244091323NF002NPRO///</v>
      </c>
      <c r="C245" s="25">
        <f>Actual!C245</f>
        <v>53</v>
      </c>
      <c r="D245" s="24" t="str">
        <f t="shared" si="1"/>
        <v>//PRD1244091323NF002NPRO///</v>
      </c>
      <c r="E245" s="24" t="str">
        <f t="shared" si="2"/>
        <v>PRD1244091323NF002NPRO</v>
      </c>
      <c r="F245" s="24" t="str">
        <f t="shared" si="3"/>
        <v>09</v>
      </c>
      <c r="G245" s="24" t="str">
        <f t="shared" si="4"/>
        <v>13</v>
      </c>
      <c r="H245" s="24" t="str">
        <f t="shared" si="5"/>
        <v>23</v>
      </c>
      <c r="I245" s="24" t="str">
        <f t="shared" si="6"/>
        <v>N</v>
      </c>
      <c r="J245" s="24" t="str">
        <f t="shared" si="7"/>
        <v>F002N</v>
      </c>
      <c r="K245" s="24" t="str">
        <f t="shared" si="8"/>
        <v>PRO</v>
      </c>
      <c r="L245" s="24" t="str">
        <f>vlookup(F245,Abbreviation!$D$2:$E$13,2,false)</f>
        <v>September</v>
      </c>
      <c r="M245" s="24" t="str">
        <f>vlookup(I245,Abbreviation!$A$2:$B$4,2,false)</f>
        <v>North</v>
      </c>
      <c r="N245" s="24" t="str">
        <f>vlookup(M245,Budget!$B$2:$C$325,2,false)</f>
        <v>F001N</v>
      </c>
      <c r="O245" s="24" t="s">
        <v>21</v>
      </c>
    </row>
    <row r="246">
      <c r="A246" s="24">
        <f>Actual!A246</f>
        <v>245</v>
      </c>
      <c r="B246" s="24" t="str">
        <f>Actual!B246</f>
        <v>//PRD1245091923SF002SMINI///</v>
      </c>
      <c r="C246" s="25">
        <f>Actual!C246</f>
        <v>73</v>
      </c>
      <c r="D246" s="24" t="str">
        <f t="shared" si="1"/>
        <v>//PRD1245091923SF002SMINI///</v>
      </c>
      <c r="E246" s="24" t="str">
        <f t="shared" si="2"/>
        <v>PRD1245091923SF002SMINI</v>
      </c>
      <c r="F246" s="24" t="str">
        <f t="shared" si="3"/>
        <v>09</v>
      </c>
      <c r="G246" s="24" t="str">
        <f t="shared" si="4"/>
        <v>19</v>
      </c>
      <c r="H246" s="24" t="str">
        <f t="shared" si="5"/>
        <v>23</v>
      </c>
      <c r="I246" s="24" t="str">
        <f t="shared" si="6"/>
        <v>S</v>
      </c>
      <c r="J246" s="24" t="str">
        <f t="shared" si="7"/>
        <v>F002S</v>
      </c>
      <c r="K246" s="24" t="str">
        <f t="shared" si="8"/>
        <v>MINI</v>
      </c>
      <c r="L246" s="24" t="str">
        <f>vlookup(F246,Abbreviation!$D$2:$E$13,2,false)</f>
        <v>September</v>
      </c>
      <c r="M246" s="24" t="str">
        <f>vlookup(I246,Abbreviation!$A$2:$B$4,2,false)</f>
        <v>South</v>
      </c>
      <c r="N246" s="24" t="str">
        <f>vlookup(M246,Budget!$B$2:$C$325,2,false)</f>
        <v>F001S</v>
      </c>
      <c r="O246" s="24" t="s">
        <v>19</v>
      </c>
    </row>
    <row r="247">
      <c r="A247" s="24">
        <f>Actual!A247</f>
        <v>246</v>
      </c>
      <c r="B247" s="24" t="str">
        <f>Actual!B247</f>
        <v>//PRD1246092323WF002WMAX///</v>
      </c>
      <c r="C247" s="25">
        <f>Actual!C247</f>
        <v>77</v>
      </c>
      <c r="D247" s="24" t="str">
        <f t="shared" si="1"/>
        <v>//PRD1246092323WF002WMAX///</v>
      </c>
      <c r="E247" s="24" t="str">
        <f t="shared" si="2"/>
        <v>PRD1246092323WF002WMAX</v>
      </c>
      <c r="F247" s="24" t="str">
        <f t="shared" si="3"/>
        <v>09</v>
      </c>
      <c r="G247" s="24" t="str">
        <f t="shared" si="4"/>
        <v>23</v>
      </c>
      <c r="H247" s="24" t="str">
        <f t="shared" si="5"/>
        <v>23</v>
      </c>
      <c r="I247" s="24" t="str">
        <f t="shared" si="6"/>
        <v>W</v>
      </c>
      <c r="J247" s="24" t="str">
        <f t="shared" si="7"/>
        <v>F002W</v>
      </c>
      <c r="K247" s="24" t="str">
        <f t="shared" si="8"/>
        <v>MAX</v>
      </c>
      <c r="L247" s="24" t="str">
        <f>vlookup(F247,Abbreviation!$D$2:$E$13,2,false)</f>
        <v>September</v>
      </c>
      <c r="M247" s="24" t="str">
        <f>vlookup(I247,Abbreviation!$A$2:$B$4,2,false)</f>
        <v>West</v>
      </c>
      <c r="N247" s="24" t="str">
        <f>vlookup(M247,Budget!$B$2:$C$325,2,false)</f>
        <v>F001W</v>
      </c>
      <c r="O247" s="24" t="s">
        <v>20</v>
      </c>
    </row>
    <row r="248">
      <c r="A248" s="24">
        <f>Actual!A248</f>
        <v>247</v>
      </c>
      <c r="B248" s="24" t="str">
        <f>Actual!B248</f>
        <v>//PRD1247092423NF003NPRO///</v>
      </c>
      <c r="C248" s="25">
        <f>Actual!C248</f>
        <v>20</v>
      </c>
      <c r="D248" s="24" t="str">
        <f t="shared" si="1"/>
        <v>//PRD1247092423NF003NPRO///</v>
      </c>
      <c r="E248" s="24" t="str">
        <f t="shared" si="2"/>
        <v>PRD1247092423NF003NPRO</v>
      </c>
      <c r="F248" s="24" t="str">
        <f t="shared" si="3"/>
        <v>09</v>
      </c>
      <c r="G248" s="24" t="str">
        <f t="shared" si="4"/>
        <v>24</v>
      </c>
      <c r="H248" s="24" t="str">
        <f t="shared" si="5"/>
        <v>23</v>
      </c>
      <c r="I248" s="24" t="str">
        <f t="shared" si="6"/>
        <v>N</v>
      </c>
      <c r="J248" s="24" t="str">
        <f t="shared" si="7"/>
        <v>F003N</v>
      </c>
      <c r="K248" s="24" t="str">
        <f t="shared" si="8"/>
        <v>PRO</v>
      </c>
      <c r="L248" s="24" t="str">
        <f>vlookup(F248,Abbreviation!$D$2:$E$13,2,false)</f>
        <v>September</v>
      </c>
      <c r="M248" s="24" t="str">
        <f>vlookup(I248,Abbreviation!$A$2:$B$4,2,false)</f>
        <v>North</v>
      </c>
      <c r="N248" s="24" t="str">
        <f>vlookup(M248,Budget!$B$2:$C$325,2,false)</f>
        <v>F001N</v>
      </c>
      <c r="O248" s="24" t="s">
        <v>21</v>
      </c>
    </row>
    <row r="249">
      <c r="A249" s="24">
        <f>Actual!A249</f>
        <v>248</v>
      </c>
      <c r="B249" s="24" t="str">
        <f>Actual!B249</f>
        <v>//PRD1248093023SF002SMINI///</v>
      </c>
      <c r="C249" s="25">
        <f>Actual!C249</f>
        <v>64</v>
      </c>
      <c r="D249" s="24" t="str">
        <f t="shared" si="1"/>
        <v>//PRD1248093023SF002SMINI///</v>
      </c>
      <c r="E249" s="24" t="str">
        <f t="shared" si="2"/>
        <v>PRD1248093023SF002SMINI</v>
      </c>
      <c r="F249" s="24" t="str">
        <f t="shared" si="3"/>
        <v>09</v>
      </c>
      <c r="G249" s="24" t="str">
        <f t="shared" si="4"/>
        <v>30</v>
      </c>
      <c r="H249" s="24" t="str">
        <f t="shared" si="5"/>
        <v>23</v>
      </c>
      <c r="I249" s="24" t="str">
        <f t="shared" si="6"/>
        <v>S</v>
      </c>
      <c r="J249" s="24" t="str">
        <f t="shared" si="7"/>
        <v>F002S</v>
      </c>
      <c r="K249" s="24" t="str">
        <f t="shared" si="8"/>
        <v>MINI</v>
      </c>
      <c r="L249" s="24" t="str">
        <f>vlookup(F249,Abbreviation!$D$2:$E$13,2,false)</f>
        <v>September</v>
      </c>
      <c r="M249" s="24" t="str">
        <f>vlookup(I249,Abbreviation!$A$2:$B$4,2,false)</f>
        <v>South</v>
      </c>
      <c r="N249" s="24" t="str">
        <f>vlookup(M249,Budget!$B$2:$C$325,2,false)</f>
        <v>F001S</v>
      </c>
      <c r="O249" s="24" t="s">
        <v>19</v>
      </c>
    </row>
    <row r="250">
      <c r="A250" s="24">
        <f>Actual!A250</f>
        <v>249</v>
      </c>
      <c r="B250" s="24" t="str">
        <f>Actual!B250</f>
        <v>//PRD1249091823WF003WMAX///</v>
      </c>
      <c r="C250" s="25">
        <f>Actual!C250</f>
        <v>102</v>
      </c>
      <c r="D250" s="24" t="str">
        <f t="shared" si="1"/>
        <v>//PRD1249091823WF003WMAX///</v>
      </c>
      <c r="E250" s="24" t="str">
        <f t="shared" si="2"/>
        <v>PRD1249091823WF003WMAX</v>
      </c>
      <c r="F250" s="24" t="str">
        <f t="shared" si="3"/>
        <v>09</v>
      </c>
      <c r="G250" s="24" t="str">
        <f t="shared" si="4"/>
        <v>18</v>
      </c>
      <c r="H250" s="24" t="str">
        <f t="shared" si="5"/>
        <v>23</v>
      </c>
      <c r="I250" s="24" t="str">
        <f t="shared" si="6"/>
        <v>W</v>
      </c>
      <c r="J250" s="24" t="str">
        <f t="shared" si="7"/>
        <v>F003W</v>
      </c>
      <c r="K250" s="24" t="str">
        <f t="shared" si="8"/>
        <v>MAX</v>
      </c>
      <c r="L250" s="24" t="str">
        <f>vlookup(F250,Abbreviation!$D$2:$E$13,2,false)</f>
        <v>September</v>
      </c>
      <c r="M250" s="24" t="str">
        <f>vlookup(I250,Abbreviation!$A$2:$B$4,2,false)</f>
        <v>West</v>
      </c>
      <c r="N250" s="24" t="str">
        <f>vlookup(M250,Budget!$B$2:$C$325,2,false)</f>
        <v>F001W</v>
      </c>
      <c r="O250" s="24" t="s">
        <v>20</v>
      </c>
    </row>
    <row r="251">
      <c r="A251" s="24">
        <f>Actual!A251</f>
        <v>250</v>
      </c>
      <c r="B251" s="24" t="str">
        <f>Actual!B251</f>
        <v>//PRD1250091923NF003NPRO///</v>
      </c>
      <c r="C251" s="25">
        <f>Actual!C251</f>
        <v>11</v>
      </c>
      <c r="D251" s="24" t="str">
        <f t="shared" si="1"/>
        <v>//PRD1250091923NF003NPRO///</v>
      </c>
      <c r="E251" s="24" t="str">
        <f t="shared" si="2"/>
        <v>PRD1250091923NF003NPRO</v>
      </c>
      <c r="F251" s="24" t="str">
        <f t="shared" si="3"/>
        <v>09</v>
      </c>
      <c r="G251" s="24" t="str">
        <f t="shared" si="4"/>
        <v>19</v>
      </c>
      <c r="H251" s="24" t="str">
        <f t="shared" si="5"/>
        <v>23</v>
      </c>
      <c r="I251" s="24" t="str">
        <f t="shared" si="6"/>
        <v>N</v>
      </c>
      <c r="J251" s="24" t="str">
        <f t="shared" si="7"/>
        <v>F003N</v>
      </c>
      <c r="K251" s="24" t="str">
        <f t="shared" si="8"/>
        <v>PRO</v>
      </c>
      <c r="L251" s="24" t="str">
        <f>vlookup(F251,Abbreviation!$D$2:$E$13,2,false)</f>
        <v>September</v>
      </c>
      <c r="M251" s="24" t="str">
        <f>vlookup(I251,Abbreviation!$A$2:$B$4,2,false)</f>
        <v>North</v>
      </c>
      <c r="N251" s="24" t="str">
        <f>vlookup(M251,Budget!$B$2:$C$325,2,false)</f>
        <v>F001N</v>
      </c>
      <c r="O251" s="24" t="s">
        <v>21</v>
      </c>
    </row>
    <row r="252">
      <c r="A252" s="24">
        <f>Actual!A252</f>
        <v>251</v>
      </c>
      <c r="B252" s="24" t="str">
        <f>Actual!B252</f>
        <v>//PRD1251092523SF003SMINI///</v>
      </c>
      <c r="C252" s="25">
        <f>Actual!C252</f>
        <v>82</v>
      </c>
      <c r="D252" s="24" t="str">
        <f t="shared" si="1"/>
        <v>//PRD1251092523SF003SMINI///</v>
      </c>
      <c r="E252" s="24" t="str">
        <f t="shared" si="2"/>
        <v>PRD1251092523SF003SMINI</v>
      </c>
      <c r="F252" s="24" t="str">
        <f t="shared" si="3"/>
        <v>09</v>
      </c>
      <c r="G252" s="24" t="str">
        <f t="shared" si="4"/>
        <v>25</v>
      </c>
      <c r="H252" s="24" t="str">
        <f t="shared" si="5"/>
        <v>23</v>
      </c>
      <c r="I252" s="24" t="str">
        <f t="shared" si="6"/>
        <v>S</v>
      </c>
      <c r="J252" s="24" t="str">
        <f t="shared" si="7"/>
        <v>F003S</v>
      </c>
      <c r="K252" s="24" t="str">
        <f t="shared" si="8"/>
        <v>MINI</v>
      </c>
      <c r="L252" s="24" t="str">
        <f>vlookup(F252,Abbreviation!$D$2:$E$13,2,false)</f>
        <v>September</v>
      </c>
      <c r="M252" s="24" t="str">
        <f>vlookup(I252,Abbreviation!$A$2:$B$4,2,false)</f>
        <v>South</v>
      </c>
      <c r="N252" s="24" t="str">
        <f>vlookup(M252,Budget!$B$2:$C$325,2,false)</f>
        <v>F001S</v>
      </c>
      <c r="O252" s="24" t="s">
        <v>19</v>
      </c>
    </row>
    <row r="253">
      <c r="A253" s="24">
        <f>Actual!A253</f>
        <v>252</v>
      </c>
      <c r="B253" s="24" t="str">
        <f>Actual!B253</f>
        <v>//PRD1252092223WF003WMAX///</v>
      </c>
      <c r="C253" s="25">
        <f>Actual!C253</f>
        <v>86</v>
      </c>
      <c r="D253" s="24" t="str">
        <f t="shared" si="1"/>
        <v>//PRD1252092223WF003WMAX///</v>
      </c>
      <c r="E253" s="24" t="str">
        <f t="shared" si="2"/>
        <v>PRD1252092223WF003WMAX</v>
      </c>
      <c r="F253" s="24" t="str">
        <f t="shared" si="3"/>
        <v>09</v>
      </c>
      <c r="G253" s="24" t="str">
        <f t="shared" si="4"/>
        <v>22</v>
      </c>
      <c r="H253" s="24" t="str">
        <f t="shared" si="5"/>
        <v>23</v>
      </c>
      <c r="I253" s="24" t="str">
        <f t="shared" si="6"/>
        <v>W</v>
      </c>
      <c r="J253" s="24" t="str">
        <f t="shared" si="7"/>
        <v>F003W</v>
      </c>
      <c r="K253" s="24" t="str">
        <f t="shared" si="8"/>
        <v>MAX</v>
      </c>
      <c r="L253" s="24" t="str">
        <f>vlookup(F253,Abbreviation!$D$2:$E$13,2,false)</f>
        <v>September</v>
      </c>
      <c r="M253" s="24" t="str">
        <f>vlookup(I253,Abbreviation!$A$2:$B$4,2,false)</f>
        <v>West</v>
      </c>
      <c r="N253" s="24" t="str">
        <f>vlookup(M253,Budget!$B$2:$C$325,2,false)</f>
        <v>F001W</v>
      </c>
      <c r="O253" s="24" t="s">
        <v>20</v>
      </c>
    </row>
    <row r="254">
      <c r="A254" s="24">
        <f>Actual!A254</f>
        <v>253</v>
      </c>
      <c r="B254" s="24" t="str">
        <f>Actual!B254</f>
        <v>//PRD1253092523NF002NPRO///</v>
      </c>
      <c r="C254" s="25">
        <f>Actual!C254</f>
        <v>71</v>
      </c>
      <c r="D254" s="24" t="str">
        <f t="shared" si="1"/>
        <v>//PRD1253092523NF002NPRO///</v>
      </c>
      <c r="E254" s="24" t="str">
        <f t="shared" si="2"/>
        <v>PRD1253092523NF002NPRO</v>
      </c>
      <c r="F254" s="24" t="str">
        <f t="shared" si="3"/>
        <v>09</v>
      </c>
      <c r="G254" s="24" t="str">
        <f t="shared" si="4"/>
        <v>25</v>
      </c>
      <c r="H254" s="24" t="str">
        <f t="shared" si="5"/>
        <v>23</v>
      </c>
      <c r="I254" s="24" t="str">
        <f t="shared" si="6"/>
        <v>N</v>
      </c>
      <c r="J254" s="24" t="str">
        <f t="shared" si="7"/>
        <v>F002N</v>
      </c>
      <c r="K254" s="24" t="str">
        <f t="shared" si="8"/>
        <v>PRO</v>
      </c>
      <c r="L254" s="24" t="str">
        <f>vlookup(F254,Abbreviation!$D$2:$E$13,2,false)</f>
        <v>September</v>
      </c>
      <c r="M254" s="24" t="str">
        <f>vlookup(I254,Abbreviation!$A$2:$B$4,2,false)</f>
        <v>North</v>
      </c>
      <c r="N254" s="24" t="str">
        <f>vlookup(M254,Budget!$B$2:$C$325,2,false)</f>
        <v>F001N</v>
      </c>
      <c r="O254" s="24" t="s">
        <v>21</v>
      </c>
    </row>
    <row r="255">
      <c r="A255" s="24">
        <f>Actual!A255</f>
        <v>254</v>
      </c>
      <c r="B255" s="24" t="str">
        <f>Actual!B255</f>
        <v>//PRD1254091723SF001SMINI///</v>
      </c>
      <c r="C255" s="25">
        <f>Actual!C255</f>
        <v>18</v>
      </c>
      <c r="D255" s="24" t="str">
        <f t="shared" si="1"/>
        <v>//PRD1254091723SF001SMINI///</v>
      </c>
      <c r="E255" s="24" t="str">
        <f t="shared" si="2"/>
        <v>PRD1254091723SF001SMINI</v>
      </c>
      <c r="F255" s="24" t="str">
        <f t="shared" si="3"/>
        <v>09</v>
      </c>
      <c r="G255" s="24" t="str">
        <f t="shared" si="4"/>
        <v>17</v>
      </c>
      <c r="H255" s="24" t="str">
        <f t="shared" si="5"/>
        <v>23</v>
      </c>
      <c r="I255" s="24" t="str">
        <f t="shared" si="6"/>
        <v>S</v>
      </c>
      <c r="J255" s="24" t="str">
        <f t="shared" si="7"/>
        <v>F001S</v>
      </c>
      <c r="K255" s="24" t="str">
        <f t="shared" si="8"/>
        <v>MINI</v>
      </c>
      <c r="L255" s="24" t="str">
        <f>vlookup(F255,Abbreviation!$D$2:$E$13,2,false)</f>
        <v>September</v>
      </c>
      <c r="M255" s="24" t="str">
        <f>vlookup(I255,Abbreviation!$A$2:$B$4,2,false)</f>
        <v>South</v>
      </c>
      <c r="N255" s="24" t="str">
        <f>vlookup(M255,Budget!$B$2:$C$325,2,false)</f>
        <v>F001S</v>
      </c>
      <c r="O255" s="24" t="s">
        <v>19</v>
      </c>
    </row>
    <row r="256">
      <c r="A256" s="24">
        <f>Actual!A256</f>
        <v>255</v>
      </c>
      <c r="B256" s="24" t="str">
        <f>Actual!B256</f>
        <v>//PRD1255091223WF003WMAX///</v>
      </c>
      <c r="C256" s="25">
        <f>Actual!C256</f>
        <v>125</v>
      </c>
      <c r="D256" s="24" t="str">
        <f t="shared" si="1"/>
        <v>//PRD1255091223WF003WMAX///</v>
      </c>
      <c r="E256" s="24" t="str">
        <f t="shared" si="2"/>
        <v>PRD1255091223WF003WMAX</v>
      </c>
      <c r="F256" s="24" t="str">
        <f t="shared" si="3"/>
        <v>09</v>
      </c>
      <c r="G256" s="24" t="str">
        <f t="shared" si="4"/>
        <v>12</v>
      </c>
      <c r="H256" s="24" t="str">
        <f t="shared" si="5"/>
        <v>23</v>
      </c>
      <c r="I256" s="24" t="str">
        <f t="shared" si="6"/>
        <v>W</v>
      </c>
      <c r="J256" s="24" t="str">
        <f t="shared" si="7"/>
        <v>F003W</v>
      </c>
      <c r="K256" s="24" t="str">
        <f t="shared" si="8"/>
        <v>MAX</v>
      </c>
      <c r="L256" s="24" t="str">
        <f>vlookup(F256,Abbreviation!$D$2:$E$13,2,false)</f>
        <v>September</v>
      </c>
      <c r="M256" s="24" t="str">
        <f>vlookup(I256,Abbreviation!$A$2:$B$4,2,false)</f>
        <v>West</v>
      </c>
      <c r="N256" s="24" t="str">
        <f>vlookup(M256,Budget!$B$2:$C$325,2,false)</f>
        <v>F001W</v>
      </c>
      <c r="O256" s="24" t="s">
        <v>20</v>
      </c>
    </row>
    <row r="257">
      <c r="A257" s="24">
        <f>Actual!A257</f>
        <v>256</v>
      </c>
      <c r="B257" s="24" t="str">
        <f>Actual!B257</f>
        <v>//PRD1256092823NF001NPRO///</v>
      </c>
      <c r="C257" s="25">
        <f>Actual!C257</f>
        <v>137</v>
      </c>
      <c r="D257" s="24" t="str">
        <f t="shared" si="1"/>
        <v>//PRD1256092823NF001NPRO///</v>
      </c>
      <c r="E257" s="24" t="str">
        <f t="shared" si="2"/>
        <v>PRD1256092823NF001NPRO</v>
      </c>
      <c r="F257" s="24" t="str">
        <f t="shared" si="3"/>
        <v>09</v>
      </c>
      <c r="G257" s="24" t="str">
        <f t="shared" si="4"/>
        <v>28</v>
      </c>
      <c r="H257" s="24" t="str">
        <f t="shared" si="5"/>
        <v>23</v>
      </c>
      <c r="I257" s="24" t="str">
        <f t="shared" si="6"/>
        <v>N</v>
      </c>
      <c r="J257" s="24" t="str">
        <f t="shared" si="7"/>
        <v>F001N</v>
      </c>
      <c r="K257" s="24" t="str">
        <f t="shared" si="8"/>
        <v>PRO</v>
      </c>
      <c r="L257" s="24" t="str">
        <f>vlookup(F257,Abbreviation!$D$2:$E$13,2,false)</f>
        <v>September</v>
      </c>
      <c r="M257" s="24" t="str">
        <f>vlookup(I257,Abbreviation!$A$2:$B$4,2,false)</f>
        <v>North</v>
      </c>
      <c r="N257" s="24" t="str">
        <f>vlookup(M257,Budget!$B$2:$C$325,2,false)</f>
        <v>F001N</v>
      </c>
      <c r="O257" s="24" t="s">
        <v>21</v>
      </c>
    </row>
    <row r="258">
      <c r="A258" s="24">
        <f>Actual!A258</f>
        <v>257</v>
      </c>
      <c r="B258" s="24" t="str">
        <f>Actual!B258</f>
        <v>//PRD1257093023SF003SMINI///</v>
      </c>
      <c r="C258" s="25">
        <f>Actual!C258</f>
        <v>64</v>
      </c>
      <c r="D258" s="24" t="str">
        <f t="shared" si="1"/>
        <v>//PRD1257093023SF003SMINI///</v>
      </c>
      <c r="E258" s="24" t="str">
        <f t="shared" si="2"/>
        <v>PRD1257093023SF003SMINI</v>
      </c>
      <c r="F258" s="24" t="str">
        <f t="shared" si="3"/>
        <v>09</v>
      </c>
      <c r="G258" s="24" t="str">
        <f t="shared" si="4"/>
        <v>30</v>
      </c>
      <c r="H258" s="24" t="str">
        <f t="shared" si="5"/>
        <v>23</v>
      </c>
      <c r="I258" s="24" t="str">
        <f t="shared" si="6"/>
        <v>S</v>
      </c>
      <c r="J258" s="24" t="str">
        <f t="shared" si="7"/>
        <v>F003S</v>
      </c>
      <c r="K258" s="24" t="str">
        <f t="shared" si="8"/>
        <v>MINI</v>
      </c>
      <c r="L258" s="24" t="str">
        <f>vlookup(F258,Abbreviation!$D$2:$E$13,2,false)</f>
        <v>September</v>
      </c>
      <c r="M258" s="24" t="str">
        <f>vlookup(I258,Abbreviation!$A$2:$B$4,2,false)</f>
        <v>South</v>
      </c>
      <c r="N258" s="24" t="str">
        <f>vlookup(M258,Budget!$B$2:$C$325,2,false)</f>
        <v>F001S</v>
      </c>
      <c r="O258" s="24" t="s">
        <v>19</v>
      </c>
    </row>
    <row r="259">
      <c r="A259" s="24">
        <f>Actual!A259</f>
        <v>258</v>
      </c>
      <c r="B259" s="24" t="str">
        <f>Actual!B259</f>
        <v>//PRD1258091723WF002WMAX///</v>
      </c>
      <c r="C259" s="25">
        <f>Actual!C259</f>
        <v>103</v>
      </c>
      <c r="D259" s="24" t="str">
        <f t="shared" si="1"/>
        <v>//PRD1258091723WF002WMAX///</v>
      </c>
      <c r="E259" s="24" t="str">
        <f t="shared" si="2"/>
        <v>PRD1258091723WF002WMAX</v>
      </c>
      <c r="F259" s="24" t="str">
        <f t="shared" si="3"/>
        <v>09</v>
      </c>
      <c r="G259" s="24" t="str">
        <f t="shared" si="4"/>
        <v>17</v>
      </c>
      <c r="H259" s="24" t="str">
        <f t="shared" si="5"/>
        <v>23</v>
      </c>
      <c r="I259" s="24" t="str">
        <f t="shared" si="6"/>
        <v>W</v>
      </c>
      <c r="J259" s="24" t="str">
        <f t="shared" si="7"/>
        <v>F002W</v>
      </c>
      <c r="K259" s="24" t="str">
        <f t="shared" si="8"/>
        <v>MAX</v>
      </c>
      <c r="L259" s="24" t="str">
        <f>vlookup(F259,Abbreviation!$D$2:$E$13,2,false)</f>
        <v>September</v>
      </c>
      <c r="M259" s="24" t="str">
        <f>vlookup(I259,Abbreviation!$A$2:$B$4,2,false)</f>
        <v>West</v>
      </c>
      <c r="N259" s="24" t="str">
        <f>vlookup(M259,Budget!$B$2:$C$325,2,false)</f>
        <v>F001W</v>
      </c>
      <c r="O259" s="24" t="s">
        <v>20</v>
      </c>
    </row>
    <row r="260">
      <c r="A260" s="24">
        <f>Actual!A260</f>
        <v>259</v>
      </c>
      <c r="B260" s="24" t="str">
        <f>Actual!B260</f>
        <v>//PRD1259092823NF003NPRO///</v>
      </c>
      <c r="C260" s="25">
        <f>Actual!C260</f>
        <v>50</v>
      </c>
      <c r="D260" s="24" t="str">
        <f t="shared" si="1"/>
        <v>//PRD1259092823NF003NPRO///</v>
      </c>
      <c r="E260" s="24" t="str">
        <f t="shared" si="2"/>
        <v>PRD1259092823NF003NPRO</v>
      </c>
      <c r="F260" s="24" t="str">
        <f t="shared" si="3"/>
        <v>09</v>
      </c>
      <c r="G260" s="24" t="str">
        <f t="shared" si="4"/>
        <v>28</v>
      </c>
      <c r="H260" s="24" t="str">
        <f t="shared" si="5"/>
        <v>23</v>
      </c>
      <c r="I260" s="24" t="str">
        <f t="shared" si="6"/>
        <v>N</v>
      </c>
      <c r="J260" s="24" t="str">
        <f t="shared" si="7"/>
        <v>F003N</v>
      </c>
      <c r="K260" s="24" t="str">
        <f t="shared" si="8"/>
        <v>PRO</v>
      </c>
      <c r="L260" s="24" t="str">
        <f>vlookup(F260,Abbreviation!$D$2:$E$13,2,false)</f>
        <v>September</v>
      </c>
      <c r="M260" s="24" t="str">
        <f>vlookup(I260,Abbreviation!$A$2:$B$4,2,false)</f>
        <v>North</v>
      </c>
      <c r="N260" s="24" t="str">
        <f>vlookup(M260,Budget!$B$2:$C$325,2,false)</f>
        <v>F001N</v>
      </c>
      <c r="O260" s="24" t="s">
        <v>21</v>
      </c>
    </row>
    <row r="261">
      <c r="A261" s="24">
        <f>Actual!A261</f>
        <v>260</v>
      </c>
      <c r="B261" s="24" t="str">
        <f>Actual!B261</f>
        <v>//PRD1260090123SF001SMINI///</v>
      </c>
      <c r="C261" s="25">
        <f>Actual!C261</f>
        <v>13</v>
      </c>
      <c r="D261" s="24" t="str">
        <f t="shared" si="1"/>
        <v>//PRD1260090123SF001SMINI///</v>
      </c>
      <c r="E261" s="24" t="str">
        <f t="shared" si="2"/>
        <v>PRD1260090123SF001SMINI</v>
      </c>
      <c r="F261" s="24" t="str">
        <f t="shared" si="3"/>
        <v>09</v>
      </c>
      <c r="G261" s="24" t="str">
        <f t="shared" si="4"/>
        <v>01</v>
      </c>
      <c r="H261" s="24" t="str">
        <f t="shared" si="5"/>
        <v>23</v>
      </c>
      <c r="I261" s="24" t="str">
        <f t="shared" si="6"/>
        <v>S</v>
      </c>
      <c r="J261" s="24" t="str">
        <f t="shared" si="7"/>
        <v>F001S</v>
      </c>
      <c r="K261" s="24" t="str">
        <f t="shared" si="8"/>
        <v>MINI</v>
      </c>
      <c r="L261" s="24" t="str">
        <f>vlookup(F261,Abbreviation!$D$2:$E$13,2,false)</f>
        <v>September</v>
      </c>
      <c r="M261" s="24" t="str">
        <f>vlookup(I261,Abbreviation!$A$2:$B$4,2,false)</f>
        <v>South</v>
      </c>
      <c r="N261" s="24" t="str">
        <f>vlookup(M261,Budget!$B$2:$C$325,2,false)</f>
        <v>F001S</v>
      </c>
      <c r="O261" s="24" t="s">
        <v>19</v>
      </c>
    </row>
    <row r="262">
      <c r="A262" s="24">
        <f>Actual!A262</f>
        <v>261</v>
      </c>
      <c r="B262" s="24" t="str">
        <f>Actual!B262</f>
        <v>//PRD1261092023WF003WMAX///</v>
      </c>
      <c r="C262" s="25">
        <f>Actual!C262</f>
        <v>63</v>
      </c>
      <c r="D262" s="24" t="str">
        <f t="shared" si="1"/>
        <v>//PRD1261092023WF003WMAX///</v>
      </c>
      <c r="E262" s="24" t="str">
        <f t="shared" si="2"/>
        <v>PRD1261092023WF003WMAX</v>
      </c>
      <c r="F262" s="24" t="str">
        <f t="shared" si="3"/>
        <v>09</v>
      </c>
      <c r="G262" s="24" t="str">
        <f t="shared" si="4"/>
        <v>20</v>
      </c>
      <c r="H262" s="24" t="str">
        <f t="shared" si="5"/>
        <v>23</v>
      </c>
      <c r="I262" s="24" t="str">
        <f t="shared" si="6"/>
        <v>W</v>
      </c>
      <c r="J262" s="24" t="str">
        <f t="shared" si="7"/>
        <v>F003W</v>
      </c>
      <c r="K262" s="24" t="str">
        <f t="shared" si="8"/>
        <v>MAX</v>
      </c>
      <c r="L262" s="24" t="str">
        <f>vlookup(F262,Abbreviation!$D$2:$E$13,2,false)</f>
        <v>September</v>
      </c>
      <c r="M262" s="24" t="str">
        <f>vlookup(I262,Abbreviation!$A$2:$B$4,2,false)</f>
        <v>West</v>
      </c>
      <c r="N262" s="24" t="str">
        <f>vlookup(M262,Budget!$B$2:$C$325,2,false)</f>
        <v>F001W</v>
      </c>
      <c r="O262" s="24" t="s">
        <v>20</v>
      </c>
    </row>
    <row r="263">
      <c r="A263" s="24">
        <f>Actual!A263</f>
        <v>262</v>
      </c>
      <c r="B263" s="24" t="str">
        <f>Actual!B263</f>
        <v>//PRD1262092623NF002NPRO///</v>
      </c>
      <c r="C263" s="25">
        <f>Actual!C263</f>
        <v>50</v>
      </c>
      <c r="D263" s="24" t="str">
        <f t="shared" si="1"/>
        <v>//PRD1262092623NF002NPRO///</v>
      </c>
      <c r="E263" s="24" t="str">
        <f t="shared" si="2"/>
        <v>PRD1262092623NF002NPRO</v>
      </c>
      <c r="F263" s="24" t="str">
        <f t="shared" si="3"/>
        <v>09</v>
      </c>
      <c r="G263" s="24" t="str">
        <f t="shared" si="4"/>
        <v>26</v>
      </c>
      <c r="H263" s="24" t="str">
        <f t="shared" si="5"/>
        <v>23</v>
      </c>
      <c r="I263" s="24" t="str">
        <f t="shared" si="6"/>
        <v>N</v>
      </c>
      <c r="J263" s="24" t="str">
        <f t="shared" si="7"/>
        <v>F002N</v>
      </c>
      <c r="K263" s="24" t="str">
        <f t="shared" si="8"/>
        <v>PRO</v>
      </c>
      <c r="L263" s="24" t="str">
        <f>vlookup(F263,Abbreviation!$D$2:$E$13,2,false)</f>
        <v>September</v>
      </c>
      <c r="M263" s="24" t="str">
        <f>vlookup(I263,Abbreviation!$A$2:$B$4,2,false)</f>
        <v>North</v>
      </c>
      <c r="N263" s="24" t="str">
        <f>vlookup(M263,Budget!$B$2:$C$325,2,false)</f>
        <v>F001N</v>
      </c>
      <c r="O263" s="24" t="s">
        <v>21</v>
      </c>
    </row>
    <row r="264">
      <c r="A264" s="24">
        <f>Actual!A264</f>
        <v>263</v>
      </c>
      <c r="B264" s="24" t="str">
        <f>Actual!B264</f>
        <v>//PRD1263091423SF003SMINI///</v>
      </c>
      <c r="C264" s="25">
        <f>Actual!C264</f>
        <v>86</v>
      </c>
      <c r="D264" s="24" t="str">
        <f t="shared" si="1"/>
        <v>//PRD1263091423SF003SMINI///</v>
      </c>
      <c r="E264" s="24" t="str">
        <f t="shared" si="2"/>
        <v>PRD1263091423SF003SMINI</v>
      </c>
      <c r="F264" s="24" t="str">
        <f t="shared" si="3"/>
        <v>09</v>
      </c>
      <c r="G264" s="24" t="str">
        <f t="shared" si="4"/>
        <v>14</v>
      </c>
      <c r="H264" s="24" t="str">
        <f t="shared" si="5"/>
        <v>23</v>
      </c>
      <c r="I264" s="24" t="str">
        <f t="shared" si="6"/>
        <v>S</v>
      </c>
      <c r="J264" s="24" t="str">
        <f t="shared" si="7"/>
        <v>F003S</v>
      </c>
      <c r="K264" s="24" t="str">
        <f t="shared" si="8"/>
        <v>MINI</v>
      </c>
      <c r="L264" s="24" t="str">
        <f>vlookup(F264,Abbreviation!$D$2:$E$13,2,false)</f>
        <v>September</v>
      </c>
      <c r="M264" s="24" t="str">
        <f>vlookup(I264,Abbreviation!$A$2:$B$4,2,false)</f>
        <v>South</v>
      </c>
      <c r="N264" s="24" t="str">
        <f>vlookup(M264,Budget!$B$2:$C$325,2,false)</f>
        <v>F001S</v>
      </c>
      <c r="O264" s="24" t="s">
        <v>19</v>
      </c>
    </row>
    <row r="265">
      <c r="A265" s="24">
        <f>Actual!A265</f>
        <v>264</v>
      </c>
      <c r="B265" s="24" t="str">
        <f>Actual!B265</f>
        <v>//PRD1264091323WF003WMAX///</v>
      </c>
      <c r="C265" s="25">
        <f>Actual!C265</f>
        <v>18</v>
      </c>
      <c r="D265" s="24" t="str">
        <f t="shared" si="1"/>
        <v>//PRD1264091323WF003WMAX///</v>
      </c>
      <c r="E265" s="24" t="str">
        <f t="shared" si="2"/>
        <v>PRD1264091323WF003WMAX</v>
      </c>
      <c r="F265" s="24" t="str">
        <f t="shared" si="3"/>
        <v>09</v>
      </c>
      <c r="G265" s="24" t="str">
        <f t="shared" si="4"/>
        <v>13</v>
      </c>
      <c r="H265" s="24" t="str">
        <f t="shared" si="5"/>
        <v>23</v>
      </c>
      <c r="I265" s="24" t="str">
        <f t="shared" si="6"/>
        <v>W</v>
      </c>
      <c r="J265" s="24" t="str">
        <f t="shared" si="7"/>
        <v>F003W</v>
      </c>
      <c r="K265" s="24" t="str">
        <f t="shared" si="8"/>
        <v>MAX</v>
      </c>
      <c r="L265" s="24" t="str">
        <f>vlookup(F265,Abbreviation!$D$2:$E$13,2,false)</f>
        <v>September</v>
      </c>
      <c r="M265" s="24" t="str">
        <f>vlookup(I265,Abbreviation!$A$2:$B$4,2,false)</f>
        <v>West</v>
      </c>
      <c r="N265" s="24" t="str">
        <f>vlookup(M265,Budget!$B$2:$C$325,2,false)</f>
        <v>F001W</v>
      </c>
      <c r="O265" s="24" t="s">
        <v>20</v>
      </c>
    </row>
    <row r="266">
      <c r="A266" s="24">
        <f>Actual!A266</f>
        <v>265</v>
      </c>
      <c r="B266" s="24" t="str">
        <f>Actual!B266</f>
        <v>//PRD1265092323NF003NPRO///</v>
      </c>
      <c r="C266" s="25">
        <f>Actual!C266</f>
        <v>101</v>
      </c>
      <c r="D266" s="24" t="str">
        <f t="shared" si="1"/>
        <v>//PRD1265092323NF003NPRO///</v>
      </c>
      <c r="E266" s="24" t="str">
        <f t="shared" si="2"/>
        <v>PRD1265092323NF003NPRO</v>
      </c>
      <c r="F266" s="24" t="str">
        <f t="shared" si="3"/>
        <v>09</v>
      </c>
      <c r="G266" s="24" t="str">
        <f t="shared" si="4"/>
        <v>23</v>
      </c>
      <c r="H266" s="24" t="str">
        <f t="shared" si="5"/>
        <v>23</v>
      </c>
      <c r="I266" s="24" t="str">
        <f t="shared" si="6"/>
        <v>N</v>
      </c>
      <c r="J266" s="24" t="str">
        <f t="shared" si="7"/>
        <v>F003N</v>
      </c>
      <c r="K266" s="24" t="str">
        <f t="shared" si="8"/>
        <v>PRO</v>
      </c>
      <c r="L266" s="24" t="str">
        <f>vlookup(F266,Abbreviation!$D$2:$E$13,2,false)</f>
        <v>September</v>
      </c>
      <c r="M266" s="24" t="str">
        <f>vlookup(I266,Abbreviation!$A$2:$B$4,2,false)</f>
        <v>North</v>
      </c>
      <c r="N266" s="24" t="str">
        <f>vlookup(M266,Budget!$B$2:$C$325,2,false)</f>
        <v>F001N</v>
      </c>
      <c r="O266" s="24" t="s">
        <v>21</v>
      </c>
    </row>
    <row r="267">
      <c r="A267" s="24">
        <f>Actual!A267</f>
        <v>266</v>
      </c>
      <c r="B267" s="24" t="str">
        <f>Actual!B267</f>
        <v>//PRD1266092523SF002SMINI///</v>
      </c>
      <c r="C267" s="25">
        <f>Actual!C267</f>
        <v>33</v>
      </c>
      <c r="D267" s="24" t="str">
        <f t="shared" si="1"/>
        <v>//PRD1266092523SF002SMINI///</v>
      </c>
      <c r="E267" s="24" t="str">
        <f t="shared" si="2"/>
        <v>PRD1266092523SF002SMINI</v>
      </c>
      <c r="F267" s="24" t="str">
        <f t="shared" si="3"/>
        <v>09</v>
      </c>
      <c r="G267" s="24" t="str">
        <f t="shared" si="4"/>
        <v>25</v>
      </c>
      <c r="H267" s="24" t="str">
        <f t="shared" si="5"/>
        <v>23</v>
      </c>
      <c r="I267" s="24" t="str">
        <f t="shared" si="6"/>
        <v>S</v>
      </c>
      <c r="J267" s="24" t="str">
        <f t="shared" si="7"/>
        <v>F002S</v>
      </c>
      <c r="K267" s="24" t="str">
        <f t="shared" si="8"/>
        <v>MINI</v>
      </c>
      <c r="L267" s="24" t="str">
        <f>vlookup(F267,Abbreviation!$D$2:$E$13,2,false)</f>
        <v>September</v>
      </c>
      <c r="M267" s="24" t="str">
        <f>vlookup(I267,Abbreviation!$A$2:$B$4,2,false)</f>
        <v>South</v>
      </c>
      <c r="N267" s="24" t="str">
        <f>vlookup(M267,Budget!$B$2:$C$325,2,false)</f>
        <v>F001S</v>
      </c>
      <c r="O267" s="24" t="s">
        <v>19</v>
      </c>
    </row>
    <row r="268">
      <c r="A268" s="24">
        <f>Actual!A268</f>
        <v>267</v>
      </c>
      <c r="B268" s="24" t="str">
        <f>Actual!B268</f>
        <v>//PRD1267092723WF003WMAX///</v>
      </c>
      <c r="C268" s="25">
        <f>Actual!C268</f>
        <v>50</v>
      </c>
      <c r="D268" s="24" t="str">
        <f t="shared" si="1"/>
        <v>//PRD1267092723WF003WMAX///</v>
      </c>
      <c r="E268" s="24" t="str">
        <f t="shared" si="2"/>
        <v>PRD1267092723WF003WMAX</v>
      </c>
      <c r="F268" s="24" t="str">
        <f t="shared" si="3"/>
        <v>09</v>
      </c>
      <c r="G268" s="24" t="str">
        <f t="shared" si="4"/>
        <v>27</v>
      </c>
      <c r="H268" s="24" t="str">
        <f t="shared" si="5"/>
        <v>23</v>
      </c>
      <c r="I268" s="24" t="str">
        <f t="shared" si="6"/>
        <v>W</v>
      </c>
      <c r="J268" s="24" t="str">
        <f t="shared" si="7"/>
        <v>F003W</v>
      </c>
      <c r="K268" s="24" t="str">
        <f t="shared" si="8"/>
        <v>MAX</v>
      </c>
      <c r="L268" s="24" t="str">
        <f>vlookup(F268,Abbreviation!$D$2:$E$13,2,false)</f>
        <v>September</v>
      </c>
      <c r="M268" s="24" t="str">
        <f>vlookup(I268,Abbreviation!$A$2:$B$4,2,false)</f>
        <v>West</v>
      </c>
      <c r="N268" s="24" t="str">
        <f>vlookup(M268,Budget!$B$2:$C$325,2,false)</f>
        <v>F001W</v>
      </c>
      <c r="O268" s="24" t="s">
        <v>20</v>
      </c>
    </row>
    <row r="269">
      <c r="A269" s="24">
        <f>Actual!A269</f>
        <v>268</v>
      </c>
      <c r="B269" s="24" t="str">
        <f>Actual!B269</f>
        <v>//PRD1268091223NF003NPRO///</v>
      </c>
      <c r="C269" s="25">
        <f>Actual!C269</f>
        <v>92</v>
      </c>
      <c r="D269" s="24" t="str">
        <f t="shared" si="1"/>
        <v>//PRD1268091223NF003NPRO///</v>
      </c>
      <c r="E269" s="24" t="str">
        <f t="shared" si="2"/>
        <v>PRD1268091223NF003NPRO</v>
      </c>
      <c r="F269" s="24" t="str">
        <f t="shared" si="3"/>
        <v>09</v>
      </c>
      <c r="G269" s="24" t="str">
        <f t="shared" si="4"/>
        <v>12</v>
      </c>
      <c r="H269" s="24" t="str">
        <f t="shared" si="5"/>
        <v>23</v>
      </c>
      <c r="I269" s="24" t="str">
        <f t="shared" si="6"/>
        <v>N</v>
      </c>
      <c r="J269" s="24" t="str">
        <f t="shared" si="7"/>
        <v>F003N</v>
      </c>
      <c r="K269" s="24" t="str">
        <f t="shared" si="8"/>
        <v>PRO</v>
      </c>
      <c r="L269" s="24" t="str">
        <f>vlookup(F269,Abbreviation!$D$2:$E$13,2,false)</f>
        <v>September</v>
      </c>
      <c r="M269" s="24" t="str">
        <f>vlookup(I269,Abbreviation!$A$2:$B$4,2,false)</f>
        <v>North</v>
      </c>
      <c r="N269" s="24" t="str">
        <f>vlookup(M269,Budget!$B$2:$C$325,2,false)</f>
        <v>F001N</v>
      </c>
      <c r="O269" s="24" t="s">
        <v>21</v>
      </c>
    </row>
    <row r="270">
      <c r="A270" s="24">
        <f>Actual!A270</f>
        <v>269</v>
      </c>
      <c r="B270" s="24" t="str">
        <f>Actual!B270</f>
        <v>//PRD1269091723SF001SMINI///</v>
      </c>
      <c r="C270" s="25">
        <f>Actual!C270</f>
        <v>7</v>
      </c>
      <c r="D270" s="24" t="str">
        <f t="shared" si="1"/>
        <v>//PRD1269091723SF001SMINI///</v>
      </c>
      <c r="E270" s="24" t="str">
        <f t="shared" si="2"/>
        <v>PRD1269091723SF001SMINI</v>
      </c>
      <c r="F270" s="24" t="str">
        <f t="shared" si="3"/>
        <v>09</v>
      </c>
      <c r="G270" s="24" t="str">
        <f t="shared" si="4"/>
        <v>17</v>
      </c>
      <c r="H270" s="24" t="str">
        <f t="shared" si="5"/>
        <v>23</v>
      </c>
      <c r="I270" s="24" t="str">
        <f t="shared" si="6"/>
        <v>S</v>
      </c>
      <c r="J270" s="24" t="str">
        <f t="shared" si="7"/>
        <v>F001S</v>
      </c>
      <c r="K270" s="24" t="str">
        <f t="shared" si="8"/>
        <v>MINI</v>
      </c>
      <c r="L270" s="24" t="str">
        <f>vlookup(F270,Abbreviation!$D$2:$E$13,2,false)</f>
        <v>September</v>
      </c>
      <c r="M270" s="24" t="str">
        <f>vlookup(I270,Abbreviation!$A$2:$B$4,2,false)</f>
        <v>South</v>
      </c>
      <c r="N270" s="24" t="str">
        <f>vlookup(M270,Budget!$B$2:$C$325,2,false)</f>
        <v>F001S</v>
      </c>
      <c r="O270" s="24" t="s">
        <v>19</v>
      </c>
    </row>
    <row r="271">
      <c r="A271" s="24">
        <f>Actual!A271</f>
        <v>270</v>
      </c>
      <c r="B271" s="24" t="str">
        <f>Actual!B271</f>
        <v>//PRD1270092423WF002WMAX///</v>
      </c>
      <c r="C271" s="25">
        <f>Actual!C271</f>
        <v>45</v>
      </c>
      <c r="D271" s="24" t="str">
        <f t="shared" si="1"/>
        <v>//PRD1270092423WF002WMAX///</v>
      </c>
      <c r="E271" s="24" t="str">
        <f t="shared" si="2"/>
        <v>PRD1270092423WF002WMAX</v>
      </c>
      <c r="F271" s="24" t="str">
        <f t="shared" si="3"/>
        <v>09</v>
      </c>
      <c r="G271" s="24" t="str">
        <f t="shared" si="4"/>
        <v>24</v>
      </c>
      <c r="H271" s="24" t="str">
        <f t="shared" si="5"/>
        <v>23</v>
      </c>
      <c r="I271" s="24" t="str">
        <f t="shared" si="6"/>
        <v>W</v>
      </c>
      <c r="J271" s="24" t="str">
        <f t="shared" si="7"/>
        <v>F002W</v>
      </c>
      <c r="K271" s="24" t="str">
        <f t="shared" si="8"/>
        <v>MAX</v>
      </c>
      <c r="L271" s="24" t="str">
        <f>vlookup(F271,Abbreviation!$D$2:$E$13,2,false)</f>
        <v>September</v>
      </c>
      <c r="M271" s="24" t="str">
        <f>vlookup(I271,Abbreviation!$A$2:$B$4,2,false)</f>
        <v>West</v>
      </c>
      <c r="N271" s="24" t="str">
        <f>vlookup(M271,Budget!$B$2:$C$325,2,false)</f>
        <v>F001W</v>
      </c>
      <c r="O271" s="24" t="s">
        <v>20</v>
      </c>
    </row>
    <row r="272">
      <c r="A272" s="24">
        <f>Actual!A272</f>
        <v>271</v>
      </c>
      <c r="B272" s="24" t="str">
        <f>Actual!B272</f>
        <v>//PRD1271092223NF003NPRO///</v>
      </c>
      <c r="C272" s="25">
        <f>Actual!C272</f>
        <v>108</v>
      </c>
      <c r="D272" s="24" t="str">
        <f t="shared" si="1"/>
        <v>//PRD1271092223NF003NPRO///</v>
      </c>
      <c r="E272" s="24" t="str">
        <f t="shared" si="2"/>
        <v>PRD1271092223NF003NPRO</v>
      </c>
      <c r="F272" s="24" t="str">
        <f t="shared" si="3"/>
        <v>09</v>
      </c>
      <c r="G272" s="24" t="str">
        <f t="shared" si="4"/>
        <v>22</v>
      </c>
      <c r="H272" s="24" t="str">
        <f t="shared" si="5"/>
        <v>23</v>
      </c>
      <c r="I272" s="24" t="str">
        <f t="shared" si="6"/>
        <v>N</v>
      </c>
      <c r="J272" s="24" t="str">
        <f t="shared" si="7"/>
        <v>F003N</v>
      </c>
      <c r="K272" s="24" t="str">
        <f t="shared" si="8"/>
        <v>PRO</v>
      </c>
      <c r="L272" s="24" t="str">
        <f>vlookup(F272,Abbreviation!$D$2:$E$13,2,false)</f>
        <v>September</v>
      </c>
      <c r="M272" s="24" t="str">
        <f>vlookup(I272,Abbreviation!$A$2:$B$4,2,false)</f>
        <v>North</v>
      </c>
      <c r="N272" s="24" t="str">
        <f>vlookup(M272,Budget!$B$2:$C$325,2,false)</f>
        <v>F001N</v>
      </c>
      <c r="O272" s="24" t="s">
        <v>21</v>
      </c>
    </row>
    <row r="273">
      <c r="A273" s="24">
        <f>Actual!A273</f>
        <v>272</v>
      </c>
      <c r="B273" s="24" t="str">
        <f>Actual!B273</f>
        <v>//PRD1272091923SF002SMINI///</v>
      </c>
      <c r="C273" s="25">
        <f>Actual!C273</f>
        <v>127</v>
      </c>
      <c r="D273" s="24" t="str">
        <f t="shared" si="1"/>
        <v>//PRD1272091923SF002SMINI///</v>
      </c>
      <c r="E273" s="24" t="str">
        <f t="shared" si="2"/>
        <v>PRD1272091923SF002SMINI</v>
      </c>
      <c r="F273" s="24" t="str">
        <f t="shared" si="3"/>
        <v>09</v>
      </c>
      <c r="G273" s="24" t="str">
        <f t="shared" si="4"/>
        <v>19</v>
      </c>
      <c r="H273" s="24" t="str">
        <f t="shared" si="5"/>
        <v>23</v>
      </c>
      <c r="I273" s="24" t="str">
        <f t="shared" si="6"/>
        <v>S</v>
      </c>
      <c r="J273" s="24" t="str">
        <f t="shared" si="7"/>
        <v>F002S</v>
      </c>
      <c r="K273" s="24" t="str">
        <f t="shared" si="8"/>
        <v>MINI</v>
      </c>
      <c r="L273" s="24" t="str">
        <f>vlookup(F273,Abbreviation!$D$2:$E$13,2,false)</f>
        <v>September</v>
      </c>
      <c r="M273" s="24" t="str">
        <f>vlookup(I273,Abbreviation!$A$2:$B$4,2,false)</f>
        <v>South</v>
      </c>
      <c r="N273" s="24" t="str">
        <f>vlookup(M273,Budget!$B$2:$C$325,2,false)</f>
        <v>F001S</v>
      </c>
      <c r="O273" s="24" t="s">
        <v>19</v>
      </c>
    </row>
    <row r="274">
      <c r="A274" s="24">
        <f>Actual!A274</f>
        <v>273</v>
      </c>
      <c r="B274" s="24" t="str">
        <f>Actual!B274</f>
        <v>//PRD1273101023WF003WMAX///</v>
      </c>
      <c r="C274" s="25">
        <f>Actual!C274</f>
        <v>30</v>
      </c>
      <c r="D274" s="24" t="str">
        <f t="shared" si="1"/>
        <v>//PRD1273101023WF003WMAX///</v>
      </c>
      <c r="E274" s="24" t="str">
        <f t="shared" si="2"/>
        <v>PRD1273101023WF003WMAX</v>
      </c>
      <c r="F274" s="24" t="str">
        <f t="shared" si="3"/>
        <v>10</v>
      </c>
      <c r="G274" s="24" t="str">
        <f t="shared" si="4"/>
        <v>10</v>
      </c>
      <c r="H274" s="24" t="str">
        <f t="shared" si="5"/>
        <v>23</v>
      </c>
      <c r="I274" s="24" t="str">
        <f t="shared" si="6"/>
        <v>W</v>
      </c>
      <c r="J274" s="24" t="str">
        <f t="shared" si="7"/>
        <v>F003W</v>
      </c>
      <c r="K274" s="24" t="str">
        <f t="shared" si="8"/>
        <v>MAX</v>
      </c>
      <c r="L274" s="24" t="str">
        <f>vlookup(F274,Abbreviation!$D$2:$E$13,2,false)</f>
        <v>October</v>
      </c>
      <c r="M274" s="24" t="str">
        <f>vlookup(I274,Abbreviation!$A$2:$B$4,2,false)</f>
        <v>West</v>
      </c>
      <c r="N274" s="24" t="str">
        <f>vlookup(M274,Budget!$B$2:$C$325,2,false)</f>
        <v>F001W</v>
      </c>
      <c r="O274" s="24" t="s">
        <v>20</v>
      </c>
    </row>
    <row r="275">
      <c r="A275" s="24">
        <f>Actual!A275</f>
        <v>274</v>
      </c>
      <c r="B275" s="24" t="str">
        <f>Actual!B275</f>
        <v>//PRD1274100823NF001NPRO///</v>
      </c>
      <c r="C275" s="25">
        <f>Actual!C275</f>
        <v>93</v>
      </c>
      <c r="D275" s="24" t="str">
        <f t="shared" si="1"/>
        <v>//PRD1274100823NF001NPRO///</v>
      </c>
      <c r="E275" s="24" t="str">
        <f t="shared" si="2"/>
        <v>PRD1274100823NF001NPRO</v>
      </c>
      <c r="F275" s="24" t="str">
        <f t="shared" si="3"/>
        <v>10</v>
      </c>
      <c r="G275" s="24" t="str">
        <f t="shared" si="4"/>
        <v>08</v>
      </c>
      <c r="H275" s="24" t="str">
        <f t="shared" si="5"/>
        <v>23</v>
      </c>
      <c r="I275" s="24" t="str">
        <f t="shared" si="6"/>
        <v>N</v>
      </c>
      <c r="J275" s="24" t="str">
        <f t="shared" si="7"/>
        <v>F001N</v>
      </c>
      <c r="K275" s="24" t="str">
        <f t="shared" si="8"/>
        <v>PRO</v>
      </c>
      <c r="L275" s="24" t="str">
        <f>vlookup(F275,Abbreviation!$D$2:$E$13,2,false)</f>
        <v>October</v>
      </c>
      <c r="M275" s="24" t="str">
        <f>vlookup(I275,Abbreviation!$A$2:$B$4,2,false)</f>
        <v>North</v>
      </c>
      <c r="N275" s="24" t="str">
        <f>vlookup(M275,Budget!$B$2:$C$325,2,false)</f>
        <v>F001N</v>
      </c>
      <c r="O275" s="24" t="s">
        <v>21</v>
      </c>
    </row>
    <row r="276">
      <c r="A276" s="24">
        <f>Actual!A276</f>
        <v>275</v>
      </c>
      <c r="B276" s="24" t="str">
        <f>Actual!B276</f>
        <v>//PRD1275101423SF002SMINI///</v>
      </c>
      <c r="C276" s="25">
        <f>Actual!C276</f>
        <v>43</v>
      </c>
      <c r="D276" s="24" t="str">
        <f t="shared" si="1"/>
        <v>//PRD1275101423SF002SMINI///</v>
      </c>
      <c r="E276" s="24" t="str">
        <f t="shared" si="2"/>
        <v>PRD1275101423SF002SMINI</v>
      </c>
      <c r="F276" s="24" t="str">
        <f t="shared" si="3"/>
        <v>10</v>
      </c>
      <c r="G276" s="24" t="str">
        <f t="shared" si="4"/>
        <v>14</v>
      </c>
      <c r="H276" s="24" t="str">
        <f t="shared" si="5"/>
        <v>23</v>
      </c>
      <c r="I276" s="24" t="str">
        <f t="shared" si="6"/>
        <v>S</v>
      </c>
      <c r="J276" s="24" t="str">
        <f t="shared" si="7"/>
        <v>F002S</v>
      </c>
      <c r="K276" s="24" t="str">
        <f t="shared" si="8"/>
        <v>MINI</v>
      </c>
      <c r="L276" s="24" t="str">
        <f>vlookup(F276,Abbreviation!$D$2:$E$13,2,false)</f>
        <v>October</v>
      </c>
      <c r="M276" s="24" t="str">
        <f>vlookup(I276,Abbreviation!$A$2:$B$4,2,false)</f>
        <v>South</v>
      </c>
      <c r="N276" s="24" t="str">
        <f>vlookup(M276,Budget!$B$2:$C$325,2,false)</f>
        <v>F001S</v>
      </c>
      <c r="O276" s="24" t="s">
        <v>19</v>
      </c>
    </row>
    <row r="277">
      <c r="A277" s="24">
        <f>Actual!A277</f>
        <v>276</v>
      </c>
      <c r="B277" s="24" t="str">
        <f>Actual!B277</f>
        <v>//PRD1276101923WF003WMAX///</v>
      </c>
      <c r="C277" s="25">
        <f>Actual!C277</f>
        <v>109</v>
      </c>
      <c r="D277" s="24" t="str">
        <f t="shared" si="1"/>
        <v>//PRD1276101923WF003WMAX///</v>
      </c>
      <c r="E277" s="24" t="str">
        <f t="shared" si="2"/>
        <v>PRD1276101923WF003WMAX</v>
      </c>
      <c r="F277" s="24" t="str">
        <f t="shared" si="3"/>
        <v>10</v>
      </c>
      <c r="G277" s="24" t="str">
        <f t="shared" si="4"/>
        <v>19</v>
      </c>
      <c r="H277" s="24" t="str">
        <f t="shared" si="5"/>
        <v>23</v>
      </c>
      <c r="I277" s="24" t="str">
        <f t="shared" si="6"/>
        <v>W</v>
      </c>
      <c r="J277" s="24" t="str">
        <f t="shared" si="7"/>
        <v>F003W</v>
      </c>
      <c r="K277" s="24" t="str">
        <f t="shared" si="8"/>
        <v>MAX</v>
      </c>
      <c r="L277" s="24" t="str">
        <f>vlookup(F277,Abbreviation!$D$2:$E$13,2,false)</f>
        <v>October</v>
      </c>
      <c r="M277" s="24" t="str">
        <f>vlookup(I277,Abbreviation!$A$2:$B$4,2,false)</f>
        <v>West</v>
      </c>
      <c r="N277" s="24" t="str">
        <f>vlookup(M277,Budget!$B$2:$C$325,2,false)</f>
        <v>F001W</v>
      </c>
      <c r="O277" s="24" t="s">
        <v>20</v>
      </c>
    </row>
    <row r="278">
      <c r="A278" s="24">
        <f>Actual!A278</f>
        <v>277</v>
      </c>
      <c r="B278" s="24" t="str">
        <f>Actual!B278</f>
        <v>//PRD1277101523NF003NPRO///</v>
      </c>
      <c r="C278" s="25">
        <f>Actual!C278</f>
        <v>39</v>
      </c>
      <c r="D278" s="24" t="str">
        <f t="shared" si="1"/>
        <v>//PRD1277101523NF003NPRO///</v>
      </c>
      <c r="E278" s="24" t="str">
        <f t="shared" si="2"/>
        <v>PRD1277101523NF003NPRO</v>
      </c>
      <c r="F278" s="24" t="str">
        <f t="shared" si="3"/>
        <v>10</v>
      </c>
      <c r="G278" s="24" t="str">
        <f t="shared" si="4"/>
        <v>15</v>
      </c>
      <c r="H278" s="24" t="str">
        <f t="shared" si="5"/>
        <v>23</v>
      </c>
      <c r="I278" s="24" t="str">
        <f t="shared" si="6"/>
        <v>N</v>
      </c>
      <c r="J278" s="24" t="str">
        <f t="shared" si="7"/>
        <v>F003N</v>
      </c>
      <c r="K278" s="24" t="str">
        <f t="shared" si="8"/>
        <v>PRO</v>
      </c>
      <c r="L278" s="24" t="str">
        <f>vlookup(F278,Abbreviation!$D$2:$E$13,2,false)</f>
        <v>October</v>
      </c>
      <c r="M278" s="24" t="str">
        <f>vlookup(I278,Abbreviation!$A$2:$B$4,2,false)</f>
        <v>North</v>
      </c>
      <c r="N278" s="24" t="str">
        <f>vlookup(M278,Budget!$B$2:$C$325,2,false)</f>
        <v>F001N</v>
      </c>
      <c r="O278" s="24" t="s">
        <v>21</v>
      </c>
    </row>
    <row r="279">
      <c r="A279" s="24">
        <f>Actual!A279</f>
        <v>278</v>
      </c>
      <c r="B279" s="24" t="str">
        <f>Actual!B279</f>
        <v>//PRD1278100623SF001SMINI///</v>
      </c>
      <c r="C279" s="25">
        <f>Actual!C279</f>
        <v>24</v>
      </c>
      <c r="D279" s="24" t="str">
        <f t="shared" si="1"/>
        <v>//PRD1278100623SF001SMINI///</v>
      </c>
      <c r="E279" s="24" t="str">
        <f t="shared" si="2"/>
        <v>PRD1278100623SF001SMINI</v>
      </c>
      <c r="F279" s="24" t="str">
        <f t="shared" si="3"/>
        <v>10</v>
      </c>
      <c r="G279" s="24" t="str">
        <f t="shared" si="4"/>
        <v>06</v>
      </c>
      <c r="H279" s="24" t="str">
        <f t="shared" si="5"/>
        <v>23</v>
      </c>
      <c r="I279" s="24" t="str">
        <f t="shared" si="6"/>
        <v>S</v>
      </c>
      <c r="J279" s="24" t="str">
        <f t="shared" si="7"/>
        <v>F001S</v>
      </c>
      <c r="K279" s="24" t="str">
        <f t="shared" si="8"/>
        <v>MINI</v>
      </c>
      <c r="L279" s="24" t="str">
        <f>vlookup(F279,Abbreviation!$D$2:$E$13,2,false)</f>
        <v>October</v>
      </c>
      <c r="M279" s="24" t="str">
        <f>vlookup(I279,Abbreviation!$A$2:$B$4,2,false)</f>
        <v>South</v>
      </c>
      <c r="N279" s="24" t="str">
        <f>vlookup(M279,Budget!$B$2:$C$325,2,false)</f>
        <v>F001S</v>
      </c>
      <c r="O279" s="24" t="s">
        <v>19</v>
      </c>
    </row>
    <row r="280">
      <c r="A280" s="24">
        <f>Actual!A280</f>
        <v>279</v>
      </c>
      <c r="B280" s="24" t="str">
        <f>Actual!B280</f>
        <v>//PRD1279101223WF002WMAX///</v>
      </c>
      <c r="C280" s="25">
        <f>Actual!C280</f>
        <v>11</v>
      </c>
      <c r="D280" s="24" t="str">
        <f t="shared" si="1"/>
        <v>//PRD1279101223WF002WMAX///</v>
      </c>
      <c r="E280" s="24" t="str">
        <f t="shared" si="2"/>
        <v>PRD1279101223WF002WMAX</v>
      </c>
      <c r="F280" s="24" t="str">
        <f t="shared" si="3"/>
        <v>10</v>
      </c>
      <c r="G280" s="24" t="str">
        <f t="shared" si="4"/>
        <v>12</v>
      </c>
      <c r="H280" s="24" t="str">
        <f t="shared" si="5"/>
        <v>23</v>
      </c>
      <c r="I280" s="24" t="str">
        <f t="shared" si="6"/>
        <v>W</v>
      </c>
      <c r="J280" s="24" t="str">
        <f t="shared" si="7"/>
        <v>F002W</v>
      </c>
      <c r="K280" s="24" t="str">
        <f t="shared" si="8"/>
        <v>MAX</v>
      </c>
      <c r="L280" s="24" t="str">
        <f>vlookup(F280,Abbreviation!$D$2:$E$13,2,false)</f>
        <v>October</v>
      </c>
      <c r="M280" s="24" t="str">
        <f>vlookup(I280,Abbreviation!$A$2:$B$4,2,false)</f>
        <v>West</v>
      </c>
      <c r="N280" s="24" t="str">
        <f>vlookup(M280,Budget!$B$2:$C$325,2,false)</f>
        <v>F001W</v>
      </c>
      <c r="O280" s="24" t="s">
        <v>20</v>
      </c>
    </row>
    <row r="281">
      <c r="A281" s="24">
        <f>Actual!A281</f>
        <v>280</v>
      </c>
      <c r="B281" s="24" t="str">
        <f>Actual!B281</f>
        <v>//PRD1280102023NF002NPRO///</v>
      </c>
      <c r="C281" s="25">
        <f>Actual!C281</f>
        <v>44</v>
      </c>
      <c r="D281" s="24" t="str">
        <f t="shared" si="1"/>
        <v>//PRD1280102023NF002NPRO///</v>
      </c>
      <c r="E281" s="24" t="str">
        <f t="shared" si="2"/>
        <v>PRD1280102023NF002NPRO</v>
      </c>
      <c r="F281" s="24" t="str">
        <f t="shared" si="3"/>
        <v>10</v>
      </c>
      <c r="G281" s="24" t="str">
        <f t="shared" si="4"/>
        <v>20</v>
      </c>
      <c r="H281" s="24" t="str">
        <f t="shared" si="5"/>
        <v>23</v>
      </c>
      <c r="I281" s="24" t="str">
        <f t="shared" si="6"/>
        <v>N</v>
      </c>
      <c r="J281" s="24" t="str">
        <f t="shared" si="7"/>
        <v>F002N</v>
      </c>
      <c r="K281" s="24" t="str">
        <f t="shared" si="8"/>
        <v>PRO</v>
      </c>
      <c r="L281" s="24" t="str">
        <f>vlookup(F281,Abbreviation!$D$2:$E$13,2,false)</f>
        <v>October</v>
      </c>
      <c r="M281" s="24" t="str">
        <f>vlookup(I281,Abbreviation!$A$2:$B$4,2,false)</f>
        <v>North</v>
      </c>
      <c r="N281" s="24" t="str">
        <f>vlookup(M281,Budget!$B$2:$C$325,2,false)</f>
        <v>F001N</v>
      </c>
      <c r="O281" s="24" t="s">
        <v>21</v>
      </c>
    </row>
    <row r="282">
      <c r="A282" s="24">
        <f>Actual!A282</f>
        <v>281</v>
      </c>
      <c r="B282" s="24" t="str">
        <f>Actual!B282</f>
        <v>//PRD1281100523SF003SMINI///</v>
      </c>
      <c r="C282" s="25">
        <f>Actual!C282</f>
        <v>6</v>
      </c>
      <c r="D282" s="24" t="str">
        <f t="shared" si="1"/>
        <v>//PRD1281100523SF003SMINI///</v>
      </c>
      <c r="E282" s="24" t="str">
        <f t="shared" si="2"/>
        <v>PRD1281100523SF003SMINI</v>
      </c>
      <c r="F282" s="24" t="str">
        <f t="shared" si="3"/>
        <v>10</v>
      </c>
      <c r="G282" s="24" t="str">
        <f t="shared" si="4"/>
        <v>05</v>
      </c>
      <c r="H282" s="24" t="str">
        <f t="shared" si="5"/>
        <v>23</v>
      </c>
      <c r="I282" s="24" t="str">
        <f t="shared" si="6"/>
        <v>S</v>
      </c>
      <c r="J282" s="24" t="str">
        <f t="shared" si="7"/>
        <v>F003S</v>
      </c>
      <c r="K282" s="24" t="str">
        <f t="shared" si="8"/>
        <v>MINI</v>
      </c>
      <c r="L282" s="24" t="str">
        <f>vlookup(F282,Abbreviation!$D$2:$E$13,2,false)</f>
        <v>October</v>
      </c>
      <c r="M282" s="24" t="str">
        <f>vlookup(I282,Abbreviation!$A$2:$B$4,2,false)</f>
        <v>South</v>
      </c>
      <c r="N282" s="24" t="str">
        <f>vlookup(M282,Budget!$B$2:$C$325,2,false)</f>
        <v>F001S</v>
      </c>
      <c r="O282" s="24" t="s">
        <v>19</v>
      </c>
    </row>
    <row r="283">
      <c r="A283" s="24">
        <f>Actual!A283</f>
        <v>282</v>
      </c>
      <c r="B283" s="24" t="str">
        <f>Actual!B283</f>
        <v>//PRD1282100623WF002WMAX///</v>
      </c>
      <c r="C283" s="25">
        <f>Actual!C283</f>
        <v>28</v>
      </c>
      <c r="D283" s="24" t="str">
        <f t="shared" si="1"/>
        <v>//PRD1282100623WF002WMAX///</v>
      </c>
      <c r="E283" s="24" t="str">
        <f t="shared" si="2"/>
        <v>PRD1282100623WF002WMAX</v>
      </c>
      <c r="F283" s="24" t="str">
        <f t="shared" si="3"/>
        <v>10</v>
      </c>
      <c r="G283" s="24" t="str">
        <f t="shared" si="4"/>
        <v>06</v>
      </c>
      <c r="H283" s="24" t="str">
        <f t="shared" si="5"/>
        <v>23</v>
      </c>
      <c r="I283" s="24" t="str">
        <f t="shared" si="6"/>
        <v>W</v>
      </c>
      <c r="J283" s="24" t="str">
        <f t="shared" si="7"/>
        <v>F002W</v>
      </c>
      <c r="K283" s="24" t="str">
        <f t="shared" si="8"/>
        <v>MAX</v>
      </c>
      <c r="L283" s="24" t="str">
        <f>vlookup(F283,Abbreviation!$D$2:$E$13,2,false)</f>
        <v>October</v>
      </c>
      <c r="M283" s="24" t="str">
        <f>vlookup(I283,Abbreviation!$A$2:$B$4,2,false)</f>
        <v>West</v>
      </c>
      <c r="N283" s="24" t="str">
        <f>vlookup(M283,Budget!$B$2:$C$325,2,false)</f>
        <v>F001W</v>
      </c>
      <c r="O283" s="24" t="s">
        <v>20</v>
      </c>
    </row>
    <row r="284">
      <c r="A284" s="24">
        <f>Actual!A284</f>
        <v>283</v>
      </c>
      <c r="B284" s="24" t="str">
        <f>Actual!B284</f>
        <v>//PRD1283102223NF002NPRO///</v>
      </c>
      <c r="C284" s="25">
        <f>Actual!C284</f>
        <v>10</v>
      </c>
      <c r="D284" s="24" t="str">
        <f t="shared" si="1"/>
        <v>//PRD1283102223NF002NPRO///</v>
      </c>
      <c r="E284" s="24" t="str">
        <f t="shared" si="2"/>
        <v>PRD1283102223NF002NPRO</v>
      </c>
      <c r="F284" s="24" t="str">
        <f t="shared" si="3"/>
        <v>10</v>
      </c>
      <c r="G284" s="24" t="str">
        <f t="shared" si="4"/>
        <v>22</v>
      </c>
      <c r="H284" s="24" t="str">
        <f t="shared" si="5"/>
        <v>23</v>
      </c>
      <c r="I284" s="24" t="str">
        <f t="shared" si="6"/>
        <v>N</v>
      </c>
      <c r="J284" s="24" t="str">
        <f t="shared" si="7"/>
        <v>F002N</v>
      </c>
      <c r="K284" s="24" t="str">
        <f t="shared" si="8"/>
        <v>PRO</v>
      </c>
      <c r="L284" s="24" t="str">
        <f>vlookup(F284,Abbreviation!$D$2:$E$13,2,false)</f>
        <v>October</v>
      </c>
      <c r="M284" s="24" t="str">
        <f>vlookup(I284,Abbreviation!$A$2:$B$4,2,false)</f>
        <v>North</v>
      </c>
      <c r="N284" s="24" t="str">
        <f>vlookup(M284,Budget!$B$2:$C$325,2,false)</f>
        <v>F001N</v>
      </c>
      <c r="O284" s="24" t="s">
        <v>21</v>
      </c>
    </row>
    <row r="285">
      <c r="A285" s="24">
        <f>Actual!A285</f>
        <v>284</v>
      </c>
      <c r="B285" s="24" t="str">
        <f>Actual!B285</f>
        <v>//PRD1284102423SF002SMINI///</v>
      </c>
      <c r="C285" s="25">
        <f>Actual!C285</f>
        <v>88</v>
      </c>
      <c r="D285" s="24" t="str">
        <f t="shared" si="1"/>
        <v>//PRD1284102423SF002SMINI///</v>
      </c>
      <c r="E285" s="24" t="str">
        <f t="shared" si="2"/>
        <v>PRD1284102423SF002SMINI</v>
      </c>
      <c r="F285" s="24" t="str">
        <f t="shared" si="3"/>
        <v>10</v>
      </c>
      <c r="G285" s="24" t="str">
        <f t="shared" si="4"/>
        <v>24</v>
      </c>
      <c r="H285" s="24" t="str">
        <f t="shared" si="5"/>
        <v>23</v>
      </c>
      <c r="I285" s="24" t="str">
        <f t="shared" si="6"/>
        <v>S</v>
      </c>
      <c r="J285" s="24" t="str">
        <f t="shared" si="7"/>
        <v>F002S</v>
      </c>
      <c r="K285" s="24" t="str">
        <f t="shared" si="8"/>
        <v>MINI</v>
      </c>
      <c r="L285" s="24" t="str">
        <f>vlookup(F285,Abbreviation!$D$2:$E$13,2,false)</f>
        <v>October</v>
      </c>
      <c r="M285" s="24" t="str">
        <f>vlookup(I285,Abbreviation!$A$2:$B$4,2,false)</f>
        <v>South</v>
      </c>
      <c r="N285" s="24" t="str">
        <f>vlookup(M285,Budget!$B$2:$C$325,2,false)</f>
        <v>F001S</v>
      </c>
      <c r="O285" s="24" t="s">
        <v>19</v>
      </c>
    </row>
    <row r="286">
      <c r="A286" s="24">
        <f>Actual!A286</f>
        <v>285</v>
      </c>
      <c r="B286" s="24" t="str">
        <f>Actual!B286</f>
        <v>//PRD1285101923WF003WMAX///</v>
      </c>
      <c r="C286" s="25">
        <f>Actual!C286</f>
        <v>27</v>
      </c>
      <c r="D286" s="24" t="str">
        <f t="shared" si="1"/>
        <v>//PRD1285101923WF003WMAX///</v>
      </c>
      <c r="E286" s="24" t="str">
        <f t="shared" si="2"/>
        <v>PRD1285101923WF003WMAX</v>
      </c>
      <c r="F286" s="24" t="str">
        <f t="shared" si="3"/>
        <v>10</v>
      </c>
      <c r="G286" s="24" t="str">
        <f t="shared" si="4"/>
        <v>19</v>
      </c>
      <c r="H286" s="24" t="str">
        <f t="shared" si="5"/>
        <v>23</v>
      </c>
      <c r="I286" s="24" t="str">
        <f t="shared" si="6"/>
        <v>W</v>
      </c>
      <c r="J286" s="24" t="str">
        <f t="shared" si="7"/>
        <v>F003W</v>
      </c>
      <c r="K286" s="24" t="str">
        <f t="shared" si="8"/>
        <v>MAX</v>
      </c>
      <c r="L286" s="24" t="str">
        <f>vlookup(F286,Abbreviation!$D$2:$E$13,2,false)</f>
        <v>October</v>
      </c>
      <c r="M286" s="24" t="str">
        <f>vlookup(I286,Abbreviation!$A$2:$B$4,2,false)</f>
        <v>West</v>
      </c>
      <c r="N286" s="24" t="str">
        <f>vlookup(M286,Budget!$B$2:$C$325,2,false)</f>
        <v>F001W</v>
      </c>
      <c r="O286" s="24" t="s">
        <v>20</v>
      </c>
    </row>
    <row r="287">
      <c r="A287" s="24">
        <f>Actual!A287</f>
        <v>286</v>
      </c>
      <c r="B287" s="24" t="str">
        <f>Actual!B287</f>
        <v>//PRD1286102123NF003NPRO///</v>
      </c>
      <c r="C287" s="25">
        <f>Actual!C287</f>
        <v>145</v>
      </c>
      <c r="D287" s="24" t="str">
        <f t="shared" si="1"/>
        <v>//PRD1286102123NF003NPRO///</v>
      </c>
      <c r="E287" s="24" t="str">
        <f t="shared" si="2"/>
        <v>PRD1286102123NF003NPRO</v>
      </c>
      <c r="F287" s="24" t="str">
        <f t="shared" si="3"/>
        <v>10</v>
      </c>
      <c r="G287" s="24" t="str">
        <f t="shared" si="4"/>
        <v>21</v>
      </c>
      <c r="H287" s="24" t="str">
        <f t="shared" si="5"/>
        <v>23</v>
      </c>
      <c r="I287" s="24" t="str">
        <f t="shared" si="6"/>
        <v>N</v>
      </c>
      <c r="J287" s="24" t="str">
        <f t="shared" si="7"/>
        <v>F003N</v>
      </c>
      <c r="K287" s="24" t="str">
        <f t="shared" si="8"/>
        <v>PRO</v>
      </c>
      <c r="L287" s="24" t="str">
        <f>vlookup(F287,Abbreviation!$D$2:$E$13,2,false)</f>
        <v>October</v>
      </c>
      <c r="M287" s="24" t="str">
        <f>vlookup(I287,Abbreviation!$A$2:$B$4,2,false)</f>
        <v>North</v>
      </c>
      <c r="N287" s="24" t="str">
        <f>vlookup(M287,Budget!$B$2:$C$325,2,false)</f>
        <v>F001N</v>
      </c>
      <c r="O287" s="24" t="s">
        <v>21</v>
      </c>
    </row>
    <row r="288">
      <c r="A288" s="24">
        <f>Actual!A288</f>
        <v>287</v>
      </c>
      <c r="B288" s="24" t="str">
        <f>Actual!B288</f>
        <v>//PRD1287101223SF002SMINI///</v>
      </c>
      <c r="C288" s="25">
        <f>Actual!C288</f>
        <v>49</v>
      </c>
      <c r="D288" s="24" t="str">
        <f t="shared" si="1"/>
        <v>//PRD1287101223SF002SMINI///</v>
      </c>
      <c r="E288" s="24" t="str">
        <f t="shared" si="2"/>
        <v>PRD1287101223SF002SMINI</v>
      </c>
      <c r="F288" s="24" t="str">
        <f t="shared" si="3"/>
        <v>10</v>
      </c>
      <c r="G288" s="24" t="str">
        <f t="shared" si="4"/>
        <v>12</v>
      </c>
      <c r="H288" s="24" t="str">
        <f t="shared" si="5"/>
        <v>23</v>
      </c>
      <c r="I288" s="24" t="str">
        <f t="shared" si="6"/>
        <v>S</v>
      </c>
      <c r="J288" s="24" t="str">
        <f t="shared" si="7"/>
        <v>F002S</v>
      </c>
      <c r="K288" s="24" t="str">
        <f t="shared" si="8"/>
        <v>MINI</v>
      </c>
      <c r="L288" s="24" t="str">
        <f>vlookup(F288,Abbreviation!$D$2:$E$13,2,false)</f>
        <v>October</v>
      </c>
      <c r="M288" s="24" t="str">
        <f>vlookup(I288,Abbreviation!$A$2:$B$4,2,false)</f>
        <v>South</v>
      </c>
      <c r="N288" s="24" t="str">
        <f>vlookup(M288,Budget!$B$2:$C$325,2,false)</f>
        <v>F001S</v>
      </c>
      <c r="O288" s="24" t="s">
        <v>19</v>
      </c>
    </row>
    <row r="289">
      <c r="A289" s="24">
        <f>Actual!A289</f>
        <v>288</v>
      </c>
      <c r="B289" s="24" t="str">
        <f>Actual!B289</f>
        <v>//PRD1288101623WF003WMAX///</v>
      </c>
      <c r="C289" s="25">
        <f>Actual!C289</f>
        <v>96</v>
      </c>
      <c r="D289" s="24" t="str">
        <f t="shared" si="1"/>
        <v>//PRD1288101623WF003WMAX///</v>
      </c>
      <c r="E289" s="24" t="str">
        <f t="shared" si="2"/>
        <v>PRD1288101623WF003WMAX</v>
      </c>
      <c r="F289" s="24" t="str">
        <f t="shared" si="3"/>
        <v>10</v>
      </c>
      <c r="G289" s="24" t="str">
        <f t="shared" si="4"/>
        <v>16</v>
      </c>
      <c r="H289" s="24" t="str">
        <f t="shared" si="5"/>
        <v>23</v>
      </c>
      <c r="I289" s="24" t="str">
        <f t="shared" si="6"/>
        <v>W</v>
      </c>
      <c r="J289" s="24" t="str">
        <f t="shared" si="7"/>
        <v>F003W</v>
      </c>
      <c r="K289" s="24" t="str">
        <f t="shared" si="8"/>
        <v>MAX</v>
      </c>
      <c r="L289" s="24" t="str">
        <f>vlookup(F289,Abbreviation!$D$2:$E$13,2,false)</f>
        <v>October</v>
      </c>
      <c r="M289" s="24" t="str">
        <f>vlookup(I289,Abbreviation!$A$2:$B$4,2,false)</f>
        <v>West</v>
      </c>
      <c r="N289" s="24" t="str">
        <f>vlookup(M289,Budget!$B$2:$C$325,2,false)</f>
        <v>F001W</v>
      </c>
      <c r="O289" s="24" t="s">
        <v>20</v>
      </c>
    </row>
    <row r="290">
      <c r="A290" s="24">
        <f>Actual!A290</f>
        <v>289</v>
      </c>
      <c r="B290" s="24" t="str">
        <f>Actual!B290</f>
        <v>//PRD1289100923NF003NPRO///</v>
      </c>
      <c r="C290" s="25">
        <f>Actual!C290</f>
        <v>17</v>
      </c>
      <c r="D290" s="24" t="str">
        <f t="shared" si="1"/>
        <v>//PRD1289100923NF003NPRO///</v>
      </c>
      <c r="E290" s="24" t="str">
        <f t="shared" si="2"/>
        <v>PRD1289100923NF003NPRO</v>
      </c>
      <c r="F290" s="24" t="str">
        <f t="shared" si="3"/>
        <v>10</v>
      </c>
      <c r="G290" s="24" t="str">
        <f t="shared" si="4"/>
        <v>09</v>
      </c>
      <c r="H290" s="24" t="str">
        <f t="shared" si="5"/>
        <v>23</v>
      </c>
      <c r="I290" s="24" t="str">
        <f t="shared" si="6"/>
        <v>N</v>
      </c>
      <c r="J290" s="24" t="str">
        <f t="shared" si="7"/>
        <v>F003N</v>
      </c>
      <c r="K290" s="24" t="str">
        <f t="shared" si="8"/>
        <v>PRO</v>
      </c>
      <c r="L290" s="24" t="str">
        <f>vlookup(F290,Abbreviation!$D$2:$E$13,2,false)</f>
        <v>October</v>
      </c>
      <c r="M290" s="24" t="str">
        <f>vlookup(I290,Abbreviation!$A$2:$B$4,2,false)</f>
        <v>North</v>
      </c>
      <c r="N290" s="24" t="str">
        <f>vlookup(M290,Budget!$B$2:$C$325,2,false)</f>
        <v>F001N</v>
      </c>
      <c r="O290" s="24" t="s">
        <v>21</v>
      </c>
    </row>
    <row r="291">
      <c r="A291" s="24">
        <f>Actual!A291</f>
        <v>290</v>
      </c>
      <c r="B291" s="24" t="str">
        <f>Actual!B291</f>
        <v>//PRD1290100323SF001SMINI///</v>
      </c>
      <c r="C291" s="25">
        <f>Actual!C291</f>
        <v>20</v>
      </c>
      <c r="D291" s="24" t="str">
        <f t="shared" si="1"/>
        <v>//PRD1290100323SF001SMINI///</v>
      </c>
      <c r="E291" s="24" t="str">
        <f t="shared" si="2"/>
        <v>PRD1290100323SF001SMINI</v>
      </c>
      <c r="F291" s="24" t="str">
        <f t="shared" si="3"/>
        <v>10</v>
      </c>
      <c r="G291" s="24" t="str">
        <f t="shared" si="4"/>
        <v>03</v>
      </c>
      <c r="H291" s="24" t="str">
        <f t="shared" si="5"/>
        <v>23</v>
      </c>
      <c r="I291" s="24" t="str">
        <f t="shared" si="6"/>
        <v>S</v>
      </c>
      <c r="J291" s="24" t="str">
        <f t="shared" si="7"/>
        <v>F001S</v>
      </c>
      <c r="K291" s="24" t="str">
        <f t="shared" si="8"/>
        <v>MINI</v>
      </c>
      <c r="L291" s="24" t="str">
        <f>vlookup(F291,Abbreviation!$D$2:$E$13,2,false)</f>
        <v>October</v>
      </c>
      <c r="M291" s="24" t="str">
        <f>vlookup(I291,Abbreviation!$A$2:$B$4,2,false)</f>
        <v>South</v>
      </c>
      <c r="N291" s="24" t="str">
        <f>vlookup(M291,Budget!$B$2:$C$325,2,false)</f>
        <v>F001S</v>
      </c>
      <c r="O291" s="24" t="s">
        <v>19</v>
      </c>
    </row>
    <row r="292">
      <c r="A292" s="24">
        <f>Actual!A292</f>
        <v>291</v>
      </c>
      <c r="B292" s="24" t="str">
        <f>Actual!B292</f>
        <v>//PRD1291100523WF003WMAX///</v>
      </c>
      <c r="C292" s="25">
        <f>Actual!C292</f>
        <v>50</v>
      </c>
      <c r="D292" s="24" t="str">
        <f t="shared" si="1"/>
        <v>//PRD1291100523WF003WMAX///</v>
      </c>
      <c r="E292" s="24" t="str">
        <f t="shared" si="2"/>
        <v>PRD1291100523WF003WMAX</v>
      </c>
      <c r="F292" s="24" t="str">
        <f t="shared" si="3"/>
        <v>10</v>
      </c>
      <c r="G292" s="24" t="str">
        <f t="shared" si="4"/>
        <v>05</v>
      </c>
      <c r="H292" s="24" t="str">
        <f t="shared" si="5"/>
        <v>23</v>
      </c>
      <c r="I292" s="24" t="str">
        <f t="shared" si="6"/>
        <v>W</v>
      </c>
      <c r="J292" s="24" t="str">
        <f t="shared" si="7"/>
        <v>F003W</v>
      </c>
      <c r="K292" s="24" t="str">
        <f t="shared" si="8"/>
        <v>MAX</v>
      </c>
      <c r="L292" s="24" t="str">
        <f>vlookup(F292,Abbreviation!$D$2:$E$13,2,false)</f>
        <v>October</v>
      </c>
      <c r="M292" s="24" t="str">
        <f>vlookup(I292,Abbreviation!$A$2:$B$4,2,false)</f>
        <v>West</v>
      </c>
      <c r="N292" s="24" t="str">
        <f>vlookup(M292,Budget!$B$2:$C$325,2,false)</f>
        <v>F001W</v>
      </c>
      <c r="O292" s="24" t="s">
        <v>20</v>
      </c>
    </row>
    <row r="293">
      <c r="A293" s="24">
        <f>Actual!A293</f>
        <v>292</v>
      </c>
      <c r="B293" s="24" t="str">
        <f>Actual!B293</f>
        <v>//PRD1292102123NF003NPRO///</v>
      </c>
      <c r="C293" s="25">
        <f>Actual!C293</f>
        <v>30</v>
      </c>
      <c r="D293" s="24" t="str">
        <f t="shared" si="1"/>
        <v>//PRD1292102123NF003NPRO///</v>
      </c>
      <c r="E293" s="24" t="str">
        <f t="shared" si="2"/>
        <v>PRD1292102123NF003NPRO</v>
      </c>
      <c r="F293" s="24" t="str">
        <f t="shared" si="3"/>
        <v>10</v>
      </c>
      <c r="G293" s="24" t="str">
        <f t="shared" si="4"/>
        <v>21</v>
      </c>
      <c r="H293" s="24" t="str">
        <f t="shared" si="5"/>
        <v>23</v>
      </c>
      <c r="I293" s="24" t="str">
        <f t="shared" si="6"/>
        <v>N</v>
      </c>
      <c r="J293" s="24" t="str">
        <f t="shared" si="7"/>
        <v>F003N</v>
      </c>
      <c r="K293" s="24" t="str">
        <f t="shared" si="8"/>
        <v>PRO</v>
      </c>
      <c r="L293" s="24" t="str">
        <f>vlookup(F293,Abbreviation!$D$2:$E$13,2,false)</f>
        <v>October</v>
      </c>
      <c r="M293" s="24" t="str">
        <f>vlookup(I293,Abbreviation!$A$2:$B$4,2,false)</f>
        <v>North</v>
      </c>
      <c r="N293" s="24" t="str">
        <f>vlookup(M293,Budget!$B$2:$C$325,2,false)</f>
        <v>F001N</v>
      </c>
      <c r="O293" s="24" t="s">
        <v>21</v>
      </c>
    </row>
    <row r="294">
      <c r="A294" s="24">
        <f>Actual!A294</f>
        <v>293</v>
      </c>
      <c r="B294" s="24" t="str">
        <f>Actual!B294</f>
        <v>//PRD1293102823SF001SMINI///</v>
      </c>
      <c r="C294" s="25">
        <f>Actual!C294</f>
        <v>142</v>
      </c>
      <c r="D294" s="24" t="str">
        <f t="shared" si="1"/>
        <v>//PRD1293102823SF001SMINI///</v>
      </c>
      <c r="E294" s="24" t="str">
        <f t="shared" si="2"/>
        <v>PRD1293102823SF001SMINI</v>
      </c>
      <c r="F294" s="24" t="str">
        <f t="shared" si="3"/>
        <v>10</v>
      </c>
      <c r="G294" s="24" t="str">
        <f t="shared" si="4"/>
        <v>28</v>
      </c>
      <c r="H294" s="24" t="str">
        <f t="shared" si="5"/>
        <v>23</v>
      </c>
      <c r="I294" s="24" t="str">
        <f t="shared" si="6"/>
        <v>S</v>
      </c>
      <c r="J294" s="24" t="str">
        <f t="shared" si="7"/>
        <v>F001S</v>
      </c>
      <c r="K294" s="24" t="str">
        <f t="shared" si="8"/>
        <v>MINI</v>
      </c>
      <c r="L294" s="24" t="str">
        <f>vlookup(F294,Abbreviation!$D$2:$E$13,2,false)</f>
        <v>October</v>
      </c>
      <c r="M294" s="24" t="str">
        <f>vlookup(I294,Abbreviation!$A$2:$B$4,2,false)</f>
        <v>South</v>
      </c>
      <c r="N294" s="24" t="str">
        <f>vlookup(M294,Budget!$B$2:$C$325,2,false)</f>
        <v>F001S</v>
      </c>
      <c r="O294" s="24" t="s">
        <v>19</v>
      </c>
    </row>
    <row r="295">
      <c r="A295" s="24">
        <f>Actual!A295</f>
        <v>294</v>
      </c>
      <c r="B295" s="24" t="str">
        <f>Actual!B295</f>
        <v>//PRD1294100523WF001WMAX///</v>
      </c>
      <c r="C295" s="25">
        <f>Actual!C295</f>
        <v>108</v>
      </c>
      <c r="D295" s="24" t="str">
        <f t="shared" si="1"/>
        <v>//PRD1294100523WF001WMAX///</v>
      </c>
      <c r="E295" s="24" t="str">
        <f t="shared" si="2"/>
        <v>PRD1294100523WF001WMAX</v>
      </c>
      <c r="F295" s="24" t="str">
        <f t="shared" si="3"/>
        <v>10</v>
      </c>
      <c r="G295" s="24" t="str">
        <f t="shared" si="4"/>
        <v>05</v>
      </c>
      <c r="H295" s="24" t="str">
        <f t="shared" si="5"/>
        <v>23</v>
      </c>
      <c r="I295" s="24" t="str">
        <f t="shared" si="6"/>
        <v>W</v>
      </c>
      <c r="J295" s="24" t="str">
        <f t="shared" si="7"/>
        <v>F001W</v>
      </c>
      <c r="K295" s="24" t="str">
        <f t="shared" si="8"/>
        <v>MAX</v>
      </c>
      <c r="L295" s="24" t="str">
        <f>vlookup(F295,Abbreviation!$D$2:$E$13,2,false)</f>
        <v>October</v>
      </c>
      <c r="M295" s="24" t="str">
        <f>vlookup(I295,Abbreviation!$A$2:$B$4,2,false)</f>
        <v>West</v>
      </c>
      <c r="N295" s="24" t="str">
        <f>vlookup(M295,Budget!$B$2:$C$325,2,false)</f>
        <v>F001W</v>
      </c>
      <c r="O295" s="24" t="s">
        <v>20</v>
      </c>
    </row>
    <row r="296">
      <c r="A296" s="24">
        <f>Actual!A296</f>
        <v>295</v>
      </c>
      <c r="B296" s="24" t="str">
        <f>Actual!B296</f>
        <v>//PRD1295102323NF001NPRO///</v>
      </c>
      <c r="C296" s="25">
        <f>Actual!C296</f>
        <v>31</v>
      </c>
      <c r="D296" s="24" t="str">
        <f t="shared" si="1"/>
        <v>//PRD1295102323NF001NPRO///</v>
      </c>
      <c r="E296" s="24" t="str">
        <f t="shared" si="2"/>
        <v>PRD1295102323NF001NPRO</v>
      </c>
      <c r="F296" s="24" t="str">
        <f t="shared" si="3"/>
        <v>10</v>
      </c>
      <c r="G296" s="24" t="str">
        <f t="shared" si="4"/>
        <v>23</v>
      </c>
      <c r="H296" s="24" t="str">
        <f t="shared" si="5"/>
        <v>23</v>
      </c>
      <c r="I296" s="24" t="str">
        <f t="shared" si="6"/>
        <v>N</v>
      </c>
      <c r="J296" s="24" t="str">
        <f t="shared" si="7"/>
        <v>F001N</v>
      </c>
      <c r="K296" s="24" t="str">
        <f t="shared" si="8"/>
        <v>PRO</v>
      </c>
      <c r="L296" s="24" t="str">
        <f>vlookup(F296,Abbreviation!$D$2:$E$13,2,false)</f>
        <v>October</v>
      </c>
      <c r="M296" s="24" t="str">
        <f>vlookup(I296,Abbreviation!$A$2:$B$4,2,false)</f>
        <v>North</v>
      </c>
      <c r="N296" s="24" t="str">
        <f>vlookup(M296,Budget!$B$2:$C$325,2,false)</f>
        <v>F001N</v>
      </c>
      <c r="O296" s="24" t="s">
        <v>21</v>
      </c>
    </row>
    <row r="297">
      <c r="A297" s="24">
        <f>Actual!A297</f>
        <v>296</v>
      </c>
      <c r="B297" s="24" t="str">
        <f>Actual!B297</f>
        <v>//PRD1296100423SF003SMINI///</v>
      </c>
      <c r="C297" s="25">
        <f>Actual!C297</f>
        <v>61</v>
      </c>
      <c r="D297" s="24" t="str">
        <f t="shared" si="1"/>
        <v>//PRD1296100423SF003SMINI///</v>
      </c>
      <c r="E297" s="24" t="str">
        <f t="shared" si="2"/>
        <v>PRD1296100423SF003SMINI</v>
      </c>
      <c r="F297" s="24" t="str">
        <f t="shared" si="3"/>
        <v>10</v>
      </c>
      <c r="G297" s="24" t="str">
        <f t="shared" si="4"/>
        <v>04</v>
      </c>
      <c r="H297" s="24" t="str">
        <f t="shared" si="5"/>
        <v>23</v>
      </c>
      <c r="I297" s="24" t="str">
        <f t="shared" si="6"/>
        <v>S</v>
      </c>
      <c r="J297" s="24" t="str">
        <f t="shared" si="7"/>
        <v>F003S</v>
      </c>
      <c r="K297" s="24" t="str">
        <f t="shared" si="8"/>
        <v>MINI</v>
      </c>
      <c r="L297" s="24" t="str">
        <f>vlookup(F297,Abbreviation!$D$2:$E$13,2,false)</f>
        <v>October</v>
      </c>
      <c r="M297" s="24" t="str">
        <f>vlookup(I297,Abbreviation!$A$2:$B$4,2,false)</f>
        <v>South</v>
      </c>
      <c r="N297" s="24" t="str">
        <f>vlookup(M297,Budget!$B$2:$C$325,2,false)</f>
        <v>F001S</v>
      </c>
      <c r="O297" s="24" t="s">
        <v>19</v>
      </c>
    </row>
    <row r="298">
      <c r="A298" s="24">
        <f>Actual!A298</f>
        <v>297</v>
      </c>
      <c r="B298" s="24" t="str">
        <f>Actual!B298</f>
        <v>//PRD1297101123WF001WMAX///</v>
      </c>
      <c r="C298" s="25">
        <f>Actual!C298</f>
        <v>123</v>
      </c>
      <c r="D298" s="24" t="str">
        <f t="shared" si="1"/>
        <v>//PRD1297101123WF001WMAX///</v>
      </c>
      <c r="E298" s="24" t="str">
        <f t="shared" si="2"/>
        <v>PRD1297101123WF001WMAX</v>
      </c>
      <c r="F298" s="24" t="str">
        <f t="shared" si="3"/>
        <v>10</v>
      </c>
      <c r="G298" s="24" t="str">
        <f t="shared" si="4"/>
        <v>11</v>
      </c>
      <c r="H298" s="24" t="str">
        <f t="shared" si="5"/>
        <v>23</v>
      </c>
      <c r="I298" s="24" t="str">
        <f t="shared" si="6"/>
        <v>W</v>
      </c>
      <c r="J298" s="24" t="str">
        <f t="shared" si="7"/>
        <v>F001W</v>
      </c>
      <c r="K298" s="24" t="str">
        <f t="shared" si="8"/>
        <v>MAX</v>
      </c>
      <c r="L298" s="24" t="str">
        <f>vlookup(F298,Abbreviation!$D$2:$E$13,2,false)</f>
        <v>October</v>
      </c>
      <c r="M298" s="24" t="str">
        <f>vlookup(I298,Abbreviation!$A$2:$B$4,2,false)</f>
        <v>West</v>
      </c>
      <c r="N298" s="24" t="str">
        <f>vlookup(M298,Budget!$B$2:$C$325,2,false)</f>
        <v>F001W</v>
      </c>
      <c r="O298" s="24" t="s">
        <v>20</v>
      </c>
    </row>
    <row r="299">
      <c r="A299" s="24">
        <f>Actual!A299</f>
        <v>298</v>
      </c>
      <c r="B299" s="24" t="str">
        <f>Actual!B299</f>
        <v>//PRD1298102223NF002NPRO///</v>
      </c>
      <c r="C299" s="25">
        <f>Actual!C299</f>
        <v>28</v>
      </c>
      <c r="D299" s="24" t="str">
        <f t="shared" si="1"/>
        <v>//PRD1298102223NF002NPRO///</v>
      </c>
      <c r="E299" s="24" t="str">
        <f t="shared" si="2"/>
        <v>PRD1298102223NF002NPRO</v>
      </c>
      <c r="F299" s="24" t="str">
        <f t="shared" si="3"/>
        <v>10</v>
      </c>
      <c r="G299" s="24" t="str">
        <f t="shared" si="4"/>
        <v>22</v>
      </c>
      <c r="H299" s="24" t="str">
        <f t="shared" si="5"/>
        <v>23</v>
      </c>
      <c r="I299" s="24" t="str">
        <f t="shared" si="6"/>
        <v>N</v>
      </c>
      <c r="J299" s="24" t="str">
        <f t="shared" si="7"/>
        <v>F002N</v>
      </c>
      <c r="K299" s="24" t="str">
        <f t="shared" si="8"/>
        <v>PRO</v>
      </c>
      <c r="L299" s="24" t="str">
        <f>vlookup(F299,Abbreviation!$D$2:$E$13,2,false)</f>
        <v>October</v>
      </c>
      <c r="M299" s="24" t="str">
        <f>vlookup(I299,Abbreviation!$A$2:$B$4,2,false)</f>
        <v>North</v>
      </c>
      <c r="N299" s="24" t="str">
        <f>vlookup(M299,Budget!$B$2:$C$325,2,false)</f>
        <v>F001N</v>
      </c>
      <c r="O299" s="24" t="s">
        <v>21</v>
      </c>
    </row>
    <row r="300">
      <c r="A300" s="24">
        <f>Actual!A300</f>
        <v>299</v>
      </c>
      <c r="B300" s="24" t="str">
        <f>Actual!B300</f>
        <v>//PRD1299103023SF002SMINI///</v>
      </c>
      <c r="C300" s="25">
        <f>Actual!C300</f>
        <v>15</v>
      </c>
      <c r="D300" s="24" t="str">
        <f t="shared" si="1"/>
        <v>//PRD1299103023SF002SMINI///</v>
      </c>
      <c r="E300" s="24" t="str">
        <f t="shared" si="2"/>
        <v>PRD1299103023SF002SMINI</v>
      </c>
      <c r="F300" s="24" t="str">
        <f t="shared" si="3"/>
        <v>10</v>
      </c>
      <c r="G300" s="24" t="str">
        <f t="shared" si="4"/>
        <v>30</v>
      </c>
      <c r="H300" s="24" t="str">
        <f t="shared" si="5"/>
        <v>23</v>
      </c>
      <c r="I300" s="24" t="str">
        <f t="shared" si="6"/>
        <v>S</v>
      </c>
      <c r="J300" s="24" t="str">
        <f t="shared" si="7"/>
        <v>F002S</v>
      </c>
      <c r="K300" s="24" t="str">
        <f t="shared" si="8"/>
        <v>MINI</v>
      </c>
      <c r="L300" s="24" t="str">
        <f>vlookup(F300,Abbreviation!$D$2:$E$13,2,false)</f>
        <v>October</v>
      </c>
      <c r="M300" s="24" t="str">
        <f>vlookup(I300,Abbreviation!$A$2:$B$4,2,false)</f>
        <v>South</v>
      </c>
      <c r="N300" s="24" t="str">
        <f>vlookup(M300,Budget!$B$2:$C$325,2,false)</f>
        <v>F001S</v>
      </c>
      <c r="O300" s="24" t="s">
        <v>19</v>
      </c>
    </row>
    <row r="301">
      <c r="A301" s="24">
        <f>Actual!A301</f>
        <v>300</v>
      </c>
      <c r="B301" s="24" t="str">
        <f>Actual!B301</f>
        <v>//PRD1300102923WF003WMAX///</v>
      </c>
      <c r="C301" s="25">
        <f>Actual!C301</f>
        <v>15</v>
      </c>
      <c r="D301" s="24" t="str">
        <f t="shared" si="1"/>
        <v>//PRD1300102923WF003WMAX///</v>
      </c>
      <c r="E301" s="24" t="str">
        <f t="shared" si="2"/>
        <v>PRD1300102923WF003WMAX</v>
      </c>
      <c r="F301" s="24" t="str">
        <f t="shared" si="3"/>
        <v>10</v>
      </c>
      <c r="G301" s="24" t="str">
        <f t="shared" si="4"/>
        <v>29</v>
      </c>
      <c r="H301" s="24" t="str">
        <f t="shared" si="5"/>
        <v>23</v>
      </c>
      <c r="I301" s="24" t="str">
        <f t="shared" si="6"/>
        <v>W</v>
      </c>
      <c r="J301" s="24" t="str">
        <f t="shared" si="7"/>
        <v>F003W</v>
      </c>
      <c r="K301" s="24" t="str">
        <f t="shared" si="8"/>
        <v>MAX</v>
      </c>
      <c r="L301" s="24" t="str">
        <f>vlookup(F301,Abbreviation!$D$2:$E$13,2,false)</f>
        <v>October</v>
      </c>
      <c r="M301" s="24" t="str">
        <f>vlookup(I301,Abbreviation!$A$2:$B$4,2,false)</f>
        <v>West</v>
      </c>
      <c r="N301" s="24" t="str">
        <f>vlookup(M301,Budget!$B$2:$C$325,2,false)</f>
        <v>F001W</v>
      </c>
      <c r="O301" s="24" t="s">
        <v>20</v>
      </c>
    </row>
    <row r="302">
      <c r="A302" s="24">
        <f>Actual!A302</f>
        <v>301</v>
      </c>
      <c r="B302" s="24" t="str">
        <f>Actual!B302</f>
        <v>//PRD1301101523NF002NPRO///</v>
      </c>
      <c r="C302" s="25">
        <f>Actual!C302</f>
        <v>4</v>
      </c>
      <c r="D302" s="24" t="str">
        <f t="shared" si="1"/>
        <v>//PRD1301101523NF002NPRO///</v>
      </c>
      <c r="E302" s="24" t="str">
        <f t="shared" si="2"/>
        <v>PRD1301101523NF002NPRO</v>
      </c>
      <c r="F302" s="24" t="str">
        <f t="shared" si="3"/>
        <v>10</v>
      </c>
      <c r="G302" s="24" t="str">
        <f t="shared" si="4"/>
        <v>15</v>
      </c>
      <c r="H302" s="24" t="str">
        <f t="shared" si="5"/>
        <v>23</v>
      </c>
      <c r="I302" s="24" t="str">
        <f t="shared" si="6"/>
        <v>N</v>
      </c>
      <c r="J302" s="24" t="str">
        <f t="shared" si="7"/>
        <v>F002N</v>
      </c>
      <c r="K302" s="24" t="str">
        <f t="shared" si="8"/>
        <v>PRO</v>
      </c>
      <c r="L302" s="24" t="str">
        <f>vlookup(F302,Abbreviation!$D$2:$E$13,2,false)</f>
        <v>October</v>
      </c>
      <c r="M302" s="24" t="str">
        <f>vlookup(I302,Abbreviation!$A$2:$B$4,2,false)</f>
        <v>North</v>
      </c>
      <c r="N302" s="24" t="str">
        <f>vlookup(M302,Budget!$B$2:$C$325,2,false)</f>
        <v>F001N</v>
      </c>
      <c r="O302" s="24" t="s">
        <v>21</v>
      </c>
    </row>
    <row r="303">
      <c r="A303" s="24">
        <f>Actual!A303</f>
        <v>302</v>
      </c>
      <c r="B303" s="24" t="str">
        <f>Actual!B303</f>
        <v>//PRD1302101023SF002SMINI///</v>
      </c>
      <c r="C303" s="25">
        <f>Actual!C303</f>
        <v>63</v>
      </c>
      <c r="D303" s="24" t="str">
        <f t="shared" si="1"/>
        <v>//PRD1302101023SF002SMINI///</v>
      </c>
      <c r="E303" s="24" t="str">
        <f t="shared" si="2"/>
        <v>PRD1302101023SF002SMINI</v>
      </c>
      <c r="F303" s="24" t="str">
        <f t="shared" si="3"/>
        <v>10</v>
      </c>
      <c r="G303" s="24" t="str">
        <f t="shared" si="4"/>
        <v>10</v>
      </c>
      <c r="H303" s="24" t="str">
        <f t="shared" si="5"/>
        <v>23</v>
      </c>
      <c r="I303" s="24" t="str">
        <f t="shared" si="6"/>
        <v>S</v>
      </c>
      <c r="J303" s="24" t="str">
        <f t="shared" si="7"/>
        <v>F002S</v>
      </c>
      <c r="K303" s="24" t="str">
        <f t="shared" si="8"/>
        <v>MINI</v>
      </c>
      <c r="L303" s="24" t="str">
        <f>vlookup(F303,Abbreviation!$D$2:$E$13,2,false)</f>
        <v>October</v>
      </c>
      <c r="M303" s="24" t="str">
        <f>vlookup(I303,Abbreviation!$A$2:$B$4,2,false)</f>
        <v>South</v>
      </c>
      <c r="N303" s="24" t="str">
        <f>vlookup(M303,Budget!$B$2:$C$325,2,false)</f>
        <v>F001S</v>
      </c>
      <c r="O303" s="24" t="s">
        <v>19</v>
      </c>
    </row>
    <row r="304">
      <c r="A304" s="24">
        <f>Actual!A304</f>
        <v>303</v>
      </c>
      <c r="B304" s="24" t="str">
        <f>Actual!B304</f>
        <v>//PRD1303100523WF003WMAX///</v>
      </c>
      <c r="C304" s="25">
        <f>Actual!C304</f>
        <v>71</v>
      </c>
      <c r="D304" s="24" t="str">
        <f t="shared" si="1"/>
        <v>//PRD1303100523WF003WMAX///</v>
      </c>
      <c r="E304" s="24" t="str">
        <f t="shared" si="2"/>
        <v>PRD1303100523WF003WMAX</v>
      </c>
      <c r="F304" s="24" t="str">
        <f t="shared" si="3"/>
        <v>10</v>
      </c>
      <c r="G304" s="24" t="str">
        <f t="shared" si="4"/>
        <v>05</v>
      </c>
      <c r="H304" s="24" t="str">
        <f t="shared" si="5"/>
        <v>23</v>
      </c>
      <c r="I304" s="24" t="str">
        <f t="shared" si="6"/>
        <v>W</v>
      </c>
      <c r="J304" s="24" t="str">
        <f t="shared" si="7"/>
        <v>F003W</v>
      </c>
      <c r="K304" s="24" t="str">
        <f t="shared" si="8"/>
        <v>MAX</v>
      </c>
      <c r="L304" s="24" t="str">
        <f>vlookup(F304,Abbreviation!$D$2:$E$13,2,false)</f>
        <v>October</v>
      </c>
      <c r="M304" s="24" t="str">
        <f>vlookup(I304,Abbreviation!$A$2:$B$4,2,false)</f>
        <v>West</v>
      </c>
      <c r="N304" s="24" t="str">
        <f>vlookup(M304,Budget!$B$2:$C$325,2,false)</f>
        <v>F001W</v>
      </c>
      <c r="O304" s="24" t="s">
        <v>20</v>
      </c>
    </row>
    <row r="305">
      <c r="A305" s="24">
        <f>Actual!A305</f>
        <v>304</v>
      </c>
      <c r="B305" s="24" t="str">
        <f>Actual!B305</f>
        <v>//PRD1304101523NF003NPRO///</v>
      </c>
      <c r="C305" s="25">
        <f>Actual!C305</f>
        <v>96</v>
      </c>
      <c r="D305" s="24" t="str">
        <f t="shared" si="1"/>
        <v>//PRD1304101523NF003NPRO///</v>
      </c>
      <c r="E305" s="24" t="str">
        <f t="shared" si="2"/>
        <v>PRD1304101523NF003NPRO</v>
      </c>
      <c r="F305" s="24" t="str">
        <f t="shared" si="3"/>
        <v>10</v>
      </c>
      <c r="G305" s="24" t="str">
        <f t="shared" si="4"/>
        <v>15</v>
      </c>
      <c r="H305" s="24" t="str">
        <f t="shared" si="5"/>
        <v>23</v>
      </c>
      <c r="I305" s="24" t="str">
        <f t="shared" si="6"/>
        <v>N</v>
      </c>
      <c r="J305" s="24" t="str">
        <f t="shared" si="7"/>
        <v>F003N</v>
      </c>
      <c r="K305" s="24" t="str">
        <f t="shared" si="8"/>
        <v>PRO</v>
      </c>
      <c r="L305" s="24" t="str">
        <f>vlookup(F305,Abbreviation!$D$2:$E$13,2,false)</f>
        <v>October</v>
      </c>
      <c r="M305" s="24" t="str">
        <f>vlookup(I305,Abbreviation!$A$2:$B$4,2,false)</f>
        <v>North</v>
      </c>
      <c r="N305" s="24" t="str">
        <f>vlookup(M305,Budget!$B$2:$C$325,2,false)</f>
        <v>F001N</v>
      </c>
      <c r="O305" s="24" t="s">
        <v>21</v>
      </c>
    </row>
    <row r="306">
      <c r="A306" s="24">
        <f>Actual!A306</f>
        <v>305</v>
      </c>
      <c r="B306" s="24" t="str">
        <f>Actual!B306</f>
        <v>//PRD1305110323SF003SMINI///</v>
      </c>
      <c r="C306" s="25">
        <f>Actual!C306</f>
        <v>108</v>
      </c>
      <c r="D306" s="24" t="str">
        <f t="shared" si="1"/>
        <v>//PRD1305110323SF003SMINI///</v>
      </c>
      <c r="E306" s="24" t="str">
        <f t="shared" si="2"/>
        <v>PRD1305110323SF003SMINI</v>
      </c>
      <c r="F306" s="24" t="str">
        <f t="shared" si="3"/>
        <v>11</v>
      </c>
      <c r="G306" s="24" t="str">
        <f t="shared" si="4"/>
        <v>03</v>
      </c>
      <c r="H306" s="24" t="str">
        <f t="shared" si="5"/>
        <v>23</v>
      </c>
      <c r="I306" s="24" t="str">
        <f t="shared" si="6"/>
        <v>S</v>
      </c>
      <c r="J306" s="24" t="str">
        <f t="shared" si="7"/>
        <v>F003S</v>
      </c>
      <c r="K306" s="24" t="str">
        <f t="shared" si="8"/>
        <v>MINI</v>
      </c>
      <c r="L306" s="24" t="str">
        <f>vlookup(F306,Abbreviation!$D$2:$E$13,2,false)</f>
        <v>November</v>
      </c>
      <c r="M306" s="24" t="str">
        <f>vlookup(I306,Abbreviation!$A$2:$B$4,2,false)</f>
        <v>South</v>
      </c>
      <c r="N306" s="24" t="str">
        <f>vlookup(M306,Budget!$B$2:$C$325,2,false)</f>
        <v>F001S</v>
      </c>
      <c r="O306" s="24" t="s">
        <v>19</v>
      </c>
    </row>
    <row r="307">
      <c r="A307" s="24">
        <f>Actual!A307</f>
        <v>306</v>
      </c>
      <c r="B307" s="24" t="str">
        <f>Actual!B307</f>
        <v>//PRD1306112223WF001WMAX///</v>
      </c>
      <c r="C307" s="25">
        <f>Actual!C307</f>
        <v>137</v>
      </c>
      <c r="D307" s="24" t="str">
        <f t="shared" si="1"/>
        <v>//PRD1306112223WF001WMAX///</v>
      </c>
      <c r="E307" s="24" t="str">
        <f t="shared" si="2"/>
        <v>PRD1306112223WF001WMAX</v>
      </c>
      <c r="F307" s="24" t="str">
        <f t="shared" si="3"/>
        <v>11</v>
      </c>
      <c r="G307" s="24" t="str">
        <f t="shared" si="4"/>
        <v>22</v>
      </c>
      <c r="H307" s="24" t="str">
        <f t="shared" si="5"/>
        <v>23</v>
      </c>
      <c r="I307" s="24" t="str">
        <f t="shared" si="6"/>
        <v>W</v>
      </c>
      <c r="J307" s="24" t="str">
        <f t="shared" si="7"/>
        <v>F001W</v>
      </c>
      <c r="K307" s="24" t="str">
        <f t="shared" si="8"/>
        <v>MAX</v>
      </c>
      <c r="L307" s="24" t="str">
        <f>vlookup(F307,Abbreviation!$D$2:$E$13,2,false)</f>
        <v>November</v>
      </c>
      <c r="M307" s="24" t="str">
        <f>vlookup(I307,Abbreviation!$A$2:$B$4,2,false)</f>
        <v>West</v>
      </c>
      <c r="N307" s="24" t="str">
        <f>vlookup(M307,Budget!$B$2:$C$325,2,false)</f>
        <v>F001W</v>
      </c>
      <c r="O307" s="24" t="s">
        <v>20</v>
      </c>
    </row>
    <row r="308">
      <c r="A308" s="24">
        <f>Actual!A308</f>
        <v>307</v>
      </c>
      <c r="B308" s="24" t="str">
        <f>Actual!B308</f>
        <v>//PRD1307110123NF002NPRO///</v>
      </c>
      <c r="C308" s="25">
        <f>Actual!C308</f>
        <v>33</v>
      </c>
      <c r="D308" s="24" t="str">
        <f t="shared" si="1"/>
        <v>//PRD1307110123NF002NPRO///</v>
      </c>
      <c r="E308" s="24" t="str">
        <f t="shared" si="2"/>
        <v>PRD1307110123NF002NPRO</v>
      </c>
      <c r="F308" s="24" t="str">
        <f t="shared" si="3"/>
        <v>11</v>
      </c>
      <c r="G308" s="24" t="str">
        <f t="shared" si="4"/>
        <v>01</v>
      </c>
      <c r="H308" s="24" t="str">
        <f t="shared" si="5"/>
        <v>23</v>
      </c>
      <c r="I308" s="24" t="str">
        <f t="shared" si="6"/>
        <v>N</v>
      </c>
      <c r="J308" s="24" t="str">
        <f t="shared" si="7"/>
        <v>F002N</v>
      </c>
      <c r="K308" s="24" t="str">
        <f t="shared" si="8"/>
        <v>PRO</v>
      </c>
      <c r="L308" s="24" t="str">
        <f>vlookup(F308,Abbreviation!$D$2:$E$13,2,false)</f>
        <v>November</v>
      </c>
      <c r="M308" s="24" t="str">
        <f>vlookup(I308,Abbreviation!$A$2:$B$4,2,false)</f>
        <v>North</v>
      </c>
      <c r="N308" s="24" t="str">
        <f>vlookup(M308,Budget!$B$2:$C$325,2,false)</f>
        <v>F001N</v>
      </c>
      <c r="O308" s="24" t="s">
        <v>21</v>
      </c>
    </row>
    <row r="309">
      <c r="A309" s="24">
        <f>Actual!A309</f>
        <v>308</v>
      </c>
      <c r="B309" s="24" t="str">
        <f>Actual!B309</f>
        <v>//PRD1308111023SF002SMINI///</v>
      </c>
      <c r="C309" s="25">
        <f>Actual!C309</f>
        <v>30</v>
      </c>
      <c r="D309" s="24" t="str">
        <f t="shared" si="1"/>
        <v>//PRD1308111023SF002SMINI///</v>
      </c>
      <c r="E309" s="24" t="str">
        <f t="shared" si="2"/>
        <v>PRD1308111023SF002SMINI</v>
      </c>
      <c r="F309" s="24" t="str">
        <f t="shared" si="3"/>
        <v>11</v>
      </c>
      <c r="G309" s="24" t="str">
        <f t="shared" si="4"/>
        <v>10</v>
      </c>
      <c r="H309" s="24" t="str">
        <f t="shared" si="5"/>
        <v>23</v>
      </c>
      <c r="I309" s="24" t="str">
        <f t="shared" si="6"/>
        <v>S</v>
      </c>
      <c r="J309" s="24" t="str">
        <f t="shared" si="7"/>
        <v>F002S</v>
      </c>
      <c r="K309" s="24" t="str">
        <f t="shared" si="8"/>
        <v>MINI</v>
      </c>
      <c r="L309" s="24" t="str">
        <f>vlookup(F309,Abbreviation!$D$2:$E$13,2,false)</f>
        <v>November</v>
      </c>
      <c r="M309" s="24" t="str">
        <f>vlookup(I309,Abbreviation!$A$2:$B$4,2,false)</f>
        <v>South</v>
      </c>
      <c r="N309" s="24" t="str">
        <f>vlookup(M309,Budget!$B$2:$C$325,2,false)</f>
        <v>F001S</v>
      </c>
      <c r="O309" s="24" t="s">
        <v>19</v>
      </c>
    </row>
    <row r="310">
      <c r="A310" s="24">
        <f>Actual!A310</f>
        <v>309</v>
      </c>
      <c r="B310" s="24" t="str">
        <f>Actual!B310</f>
        <v>//PRD1309110223WF001WMAX///</v>
      </c>
      <c r="C310" s="25">
        <f>Actual!C310</f>
        <v>46</v>
      </c>
      <c r="D310" s="24" t="str">
        <f t="shared" si="1"/>
        <v>//PRD1309110223WF001WMAX///</v>
      </c>
      <c r="E310" s="24" t="str">
        <f t="shared" si="2"/>
        <v>PRD1309110223WF001WMAX</v>
      </c>
      <c r="F310" s="24" t="str">
        <f t="shared" si="3"/>
        <v>11</v>
      </c>
      <c r="G310" s="24" t="str">
        <f t="shared" si="4"/>
        <v>02</v>
      </c>
      <c r="H310" s="24" t="str">
        <f t="shared" si="5"/>
        <v>23</v>
      </c>
      <c r="I310" s="24" t="str">
        <f t="shared" si="6"/>
        <v>W</v>
      </c>
      <c r="J310" s="24" t="str">
        <f t="shared" si="7"/>
        <v>F001W</v>
      </c>
      <c r="K310" s="24" t="str">
        <f t="shared" si="8"/>
        <v>MAX</v>
      </c>
      <c r="L310" s="24" t="str">
        <f>vlookup(F310,Abbreviation!$D$2:$E$13,2,false)</f>
        <v>November</v>
      </c>
      <c r="M310" s="24" t="str">
        <f>vlookup(I310,Abbreviation!$A$2:$B$4,2,false)</f>
        <v>West</v>
      </c>
      <c r="N310" s="24" t="str">
        <f>vlookup(M310,Budget!$B$2:$C$325,2,false)</f>
        <v>F001W</v>
      </c>
      <c r="O310" s="24" t="s">
        <v>20</v>
      </c>
    </row>
    <row r="311">
      <c r="A311" s="24">
        <f>Actual!A311</f>
        <v>310</v>
      </c>
      <c r="B311" s="24" t="str">
        <f>Actual!B311</f>
        <v>//PRD1310111823NF001NPRO///</v>
      </c>
      <c r="C311" s="25">
        <f>Actual!C311</f>
        <v>93</v>
      </c>
      <c r="D311" s="24" t="str">
        <f t="shared" si="1"/>
        <v>//PRD1310111823NF001NPRO///</v>
      </c>
      <c r="E311" s="24" t="str">
        <f t="shared" si="2"/>
        <v>PRD1310111823NF001NPRO</v>
      </c>
      <c r="F311" s="24" t="str">
        <f t="shared" si="3"/>
        <v>11</v>
      </c>
      <c r="G311" s="24" t="str">
        <f t="shared" si="4"/>
        <v>18</v>
      </c>
      <c r="H311" s="24" t="str">
        <f t="shared" si="5"/>
        <v>23</v>
      </c>
      <c r="I311" s="24" t="str">
        <f t="shared" si="6"/>
        <v>N</v>
      </c>
      <c r="J311" s="24" t="str">
        <f t="shared" si="7"/>
        <v>F001N</v>
      </c>
      <c r="K311" s="24" t="str">
        <f t="shared" si="8"/>
        <v>PRO</v>
      </c>
      <c r="L311" s="24" t="str">
        <f>vlookup(F311,Abbreviation!$D$2:$E$13,2,false)</f>
        <v>November</v>
      </c>
      <c r="M311" s="24" t="str">
        <f>vlookup(I311,Abbreviation!$A$2:$B$4,2,false)</f>
        <v>North</v>
      </c>
      <c r="N311" s="24" t="str">
        <f>vlookup(M311,Budget!$B$2:$C$325,2,false)</f>
        <v>F001N</v>
      </c>
      <c r="O311" s="24" t="s">
        <v>21</v>
      </c>
    </row>
    <row r="312">
      <c r="A312" s="24">
        <f>Actual!A312</f>
        <v>311</v>
      </c>
      <c r="B312" s="24" t="str">
        <f>Actual!B312</f>
        <v>//PRD1311110223SF001SMINI///</v>
      </c>
      <c r="C312" s="25">
        <f>Actual!C312</f>
        <v>86</v>
      </c>
      <c r="D312" s="24" t="str">
        <f t="shared" si="1"/>
        <v>//PRD1311110223SF001SMINI///</v>
      </c>
      <c r="E312" s="24" t="str">
        <f t="shared" si="2"/>
        <v>PRD1311110223SF001SMINI</v>
      </c>
      <c r="F312" s="24" t="str">
        <f t="shared" si="3"/>
        <v>11</v>
      </c>
      <c r="G312" s="24" t="str">
        <f t="shared" si="4"/>
        <v>02</v>
      </c>
      <c r="H312" s="24" t="str">
        <f t="shared" si="5"/>
        <v>23</v>
      </c>
      <c r="I312" s="24" t="str">
        <f t="shared" si="6"/>
        <v>S</v>
      </c>
      <c r="J312" s="24" t="str">
        <f t="shared" si="7"/>
        <v>F001S</v>
      </c>
      <c r="K312" s="24" t="str">
        <f t="shared" si="8"/>
        <v>MINI</v>
      </c>
      <c r="L312" s="24" t="str">
        <f>vlookup(F312,Abbreviation!$D$2:$E$13,2,false)</f>
        <v>November</v>
      </c>
      <c r="M312" s="24" t="str">
        <f>vlookup(I312,Abbreviation!$A$2:$B$4,2,false)</f>
        <v>South</v>
      </c>
      <c r="N312" s="24" t="str">
        <f>vlookup(M312,Budget!$B$2:$C$325,2,false)</f>
        <v>F001S</v>
      </c>
      <c r="O312" s="24" t="s">
        <v>19</v>
      </c>
    </row>
    <row r="313">
      <c r="A313" s="24">
        <f>Actual!A313</f>
        <v>312</v>
      </c>
      <c r="B313" s="24" t="str">
        <f>Actual!B313</f>
        <v>//PRD1312112123WF001WMAX///</v>
      </c>
      <c r="C313" s="25">
        <f>Actual!C313</f>
        <v>26</v>
      </c>
      <c r="D313" s="24" t="str">
        <f t="shared" si="1"/>
        <v>//PRD1312112123WF001WMAX///</v>
      </c>
      <c r="E313" s="24" t="str">
        <f t="shared" si="2"/>
        <v>PRD1312112123WF001WMAX</v>
      </c>
      <c r="F313" s="24" t="str">
        <f t="shared" si="3"/>
        <v>11</v>
      </c>
      <c r="G313" s="24" t="str">
        <f t="shared" si="4"/>
        <v>21</v>
      </c>
      <c r="H313" s="24" t="str">
        <f t="shared" si="5"/>
        <v>23</v>
      </c>
      <c r="I313" s="24" t="str">
        <f t="shared" si="6"/>
        <v>W</v>
      </c>
      <c r="J313" s="24" t="str">
        <f t="shared" si="7"/>
        <v>F001W</v>
      </c>
      <c r="K313" s="24" t="str">
        <f t="shared" si="8"/>
        <v>MAX</v>
      </c>
      <c r="L313" s="24" t="str">
        <f>vlookup(F313,Abbreviation!$D$2:$E$13,2,false)</f>
        <v>November</v>
      </c>
      <c r="M313" s="24" t="str">
        <f>vlookup(I313,Abbreviation!$A$2:$B$4,2,false)</f>
        <v>West</v>
      </c>
      <c r="N313" s="24" t="str">
        <f>vlookup(M313,Budget!$B$2:$C$325,2,false)</f>
        <v>F001W</v>
      </c>
      <c r="O313" s="24" t="s">
        <v>20</v>
      </c>
    </row>
    <row r="314">
      <c r="A314" s="24">
        <f>Actual!A314</f>
        <v>313</v>
      </c>
      <c r="B314" s="24" t="str">
        <f>Actual!B314</f>
        <v>//PRD1313110923NF001NPRO///</v>
      </c>
      <c r="C314" s="25">
        <f>Actual!C314</f>
        <v>51</v>
      </c>
      <c r="D314" s="24" t="str">
        <f t="shared" si="1"/>
        <v>//PRD1313110923NF001NPRO///</v>
      </c>
      <c r="E314" s="24" t="str">
        <f t="shared" si="2"/>
        <v>PRD1313110923NF001NPRO</v>
      </c>
      <c r="F314" s="24" t="str">
        <f t="shared" si="3"/>
        <v>11</v>
      </c>
      <c r="G314" s="24" t="str">
        <f t="shared" si="4"/>
        <v>09</v>
      </c>
      <c r="H314" s="24" t="str">
        <f t="shared" si="5"/>
        <v>23</v>
      </c>
      <c r="I314" s="24" t="str">
        <f t="shared" si="6"/>
        <v>N</v>
      </c>
      <c r="J314" s="24" t="str">
        <f t="shared" si="7"/>
        <v>F001N</v>
      </c>
      <c r="K314" s="24" t="str">
        <f t="shared" si="8"/>
        <v>PRO</v>
      </c>
      <c r="L314" s="24" t="str">
        <f>vlookup(F314,Abbreviation!$D$2:$E$13,2,false)</f>
        <v>November</v>
      </c>
      <c r="M314" s="24" t="str">
        <f>vlookup(I314,Abbreviation!$A$2:$B$4,2,false)</f>
        <v>North</v>
      </c>
      <c r="N314" s="24" t="str">
        <f>vlookup(M314,Budget!$B$2:$C$325,2,false)</f>
        <v>F001N</v>
      </c>
      <c r="O314" s="24" t="s">
        <v>21</v>
      </c>
    </row>
    <row r="315">
      <c r="A315" s="24">
        <f>Actual!A315</f>
        <v>314</v>
      </c>
      <c r="B315" s="24" t="str">
        <f>Actual!B315</f>
        <v>//PRD1314111123SF001SMINI///</v>
      </c>
      <c r="C315" s="25">
        <f>Actual!C315</f>
        <v>119</v>
      </c>
      <c r="D315" s="24" t="str">
        <f t="shared" si="1"/>
        <v>//PRD1314111123SF001SMINI///</v>
      </c>
      <c r="E315" s="24" t="str">
        <f t="shared" si="2"/>
        <v>PRD1314111123SF001SMINI</v>
      </c>
      <c r="F315" s="24" t="str">
        <f t="shared" si="3"/>
        <v>11</v>
      </c>
      <c r="G315" s="24" t="str">
        <f t="shared" si="4"/>
        <v>11</v>
      </c>
      <c r="H315" s="24" t="str">
        <f t="shared" si="5"/>
        <v>23</v>
      </c>
      <c r="I315" s="24" t="str">
        <f t="shared" si="6"/>
        <v>S</v>
      </c>
      <c r="J315" s="24" t="str">
        <f t="shared" si="7"/>
        <v>F001S</v>
      </c>
      <c r="K315" s="24" t="str">
        <f t="shared" si="8"/>
        <v>MINI</v>
      </c>
      <c r="L315" s="24" t="str">
        <f>vlookup(F315,Abbreviation!$D$2:$E$13,2,false)</f>
        <v>November</v>
      </c>
      <c r="M315" s="24" t="str">
        <f>vlookup(I315,Abbreviation!$A$2:$B$4,2,false)</f>
        <v>South</v>
      </c>
      <c r="N315" s="24" t="str">
        <f>vlookup(M315,Budget!$B$2:$C$325,2,false)</f>
        <v>F001S</v>
      </c>
      <c r="O315" s="24" t="s">
        <v>19</v>
      </c>
    </row>
    <row r="316">
      <c r="A316" s="24">
        <f>Actual!A316</f>
        <v>315</v>
      </c>
      <c r="B316" s="24" t="str">
        <f>Actual!B316</f>
        <v>//PRD1315111023WF002WMAX///</v>
      </c>
      <c r="C316" s="25">
        <f>Actual!C316</f>
        <v>76</v>
      </c>
      <c r="D316" s="24" t="str">
        <f t="shared" si="1"/>
        <v>//PRD1315111023WF002WMAX///</v>
      </c>
      <c r="E316" s="24" t="str">
        <f t="shared" si="2"/>
        <v>PRD1315111023WF002WMAX</v>
      </c>
      <c r="F316" s="24" t="str">
        <f t="shared" si="3"/>
        <v>11</v>
      </c>
      <c r="G316" s="24" t="str">
        <f t="shared" si="4"/>
        <v>10</v>
      </c>
      <c r="H316" s="24" t="str">
        <f t="shared" si="5"/>
        <v>23</v>
      </c>
      <c r="I316" s="24" t="str">
        <f t="shared" si="6"/>
        <v>W</v>
      </c>
      <c r="J316" s="24" t="str">
        <f t="shared" si="7"/>
        <v>F002W</v>
      </c>
      <c r="K316" s="24" t="str">
        <f t="shared" si="8"/>
        <v>MAX</v>
      </c>
      <c r="L316" s="24" t="str">
        <f>vlookup(F316,Abbreviation!$D$2:$E$13,2,false)</f>
        <v>November</v>
      </c>
      <c r="M316" s="24" t="str">
        <f>vlookup(I316,Abbreviation!$A$2:$B$4,2,false)</f>
        <v>West</v>
      </c>
      <c r="N316" s="24" t="str">
        <f>vlookup(M316,Budget!$B$2:$C$325,2,false)</f>
        <v>F001W</v>
      </c>
      <c r="O316" s="24" t="s">
        <v>20</v>
      </c>
    </row>
    <row r="317">
      <c r="A317" s="24">
        <f>Actual!A317</f>
        <v>316</v>
      </c>
      <c r="B317" s="24" t="str">
        <f>Actual!B317</f>
        <v>//PRD1316110623NF003NPRO///</v>
      </c>
      <c r="C317" s="25">
        <f>Actual!C317</f>
        <v>29</v>
      </c>
      <c r="D317" s="24" t="str">
        <f t="shared" si="1"/>
        <v>//PRD1316110623NF003NPRO///</v>
      </c>
      <c r="E317" s="24" t="str">
        <f t="shared" si="2"/>
        <v>PRD1316110623NF003NPRO</v>
      </c>
      <c r="F317" s="24" t="str">
        <f t="shared" si="3"/>
        <v>11</v>
      </c>
      <c r="G317" s="24" t="str">
        <f t="shared" si="4"/>
        <v>06</v>
      </c>
      <c r="H317" s="24" t="str">
        <f t="shared" si="5"/>
        <v>23</v>
      </c>
      <c r="I317" s="24" t="str">
        <f t="shared" si="6"/>
        <v>N</v>
      </c>
      <c r="J317" s="24" t="str">
        <f t="shared" si="7"/>
        <v>F003N</v>
      </c>
      <c r="K317" s="24" t="str">
        <f t="shared" si="8"/>
        <v>PRO</v>
      </c>
      <c r="L317" s="24" t="str">
        <f>vlookup(F317,Abbreviation!$D$2:$E$13,2,false)</f>
        <v>November</v>
      </c>
      <c r="M317" s="24" t="str">
        <f>vlookup(I317,Abbreviation!$A$2:$B$4,2,false)</f>
        <v>North</v>
      </c>
      <c r="N317" s="24" t="str">
        <f>vlookup(M317,Budget!$B$2:$C$325,2,false)</f>
        <v>F001N</v>
      </c>
      <c r="O317" s="24" t="s">
        <v>21</v>
      </c>
    </row>
    <row r="318">
      <c r="A318" s="24">
        <f>Actual!A318</f>
        <v>317</v>
      </c>
      <c r="B318" s="24" t="str">
        <f>Actual!B318</f>
        <v>//PRD1317110523SF003SMINI///</v>
      </c>
      <c r="C318" s="25">
        <f>Actual!C318</f>
        <v>108</v>
      </c>
      <c r="D318" s="24" t="str">
        <f t="shared" si="1"/>
        <v>//PRD1317110523SF003SMINI///</v>
      </c>
      <c r="E318" s="24" t="str">
        <f t="shared" si="2"/>
        <v>PRD1317110523SF003SMINI</v>
      </c>
      <c r="F318" s="24" t="str">
        <f t="shared" si="3"/>
        <v>11</v>
      </c>
      <c r="G318" s="24" t="str">
        <f t="shared" si="4"/>
        <v>05</v>
      </c>
      <c r="H318" s="24" t="str">
        <f t="shared" si="5"/>
        <v>23</v>
      </c>
      <c r="I318" s="24" t="str">
        <f t="shared" si="6"/>
        <v>S</v>
      </c>
      <c r="J318" s="24" t="str">
        <f t="shared" si="7"/>
        <v>F003S</v>
      </c>
      <c r="K318" s="24" t="str">
        <f t="shared" si="8"/>
        <v>MINI</v>
      </c>
      <c r="L318" s="24" t="str">
        <f>vlookup(F318,Abbreviation!$D$2:$E$13,2,false)</f>
        <v>November</v>
      </c>
      <c r="M318" s="24" t="str">
        <f>vlookup(I318,Abbreviation!$A$2:$B$4,2,false)</f>
        <v>South</v>
      </c>
      <c r="N318" s="24" t="str">
        <f>vlookup(M318,Budget!$B$2:$C$325,2,false)</f>
        <v>F001S</v>
      </c>
      <c r="O318" s="24" t="s">
        <v>19</v>
      </c>
    </row>
    <row r="319">
      <c r="A319" s="24">
        <f>Actual!A319</f>
        <v>318</v>
      </c>
      <c r="B319" s="24" t="str">
        <f>Actual!B319</f>
        <v>//PRD1318111923WF001WMAX///</v>
      </c>
      <c r="C319" s="25">
        <f>Actual!C319</f>
        <v>116</v>
      </c>
      <c r="D319" s="24" t="str">
        <f t="shared" si="1"/>
        <v>//PRD1318111923WF001WMAX///</v>
      </c>
      <c r="E319" s="24" t="str">
        <f t="shared" si="2"/>
        <v>PRD1318111923WF001WMAX</v>
      </c>
      <c r="F319" s="24" t="str">
        <f t="shared" si="3"/>
        <v>11</v>
      </c>
      <c r="G319" s="24" t="str">
        <f t="shared" si="4"/>
        <v>19</v>
      </c>
      <c r="H319" s="24" t="str">
        <f t="shared" si="5"/>
        <v>23</v>
      </c>
      <c r="I319" s="24" t="str">
        <f t="shared" si="6"/>
        <v>W</v>
      </c>
      <c r="J319" s="24" t="str">
        <f t="shared" si="7"/>
        <v>F001W</v>
      </c>
      <c r="K319" s="24" t="str">
        <f t="shared" si="8"/>
        <v>MAX</v>
      </c>
      <c r="L319" s="24" t="str">
        <f>vlookup(F319,Abbreviation!$D$2:$E$13,2,false)</f>
        <v>November</v>
      </c>
      <c r="M319" s="24" t="str">
        <f>vlookup(I319,Abbreviation!$A$2:$B$4,2,false)</f>
        <v>West</v>
      </c>
      <c r="N319" s="24" t="str">
        <f>vlookup(M319,Budget!$B$2:$C$325,2,false)</f>
        <v>F001W</v>
      </c>
      <c r="O319" s="24" t="s">
        <v>20</v>
      </c>
    </row>
    <row r="320">
      <c r="A320" s="24">
        <f>Actual!A320</f>
        <v>319</v>
      </c>
      <c r="B320" s="24" t="str">
        <f>Actual!B320</f>
        <v>//PRD1319110423NF003NPRO///</v>
      </c>
      <c r="C320" s="25">
        <f>Actual!C320</f>
        <v>80</v>
      </c>
      <c r="D320" s="24" t="str">
        <f t="shared" si="1"/>
        <v>//PRD1319110423NF003NPRO///</v>
      </c>
      <c r="E320" s="24" t="str">
        <f t="shared" si="2"/>
        <v>PRD1319110423NF003NPRO</v>
      </c>
      <c r="F320" s="24" t="str">
        <f t="shared" si="3"/>
        <v>11</v>
      </c>
      <c r="G320" s="24" t="str">
        <f t="shared" si="4"/>
        <v>04</v>
      </c>
      <c r="H320" s="24" t="str">
        <f t="shared" si="5"/>
        <v>23</v>
      </c>
      <c r="I320" s="24" t="str">
        <f t="shared" si="6"/>
        <v>N</v>
      </c>
      <c r="J320" s="24" t="str">
        <f t="shared" si="7"/>
        <v>F003N</v>
      </c>
      <c r="K320" s="24" t="str">
        <f t="shared" si="8"/>
        <v>PRO</v>
      </c>
      <c r="L320" s="24" t="str">
        <f>vlookup(F320,Abbreviation!$D$2:$E$13,2,false)</f>
        <v>November</v>
      </c>
      <c r="M320" s="24" t="str">
        <f>vlookup(I320,Abbreviation!$A$2:$B$4,2,false)</f>
        <v>North</v>
      </c>
      <c r="N320" s="24" t="str">
        <f>vlookup(M320,Budget!$B$2:$C$325,2,false)</f>
        <v>F001N</v>
      </c>
      <c r="O320" s="24" t="s">
        <v>21</v>
      </c>
    </row>
    <row r="321">
      <c r="A321" s="24">
        <f>Actual!A321</f>
        <v>320</v>
      </c>
      <c r="B321" s="24" t="str">
        <f>Actual!B321</f>
        <v>//PRD1320112323SF001SMINI///</v>
      </c>
      <c r="C321" s="25">
        <f>Actual!C321</f>
        <v>26</v>
      </c>
      <c r="D321" s="24" t="str">
        <f t="shared" si="1"/>
        <v>//PRD1320112323SF001SMINI///</v>
      </c>
      <c r="E321" s="24" t="str">
        <f t="shared" si="2"/>
        <v>PRD1320112323SF001SMINI</v>
      </c>
      <c r="F321" s="24" t="str">
        <f t="shared" si="3"/>
        <v>11</v>
      </c>
      <c r="G321" s="24" t="str">
        <f t="shared" si="4"/>
        <v>23</v>
      </c>
      <c r="H321" s="24" t="str">
        <f t="shared" si="5"/>
        <v>23</v>
      </c>
      <c r="I321" s="24" t="str">
        <f t="shared" si="6"/>
        <v>S</v>
      </c>
      <c r="J321" s="24" t="str">
        <f t="shared" si="7"/>
        <v>F001S</v>
      </c>
      <c r="K321" s="24" t="str">
        <f t="shared" si="8"/>
        <v>MINI</v>
      </c>
      <c r="L321" s="24" t="str">
        <f>vlookup(F321,Abbreviation!$D$2:$E$13,2,false)</f>
        <v>November</v>
      </c>
      <c r="M321" s="24" t="str">
        <f>vlookup(I321,Abbreviation!$A$2:$B$4,2,false)</f>
        <v>South</v>
      </c>
      <c r="N321" s="24" t="str">
        <f>vlookup(M321,Budget!$B$2:$C$325,2,false)</f>
        <v>F001S</v>
      </c>
      <c r="O321" s="24" t="s">
        <v>19</v>
      </c>
    </row>
    <row r="322">
      <c r="A322" s="24">
        <f>Actual!A322</f>
        <v>321</v>
      </c>
      <c r="B322" s="24" t="str">
        <f>Actual!B322</f>
        <v>//PRD1321112623WF003WMAX///</v>
      </c>
      <c r="C322" s="25">
        <f>Actual!C322</f>
        <v>104</v>
      </c>
      <c r="D322" s="24" t="str">
        <f t="shared" si="1"/>
        <v>//PRD1321112623WF003WMAX///</v>
      </c>
      <c r="E322" s="24" t="str">
        <f t="shared" si="2"/>
        <v>PRD1321112623WF003WMAX</v>
      </c>
      <c r="F322" s="24" t="str">
        <f t="shared" si="3"/>
        <v>11</v>
      </c>
      <c r="G322" s="24" t="str">
        <f t="shared" si="4"/>
        <v>26</v>
      </c>
      <c r="H322" s="24" t="str">
        <f t="shared" si="5"/>
        <v>23</v>
      </c>
      <c r="I322" s="24" t="str">
        <f t="shared" si="6"/>
        <v>W</v>
      </c>
      <c r="J322" s="24" t="str">
        <f t="shared" si="7"/>
        <v>F003W</v>
      </c>
      <c r="K322" s="24" t="str">
        <f t="shared" si="8"/>
        <v>MAX</v>
      </c>
      <c r="L322" s="24" t="str">
        <f>vlookup(F322,Abbreviation!$D$2:$E$13,2,false)</f>
        <v>November</v>
      </c>
      <c r="M322" s="24" t="str">
        <f>vlookup(I322,Abbreviation!$A$2:$B$4,2,false)</f>
        <v>West</v>
      </c>
      <c r="N322" s="24" t="str">
        <f>vlookup(M322,Budget!$B$2:$C$325,2,false)</f>
        <v>F001W</v>
      </c>
      <c r="O322" s="24" t="s">
        <v>20</v>
      </c>
    </row>
    <row r="323">
      <c r="A323" s="24">
        <f>Actual!A323</f>
        <v>322</v>
      </c>
      <c r="B323" s="24" t="str">
        <f>Actual!B323</f>
        <v>//PRD1322112923NF001NPRO///</v>
      </c>
      <c r="C323" s="25">
        <f>Actual!C323</f>
        <v>57</v>
      </c>
      <c r="D323" s="24" t="str">
        <f t="shared" si="1"/>
        <v>//PRD1322112923NF001NPRO///</v>
      </c>
      <c r="E323" s="24" t="str">
        <f t="shared" si="2"/>
        <v>PRD1322112923NF001NPRO</v>
      </c>
      <c r="F323" s="24" t="str">
        <f t="shared" si="3"/>
        <v>11</v>
      </c>
      <c r="G323" s="24" t="str">
        <f t="shared" si="4"/>
        <v>29</v>
      </c>
      <c r="H323" s="24" t="str">
        <f t="shared" si="5"/>
        <v>23</v>
      </c>
      <c r="I323" s="24" t="str">
        <f t="shared" si="6"/>
        <v>N</v>
      </c>
      <c r="J323" s="24" t="str">
        <f t="shared" si="7"/>
        <v>F001N</v>
      </c>
      <c r="K323" s="24" t="str">
        <f t="shared" si="8"/>
        <v>PRO</v>
      </c>
      <c r="L323" s="24" t="str">
        <f>vlookup(F323,Abbreviation!$D$2:$E$13,2,false)</f>
        <v>November</v>
      </c>
      <c r="M323" s="24" t="str">
        <f>vlookup(I323,Abbreviation!$A$2:$B$4,2,false)</f>
        <v>North</v>
      </c>
      <c r="N323" s="24" t="str">
        <f>vlookup(M323,Budget!$B$2:$C$325,2,false)</f>
        <v>F001N</v>
      </c>
      <c r="O323" s="24" t="s">
        <v>21</v>
      </c>
    </row>
    <row r="324">
      <c r="A324" s="24">
        <f>Actual!A324</f>
        <v>323</v>
      </c>
      <c r="B324" s="24" t="str">
        <f>Actual!B324</f>
        <v>//PRD1323112823SF002SMINI///</v>
      </c>
      <c r="C324" s="25">
        <f>Actual!C324</f>
        <v>131</v>
      </c>
      <c r="D324" s="24" t="str">
        <f t="shared" si="1"/>
        <v>//PRD1323112823SF002SMINI///</v>
      </c>
      <c r="E324" s="24" t="str">
        <f t="shared" si="2"/>
        <v>PRD1323112823SF002SMINI</v>
      </c>
      <c r="F324" s="24" t="str">
        <f t="shared" si="3"/>
        <v>11</v>
      </c>
      <c r="G324" s="24" t="str">
        <f t="shared" si="4"/>
        <v>28</v>
      </c>
      <c r="H324" s="24" t="str">
        <f t="shared" si="5"/>
        <v>23</v>
      </c>
      <c r="I324" s="24" t="str">
        <f t="shared" si="6"/>
        <v>S</v>
      </c>
      <c r="J324" s="24" t="str">
        <f t="shared" si="7"/>
        <v>F002S</v>
      </c>
      <c r="K324" s="24" t="str">
        <f t="shared" si="8"/>
        <v>MINI</v>
      </c>
      <c r="L324" s="24" t="str">
        <f>vlookup(F324,Abbreviation!$D$2:$E$13,2,false)</f>
        <v>November</v>
      </c>
      <c r="M324" s="24" t="str">
        <f>vlookup(I324,Abbreviation!$A$2:$B$4,2,false)</f>
        <v>South</v>
      </c>
      <c r="N324" s="24" t="str">
        <f>vlookup(M324,Budget!$B$2:$C$325,2,false)</f>
        <v>F001S</v>
      </c>
      <c r="O324" s="24" t="s">
        <v>19</v>
      </c>
    </row>
    <row r="325">
      <c r="A325" s="24">
        <f>Actual!A325</f>
        <v>324</v>
      </c>
      <c r="B325" s="24" t="str">
        <f>Actual!B325</f>
        <v>//PRD1324112023WF001WMAX///</v>
      </c>
      <c r="C325" s="25">
        <f>Actual!C325</f>
        <v>100</v>
      </c>
      <c r="D325" s="24" t="str">
        <f t="shared" si="1"/>
        <v>//PRD1324112023WF001WMAX///</v>
      </c>
      <c r="E325" s="24" t="str">
        <f t="shared" si="2"/>
        <v>PRD1324112023WF001WMAX</v>
      </c>
      <c r="F325" s="24" t="str">
        <f t="shared" si="3"/>
        <v>11</v>
      </c>
      <c r="G325" s="24" t="str">
        <f t="shared" si="4"/>
        <v>20</v>
      </c>
      <c r="H325" s="24" t="str">
        <f t="shared" si="5"/>
        <v>23</v>
      </c>
      <c r="I325" s="24" t="str">
        <f t="shared" si="6"/>
        <v>W</v>
      </c>
      <c r="J325" s="24" t="str">
        <f t="shared" si="7"/>
        <v>F001W</v>
      </c>
      <c r="K325" s="24" t="str">
        <f t="shared" si="8"/>
        <v>MAX</v>
      </c>
      <c r="L325" s="24" t="str">
        <f>vlookup(F325,Abbreviation!$D$2:$E$13,2,false)</f>
        <v>November</v>
      </c>
      <c r="M325" s="24" t="str">
        <f>vlookup(I325,Abbreviation!$A$2:$B$4,2,false)</f>
        <v>West</v>
      </c>
      <c r="N325" s="24" t="str">
        <f>vlookup(M325,Budget!$B$2:$C$325,2,false)</f>
        <v>F001W</v>
      </c>
      <c r="O325" s="24" t="s">
        <v>20</v>
      </c>
    </row>
    <row r="326">
      <c r="A326" s="24">
        <f>Actual!A326</f>
        <v>325</v>
      </c>
      <c r="B326" s="24" t="str">
        <f>Actual!B326</f>
        <v>//PRD1325110823NF001NPRO///</v>
      </c>
      <c r="C326" s="25">
        <f>Actual!C326</f>
        <v>36</v>
      </c>
      <c r="D326" s="24" t="str">
        <f t="shared" si="1"/>
        <v>//PRD1325110823NF001NPRO///</v>
      </c>
      <c r="E326" s="24" t="str">
        <f t="shared" si="2"/>
        <v>PRD1325110823NF001NPRO</v>
      </c>
      <c r="F326" s="24" t="str">
        <f t="shared" si="3"/>
        <v>11</v>
      </c>
      <c r="G326" s="24" t="str">
        <f t="shared" si="4"/>
        <v>08</v>
      </c>
      <c r="H326" s="24" t="str">
        <f t="shared" si="5"/>
        <v>23</v>
      </c>
      <c r="I326" s="24" t="str">
        <f t="shared" si="6"/>
        <v>N</v>
      </c>
      <c r="J326" s="24" t="str">
        <f t="shared" si="7"/>
        <v>F001N</v>
      </c>
      <c r="K326" s="24" t="str">
        <f t="shared" si="8"/>
        <v>PRO</v>
      </c>
      <c r="L326" s="24" t="str">
        <f>vlookup(F326,Abbreviation!$D$2:$E$13,2,false)</f>
        <v>November</v>
      </c>
      <c r="M326" s="24" t="str">
        <f>vlookup(I326,Abbreviation!$A$2:$B$4,2,false)</f>
        <v>North</v>
      </c>
      <c r="N326" s="24" t="str">
        <f>vlookup(M326,Budget!$B$2:$C$325,2,false)</f>
        <v>F001N</v>
      </c>
      <c r="O326" s="24" t="s">
        <v>21</v>
      </c>
    </row>
    <row r="327">
      <c r="A327" s="24">
        <f>Actual!A327</f>
        <v>326</v>
      </c>
      <c r="B327" s="24" t="str">
        <f>Actual!B327</f>
        <v>//PRD1326112723SF002SMINI///</v>
      </c>
      <c r="C327" s="25">
        <f>Actual!C327</f>
        <v>107</v>
      </c>
      <c r="D327" s="24" t="str">
        <f t="shared" si="1"/>
        <v>//PRD1326112723SF002SMINI///</v>
      </c>
      <c r="E327" s="24" t="str">
        <f t="shared" si="2"/>
        <v>PRD1326112723SF002SMINI</v>
      </c>
      <c r="F327" s="24" t="str">
        <f t="shared" si="3"/>
        <v>11</v>
      </c>
      <c r="G327" s="24" t="str">
        <f t="shared" si="4"/>
        <v>27</v>
      </c>
      <c r="H327" s="24" t="str">
        <f t="shared" si="5"/>
        <v>23</v>
      </c>
      <c r="I327" s="24" t="str">
        <f t="shared" si="6"/>
        <v>S</v>
      </c>
      <c r="J327" s="24" t="str">
        <f t="shared" si="7"/>
        <v>F002S</v>
      </c>
      <c r="K327" s="24" t="str">
        <f t="shared" si="8"/>
        <v>MINI</v>
      </c>
      <c r="L327" s="24" t="str">
        <f>vlookup(F327,Abbreviation!$D$2:$E$13,2,false)</f>
        <v>November</v>
      </c>
      <c r="M327" s="24" t="str">
        <f>vlookup(I327,Abbreviation!$A$2:$B$4,2,false)</f>
        <v>South</v>
      </c>
      <c r="N327" s="24" t="str">
        <f>vlookup(M327,Budget!$B$2:$C$325,2,false)</f>
        <v>F001S</v>
      </c>
      <c r="O327" s="24" t="s">
        <v>19</v>
      </c>
    </row>
    <row r="328">
      <c r="A328" s="24">
        <f>Actual!A328</f>
        <v>327</v>
      </c>
      <c r="B328" s="24" t="str">
        <f>Actual!B328</f>
        <v>//PRD1327111623WF002WMAX///</v>
      </c>
      <c r="C328" s="25">
        <f>Actual!C328</f>
        <v>58</v>
      </c>
      <c r="D328" s="24" t="str">
        <f t="shared" si="1"/>
        <v>//PRD1327111623WF002WMAX///</v>
      </c>
      <c r="E328" s="24" t="str">
        <f t="shared" si="2"/>
        <v>PRD1327111623WF002WMAX</v>
      </c>
      <c r="F328" s="24" t="str">
        <f t="shared" si="3"/>
        <v>11</v>
      </c>
      <c r="G328" s="24" t="str">
        <f t="shared" si="4"/>
        <v>16</v>
      </c>
      <c r="H328" s="24" t="str">
        <f t="shared" si="5"/>
        <v>23</v>
      </c>
      <c r="I328" s="24" t="str">
        <f t="shared" si="6"/>
        <v>W</v>
      </c>
      <c r="J328" s="24" t="str">
        <f t="shared" si="7"/>
        <v>F002W</v>
      </c>
      <c r="K328" s="24" t="str">
        <f t="shared" si="8"/>
        <v>MAX</v>
      </c>
      <c r="L328" s="24" t="str">
        <f>vlookup(F328,Abbreviation!$D$2:$E$13,2,false)</f>
        <v>November</v>
      </c>
      <c r="M328" s="24" t="str">
        <f>vlookup(I328,Abbreviation!$A$2:$B$4,2,false)</f>
        <v>West</v>
      </c>
      <c r="N328" s="24" t="str">
        <f>vlookup(M328,Budget!$B$2:$C$325,2,false)</f>
        <v>F001W</v>
      </c>
      <c r="O328" s="24" t="s">
        <v>20</v>
      </c>
    </row>
    <row r="329">
      <c r="A329" s="24">
        <f>Actual!A329</f>
        <v>328</v>
      </c>
      <c r="B329" s="24" t="str">
        <f>Actual!B329</f>
        <v>//PRD1328110123NF001NPRO///</v>
      </c>
      <c r="C329" s="25">
        <f>Actual!C329</f>
        <v>74</v>
      </c>
      <c r="D329" s="24" t="str">
        <f t="shared" si="1"/>
        <v>//PRD1328110123NF001NPRO///</v>
      </c>
      <c r="E329" s="24" t="str">
        <f t="shared" si="2"/>
        <v>PRD1328110123NF001NPRO</v>
      </c>
      <c r="F329" s="24" t="str">
        <f t="shared" si="3"/>
        <v>11</v>
      </c>
      <c r="G329" s="24" t="str">
        <f t="shared" si="4"/>
        <v>01</v>
      </c>
      <c r="H329" s="24" t="str">
        <f t="shared" si="5"/>
        <v>23</v>
      </c>
      <c r="I329" s="24" t="str">
        <f t="shared" si="6"/>
        <v>N</v>
      </c>
      <c r="J329" s="24" t="str">
        <f t="shared" si="7"/>
        <v>F001N</v>
      </c>
      <c r="K329" s="24" t="str">
        <f t="shared" si="8"/>
        <v>PRO</v>
      </c>
      <c r="L329" s="24" t="str">
        <f>vlookup(F329,Abbreviation!$D$2:$E$13,2,false)</f>
        <v>November</v>
      </c>
      <c r="M329" s="24" t="str">
        <f>vlookup(I329,Abbreviation!$A$2:$B$4,2,false)</f>
        <v>North</v>
      </c>
      <c r="N329" s="24" t="str">
        <f>vlookup(M329,Budget!$B$2:$C$325,2,false)</f>
        <v>F001N</v>
      </c>
      <c r="O329" s="24" t="s">
        <v>21</v>
      </c>
    </row>
    <row r="330">
      <c r="A330" s="24">
        <f>Actual!A330</f>
        <v>329</v>
      </c>
      <c r="B330" s="24" t="str">
        <f>Actual!B330</f>
        <v>//PRD1329110923SF001SMINI///</v>
      </c>
      <c r="C330" s="25">
        <f>Actual!C330</f>
        <v>96</v>
      </c>
      <c r="D330" s="24" t="str">
        <f t="shared" si="1"/>
        <v>//PRD1329110923SF001SMINI///</v>
      </c>
      <c r="E330" s="24" t="str">
        <f t="shared" si="2"/>
        <v>PRD1329110923SF001SMINI</v>
      </c>
      <c r="F330" s="24" t="str">
        <f t="shared" si="3"/>
        <v>11</v>
      </c>
      <c r="G330" s="24" t="str">
        <f t="shared" si="4"/>
        <v>09</v>
      </c>
      <c r="H330" s="24" t="str">
        <f t="shared" si="5"/>
        <v>23</v>
      </c>
      <c r="I330" s="24" t="str">
        <f t="shared" si="6"/>
        <v>S</v>
      </c>
      <c r="J330" s="24" t="str">
        <f t="shared" si="7"/>
        <v>F001S</v>
      </c>
      <c r="K330" s="24" t="str">
        <f t="shared" si="8"/>
        <v>MINI</v>
      </c>
      <c r="L330" s="24" t="str">
        <f>vlookup(F330,Abbreviation!$D$2:$E$13,2,false)</f>
        <v>November</v>
      </c>
      <c r="M330" s="24" t="str">
        <f>vlookup(I330,Abbreviation!$A$2:$B$4,2,false)</f>
        <v>South</v>
      </c>
      <c r="N330" s="24" t="str">
        <f>vlookup(M330,Budget!$B$2:$C$325,2,false)</f>
        <v>F001S</v>
      </c>
      <c r="O330" s="24" t="s">
        <v>19</v>
      </c>
    </row>
    <row r="331">
      <c r="A331" s="24">
        <f>Actual!A331</f>
        <v>330</v>
      </c>
      <c r="B331" s="24" t="str">
        <f>Actual!B331</f>
        <v>//PRD1330111923WF001WMAX///</v>
      </c>
      <c r="C331" s="25">
        <f>Actual!C331</f>
        <v>134</v>
      </c>
      <c r="D331" s="24" t="str">
        <f t="shared" si="1"/>
        <v>//PRD1330111923WF001WMAX///</v>
      </c>
      <c r="E331" s="24" t="str">
        <f t="shared" si="2"/>
        <v>PRD1330111923WF001WMAX</v>
      </c>
      <c r="F331" s="24" t="str">
        <f t="shared" si="3"/>
        <v>11</v>
      </c>
      <c r="G331" s="24" t="str">
        <f t="shared" si="4"/>
        <v>19</v>
      </c>
      <c r="H331" s="24" t="str">
        <f t="shared" si="5"/>
        <v>23</v>
      </c>
      <c r="I331" s="24" t="str">
        <f t="shared" si="6"/>
        <v>W</v>
      </c>
      <c r="J331" s="24" t="str">
        <f t="shared" si="7"/>
        <v>F001W</v>
      </c>
      <c r="K331" s="24" t="str">
        <f t="shared" si="8"/>
        <v>MAX</v>
      </c>
      <c r="L331" s="24" t="str">
        <f>vlookup(F331,Abbreviation!$D$2:$E$13,2,false)</f>
        <v>November</v>
      </c>
      <c r="M331" s="24" t="str">
        <f>vlookup(I331,Abbreviation!$A$2:$B$4,2,false)</f>
        <v>West</v>
      </c>
      <c r="N331" s="24" t="str">
        <f>vlookup(M331,Budget!$B$2:$C$325,2,false)</f>
        <v>F001W</v>
      </c>
      <c r="O331" s="24" t="s">
        <v>20</v>
      </c>
    </row>
    <row r="332">
      <c r="A332" s="24">
        <f>Actual!A332</f>
        <v>331</v>
      </c>
      <c r="B332" s="24" t="str">
        <f>Actual!B332</f>
        <v>//PRD1331112123NF001NPRO///</v>
      </c>
      <c r="C332" s="25">
        <f>Actual!C332</f>
        <v>67</v>
      </c>
      <c r="D332" s="24" t="str">
        <f t="shared" si="1"/>
        <v>//PRD1331112123NF001NPRO///</v>
      </c>
      <c r="E332" s="24" t="str">
        <f t="shared" si="2"/>
        <v>PRD1331112123NF001NPRO</v>
      </c>
      <c r="F332" s="24" t="str">
        <f t="shared" si="3"/>
        <v>11</v>
      </c>
      <c r="G332" s="24" t="str">
        <f t="shared" si="4"/>
        <v>21</v>
      </c>
      <c r="H332" s="24" t="str">
        <f t="shared" si="5"/>
        <v>23</v>
      </c>
      <c r="I332" s="24" t="str">
        <f t="shared" si="6"/>
        <v>N</v>
      </c>
      <c r="J332" s="24" t="str">
        <f t="shared" si="7"/>
        <v>F001N</v>
      </c>
      <c r="K332" s="24" t="str">
        <f t="shared" si="8"/>
        <v>PRO</v>
      </c>
      <c r="L332" s="24" t="str">
        <f>vlookup(F332,Abbreviation!$D$2:$E$13,2,false)</f>
        <v>November</v>
      </c>
      <c r="M332" s="24" t="str">
        <f>vlookup(I332,Abbreviation!$A$2:$B$4,2,false)</f>
        <v>North</v>
      </c>
      <c r="N332" s="24" t="str">
        <f>vlookup(M332,Budget!$B$2:$C$325,2,false)</f>
        <v>F001N</v>
      </c>
      <c r="O332" s="24" t="s">
        <v>21</v>
      </c>
    </row>
    <row r="333">
      <c r="A333" s="24">
        <f>Actual!A333</f>
        <v>332</v>
      </c>
      <c r="B333" s="24" t="str">
        <f>Actual!B333</f>
        <v>//PRD1332111423SF003SMINI///</v>
      </c>
      <c r="C333" s="25">
        <f>Actual!C333</f>
        <v>132</v>
      </c>
      <c r="D333" s="24" t="str">
        <f t="shared" si="1"/>
        <v>//PRD1332111423SF003SMINI///</v>
      </c>
      <c r="E333" s="24" t="str">
        <f t="shared" si="2"/>
        <v>PRD1332111423SF003SMINI</v>
      </c>
      <c r="F333" s="24" t="str">
        <f t="shared" si="3"/>
        <v>11</v>
      </c>
      <c r="G333" s="24" t="str">
        <f t="shared" si="4"/>
        <v>14</v>
      </c>
      <c r="H333" s="24" t="str">
        <f t="shared" si="5"/>
        <v>23</v>
      </c>
      <c r="I333" s="24" t="str">
        <f t="shared" si="6"/>
        <v>S</v>
      </c>
      <c r="J333" s="24" t="str">
        <f t="shared" si="7"/>
        <v>F003S</v>
      </c>
      <c r="K333" s="24" t="str">
        <f t="shared" si="8"/>
        <v>MINI</v>
      </c>
      <c r="L333" s="24" t="str">
        <f>vlookup(F333,Abbreviation!$D$2:$E$13,2,false)</f>
        <v>November</v>
      </c>
      <c r="M333" s="24" t="str">
        <f>vlookup(I333,Abbreviation!$A$2:$B$4,2,false)</f>
        <v>South</v>
      </c>
      <c r="N333" s="24" t="str">
        <f>vlookup(M333,Budget!$B$2:$C$325,2,false)</f>
        <v>F001S</v>
      </c>
      <c r="O333" s="24" t="s">
        <v>19</v>
      </c>
    </row>
    <row r="334">
      <c r="A334" s="24">
        <f>Actual!A334</f>
        <v>333</v>
      </c>
      <c r="B334" s="24" t="str">
        <f>Actual!B334</f>
        <v>//PRD1333112823WF002WMAX///</v>
      </c>
      <c r="C334" s="25">
        <f>Actual!C334</f>
        <v>116</v>
      </c>
      <c r="D334" s="24" t="str">
        <f t="shared" si="1"/>
        <v>//PRD1333112823WF002WMAX///</v>
      </c>
      <c r="E334" s="24" t="str">
        <f t="shared" si="2"/>
        <v>PRD1333112823WF002WMAX</v>
      </c>
      <c r="F334" s="24" t="str">
        <f t="shared" si="3"/>
        <v>11</v>
      </c>
      <c r="G334" s="24" t="str">
        <f t="shared" si="4"/>
        <v>28</v>
      </c>
      <c r="H334" s="24" t="str">
        <f t="shared" si="5"/>
        <v>23</v>
      </c>
      <c r="I334" s="24" t="str">
        <f t="shared" si="6"/>
        <v>W</v>
      </c>
      <c r="J334" s="24" t="str">
        <f t="shared" si="7"/>
        <v>F002W</v>
      </c>
      <c r="K334" s="24" t="str">
        <f t="shared" si="8"/>
        <v>MAX</v>
      </c>
      <c r="L334" s="24" t="str">
        <f>vlookup(F334,Abbreviation!$D$2:$E$13,2,false)</f>
        <v>November</v>
      </c>
      <c r="M334" s="24" t="str">
        <f>vlookup(I334,Abbreviation!$A$2:$B$4,2,false)</f>
        <v>West</v>
      </c>
      <c r="N334" s="24" t="str">
        <f>vlookup(M334,Budget!$B$2:$C$325,2,false)</f>
        <v>F001W</v>
      </c>
      <c r="O334" s="24" t="s">
        <v>20</v>
      </c>
    </row>
    <row r="335">
      <c r="A335" s="24">
        <f>Actual!A335</f>
        <v>334</v>
      </c>
      <c r="B335" s="24" t="str">
        <f>Actual!B335</f>
        <v>//PRD1334110323NF001NPRO///</v>
      </c>
      <c r="C335" s="25">
        <f>Actual!C335</f>
        <v>37</v>
      </c>
      <c r="D335" s="24" t="str">
        <f t="shared" si="1"/>
        <v>//PRD1334110323NF001NPRO///</v>
      </c>
      <c r="E335" s="24" t="str">
        <f t="shared" si="2"/>
        <v>PRD1334110323NF001NPRO</v>
      </c>
      <c r="F335" s="24" t="str">
        <f t="shared" si="3"/>
        <v>11</v>
      </c>
      <c r="G335" s="24" t="str">
        <f t="shared" si="4"/>
        <v>03</v>
      </c>
      <c r="H335" s="24" t="str">
        <f t="shared" si="5"/>
        <v>23</v>
      </c>
      <c r="I335" s="24" t="str">
        <f t="shared" si="6"/>
        <v>N</v>
      </c>
      <c r="J335" s="24" t="str">
        <f t="shared" si="7"/>
        <v>F001N</v>
      </c>
      <c r="K335" s="24" t="str">
        <f t="shared" si="8"/>
        <v>PRO</v>
      </c>
      <c r="L335" s="24" t="str">
        <f>vlookup(F335,Abbreviation!$D$2:$E$13,2,false)</f>
        <v>November</v>
      </c>
      <c r="M335" s="24" t="str">
        <f>vlookup(I335,Abbreviation!$A$2:$B$4,2,false)</f>
        <v>North</v>
      </c>
      <c r="N335" s="24" t="str">
        <f>vlookup(M335,Budget!$B$2:$C$325,2,false)</f>
        <v>F001N</v>
      </c>
      <c r="O335" s="24" t="s">
        <v>21</v>
      </c>
    </row>
    <row r="336">
      <c r="A336" s="24">
        <f>Actual!A336</f>
        <v>335</v>
      </c>
      <c r="B336" s="24" t="str">
        <f>Actual!B336</f>
        <v>//PRD1335121423SF002SMINI///</v>
      </c>
      <c r="C336" s="25">
        <f>Actual!C336</f>
        <v>54</v>
      </c>
      <c r="D336" s="24" t="str">
        <f t="shared" si="1"/>
        <v>//PRD1335121423SF002SMINI///</v>
      </c>
      <c r="E336" s="24" t="str">
        <f t="shared" si="2"/>
        <v>PRD1335121423SF002SMINI</v>
      </c>
      <c r="F336" s="24" t="str">
        <f t="shared" si="3"/>
        <v>12</v>
      </c>
      <c r="G336" s="24" t="str">
        <f t="shared" si="4"/>
        <v>14</v>
      </c>
      <c r="H336" s="24" t="str">
        <f t="shared" si="5"/>
        <v>23</v>
      </c>
      <c r="I336" s="24" t="str">
        <f t="shared" si="6"/>
        <v>S</v>
      </c>
      <c r="J336" s="24" t="str">
        <f t="shared" si="7"/>
        <v>F002S</v>
      </c>
      <c r="K336" s="24" t="str">
        <f t="shared" si="8"/>
        <v>MINI</v>
      </c>
      <c r="L336" s="24" t="str">
        <f>vlookup(F336,Abbreviation!$D$2:$E$13,2,false)</f>
        <v>December</v>
      </c>
      <c r="M336" s="24" t="str">
        <f>vlookup(I336,Abbreviation!$A$2:$B$4,2,false)</f>
        <v>South</v>
      </c>
      <c r="N336" s="24" t="str">
        <f>vlookup(M336,Budget!$B$2:$C$325,2,false)</f>
        <v>F001S</v>
      </c>
      <c r="O336" s="24" t="s">
        <v>19</v>
      </c>
    </row>
    <row r="337">
      <c r="A337" s="24">
        <f>Actual!A337</f>
        <v>336</v>
      </c>
      <c r="B337" s="24" t="str">
        <f>Actual!B337</f>
        <v>//PRD1336120523WF001WMAX///</v>
      </c>
      <c r="C337" s="25">
        <f>Actual!C337</f>
        <v>123</v>
      </c>
      <c r="D337" s="24" t="str">
        <f t="shared" si="1"/>
        <v>//PRD1336120523WF001WMAX///</v>
      </c>
      <c r="E337" s="24" t="str">
        <f t="shared" si="2"/>
        <v>PRD1336120523WF001WMAX</v>
      </c>
      <c r="F337" s="24" t="str">
        <f t="shared" si="3"/>
        <v>12</v>
      </c>
      <c r="G337" s="24" t="str">
        <f t="shared" si="4"/>
        <v>05</v>
      </c>
      <c r="H337" s="24" t="str">
        <f t="shared" si="5"/>
        <v>23</v>
      </c>
      <c r="I337" s="24" t="str">
        <f t="shared" si="6"/>
        <v>W</v>
      </c>
      <c r="J337" s="24" t="str">
        <f t="shared" si="7"/>
        <v>F001W</v>
      </c>
      <c r="K337" s="24" t="str">
        <f t="shared" si="8"/>
        <v>MAX</v>
      </c>
      <c r="L337" s="24" t="str">
        <f>vlookup(F337,Abbreviation!$D$2:$E$13,2,false)</f>
        <v>December</v>
      </c>
      <c r="M337" s="24" t="str">
        <f>vlookup(I337,Abbreviation!$A$2:$B$4,2,false)</f>
        <v>West</v>
      </c>
      <c r="N337" s="24" t="str">
        <f>vlookup(M337,Budget!$B$2:$C$325,2,false)</f>
        <v>F001W</v>
      </c>
      <c r="O337" s="24" t="s">
        <v>20</v>
      </c>
    </row>
    <row r="338">
      <c r="A338" s="24">
        <f>Actual!A338</f>
        <v>337</v>
      </c>
      <c r="B338" s="24" t="str">
        <f>Actual!B338</f>
        <v>//PRD1337122423NF002NPRO///</v>
      </c>
      <c r="C338" s="25">
        <f>Actual!C338</f>
        <v>40</v>
      </c>
      <c r="D338" s="24" t="str">
        <f t="shared" si="1"/>
        <v>//PRD1337122423NF002NPRO///</v>
      </c>
      <c r="E338" s="24" t="str">
        <f t="shared" si="2"/>
        <v>PRD1337122423NF002NPRO</v>
      </c>
      <c r="F338" s="24" t="str">
        <f t="shared" si="3"/>
        <v>12</v>
      </c>
      <c r="G338" s="24" t="str">
        <f t="shared" si="4"/>
        <v>24</v>
      </c>
      <c r="H338" s="24" t="str">
        <f t="shared" si="5"/>
        <v>23</v>
      </c>
      <c r="I338" s="24" t="str">
        <f t="shared" si="6"/>
        <v>N</v>
      </c>
      <c r="J338" s="24" t="str">
        <f t="shared" si="7"/>
        <v>F002N</v>
      </c>
      <c r="K338" s="24" t="str">
        <f t="shared" si="8"/>
        <v>PRO</v>
      </c>
      <c r="L338" s="24" t="str">
        <f>vlookup(F338,Abbreviation!$D$2:$E$13,2,false)</f>
        <v>December</v>
      </c>
      <c r="M338" s="24" t="str">
        <f>vlookup(I338,Abbreviation!$A$2:$B$4,2,false)</f>
        <v>North</v>
      </c>
      <c r="N338" s="24" t="str">
        <f>vlookup(M338,Budget!$B$2:$C$325,2,false)</f>
        <v>F001N</v>
      </c>
      <c r="O338" s="24" t="s">
        <v>21</v>
      </c>
    </row>
    <row r="339">
      <c r="A339" s="24">
        <f>Actual!A339</f>
        <v>338</v>
      </c>
      <c r="B339" s="24" t="str">
        <f>Actual!B339</f>
        <v>//PRD1338121623SF002SMINI///</v>
      </c>
      <c r="C339" s="25">
        <f>Actual!C339</f>
        <v>130</v>
      </c>
      <c r="D339" s="24" t="str">
        <f t="shared" si="1"/>
        <v>//PRD1338121623SF002SMINI///</v>
      </c>
      <c r="E339" s="24" t="str">
        <f t="shared" si="2"/>
        <v>PRD1338121623SF002SMINI</v>
      </c>
      <c r="F339" s="24" t="str">
        <f t="shared" si="3"/>
        <v>12</v>
      </c>
      <c r="G339" s="24" t="str">
        <f t="shared" si="4"/>
        <v>16</v>
      </c>
      <c r="H339" s="24" t="str">
        <f t="shared" si="5"/>
        <v>23</v>
      </c>
      <c r="I339" s="24" t="str">
        <f t="shared" si="6"/>
        <v>S</v>
      </c>
      <c r="J339" s="24" t="str">
        <f t="shared" si="7"/>
        <v>F002S</v>
      </c>
      <c r="K339" s="24" t="str">
        <f t="shared" si="8"/>
        <v>MINI</v>
      </c>
      <c r="L339" s="24" t="str">
        <f>vlookup(F339,Abbreviation!$D$2:$E$13,2,false)</f>
        <v>December</v>
      </c>
      <c r="M339" s="24" t="str">
        <f>vlookup(I339,Abbreviation!$A$2:$B$4,2,false)</f>
        <v>South</v>
      </c>
      <c r="N339" s="24" t="str">
        <f>vlookup(M339,Budget!$B$2:$C$325,2,false)</f>
        <v>F001S</v>
      </c>
      <c r="O339" s="24" t="s">
        <v>19</v>
      </c>
    </row>
    <row r="340">
      <c r="A340" s="24">
        <f>Actual!A340</f>
        <v>339</v>
      </c>
      <c r="B340" s="24" t="str">
        <f>Actual!B340</f>
        <v>//PRD1339121323WF003WMAX///</v>
      </c>
      <c r="C340" s="25">
        <f>Actual!C340</f>
        <v>108</v>
      </c>
      <c r="D340" s="24" t="str">
        <f t="shared" si="1"/>
        <v>//PRD1339121323WF003WMAX///</v>
      </c>
      <c r="E340" s="24" t="str">
        <f t="shared" si="2"/>
        <v>PRD1339121323WF003WMAX</v>
      </c>
      <c r="F340" s="24" t="str">
        <f t="shared" si="3"/>
        <v>12</v>
      </c>
      <c r="G340" s="24" t="str">
        <f t="shared" si="4"/>
        <v>13</v>
      </c>
      <c r="H340" s="24" t="str">
        <f t="shared" si="5"/>
        <v>23</v>
      </c>
      <c r="I340" s="24" t="str">
        <f t="shared" si="6"/>
        <v>W</v>
      </c>
      <c r="J340" s="24" t="str">
        <f t="shared" si="7"/>
        <v>F003W</v>
      </c>
      <c r="K340" s="24" t="str">
        <f t="shared" si="8"/>
        <v>MAX</v>
      </c>
      <c r="L340" s="24" t="str">
        <f>vlookup(F340,Abbreviation!$D$2:$E$13,2,false)</f>
        <v>December</v>
      </c>
      <c r="M340" s="24" t="str">
        <f>vlookup(I340,Abbreviation!$A$2:$B$4,2,false)</f>
        <v>West</v>
      </c>
      <c r="N340" s="24" t="str">
        <f>vlookup(M340,Budget!$B$2:$C$325,2,false)</f>
        <v>F001W</v>
      </c>
      <c r="O340" s="24" t="s">
        <v>20</v>
      </c>
    </row>
    <row r="341">
      <c r="A341" s="24">
        <f>Actual!A341</f>
        <v>340</v>
      </c>
      <c r="B341" s="24" t="str">
        <f>Actual!B341</f>
        <v>//PRD1340122423NF003NPRO///</v>
      </c>
      <c r="C341" s="25">
        <f>Actual!C341</f>
        <v>30</v>
      </c>
      <c r="D341" s="24" t="str">
        <f t="shared" si="1"/>
        <v>//PRD1340122423NF003NPRO///</v>
      </c>
      <c r="E341" s="24" t="str">
        <f t="shared" si="2"/>
        <v>PRD1340122423NF003NPRO</v>
      </c>
      <c r="F341" s="24" t="str">
        <f t="shared" si="3"/>
        <v>12</v>
      </c>
      <c r="G341" s="24" t="str">
        <f t="shared" si="4"/>
        <v>24</v>
      </c>
      <c r="H341" s="24" t="str">
        <f t="shared" si="5"/>
        <v>23</v>
      </c>
      <c r="I341" s="24" t="str">
        <f t="shared" si="6"/>
        <v>N</v>
      </c>
      <c r="J341" s="24" t="str">
        <f t="shared" si="7"/>
        <v>F003N</v>
      </c>
      <c r="K341" s="24" t="str">
        <f t="shared" si="8"/>
        <v>PRO</v>
      </c>
      <c r="L341" s="24" t="str">
        <f>vlookup(F341,Abbreviation!$D$2:$E$13,2,false)</f>
        <v>December</v>
      </c>
      <c r="M341" s="24" t="str">
        <f>vlookup(I341,Abbreviation!$A$2:$B$4,2,false)</f>
        <v>North</v>
      </c>
      <c r="N341" s="24" t="str">
        <f>vlookup(M341,Budget!$B$2:$C$325,2,false)</f>
        <v>F001N</v>
      </c>
      <c r="O341" s="24" t="s">
        <v>21</v>
      </c>
    </row>
    <row r="342">
      <c r="A342" s="24">
        <f>Actual!A342</f>
        <v>341</v>
      </c>
      <c r="B342" s="24" t="str">
        <f>Actual!B342</f>
        <v>//PRD1341122623SF001SMINI///</v>
      </c>
      <c r="C342" s="25">
        <f>Actual!C342</f>
        <v>72</v>
      </c>
      <c r="D342" s="24" t="str">
        <f t="shared" si="1"/>
        <v>//PRD1341122623SF001SMINI///</v>
      </c>
      <c r="E342" s="24" t="str">
        <f t="shared" si="2"/>
        <v>PRD1341122623SF001SMINI</v>
      </c>
      <c r="F342" s="24" t="str">
        <f t="shared" si="3"/>
        <v>12</v>
      </c>
      <c r="G342" s="24" t="str">
        <f t="shared" si="4"/>
        <v>26</v>
      </c>
      <c r="H342" s="24" t="str">
        <f t="shared" si="5"/>
        <v>23</v>
      </c>
      <c r="I342" s="24" t="str">
        <f t="shared" si="6"/>
        <v>S</v>
      </c>
      <c r="J342" s="24" t="str">
        <f t="shared" si="7"/>
        <v>F001S</v>
      </c>
      <c r="K342" s="24" t="str">
        <f t="shared" si="8"/>
        <v>MINI</v>
      </c>
      <c r="L342" s="24" t="str">
        <f>vlookup(F342,Abbreviation!$D$2:$E$13,2,false)</f>
        <v>December</v>
      </c>
      <c r="M342" s="24" t="str">
        <f>vlookup(I342,Abbreviation!$A$2:$B$4,2,false)</f>
        <v>South</v>
      </c>
      <c r="N342" s="24" t="str">
        <f>vlookup(M342,Budget!$B$2:$C$325,2,false)</f>
        <v>F001S</v>
      </c>
      <c r="O342" s="24" t="s">
        <v>19</v>
      </c>
    </row>
    <row r="343">
      <c r="A343" s="24">
        <f>Actual!A343</f>
        <v>342</v>
      </c>
      <c r="B343" s="24" t="str">
        <f>Actual!B343</f>
        <v>//PRD1342122023WF001WMAX///</v>
      </c>
      <c r="C343" s="25">
        <f>Actual!C343</f>
        <v>108</v>
      </c>
      <c r="D343" s="24" t="str">
        <f t="shared" si="1"/>
        <v>//PRD1342122023WF001WMAX///</v>
      </c>
      <c r="E343" s="24" t="str">
        <f t="shared" si="2"/>
        <v>PRD1342122023WF001WMAX</v>
      </c>
      <c r="F343" s="24" t="str">
        <f t="shared" si="3"/>
        <v>12</v>
      </c>
      <c r="G343" s="24" t="str">
        <f t="shared" si="4"/>
        <v>20</v>
      </c>
      <c r="H343" s="24" t="str">
        <f t="shared" si="5"/>
        <v>23</v>
      </c>
      <c r="I343" s="24" t="str">
        <f t="shared" si="6"/>
        <v>W</v>
      </c>
      <c r="J343" s="24" t="str">
        <f t="shared" si="7"/>
        <v>F001W</v>
      </c>
      <c r="K343" s="24" t="str">
        <f t="shared" si="8"/>
        <v>MAX</v>
      </c>
      <c r="L343" s="24" t="str">
        <f>vlookup(F343,Abbreviation!$D$2:$E$13,2,false)</f>
        <v>December</v>
      </c>
      <c r="M343" s="24" t="str">
        <f>vlookup(I343,Abbreviation!$A$2:$B$4,2,false)</f>
        <v>West</v>
      </c>
      <c r="N343" s="24" t="str">
        <f>vlookup(M343,Budget!$B$2:$C$325,2,false)</f>
        <v>F001W</v>
      </c>
      <c r="O343" s="24" t="s">
        <v>20</v>
      </c>
    </row>
    <row r="344">
      <c r="A344" s="24">
        <f>Actual!A344</f>
        <v>343</v>
      </c>
      <c r="B344" s="24" t="str">
        <f>Actual!B344</f>
        <v>//PRD1343122823NF003NPRO///</v>
      </c>
      <c r="C344" s="25">
        <f>Actual!C344</f>
        <v>119</v>
      </c>
      <c r="D344" s="24" t="str">
        <f t="shared" si="1"/>
        <v>//PRD1343122823NF003NPRO///</v>
      </c>
      <c r="E344" s="24" t="str">
        <f t="shared" si="2"/>
        <v>PRD1343122823NF003NPRO</v>
      </c>
      <c r="F344" s="24" t="str">
        <f t="shared" si="3"/>
        <v>12</v>
      </c>
      <c r="G344" s="24" t="str">
        <f t="shared" si="4"/>
        <v>28</v>
      </c>
      <c r="H344" s="24" t="str">
        <f t="shared" si="5"/>
        <v>23</v>
      </c>
      <c r="I344" s="24" t="str">
        <f t="shared" si="6"/>
        <v>N</v>
      </c>
      <c r="J344" s="24" t="str">
        <f t="shared" si="7"/>
        <v>F003N</v>
      </c>
      <c r="K344" s="24" t="str">
        <f t="shared" si="8"/>
        <v>PRO</v>
      </c>
      <c r="L344" s="24" t="str">
        <f>vlookup(F344,Abbreviation!$D$2:$E$13,2,false)</f>
        <v>December</v>
      </c>
      <c r="M344" s="24" t="str">
        <f>vlookup(I344,Abbreviation!$A$2:$B$4,2,false)</f>
        <v>North</v>
      </c>
      <c r="N344" s="24" t="str">
        <f>vlookup(M344,Budget!$B$2:$C$325,2,false)</f>
        <v>F001N</v>
      </c>
      <c r="O344" s="24" t="s">
        <v>21</v>
      </c>
    </row>
    <row r="345">
      <c r="A345" s="24">
        <f>Actual!A345</f>
        <v>344</v>
      </c>
      <c r="B345" s="24" t="str">
        <f>Actual!B345</f>
        <v>//PRD1344120723SF003SMINI///</v>
      </c>
      <c r="C345" s="25">
        <f>Actual!C345</f>
        <v>122</v>
      </c>
      <c r="D345" s="24" t="str">
        <f t="shared" si="1"/>
        <v>//PRD1344120723SF003SMINI///</v>
      </c>
      <c r="E345" s="24" t="str">
        <f t="shared" si="2"/>
        <v>PRD1344120723SF003SMINI</v>
      </c>
      <c r="F345" s="24" t="str">
        <f t="shared" si="3"/>
        <v>12</v>
      </c>
      <c r="G345" s="24" t="str">
        <f t="shared" si="4"/>
        <v>07</v>
      </c>
      <c r="H345" s="24" t="str">
        <f t="shared" si="5"/>
        <v>23</v>
      </c>
      <c r="I345" s="24" t="str">
        <f t="shared" si="6"/>
        <v>S</v>
      </c>
      <c r="J345" s="24" t="str">
        <f t="shared" si="7"/>
        <v>F003S</v>
      </c>
      <c r="K345" s="24" t="str">
        <f t="shared" si="8"/>
        <v>MINI</v>
      </c>
      <c r="L345" s="24" t="str">
        <f>vlookup(F345,Abbreviation!$D$2:$E$13,2,false)</f>
        <v>December</v>
      </c>
      <c r="M345" s="24" t="str">
        <f>vlookup(I345,Abbreviation!$A$2:$B$4,2,false)</f>
        <v>South</v>
      </c>
      <c r="N345" s="24" t="str">
        <f>vlookup(M345,Budget!$B$2:$C$325,2,false)</f>
        <v>F001S</v>
      </c>
      <c r="O345" s="24" t="s">
        <v>19</v>
      </c>
    </row>
    <row r="346">
      <c r="A346" s="24">
        <f>Actual!A346</f>
        <v>345</v>
      </c>
      <c r="B346" s="24" t="str">
        <f>Actual!B346</f>
        <v>//PRD1345122723WF003WMAX///</v>
      </c>
      <c r="C346" s="25">
        <f>Actual!C346</f>
        <v>59</v>
      </c>
      <c r="D346" s="24" t="str">
        <f t="shared" si="1"/>
        <v>//PRD1345122723WF003WMAX///</v>
      </c>
      <c r="E346" s="24" t="str">
        <f t="shared" si="2"/>
        <v>PRD1345122723WF003WMAX</v>
      </c>
      <c r="F346" s="24" t="str">
        <f t="shared" si="3"/>
        <v>12</v>
      </c>
      <c r="G346" s="24" t="str">
        <f t="shared" si="4"/>
        <v>27</v>
      </c>
      <c r="H346" s="24" t="str">
        <f t="shared" si="5"/>
        <v>23</v>
      </c>
      <c r="I346" s="24" t="str">
        <f t="shared" si="6"/>
        <v>W</v>
      </c>
      <c r="J346" s="24" t="str">
        <f t="shared" si="7"/>
        <v>F003W</v>
      </c>
      <c r="K346" s="24" t="str">
        <f t="shared" si="8"/>
        <v>MAX</v>
      </c>
      <c r="L346" s="24" t="str">
        <f>vlookup(F346,Abbreviation!$D$2:$E$13,2,false)</f>
        <v>December</v>
      </c>
      <c r="M346" s="24" t="str">
        <f>vlookup(I346,Abbreviation!$A$2:$B$4,2,false)</f>
        <v>West</v>
      </c>
      <c r="N346" s="24" t="str">
        <f>vlookup(M346,Budget!$B$2:$C$325,2,false)</f>
        <v>F001W</v>
      </c>
      <c r="O346" s="24" t="s">
        <v>20</v>
      </c>
    </row>
    <row r="347">
      <c r="A347" s="24">
        <f>Actual!A347</f>
        <v>346</v>
      </c>
      <c r="B347" s="24" t="str">
        <f>Actual!B347</f>
        <v>//PRD1346120323NF003NPRO///</v>
      </c>
      <c r="C347" s="25">
        <f>Actual!C347</f>
        <v>101</v>
      </c>
      <c r="D347" s="24" t="str">
        <f t="shared" si="1"/>
        <v>//PRD1346120323NF003NPRO///</v>
      </c>
      <c r="E347" s="24" t="str">
        <f t="shared" si="2"/>
        <v>PRD1346120323NF003NPRO</v>
      </c>
      <c r="F347" s="24" t="str">
        <f t="shared" si="3"/>
        <v>12</v>
      </c>
      <c r="G347" s="24" t="str">
        <f t="shared" si="4"/>
        <v>03</v>
      </c>
      <c r="H347" s="24" t="str">
        <f t="shared" si="5"/>
        <v>23</v>
      </c>
      <c r="I347" s="24" t="str">
        <f t="shared" si="6"/>
        <v>N</v>
      </c>
      <c r="J347" s="24" t="str">
        <f t="shared" si="7"/>
        <v>F003N</v>
      </c>
      <c r="K347" s="24" t="str">
        <f t="shared" si="8"/>
        <v>PRO</v>
      </c>
      <c r="L347" s="24" t="str">
        <f>vlookup(F347,Abbreviation!$D$2:$E$13,2,false)</f>
        <v>December</v>
      </c>
      <c r="M347" s="24" t="str">
        <f>vlookup(I347,Abbreviation!$A$2:$B$4,2,false)</f>
        <v>North</v>
      </c>
      <c r="N347" s="24" t="str">
        <f>vlookup(M347,Budget!$B$2:$C$325,2,false)</f>
        <v>F001N</v>
      </c>
      <c r="O347" s="24" t="s">
        <v>21</v>
      </c>
    </row>
    <row r="348">
      <c r="A348" s="24">
        <f>Actual!A348</f>
        <v>347</v>
      </c>
      <c r="B348" s="24" t="str">
        <f>Actual!B348</f>
        <v>//PRD1347120623SF003SMINI///</v>
      </c>
      <c r="C348" s="25">
        <f>Actual!C348</f>
        <v>5</v>
      </c>
      <c r="D348" s="24" t="str">
        <f t="shared" si="1"/>
        <v>//PRD1347120623SF003SMINI///</v>
      </c>
      <c r="E348" s="24" t="str">
        <f t="shared" si="2"/>
        <v>PRD1347120623SF003SMINI</v>
      </c>
      <c r="F348" s="24" t="str">
        <f t="shared" si="3"/>
        <v>12</v>
      </c>
      <c r="G348" s="24" t="str">
        <f t="shared" si="4"/>
        <v>06</v>
      </c>
      <c r="H348" s="24" t="str">
        <f t="shared" si="5"/>
        <v>23</v>
      </c>
      <c r="I348" s="24" t="str">
        <f t="shared" si="6"/>
        <v>S</v>
      </c>
      <c r="J348" s="24" t="str">
        <f t="shared" si="7"/>
        <v>F003S</v>
      </c>
      <c r="K348" s="24" t="str">
        <f t="shared" si="8"/>
        <v>MINI</v>
      </c>
      <c r="L348" s="24" t="str">
        <f>vlookup(F348,Abbreviation!$D$2:$E$13,2,false)</f>
        <v>December</v>
      </c>
      <c r="M348" s="24" t="str">
        <f>vlookup(I348,Abbreviation!$A$2:$B$4,2,false)</f>
        <v>South</v>
      </c>
      <c r="N348" s="24" t="str">
        <f>vlookup(M348,Budget!$B$2:$C$325,2,false)</f>
        <v>F001S</v>
      </c>
      <c r="O348" s="24" t="s">
        <v>19</v>
      </c>
    </row>
    <row r="349">
      <c r="A349" s="24">
        <f>Actual!A349</f>
        <v>348</v>
      </c>
      <c r="B349" s="24" t="str">
        <f>Actual!B349</f>
        <v>//PRD1348121623WF002WMAX///</v>
      </c>
      <c r="C349" s="25">
        <f>Actual!C349</f>
        <v>31</v>
      </c>
      <c r="D349" s="24" t="str">
        <f t="shared" si="1"/>
        <v>//PRD1348121623WF002WMAX///</v>
      </c>
      <c r="E349" s="24" t="str">
        <f t="shared" si="2"/>
        <v>PRD1348121623WF002WMAX</v>
      </c>
      <c r="F349" s="24" t="str">
        <f t="shared" si="3"/>
        <v>12</v>
      </c>
      <c r="G349" s="24" t="str">
        <f t="shared" si="4"/>
        <v>16</v>
      </c>
      <c r="H349" s="24" t="str">
        <f t="shared" si="5"/>
        <v>23</v>
      </c>
      <c r="I349" s="24" t="str">
        <f t="shared" si="6"/>
        <v>W</v>
      </c>
      <c r="J349" s="24" t="str">
        <f t="shared" si="7"/>
        <v>F002W</v>
      </c>
      <c r="K349" s="24" t="str">
        <f t="shared" si="8"/>
        <v>MAX</v>
      </c>
      <c r="L349" s="24" t="str">
        <f>vlookup(F349,Abbreviation!$D$2:$E$13,2,false)</f>
        <v>December</v>
      </c>
      <c r="M349" s="24" t="str">
        <f>vlookup(I349,Abbreviation!$A$2:$B$4,2,false)</f>
        <v>West</v>
      </c>
      <c r="N349" s="24" t="str">
        <f>vlookup(M349,Budget!$B$2:$C$325,2,false)</f>
        <v>F001W</v>
      </c>
      <c r="O349" s="24" t="s">
        <v>20</v>
      </c>
    </row>
    <row r="350">
      <c r="A350" s="24">
        <f>Actual!A350</f>
        <v>349</v>
      </c>
      <c r="B350" s="24" t="str">
        <f>Actual!B350</f>
        <v>//PRD1349120223NF002NPRO///</v>
      </c>
      <c r="C350" s="25">
        <f>Actual!C350</f>
        <v>90</v>
      </c>
      <c r="D350" s="24" t="str">
        <f t="shared" si="1"/>
        <v>//PRD1349120223NF002NPRO///</v>
      </c>
      <c r="E350" s="24" t="str">
        <f t="shared" si="2"/>
        <v>PRD1349120223NF002NPRO</v>
      </c>
      <c r="F350" s="24" t="str">
        <f t="shared" si="3"/>
        <v>12</v>
      </c>
      <c r="G350" s="24" t="str">
        <f t="shared" si="4"/>
        <v>02</v>
      </c>
      <c r="H350" s="24" t="str">
        <f t="shared" si="5"/>
        <v>23</v>
      </c>
      <c r="I350" s="24" t="str">
        <f t="shared" si="6"/>
        <v>N</v>
      </c>
      <c r="J350" s="24" t="str">
        <f t="shared" si="7"/>
        <v>F002N</v>
      </c>
      <c r="K350" s="24" t="str">
        <f t="shared" si="8"/>
        <v>PRO</v>
      </c>
      <c r="L350" s="24" t="str">
        <f>vlookup(F350,Abbreviation!$D$2:$E$13,2,false)</f>
        <v>December</v>
      </c>
      <c r="M350" s="24" t="str">
        <f>vlookup(I350,Abbreviation!$A$2:$B$4,2,false)</f>
        <v>North</v>
      </c>
      <c r="N350" s="24" t="str">
        <f>vlookup(M350,Budget!$B$2:$C$325,2,false)</f>
        <v>F001N</v>
      </c>
      <c r="O350" s="24" t="s">
        <v>21</v>
      </c>
    </row>
    <row r="351">
      <c r="A351" s="24">
        <f>Actual!A351</f>
        <v>350</v>
      </c>
      <c r="B351" s="24" t="str">
        <f>Actual!B351</f>
        <v>//PRD1350121223SF001SMINI///</v>
      </c>
      <c r="C351" s="25">
        <f>Actual!C351</f>
        <v>93</v>
      </c>
      <c r="D351" s="24" t="str">
        <f t="shared" si="1"/>
        <v>//PRD1350121223SF001SMINI///</v>
      </c>
      <c r="E351" s="24" t="str">
        <f t="shared" si="2"/>
        <v>PRD1350121223SF001SMINI</v>
      </c>
      <c r="F351" s="24" t="str">
        <f t="shared" si="3"/>
        <v>12</v>
      </c>
      <c r="G351" s="24" t="str">
        <f t="shared" si="4"/>
        <v>12</v>
      </c>
      <c r="H351" s="24" t="str">
        <f t="shared" si="5"/>
        <v>23</v>
      </c>
      <c r="I351" s="24" t="str">
        <f t="shared" si="6"/>
        <v>S</v>
      </c>
      <c r="J351" s="24" t="str">
        <f t="shared" si="7"/>
        <v>F001S</v>
      </c>
      <c r="K351" s="24" t="str">
        <f t="shared" si="8"/>
        <v>MINI</v>
      </c>
      <c r="L351" s="24" t="str">
        <f>vlookup(F351,Abbreviation!$D$2:$E$13,2,false)</f>
        <v>December</v>
      </c>
      <c r="M351" s="24" t="str">
        <f>vlookup(I351,Abbreviation!$A$2:$B$4,2,false)</f>
        <v>South</v>
      </c>
      <c r="N351" s="24" t="str">
        <f>vlookup(M351,Budget!$B$2:$C$325,2,false)</f>
        <v>F001S</v>
      </c>
      <c r="O351" s="24" t="s">
        <v>19</v>
      </c>
    </row>
    <row r="352">
      <c r="A352" s="24">
        <f>Actual!A352</f>
        <v>351</v>
      </c>
      <c r="B352" s="24" t="str">
        <f>Actual!B352</f>
        <v>//PRD1351121923WF001WMAX///</v>
      </c>
      <c r="C352" s="25">
        <f>Actual!C352</f>
        <v>12</v>
      </c>
      <c r="D352" s="24" t="str">
        <f t="shared" si="1"/>
        <v>//PRD1351121923WF001WMAX///</v>
      </c>
      <c r="E352" s="24" t="str">
        <f t="shared" si="2"/>
        <v>PRD1351121923WF001WMAX</v>
      </c>
      <c r="F352" s="24" t="str">
        <f t="shared" si="3"/>
        <v>12</v>
      </c>
      <c r="G352" s="24" t="str">
        <f t="shared" si="4"/>
        <v>19</v>
      </c>
      <c r="H352" s="24" t="str">
        <f t="shared" si="5"/>
        <v>23</v>
      </c>
      <c r="I352" s="24" t="str">
        <f t="shared" si="6"/>
        <v>W</v>
      </c>
      <c r="J352" s="24" t="str">
        <f t="shared" si="7"/>
        <v>F001W</v>
      </c>
      <c r="K352" s="24" t="str">
        <f t="shared" si="8"/>
        <v>MAX</v>
      </c>
      <c r="L352" s="24" t="str">
        <f>vlookup(F352,Abbreviation!$D$2:$E$13,2,false)</f>
        <v>December</v>
      </c>
      <c r="M352" s="24" t="str">
        <f>vlookup(I352,Abbreviation!$A$2:$B$4,2,false)</f>
        <v>West</v>
      </c>
      <c r="N352" s="24" t="str">
        <f>vlookup(M352,Budget!$B$2:$C$325,2,false)</f>
        <v>F001W</v>
      </c>
      <c r="O352" s="24" t="s">
        <v>20</v>
      </c>
    </row>
    <row r="353">
      <c r="A353" s="24">
        <f>Actual!A353</f>
        <v>352</v>
      </c>
      <c r="B353" s="24" t="str">
        <f>Actual!B353</f>
        <v>//PRD1352121923NF001NPRO///</v>
      </c>
      <c r="C353" s="25">
        <f>Actual!C353</f>
        <v>39</v>
      </c>
      <c r="D353" s="24" t="str">
        <f t="shared" si="1"/>
        <v>//PRD1352121923NF001NPRO///</v>
      </c>
      <c r="E353" s="24" t="str">
        <f t="shared" si="2"/>
        <v>PRD1352121923NF001NPRO</v>
      </c>
      <c r="F353" s="24" t="str">
        <f t="shared" si="3"/>
        <v>12</v>
      </c>
      <c r="G353" s="24" t="str">
        <f t="shared" si="4"/>
        <v>19</v>
      </c>
      <c r="H353" s="24" t="str">
        <f t="shared" si="5"/>
        <v>23</v>
      </c>
      <c r="I353" s="24" t="str">
        <f t="shared" si="6"/>
        <v>N</v>
      </c>
      <c r="J353" s="24" t="str">
        <f t="shared" si="7"/>
        <v>F001N</v>
      </c>
      <c r="K353" s="24" t="str">
        <f t="shared" si="8"/>
        <v>PRO</v>
      </c>
      <c r="L353" s="24" t="str">
        <f>vlookup(F353,Abbreviation!$D$2:$E$13,2,false)</f>
        <v>December</v>
      </c>
      <c r="M353" s="24" t="str">
        <f>vlookup(I353,Abbreviation!$A$2:$B$4,2,false)</f>
        <v>North</v>
      </c>
      <c r="N353" s="24" t="str">
        <f>vlookup(M353,Budget!$B$2:$C$325,2,false)</f>
        <v>F001N</v>
      </c>
      <c r="O353" s="24" t="s">
        <v>21</v>
      </c>
    </row>
    <row r="354">
      <c r="A354" s="24">
        <f>Actual!A354</f>
        <v>353</v>
      </c>
      <c r="B354" s="24" t="str">
        <f>Actual!B354</f>
        <v>//PRD1353120823SF001SMINI///</v>
      </c>
      <c r="C354" s="25">
        <f>Actual!C354</f>
        <v>10</v>
      </c>
      <c r="D354" s="24" t="str">
        <f t="shared" si="1"/>
        <v>//PRD1353120823SF001SMINI///</v>
      </c>
      <c r="E354" s="24" t="str">
        <f t="shared" si="2"/>
        <v>PRD1353120823SF001SMINI</v>
      </c>
      <c r="F354" s="24" t="str">
        <f t="shared" si="3"/>
        <v>12</v>
      </c>
      <c r="G354" s="24" t="str">
        <f t="shared" si="4"/>
        <v>08</v>
      </c>
      <c r="H354" s="24" t="str">
        <f t="shared" si="5"/>
        <v>23</v>
      </c>
      <c r="I354" s="24" t="str">
        <f t="shared" si="6"/>
        <v>S</v>
      </c>
      <c r="J354" s="24" t="str">
        <f t="shared" si="7"/>
        <v>F001S</v>
      </c>
      <c r="K354" s="24" t="str">
        <f t="shared" si="8"/>
        <v>MINI</v>
      </c>
      <c r="L354" s="24" t="str">
        <f>vlookup(F354,Abbreviation!$D$2:$E$13,2,false)</f>
        <v>December</v>
      </c>
      <c r="M354" s="24" t="str">
        <f>vlookup(I354,Abbreviation!$A$2:$B$4,2,false)</f>
        <v>South</v>
      </c>
      <c r="N354" s="24" t="str">
        <f>vlookup(M354,Budget!$B$2:$C$325,2,false)</f>
        <v>F001S</v>
      </c>
      <c r="O354" s="24" t="s">
        <v>19</v>
      </c>
    </row>
    <row r="355">
      <c r="A355" s="24">
        <f>Actual!A355</f>
        <v>354</v>
      </c>
      <c r="B355" s="24" t="str">
        <f>Actual!B355</f>
        <v>//PRD1354122223WF002WMAX///</v>
      </c>
      <c r="C355" s="25">
        <f>Actual!C355</f>
        <v>64</v>
      </c>
      <c r="D355" s="24" t="str">
        <f t="shared" si="1"/>
        <v>//PRD1354122223WF002WMAX///</v>
      </c>
      <c r="E355" s="24" t="str">
        <f t="shared" si="2"/>
        <v>PRD1354122223WF002WMAX</v>
      </c>
      <c r="F355" s="24" t="str">
        <f t="shared" si="3"/>
        <v>12</v>
      </c>
      <c r="G355" s="24" t="str">
        <f t="shared" si="4"/>
        <v>22</v>
      </c>
      <c r="H355" s="24" t="str">
        <f t="shared" si="5"/>
        <v>23</v>
      </c>
      <c r="I355" s="24" t="str">
        <f t="shared" si="6"/>
        <v>W</v>
      </c>
      <c r="J355" s="24" t="str">
        <f t="shared" si="7"/>
        <v>F002W</v>
      </c>
      <c r="K355" s="24" t="str">
        <f t="shared" si="8"/>
        <v>MAX</v>
      </c>
      <c r="L355" s="24" t="str">
        <f>vlookup(F355,Abbreviation!$D$2:$E$13,2,false)</f>
        <v>December</v>
      </c>
      <c r="M355" s="24" t="str">
        <f>vlookup(I355,Abbreviation!$A$2:$B$4,2,false)</f>
        <v>West</v>
      </c>
      <c r="N355" s="24" t="str">
        <f>vlookup(M355,Budget!$B$2:$C$325,2,false)</f>
        <v>F001W</v>
      </c>
      <c r="O355" s="24" t="s">
        <v>20</v>
      </c>
    </row>
    <row r="356">
      <c r="A356" s="24">
        <f>Actual!A356</f>
        <v>355</v>
      </c>
      <c r="B356" s="24" t="str">
        <f>Actual!B356</f>
        <v>//PRD1355121523NF003NPRO///</v>
      </c>
      <c r="C356" s="25">
        <f>Actual!C356</f>
        <v>43</v>
      </c>
      <c r="D356" s="24" t="str">
        <f t="shared" si="1"/>
        <v>//PRD1355121523NF003NPRO///</v>
      </c>
      <c r="E356" s="24" t="str">
        <f t="shared" si="2"/>
        <v>PRD1355121523NF003NPRO</v>
      </c>
      <c r="F356" s="24" t="str">
        <f t="shared" si="3"/>
        <v>12</v>
      </c>
      <c r="G356" s="24" t="str">
        <f t="shared" si="4"/>
        <v>15</v>
      </c>
      <c r="H356" s="24" t="str">
        <f t="shared" si="5"/>
        <v>23</v>
      </c>
      <c r="I356" s="24" t="str">
        <f t="shared" si="6"/>
        <v>N</v>
      </c>
      <c r="J356" s="24" t="str">
        <f t="shared" si="7"/>
        <v>F003N</v>
      </c>
      <c r="K356" s="24" t="str">
        <f t="shared" si="8"/>
        <v>PRO</v>
      </c>
      <c r="L356" s="24" t="str">
        <f>vlookup(F356,Abbreviation!$D$2:$E$13,2,false)</f>
        <v>December</v>
      </c>
      <c r="M356" s="24" t="str">
        <f>vlookup(I356,Abbreviation!$A$2:$B$4,2,false)</f>
        <v>North</v>
      </c>
      <c r="N356" s="24" t="str">
        <f>vlookup(M356,Budget!$B$2:$C$325,2,false)</f>
        <v>F001N</v>
      </c>
      <c r="O356" s="24" t="s">
        <v>21</v>
      </c>
    </row>
    <row r="357">
      <c r="A357" s="24">
        <f>Actual!A357</f>
        <v>356</v>
      </c>
      <c r="B357" s="24" t="str">
        <f>Actual!B357</f>
        <v>//PRD1356122323SF002SMINI///</v>
      </c>
      <c r="C357" s="25">
        <f>Actual!C357</f>
        <v>46</v>
      </c>
      <c r="D357" s="24" t="str">
        <f t="shared" si="1"/>
        <v>//PRD1356122323SF002SMINI///</v>
      </c>
      <c r="E357" s="24" t="str">
        <f t="shared" si="2"/>
        <v>PRD1356122323SF002SMINI</v>
      </c>
      <c r="F357" s="24" t="str">
        <f t="shared" si="3"/>
        <v>12</v>
      </c>
      <c r="G357" s="24" t="str">
        <f t="shared" si="4"/>
        <v>23</v>
      </c>
      <c r="H357" s="24" t="str">
        <f t="shared" si="5"/>
        <v>23</v>
      </c>
      <c r="I357" s="24" t="str">
        <f t="shared" si="6"/>
        <v>S</v>
      </c>
      <c r="J357" s="24" t="str">
        <f t="shared" si="7"/>
        <v>F002S</v>
      </c>
      <c r="K357" s="24" t="str">
        <f t="shared" si="8"/>
        <v>MINI</v>
      </c>
      <c r="L357" s="24" t="str">
        <f>vlookup(F357,Abbreviation!$D$2:$E$13,2,false)</f>
        <v>December</v>
      </c>
      <c r="M357" s="24" t="str">
        <f>vlookup(I357,Abbreviation!$A$2:$B$4,2,false)</f>
        <v>South</v>
      </c>
      <c r="N357" s="24" t="str">
        <f>vlookup(M357,Budget!$B$2:$C$325,2,false)</f>
        <v>F001S</v>
      </c>
      <c r="O357" s="24" t="s">
        <v>19</v>
      </c>
    </row>
    <row r="358">
      <c r="A358" s="24">
        <f>Actual!A358</f>
        <v>357</v>
      </c>
      <c r="B358" s="24" t="str">
        <f>Actual!B358</f>
        <v>//PRD1357122123WF003WMAX///</v>
      </c>
      <c r="C358" s="25">
        <f>Actual!C358</f>
        <v>39</v>
      </c>
      <c r="D358" s="24" t="str">
        <f t="shared" si="1"/>
        <v>//PRD1357122123WF003WMAX///</v>
      </c>
      <c r="E358" s="24" t="str">
        <f t="shared" si="2"/>
        <v>PRD1357122123WF003WMAX</v>
      </c>
      <c r="F358" s="24" t="str">
        <f t="shared" si="3"/>
        <v>12</v>
      </c>
      <c r="G358" s="24" t="str">
        <f t="shared" si="4"/>
        <v>21</v>
      </c>
      <c r="H358" s="24" t="str">
        <f t="shared" si="5"/>
        <v>23</v>
      </c>
      <c r="I358" s="24" t="str">
        <f t="shared" si="6"/>
        <v>W</v>
      </c>
      <c r="J358" s="24" t="str">
        <f t="shared" si="7"/>
        <v>F003W</v>
      </c>
      <c r="K358" s="24" t="str">
        <f t="shared" si="8"/>
        <v>MAX</v>
      </c>
      <c r="L358" s="24" t="str">
        <f>vlookup(F358,Abbreviation!$D$2:$E$13,2,false)</f>
        <v>December</v>
      </c>
      <c r="M358" s="24" t="str">
        <f>vlookup(I358,Abbreviation!$A$2:$B$4,2,false)</f>
        <v>West</v>
      </c>
      <c r="N358" s="24" t="str">
        <f>vlookup(M358,Budget!$B$2:$C$325,2,false)</f>
        <v>F001W</v>
      </c>
      <c r="O358" s="24" t="s">
        <v>20</v>
      </c>
    </row>
    <row r="359">
      <c r="A359" s="24">
        <f>Actual!A359</f>
        <v>358</v>
      </c>
      <c r="B359" s="24" t="str">
        <f>Actual!B359</f>
        <v>//PRD1358120423NF002NPRO///</v>
      </c>
      <c r="C359" s="25">
        <f>Actual!C359</f>
        <v>128</v>
      </c>
      <c r="D359" s="24" t="str">
        <f t="shared" si="1"/>
        <v>//PRD1358120423NF002NPRO///</v>
      </c>
      <c r="E359" s="24" t="str">
        <f t="shared" si="2"/>
        <v>PRD1358120423NF002NPRO</v>
      </c>
      <c r="F359" s="24" t="str">
        <f t="shared" si="3"/>
        <v>12</v>
      </c>
      <c r="G359" s="24" t="str">
        <f t="shared" si="4"/>
        <v>04</v>
      </c>
      <c r="H359" s="24" t="str">
        <f t="shared" si="5"/>
        <v>23</v>
      </c>
      <c r="I359" s="24" t="str">
        <f t="shared" si="6"/>
        <v>N</v>
      </c>
      <c r="J359" s="24" t="str">
        <f t="shared" si="7"/>
        <v>F002N</v>
      </c>
      <c r="K359" s="24" t="str">
        <f t="shared" si="8"/>
        <v>PRO</v>
      </c>
      <c r="L359" s="24" t="str">
        <f>vlookup(F359,Abbreviation!$D$2:$E$13,2,false)</f>
        <v>December</v>
      </c>
      <c r="M359" s="24" t="str">
        <f>vlookup(I359,Abbreviation!$A$2:$B$4,2,false)</f>
        <v>North</v>
      </c>
      <c r="N359" s="24" t="str">
        <f>vlookup(M359,Budget!$B$2:$C$325,2,false)</f>
        <v>F001N</v>
      </c>
      <c r="O359" s="24" t="s">
        <v>21</v>
      </c>
    </row>
    <row r="360">
      <c r="A360" s="24">
        <f>Actual!A360</f>
        <v>359</v>
      </c>
      <c r="B360" s="24" t="str">
        <f>Actual!B360</f>
        <v>//PRD1359121823SF003SMINI///</v>
      </c>
      <c r="C360" s="25">
        <f>Actual!C360</f>
        <v>54</v>
      </c>
      <c r="D360" s="24" t="str">
        <f t="shared" si="1"/>
        <v>//PRD1359121823SF003SMINI///</v>
      </c>
      <c r="E360" s="24" t="str">
        <f t="shared" si="2"/>
        <v>PRD1359121823SF003SMINI</v>
      </c>
      <c r="F360" s="24" t="str">
        <f t="shared" si="3"/>
        <v>12</v>
      </c>
      <c r="G360" s="24" t="str">
        <f t="shared" si="4"/>
        <v>18</v>
      </c>
      <c r="H360" s="24" t="str">
        <f t="shared" si="5"/>
        <v>23</v>
      </c>
      <c r="I360" s="24" t="str">
        <f t="shared" si="6"/>
        <v>S</v>
      </c>
      <c r="J360" s="24" t="str">
        <f t="shared" si="7"/>
        <v>F003S</v>
      </c>
      <c r="K360" s="24" t="str">
        <f t="shared" si="8"/>
        <v>MINI</v>
      </c>
      <c r="L360" s="24" t="str">
        <f>vlookup(F360,Abbreviation!$D$2:$E$13,2,false)</f>
        <v>December</v>
      </c>
      <c r="M360" s="24" t="str">
        <f>vlookup(I360,Abbreviation!$A$2:$B$4,2,false)</f>
        <v>South</v>
      </c>
      <c r="N360" s="24" t="str">
        <f>vlookup(M360,Budget!$B$2:$C$325,2,false)</f>
        <v>F001S</v>
      </c>
      <c r="O360" s="24" t="s">
        <v>19</v>
      </c>
    </row>
    <row r="361">
      <c r="A361" s="24">
        <f>Actual!A361</f>
        <v>360</v>
      </c>
      <c r="B361" s="24" t="str">
        <f>Actual!B361</f>
        <v>//PRD1360120323WF001WMAX///</v>
      </c>
      <c r="C361" s="25">
        <f>Actual!C361</f>
        <v>56</v>
      </c>
      <c r="D361" s="24" t="str">
        <f t="shared" si="1"/>
        <v>//PRD1360120323WF001WMAX///</v>
      </c>
      <c r="E361" s="24" t="str">
        <f t="shared" si="2"/>
        <v>PRD1360120323WF001WMAX</v>
      </c>
      <c r="F361" s="24" t="str">
        <f t="shared" si="3"/>
        <v>12</v>
      </c>
      <c r="G361" s="24" t="str">
        <f t="shared" si="4"/>
        <v>03</v>
      </c>
      <c r="H361" s="24" t="str">
        <f t="shared" si="5"/>
        <v>23</v>
      </c>
      <c r="I361" s="24" t="str">
        <f t="shared" si="6"/>
        <v>W</v>
      </c>
      <c r="J361" s="24" t="str">
        <f t="shared" si="7"/>
        <v>F001W</v>
      </c>
      <c r="K361" s="24" t="str">
        <f t="shared" si="8"/>
        <v>MAX</v>
      </c>
      <c r="L361" s="24" t="str">
        <f>vlookup(F361,Abbreviation!$D$2:$E$13,2,false)</f>
        <v>December</v>
      </c>
      <c r="M361" s="24" t="str">
        <f>vlookup(I361,Abbreviation!$A$2:$B$4,2,false)</f>
        <v>West</v>
      </c>
      <c r="N361" s="24" t="str">
        <f>vlookup(M361,Budget!$B$2:$C$325,2,false)</f>
        <v>F001W</v>
      </c>
      <c r="O361" s="24" t="s">
        <v>20</v>
      </c>
    </row>
    <row r="362">
      <c r="A362" s="24">
        <f>Actual!A362</f>
        <v>361</v>
      </c>
      <c r="B362" s="24" t="str">
        <f>Actual!B362</f>
        <v>//PRD1361122823NF001NPRO///</v>
      </c>
      <c r="C362" s="25">
        <f>Actual!C362</f>
        <v>105</v>
      </c>
      <c r="D362" s="24" t="str">
        <f t="shared" si="1"/>
        <v>//PRD1361122823NF001NPRO///</v>
      </c>
      <c r="E362" s="24" t="str">
        <f t="shared" si="2"/>
        <v>PRD1361122823NF001NPRO</v>
      </c>
      <c r="F362" s="24" t="str">
        <f t="shared" si="3"/>
        <v>12</v>
      </c>
      <c r="G362" s="24" t="str">
        <f t="shared" si="4"/>
        <v>28</v>
      </c>
      <c r="H362" s="24" t="str">
        <f t="shared" si="5"/>
        <v>23</v>
      </c>
      <c r="I362" s="24" t="str">
        <f t="shared" si="6"/>
        <v>N</v>
      </c>
      <c r="J362" s="24" t="str">
        <f t="shared" si="7"/>
        <v>F001N</v>
      </c>
      <c r="K362" s="24" t="str">
        <f t="shared" si="8"/>
        <v>PRO</v>
      </c>
      <c r="L362" s="24" t="str">
        <f>vlookup(F362,Abbreviation!$D$2:$E$13,2,false)</f>
        <v>December</v>
      </c>
      <c r="M362" s="24" t="str">
        <f>vlookup(I362,Abbreviation!$A$2:$B$4,2,false)</f>
        <v>North</v>
      </c>
      <c r="N362" s="24" t="str">
        <f>vlookup(M362,Budget!$B$2:$C$325,2,false)</f>
        <v>F001N</v>
      </c>
      <c r="O362" s="24" t="s">
        <v>21</v>
      </c>
    </row>
    <row r="363">
      <c r="A363" s="24">
        <f>Actual!A363</f>
        <v>362</v>
      </c>
      <c r="B363" s="24" t="str">
        <f>Actual!B363</f>
        <v>//PRD1362011723NF002NMINI///</v>
      </c>
      <c r="C363" s="25">
        <f>Actual!C363</f>
        <v>14</v>
      </c>
      <c r="D363" s="24" t="str">
        <f t="shared" si="1"/>
        <v>//PRD1362011723NF002NMINI///</v>
      </c>
      <c r="E363" s="24" t="str">
        <f t="shared" si="2"/>
        <v>PRD1362011723NF002NMINI</v>
      </c>
      <c r="F363" s="24" t="str">
        <f t="shared" si="3"/>
        <v>01</v>
      </c>
      <c r="G363" s="24" t="str">
        <f t="shared" si="4"/>
        <v>17</v>
      </c>
      <c r="H363" s="24" t="str">
        <f t="shared" si="5"/>
        <v>23</v>
      </c>
      <c r="I363" s="24" t="str">
        <f t="shared" si="6"/>
        <v>N</v>
      </c>
      <c r="J363" s="24" t="str">
        <f t="shared" si="7"/>
        <v>F002N</v>
      </c>
      <c r="K363" s="24" t="str">
        <f t="shared" si="8"/>
        <v>MINI</v>
      </c>
      <c r="L363" s="24" t="str">
        <f>vlookup(F363,Abbreviation!$D$2:$E$13,2,false)</f>
        <v>January</v>
      </c>
      <c r="M363" s="24" t="str">
        <f>vlookup(I363,Abbreviation!$A$2:$B$4,2,false)</f>
        <v>North</v>
      </c>
      <c r="N363" s="24" t="str">
        <f>vlookup(M363,Budget!$B$2:$C$325,2,false)</f>
        <v>F001N</v>
      </c>
      <c r="O363" s="24" t="s">
        <v>19</v>
      </c>
    </row>
    <row r="364">
      <c r="A364" s="24">
        <f>Actual!A364</f>
        <v>363</v>
      </c>
      <c r="B364" s="24" t="str">
        <f>Actual!B364</f>
        <v>//PRD1363011423SF003SMAX///</v>
      </c>
      <c r="C364" s="25">
        <f>Actual!C364</f>
        <v>118</v>
      </c>
      <c r="D364" s="24" t="str">
        <f t="shared" si="1"/>
        <v>//PRD1363011423SF003SMAX///</v>
      </c>
      <c r="E364" s="24" t="str">
        <f t="shared" si="2"/>
        <v>PRD1363011423SF003SMAX</v>
      </c>
      <c r="F364" s="24" t="str">
        <f t="shared" si="3"/>
        <v>01</v>
      </c>
      <c r="G364" s="24" t="str">
        <f t="shared" si="4"/>
        <v>14</v>
      </c>
      <c r="H364" s="24" t="str">
        <f t="shared" si="5"/>
        <v>23</v>
      </c>
      <c r="I364" s="24" t="str">
        <f t="shared" si="6"/>
        <v>S</v>
      </c>
      <c r="J364" s="24" t="str">
        <f t="shared" si="7"/>
        <v>F003S</v>
      </c>
      <c r="K364" s="24" t="str">
        <f t="shared" si="8"/>
        <v>MAX</v>
      </c>
      <c r="L364" s="24" t="str">
        <f>vlookup(F364,Abbreviation!$D$2:$E$13,2,false)</f>
        <v>January</v>
      </c>
      <c r="M364" s="24" t="str">
        <f>vlookup(I364,Abbreviation!$A$2:$B$4,2,false)</f>
        <v>South</v>
      </c>
      <c r="N364" s="24" t="str">
        <f>vlookup(M364,Budget!$B$2:$C$325,2,false)</f>
        <v>F001S</v>
      </c>
      <c r="O364" s="24" t="s">
        <v>20</v>
      </c>
    </row>
    <row r="365">
      <c r="A365" s="24">
        <f>Actual!A365</f>
        <v>364</v>
      </c>
      <c r="B365" s="24" t="str">
        <f>Actual!B365</f>
        <v>//PRD1364011223WF001WPRO///</v>
      </c>
      <c r="C365" s="25">
        <f>Actual!C365</f>
        <v>117</v>
      </c>
      <c r="D365" s="24" t="str">
        <f t="shared" si="1"/>
        <v>//PRD1364011223WF001WPRO///</v>
      </c>
      <c r="E365" s="24" t="str">
        <f t="shared" si="2"/>
        <v>PRD1364011223WF001WPRO</v>
      </c>
      <c r="F365" s="24" t="str">
        <f t="shared" si="3"/>
        <v>01</v>
      </c>
      <c r="G365" s="24" t="str">
        <f t="shared" si="4"/>
        <v>12</v>
      </c>
      <c r="H365" s="24" t="str">
        <f t="shared" si="5"/>
        <v>23</v>
      </c>
      <c r="I365" s="24" t="str">
        <f t="shared" si="6"/>
        <v>W</v>
      </c>
      <c r="J365" s="24" t="str">
        <f t="shared" si="7"/>
        <v>F001W</v>
      </c>
      <c r="K365" s="24" t="str">
        <f t="shared" si="8"/>
        <v>PRO</v>
      </c>
      <c r="L365" s="24" t="str">
        <f>vlookup(F365,Abbreviation!$D$2:$E$13,2,false)</f>
        <v>January</v>
      </c>
      <c r="M365" s="24" t="str">
        <f>vlookup(I365,Abbreviation!$A$2:$B$4,2,false)</f>
        <v>West</v>
      </c>
      <c r="N365" s="24" t="str">
        <f>vlookup(M365,Budget!$B$2:$C$325,2,false)</f>
        <v>F001W</v>
      </c>
      <c r="O365" s="24" t="s">
        <v>21</v>
      </c>
    </row>
    <row r="366">
      <c r="A366" s="24">
        <f>Actual!A366</f>
        <v>365</v>
      </c>
      <c r="B366" s="24" t="str">
        <f>Actual!B366</f>
        <v>//PRD1365011723NF002NMINI///</v>
      </c>
      <c r="C366" s="25">
        <f>Actual!C366</f>
        <v>107</v>
      </c>
      <c r="D366" s="24" t="str">
        <f t="shared" si="1"/>
        <v>//PRD1365011723NF002NMINI///</v>
      </c>
      <c r="E366" s="24" t="str">
        <f t="shared" si="2"/>
        <v>PRD1365011723NF002NMINI</v>
      </c>
      <c r="F366" s="24" t="str">
        <f t="shared" si="3"/>
        <v>01</v>
      </c>
      <c r="G366" s="24" t="str">
        <f t="shared" si="4"/>
        <v>17</v>
      </c>
      <c r="H366" s="24" t="str">
        <f t="shared" si="5"/>
        <v>23</v>
      </c>
      <c r="I366" s="24" t="str">
        <f t="shared" si="6"/>
        <v>N</v>
      </c>
      <c r="J366" s="24" t="str">
        <f t="shared" si="7"/>
        <v>F002N</v>
      </c>
      <c r="K366" s="24" t="str">
        <f t="shared" si="8"/>
        <v>MINI</v>
      </c>
      <c r="L366" s="24" t="str">
        <f>vlookup(F366,Abbreviation!$D$2:$E$13,2,false)</f>
        <v>January</v>
      </c>
      <c r="M366" s="24" t="str">
        <f>vlookup(I366,Abbreviation!$A$2:$B$4,2,false)</f>
        <v>North</v>
      </c>
      <c r="N366" s="24" t="str">
        <f>vlookup(M366,Budget!$B$2:$C$325,2,false)</f>
        <v>F001N</v>
      </c>
      <c r="O366" s="24" t="s">
        <v>19</v>
      </c>
    </row>
    <row r="367">
      <c r="A367" s="24">
        <f>Actual!A367</f>
        <v>366</v>
      </c>
      <c r="B367" s="24" t="str">
        <f>Actual!B367</f>
        <v>//PRD1366012223SF001SMAX///</v>
      </c>
      <c r="C367" s="25">
        <f>Actual!C367</f>
        <v>12</v>
      </c>
      <c r="D367" s="24" t="str">
        <f t="shared" si="1"/>
        <v>//PRD1366012223SF001SMAX///</v>
      </c>
      <c r="E367" s="24" t="str">
        <f t="shared" si="2"/>
        <v>PRD1366012223SF001SMAX</v>
      </c>
      <c r="F367" s="24" t="str">
        <f t="shared" si="3"/>
        <v>01</v>
      </c>
      <c r="G367" s="24" t="str">
        <f t="shared" si="4"/>
        <v>22</v>
      </c>
      <c r="H367" s="24" t="str">
        <f t="shared" si="5"/>
        <v>23</v>
      </c>
      <c r="I367" s="24" t="str">
        <f t="shared" si="6"/>
        <v>S</v>
      </c>
      <c r="J367" s="24" t="str">
        <f t="shared" si="7"/>
        <v>F001S</v>
      </c>
      <c r="K367" s="24" t="str">
        <f t="shared" si="8"/>
        <v>MAX</v>
      </c>
      <c r="L367" s="24" t="str">
        <f>vlookup(F367,Abbreviation!$D$2:$E$13,2,false)</f>
        <v>January</v>
      </c>
      <c r="M367" s="24" t="str">
        <f>vlookup(I367,Abbreviation!$A$2:$B$4,2,false)</f>
        <v>South</v>
      </c>
      <c r="N367" s="24" t="str">
        <f>vlookup(M367,Budget!$B$2:$C$325,2,false)</f>
        <v>F001S</v>
      </c>
      <c r="O367" s="24" t="s">
        <v>20</v>
      </c>
    </row>
    <row r="368">
      <c r="A368" s="24">
        <f>Actual!A368</f>
        <v>367</v>
      </c>
      <c r="B368" s="24" t="str">
        <f>Actual!B368</f>
        <v>//PRD1367012623WF002WPRO///</v>
      </c>
      <c r="C368" s="25">
        <f>Actual!C368</f>
        <v>44</v>
      </c>
      <c r="D368" s="24" t="str">
        <f t="shared" si="1"/>
        <v>//PRD1367012623WF002WPRO///</v>
      </c>
      <c r="E368" s="24" t="str">
        <f t="shared" si="2"/>
        <v>PRD1367012623WF002WPRO</v>
      </c>
      <c r="F368" s="24" t="str">
        <f t="shared" si="3"/>
        <v>01</v>
      </c>
      <c r="G368" s="24" t="str">
        <f t="shared" si="4"/>
        <v>26</v>
      </c>
      <c r="H368" s="24" t="str">
        <f t="shared" si="5"/>
        <v>23</v>
      </c>
      <c r="I368" s="24" t="str">
        <f t="shared" si="6"/>
        <v>W</v>
      </c>
      <c r="J368" s="24" t="str">
        <f t="shared" si="7"/>
        <v>F002W</v>
      </c>
      <c r="K368" s="24" t="str">
        <f t="shared" si="8"/>
        <v>PRO</v>
      </c>
      <c r="L368" s="24" t="str">
        <f>vlookup(F368,Abbreviation!$D$2:$E$13,2,false)</f>
        <v>January</v>
      </c>
      <c r="M368" s="24" t="str">
        <f>vlookup(I368,Abbreviation!$A$2:$B$4,2,false)</f>
        <v>West</v>
      </c>
      <c r="N368" s="24" t="str">
        <f>vlookup(M368,Budget!$B$2:$C$325,2,false)</f>
        <v>F001W</v>
      </c>
      <c r="O368" s="24" t="s">
        <v>21</v>
      </c>
    </row>
    <row r="369">
      <c r="A369" s="24">
        <f>Actual!A369</f>
        <v>368</v>
      </c>
      <c r="B369" s="24" t="str">
        <f>Actual!B369</f>
        <v>//PRD1368012823NF002NMINI///</v>
      </c>
      <c r="C369" s="25">
        <f>Actual!C369</f>
        <v>12</v>
      </c>
      <c r="D369" s="24" t="str">
        <f t="shared" si="1"/>
        <v>//PRD1368012823NF002NMINI///</v>
      </c>
      <c r="E369" s="24" t="str">
        <f t="shared" si="2"/>
        <v>PRD1368012823NF002NMINI</v>
      </c>
      <c r="F369" s="24" t="str">
        <f t="shared" si="3"/>
        <v>01</v>
      </c>
      <c r="G369" s="24" t="str">
        <f t="shared" si="4"/>
        <v>28</v>
      </c>
      <c r="H369" s="24" t="str">
        <f t="shared" si="5"/>
        <v>23</v>
      </c>
      <c r="I369" s="24" t="str">
        <f t="shared" si="6"/>
        <v>N</v>
      </c>
      <c r="J369" s="24" t="str">
        <f t="shared" si="7"/>
        <v>F002N</v>
      </c>
      <c r="K369" s="24" t="str">
        <f t="shared" si="8"/>
        <v>MINI</v>
      </c>
      <c r="L369" s="24" t="str">
        <f>vlookup(F369,Abbreviation!$D$2:$E$13,2,false)</f>
        <v>January</v>
      </c>
      <c r="M369" s="24" t="str">
        <f>vlookup(I369,Abbreviation!$A$2:$B$4,2,false)</f>
        <v>North</v>
      </c>
      <c r="N369" s="24" t="str">
        <f>vlookup(M369,Budget!$B$2:$C$325,2,false)</f>
        <v>F001N</v>
      </c>
      <c r="O369" s="24" t="s">
        <v>19</v>
      </c>
    </row>
    <row r="370">
      <c r="A370" s="24">
        <f>Actual!A370</f>
        <v>369</v>
      </c>
      <c r="B370" s="24" t="str">
        <f>Actual!B370</f>
        <v>//PRD1369011123SF003SMAX///</v>
      </c>
      <c r="C370" s="25">
        <f>Actual!C370</f>
        <v>71</v>
      </c>
      <c r="D370" s="24" t="str">
        <f t="shared" si="1"/>
        <v>//PRD1369011123SF003SMAX///</v>
      </c>
      <c r="E370" s="24" t="str">
        <f t="shared" si="2"/>
        <v>PRD1369011123SF003SMAX</v>
      </c>
      <c r="F370" s="24" t="str">
        <f t="shared" si="3"/>
        <v>01</v>
      </c>
      <c r="G370" s="24" t="str">
        <f t="shared" si="4"/>
        <v>11</v>
      </c>
      <c r="H370" s="24" t="str">
        <f t="shared" si="5"/>
        <v>23</v>
      </c>
      <c r="I370" s="24" t="str">
        <f t="shared" si="6"/>
        <v>S</v>
      </c>
      <c r="J370" s="24" t="str">
        <f t="shared" si="7"/>
        <v>F003S</v>
      </c>
      <c r="K370" s="24" t="str">
        <f t="shared" si="8"/>
        <v>MAX</v>
      </c>
      <c r="L370" s="24" t="str">
        <f>vlookup(F370,Abbreviation!$D$2:$E$13,2,false)</f>
        <v>January</v>
      </c>
      <c r="M370" s="24" t="str">
        <f>vlookup(I370,Abbreviation!$A$2:$B$4,2,false)</f>
        <v>South</v>
      </c>
      <c r="N370" s="24" t="str">
        <f>vlookup(M370,Budget!$B$2:$C$325,2,false)</f>
        <v>F001S</v>
      </c>
      <c r="O370" s="24" t="s">
        <v>20</v>
      </c>
    </row>
    <row r="371">
      <c r="A371" s="24">
        <f>Actual!A371</f>
        <v>370</v>
      </c>
      <c r="B371" s="24" t="str">
        <f>Actual!B371</f>
        <v>//PRD1370010223WF002WPRO///</v>
      </c>
      <c r="C371" s="25">
        <f>Actual!C371</f>
        <v>95</v>
      </c>
      <c r="D371" s="24" t="str">
        <f t="shared" si="1"/>
        <v>//PRD1370010223WF002WPRO///</v>
      </c>
      <c r="E371" s="24" t="str">
        <f t="shared" si="2"/>
        <v>PRD1370010223WF002WPRO</v>
      </c>
      <c r="F371" s="24" t="str">
        <f t="shared" si="3"/>
        <v>01</v>
      </c>
      <c r="G371" s="24" t="str">
        <f t="shared" si="4"/>
        <v>02</v>
      </c>
      <c r="H371" s="24" t="str">
        <f t="shared" si="5"/>
        <v>23</v>
      </c>
      <c r="I371" s="24" t="str">
        <f t="shared" si="6"/>
        <v>W</v>
      </c>
      <c r="J371" s="24" t="str">
        <f t="shared" si="7"/>
        <v>F002W</v>
      </c>
      <c r="K371" s="24" t="str">
        <f t="shared" si="8"/>
        <v>PRO</v>
      </c>
      <c r="L371" s="24" t="str">
        <f>vlookup(F371,Abbreviation!$D$2:$E$13,2,false)</f>
        <v>January</v>
      </c>
      <c r="M371" s="24" t="str">
        <f>vlookup(I371,Abbreviation!$A$2:$B$4,2,false)</f>
        <v>West</v>
      </c>
      <c r="N371" s="24" t="str">
        <f>vlookup(M371,Budget!$B$2:$C$325,2,false)</f>
        <v>F001W</v>
      </c>
      <c r="O371" s="24" t="s">
        <v>21</v>
      </c>
    </row>
    <row r="372">
      <c r="A372" s="24">
        <f>Actual!A372</f>
        <v>371</v>
      </c>
      <c r="B372" s="24" t="str">
        <f>Actual!B372</f>
        <v>//PRD1371011223NF003NMINI///</v>
      </c>
      <c r="C372" s="25">
        <f>Actual!C372</f>
        <v>99</v>
      </c>
      <c r="D372" s="24" t="str">
        <f t="shared" si="1"/>
        <v>//PRD1371011223NF003NMINI///</v>
      </c>
      <c r="E372" s="24" t="str">
        <f t="shared" si="2"/>
        <v>PRD1371011223NF003NMINI</v>
      </c>
      <c r="F372" s="24" t="str">
        <f t="shared" si="3"/>
        <v>01</v>
      </c>
      <c r="G372" s="24" t="str">
        <f t="shared" si="4"/>
        <v>12</v>
      </c>
      <c r="H372" s="24" t="str">
        <f t="shared" si="5"/>
        <v>23</v>
      </c>
      <c r="I372" s="24" t="str">
        <f t="shared" si="6"/>
        <v>N</v>
      </c>
      <c r="J372" s="24" t="str">
        <f t="shared" si="7"/>
        <v>F003N</v>
      </c>
      <c r="K372" s="24" t="str">
        <f t="shared" si="8"/>
        <v>MINI</v>
      </c>
      <c r="L372" s="24" t="str">
        <f>vlookup(F372,Abbreviation!$D$2:$E$13,2,false)</f>
        <v>January</v>
      </c>
      <c r="M372" s="24" t="str">
        <f>vlookup(I372,Abbreviation!$A$2:$B$4,2,false)</f>
        <v>North</v>
      </c>
      <c r="N372" s="24" t="str">
        <f>vlookup(M372,Budget!$B$2:$C$325,2,false)</f>
        <v>F001N</v>
      </c>
      <c r="O372" s="24" t="s">
        <v>19</v>
      </c>
    </row>
    <row r="373">
      <c r="A373" s="24">
        <f>Actual!A373</f>
        <v>372</v>
      </c>
      <c r="B373" s="24" t="str">
        <f>Actual!B373</f>
        <v>//PRD1372010423SF003SMAX///</v>
      </c>
      <c r="C373" s="25">
        <f>Actual!C373</f>
        <v>94</v>
      </c>
      <c r="D373" s="24" t="str">
        <f t="shared" si="1"/>
        <v>//PRD1372010423SF003SMAX///</v>
      </c>
      <c r="E373" s="24" t="str">
        <f t="shared" si="2"/>
        <v>PRD1372010423SF003SMAX</v>
      </c>
      <c r="F373" s="24" t="str">
        <f t="shared" si="3"/>
        <v>01</v>
      </c>
      <c r="G373" s="24" t="str">
        <f t="shared" si="4"/>
        <v>04</v>
      </c>
      <c r="H373" s="24" t="str">
        <f t="shared" si="5"/>
        <v>23</v>
      </c>
      <c r="I373" s="24" t="str">
        <f t="shared" si="6"/>
        <v>S</v>
      </c>
      <c r="J373" s="24" t="str">
        <f t="shared" si="7"/>
        <v>F003S</v>
      </c>
      <c r="K373" s="24" t="str">
        <f t="shared" si="8"/>
        <v>MAX</v>
      </c>
      <c r="L373" s="24" t="str">
        <f>vlookup(F373,Abbreviation!$D$2:$E$13,2,false)</f>
        <v>January</v>
      </c>
      <c r="M373" s="24" t="str">
        <f>vlookup(I373,Abbreviation!$A$2:$B$4,2,false)</f>
        <v>South</v>
      </c>
      <c r="N373" s="24" t="str">
        <f>vlookup(M373,Budget!$B$2:$C$325,2,false)</f>
        <v>F001S</v>
      </c>
      <c r="O373" s="24" t="s">
        <v>20</v>
      </c>
    </row>
    <row r="374">
      <c r="A374" s="24">
        <f>Actual!A374</f>
        <v>373</v>
      </c>
      <c r="B374" s="24" t="str">
        <f>Actual!B374</f>
        <v>//PRD1373012223WF003WPRO///</v>
      </c>
      <c r="C374" s="25">
        <f>Actual!C374</f>
        <v>27</v>
      </c>
      <c r="D374" s="24" t="str">
        <f t="shared" si="1"/>
        <v>//PRD1373012223WF003WPRO///</v>
      </c>
      <c r="E374" s="24" t="str">
        <f t="shared" si="2"/>
        <v>PRD1373012223WF003WPRO</v>
      </c>
      <c r="F374" s="24" t="str">
        <f t="shared" si="3"/>
        <v>01</v>
      </c>
      <c r="G374" s="24" t="str">
        <f t="shared" si="4"/>
        <v>22</v>
      </c>
      <c r="H374" s="24" t="str">
        <f t="shared" si="5"/>
        <v>23</v>
      </c>
      <c r="I374" s="24" t="str">
        <f t="shared" si="6"/>
        <v>W</v>
      </c>
      <c r="J374" s="24" t="str">
        <f t="shared" si="7"/>
        <v>F003W</v>
      </c>
      <c r="K374" s="24" t="str">
        <f t="shared" si="8"/>
        <v>PRO</v>
      </c>
      <c r="L374" s="24" t="str">
        <f>vlookup(F374,Abbreviation!$D$2:$E$13,2,false)</f>
        <v>January</v>
      </c>
      <c r="M374" s="24" t="str">
        <f>vlookup(I374,Abbreviation!$A$2:$B$4,2,false)</f>
        <v>West</v>
      </c>
      <c r="N374" s="24" t="str">
        <f>vlookup(M374,Budget!$B$2:$C$325,2,false)</f>
        <v>F001W</v>
      </c>
      <c r="O374" s="24" t="s">
        <v>21</v>
      </c>
    </row>
    <row r="375">
      <c r="A375" s="24">
        <f>Actual!A375</f>
        <v>374</v>
      </c>
      <c r="B375" s="24" t="str">
        <f>Actual!B375</f>
        <v>//PRD1374013023NF001NMINI///</v>
      </c>
      <c r="C375" s="25">
        <f>Actual!C375</f>
        <v>124</v>
      </c>
      <c r="D375" s="24" t="str">
        <f t="shared" si="1"/>
        <v>//PRD1374013023NF001NMINI///</v>
      </c>
      <c r="E375" s="24" t="str">
        <f t="shared" si="2"/>
        <v>PRD1374013023NF001NMINI</v>
      </c>
      <c r="F375" s="24" t="str">
        <f t="shared" si="3"/>
        <v>01</v>
      </c>
      <c r="G375" s="24" t="str">
        <f t="shared" si="4"/>
        <v>30</v>
      </c>
      <c r="H375" s="24" t="str">
        <f t="shared" si="5"/>
        <v>23</v>
      </c>
      <c r="I375" s="24" t="str">
        <f t="shared" si="6"/>
        <v>N</v>
      </c>
      <c r="J375" s="24" t="str">
        <f t="shared" si="7"/>
        <v>F001N</v>
      </c>
      <c r="K375" s="24" t="str">
        <f t="shared" si="8"/>
        <v>MINI</v>
      </c>
      <c r="L375" s="24" t="str">
        <f>vlookup(F375,Abbreviation!$D$2:$E$13,2,false)</f>
        <v>January</v>
      </c>
      <c r="M375" s="24" t="str">
        <f>vlookup(I375,Abbreviation!$A$2:$B$4,2,false)</f>
        <v>North</v>
      </c>
      <c r="N375" s="24" t="str">
        <f>vlookup(M375,Budget!$B$2:$C$325,2,false)</f>
        <v>F001N</v>
      </c>
      <c r="O375" s="24" t="s">
        <v>19</v>
      </c>
    </row>
    <row r="376">
      <c r="A376" s="24">
        <f>Actual!A376</f>
        <v>375</v>
      </c>
      <c r="B376" s="24" t="str">
        <f>Actual!B376</f>
        <v>//PRD1375010723SF001SMAX///</v>
      </c>
      <c r="C376" s="25">
        <f>Actual!C376</f>
        <v>45</v>
      </c>
      <c r="D376" s="24" t="str">
        <f t="shared" si="1"/>
        <v>//PRD1375010723SF001SMAX///</v>
      </c>
      <c r="E376" s="24" t="str">
        <f t="shared" si="2"/>
        <v>PRD1375010723SF001SMAX</v>
      </c>
      <c r="F376" s="24" t="str">
        <f t="shared" si="3"/>
        <v>01</v>
      </c>
      <c r="G376" s="24" t="str">
        <f t="shared" si="4"/>
        <v>07</v>
      </c>
      <c r="H376" s="24" t="str">
        <f t="shared" si="5"/>
        <v>23</v>
      </c>
      <c r="I376" s="24" t="str">
        <f t="shared" si="6"/>
        <v>S</v>
      </c>
      <c r="J376" s="24" t="str">
        <f t="shared" si="7"/>
        <v>F001S</v>
      </c>
      <c r="K376" s="24" t="str">
        <f t="shared" si="8"/>
        <v>MAX</v>
      </c>
      <c r="L376" s="24" t="str">
        <f>vlookup(F376,Abbreviation!$D$2:$E$13,2,false)</f>
        <v>January</v>
      </c>
      <c r="M376" s="24" t="str">
        <f>vlookup(I376,Abbreviation!$A$2:$B$4,2,false)</f>
        <v>South</v>
      </c>
      <c r="N376" s="24" t="str">
        <f>vlookup(M376,Budget!$B$2:$C$325,2,false)</f>
        <v>F001S</v>
      </c>
      <c r="O376" s="24" t="s">
        <v>20</v>
      </c>
    </row>
    <row r="377">
      <c r="A377" s="24">
        <f>Actual!A377</f>
        <v>376</v>
      </c>
      <c r="B377" s="24" t="str">
        <f>Actual!B377</f>
        <v>//PRD1376011823WF003WPRO///</v>
      </c>
      <c r="C377" s="25">
        <f>Actual!C377</f>
        <v>14</v>
      </c>
      <c r="D377" s="24" t="str">
        <f t="shared" si="1"/>
        <v>//PRD1376011823WF003WPRO///</v>
      </c>
      <c r="E377" s="24" t="str">
        <f t="shared" si="2"/>
        <v>PRD1376011823WF003WPRO</v>
      </c>
      <c r="F377" s="24" t="str">
        <f t="shared" si="3"/>
        <v>01</v>
      </c>
      <c r="G377" s="24" t="str">
        <f t="shared" si="4"/>
        <v>18</v>
      </c>
      <c r="H377" s="24" t="str">
        <f t="shared" si="5"/>
        <v>23</v>
      </c>
      <c r="I377" s="24" t="str">
        <f t="shared" si="6"/>
        <v>W</v>
      </c>
      <c r="J377" s="24" t="str">
        <f t="shared" si="7"/>
        <v>F003W</v>
      </c>
      <c r="K377" s="24" t="str">
        <f t="shared" si="8"/>
        <v>PRO</v>
      </c>
      <c r="L377" s="24" t="str">
        <f>vlookup(F377,Abbreviation!$D$2:$E$13,2,false)</f>
        <v>January</v>
      </c>
      <c r="M377" s="24" t="str">
        <f>vlookup(I377,Abbreviation!$A$2:$B$4,2,false)</f>
        <v>West</v>
      </c>
      <c r="N377" s="24" t="str">
        <f>vlookup(M377,Budget!$B$2:$C$325,2,false)</f>
        <v>F001W</v>
      </c>
      <c r="O377" s="24" t="s">
        <v>21</v>
      </c>
    </row>
    <row r="378">
      <c r="A378" s="24">
        <f>Actual!A378</f>
        <v>377</v>
      </c>
      <c r="B378" s="24" t="str">
        <f>Actual!B378</f>
        <v>//PRD1377010223NF001NMINI///</v>
      </c>
      <c r="C378" s="25">
        <f>Actual!C378</f>
        <v>5</v>
      </c>
      <c r="D378" s="24" t="str">
        <f t="shared" si="1"/>
        <v>//PRD1377010223NF001NMINI///</v>
      </c>
      <c r="E378" s="24" t="str">
        <f t="shared" si="2"/>
        <v>PRD1377010223NF001NMINI</v>
      </c>
      <c r="F378" s="24" t="str">
        <f t="shared" si="3"/>
        <v>01</v>
      </c>
      <c r="G378" s="24" t="str">
        <f t="shared" si="4"/>
        <v>02</v>
      </c>
      <c r="H378" s="24" t="str">
        <f t="shared" si="5"/>
        <v>23</v>
      </c>
      <c r="I378" s="24" t="str">
        <f t="shared" si="6"/>
        <v>N</v>
      </c>
      <c r="J378" s="24" t="str">
        <f t="shared" si="7"/>
        <v>F001N</v>
      </c>
      <c r="K378" s="24" t="str">
        <f t="shared" si="8"/>
        <v>MINI</v>
      </c>
      <c r="L378" s="24" t="str">
        <f>vlookup(F378,Abbreviation!$D$2:$E$13,2,false)</f>
        <v>January</v>
      </c>
      <c r="M378" s="24" t="str">
        <f>vlookup(I378,Abbreviation!$A$2:$B$4,2,false)</f>
        <v>North</v>
      </c>
      <c r="N378" s="24" t="str">
        <f>vlookup(M378,Budget!$B$2:$C$325,2,false)</f>
        <v>F001N</v>
      </c>
      <c r="O378" s="24" t="s">
        <v>19</v>
      </c>
    </row>
    <row r="379">
      <c r="A379" s="24">
        <f>Actual!A379</f>
        <v>378</v>
      </c>
      <c r="B379" s="24" t="str">
        <f>Actual!B379</f>
        <v>//PRD1378013023SF002SMAX///</v>
      </c>
      <c r="C379" s="25">
        <f>Actual!C379</f>
        <v>128</v>
      </c>
      <c r="D379" s="24" t="str">
        <f t="shared" si="1"/>
        <v>//PRD1378013023SF002SMAX///</v>
      </c>
      <c r="E379" s="24" t="str">
        <f t="shared" si="2"/>
        <v>PRD1378013023SF002SMAX</v>
      </c>
      <c r="F379" s="24" t="str">
        <f t="shared" si="3"/>
        <v>01</v>
      </c>
      <c r="G379" s="24" t="str">
        <f t="shared" si="4"/>
        <v>30</v>
      </c>
      <c r="H379" s="24" t="str">
        <f t="shared" si="5"/>
        <v>23</v>
      </c>
      <c r="I379" s="24" t="str">
        <f t="shared" si="6"/>
        <v>S</v>
      </c>
      <c r="J379" s="24" t="str">
        <f t="shared" si="7"/>
        <v>F002S</v>
      </c>
      <c r="K379" s="24" t="str">
        <f t="shared" si="8"/>
        <v>MAX</v>
      </c>
      <c r="L379" s="24" t="str">
        <f>vlookup(F379,Abbreviation!$D$2:$E$13,2,false)</f>
        <v>January</v>
      </c>
      <c r="M379" s="24" t="str">
        <f>vlookup(I379,Abbreviation!$A$2:$B$4,2,false)</f>
        <v>South</v>
      </c>
      <c r="N379" s="24" t="str">
        <f>vlookup(M379,Budget!$B$2:$C$325,2,false)</f>
        <v>F001S</v>
      </c>
      <c r="O379" s="24" t="s">
        <v>20</v>
      </c>
    </row>
    <row r="380">
      <c r="A380" s="24">
        <f>Actual!A380</f>
        <v>379</v>
      </c>
      <c r="B380" s="24" t="str">
        <f>Actual!B380</f>
        <v>//PRD1379012423WF003WPRO///</v>
      </c>
      <c r="C380" s="25">
        <f>Actual!C380</f>
        <v>30</v>
      </c>
      <c r="D380" s="24" t="str">
        <f t="shared" si="1"/>
        <v>//PRD1379012423WF003WPRO///</v>
      </c>
      <c r="E380" s="24" t="str">
        <f t="shared" si="2"/>
        <v>PRD1379012423WF003WPRO</v>
      </c>
      <c r="F380" s="24" t="str">
        <f t="shared" si="3"/>
        <v>01</v>
      </c>
      <c r="G380" s="24" t="str">
        <f t="shared" si="4"/>
        <v>24</v>
      </c>
      <c r="H380" s="24" t="str">
        <f t="shared" si="5"/>
        <v>23</v>
      </c>
      <c r="I380" s="24" t="str">
        <f t="shared" si="6"/>
        <v>W</v>
      </c>
      <c r="J380" s="24" t="str">
        <f t="shared" si="7"/>
        <v>F003W</v>
      </c>
      <c r="K380" s="24" t="str">
        <f t="shared" si="8"/>
        <v>PRO</v>
      </c>
      <c r="L380" s="24" t="str">
        <f>vlookup(F380,Abbreviation!$D$2:$E$13,2,false)</f>
        <v>January</v>
      </c>
      <c r="M380" s="24" t="str">
        <f>vlookup(I380,Abbreviation!$A$2:$B$4,2,false)</f>
        <v>West</v>
      </c>
      <c r="N380" s="24" t="str">
        <f>vlookup(M380,Budget!$B$2:$C$325,2,false)</f>
        <v>F001W</v>
      </c>
      <c r="O380" s="24" t="s">
        <v>21</v>
      </c>
    </row>
    <row r="381">
      <c r="A381" s="24">
        <f>Actual!A381</f>
        <v>380</v>
      </c>
      <c r="B381" s="24" t="str">
        <f>Actual!B381</f>
        <v>//PRD1380011823NF002NMINI///</v>
      </c>
      <c r="C381" s="25">
        <f>Actual!C381</f>
        <v>132</v>
      </c>
      <c r="D381" s="24" t="str">
        <f t="shared" si="1"/>
        <v>//PRD1380011823NF002NMINI///</v>
      </c>
      <c r="E381" s="24" t="str">
        <f t="shared" si="2"/>
        <v>PRD1380011823NF002NMINI</v>
      </c>
      <c r="F381" s="24" t="str">
        <f t="shared" si="3"/>
        <v>01</v>
      </c>
      <c r="G381" s="24" t="str">
        <f t="shared" si="4"/>
        <v>18</v>
      </c>
      <c r="H381" s="24" t="str">
        <f t="shared" si="5"/>
        <v>23</v>
      </c>
      <c r="I381" s="24" t="str">
        <f t="shared" si="6"/>
        <v>N</v>
      </c>
      <c r="J381" s="24" t="str">
        <f t="shared" si="7"/>
        <v>F002N</v>
      </c>
      <c r="K381" s="24" t="str">
        <f t="shared" si="8"/>
        <v>MINI</v>
      </c>
      <c r="L381" s="24" t="str">
        <f>vlookup(F381,Abbreviation!$D$2:$E$13,2,false)</f>
        <v>January</v>
      </c>
      <c r="M381" s="24" t="str">
        <f>vlookup(I381,Abbreviation!$A$2:$B$4,2,false)</f>
        <v>North</v>
      </c>
      <c r="N381" s="24" t="str">
        <f>vlookup(M381,Budget!$B$2:$C$325,2,false)</f>
        <v>F001N</v>
      </c>
      <c r="O381" s="24" t="s">
        <v>19</v>
      </c>
    </row>
    <row r="382">
      <c r="A382" s="24">
        <f>Actual!A382</f>
        <v>381</v>
      </c>
      <c r="B382" s="24" t="str">
        <f>Actual!B382</f>
        <v>//PRD1381010823SF002SMAX///</v>
      </c>
      <c r="C382" s="25">
        <f>Actual!C382</f>
        <v>11</v>
      </c>
      <c r="D382" s="24" t="str">
        <f t="shared" si="1"/>
        <v>//PRD1381010823SF002SMAX///</v>
      </c>
      <c r="E382" s="24" t="str">
        <f t="shared" si="2"/>
        <v>PRD1381010823SF002SMAX</v>
      </c>
      <c r="F382" s="24" t="str">
        <f t="shared" si="3"/>
        <v>01</v>
      </c>
      <c r="G382" s="24" t="str">
        <f t="shared" si="4"/>
        <v>08</v>
      </c>
      <c r="H382" s="24" t="str">
        <f t="shared" si="5"/>
        <v>23</v>
      </c>
      <c r="I382" s="24" t="str">
        <f t="shared" si="6"/>
        <v>S</v>
      </c>
      <c r="J382" s="24" t="str">
        <f t="shared" si="7"/>
        <v>F002S</v>
      </c>
      <c r="K382" s="24" t="str">
        <f t="shared" si="8"/>
        <v>MAX</v>
      </c>
      <c r="L382" s="24" t="str">
        <f>vlookup(F382,Abbreviation!$D$2:$E$13,2,false)</f>
        <v>January</v>
      </c>
      <c r="M382" s="24" t="str">
        <f>vlookup(I382,Abbreviation!$A$2:$B$4,2,false)</f>
        <v>South</v>
      </c>
      <c r="N382" s="24" t="str">
        <f>vlookup(M382,Budget!$B$2:$C$325,2,false)</f>
        <v>F001S</v>
      </c>
      <c r="O382" s="24" t="s">
        <v>20</v>
      </c>
    </row>
    <row r="383">
      <c r="A383" s="24">
        <f>Actual!A383</f>
        <v>382</v>
      </c>
      <c r="B383" s="24" t="str">
        <f>Actual!B383</f>
        <v>//PRD1382011223WF001WPRO///</v>
      </c>
      <c r="C383" s="25">
        <f>Actual!C383</f>
        <v>123</v>
      </c>
      <c r="D383" s="24" t="str">
        <f t="shared" si="1"/>
        <v>//PRD1382011223WF001WPRO///</v>
      </c>
      <c r="E383" s="24" t="str">
        <f t="shared" si="2"/>
        <v>PRD1382011223WF001WPRO</v>
      </c>
      <c r="F383" s="24" t="str">
        <f t="shared" si="3"/>
        <v>01</v>
      </c>
      <c r="G383" s="24" t="str">
        <f t="shared" si="4"/>
        <v>12</v>
      </c>
      <c r="H383" s="24" t="str">
        <f t="shared" si="5"/>
        <v>23</v>
      </c>
      <c r="I383" s="24" t="str">
        <f t="shared" si="6"/>
        <v>W</v>
      </c>
      <c r="J383" s="24" t="str">
        <f t="shared" si="7"/>
        <v>F001W</v>
      </c>
      <c r="K383" s="24" t="str">
        <f t="shared" si="8"/>
        <v>PRO</v>
      </c>
      <c r="L383" s="24" t="str">
        <f>vlookup(F383,Abbreviation!$D$2:$E$13,2,false)</f>
        <v>January</v>
      </c>
      <c r="M383" s="24" t="str">
        <f>vlookup(I383,Abbreviation!$A$2:$B$4,2,false)</f>
        <v>West</v>
      </c>
      <c r="N383" s="24" t="str">
        <f>vlookup(M383,Budget!$B$2:$C$325,2,false)</f>
        <v>F001W</v>
      </c>
      <c r="O383" s="24" t="s">
        <v>21</v>
      </c>
    </row>
    <row r="384">
      <c r="A384" s="24">
        <f>Actual!A384</f>
        <v>383</v>
      </c>
      <c r="B384" s="24" t="str">
        <f>Actual!B384</f>
        <v>//PRD1383010223NF002NMINI///</v>
      </c>
      <c r="C384" s="25">
        <f>Actual!C384</f>
        <v>112</v>
      </c>
      <c r="D384" s="24" t="str">
        <f t="shared" si="1"/>
        <v>//PRD1383010223NF002NMINI///</v>
      </c>
      <c r="E384" s="24" t="str">
        <f t="shared" si="2"/>
        <v>PRD1383010223NF002NMINI</v>
      </c>
      <c r="F384" s="24" t="str">
        <f t="shared" si="3"/>
        <v>01</v>
      </c>
      <c r="G384" s="24" t="str">
        <f t="shared" si="4"/>
        <v>02</v>
      </c>
      <c r="H384" s="24" t="str">
        <f t="shared" si="5"/>
        <v>23</v>
      </c>
      <c r="I384" s="24" t="str">
        <f t="shared" si="6"/>
        <v>N</v>
      </c>
      <c r="J384" s="24" t="str">
        <f t="shared" si="7"/>
        <v>F002N</v>
      </c>
      <c r="K384" s="24" t="str">
        <f t="shared" si="8"/>
        <v>MINI</v>
      </c>
      <c r="L384" s="24" t="str">
        <f>vlookup(F384,Abbreviation!$D$2:$E$13,2,false)</f>
        <v>January</v>
      </c>
      <c r="M384" s="24" t="str">
        <f>vlookup(I384,Abbreviation!$A$2:$B$4,2,false)</f>
        <v>North</v>
      </c>
      <c r="N384" s="24" t="str">
        <f>vlookup(M384,Budget!$B$2:$C$325,2,false)</f>
        <v>F001N</v>
      </c>
      <c r="O384" s="24" t="s">
        <v>19</v>
      </c>
    </row>
    <row r="385">
      <c r="A385" s="24">
        <f>Actual!A385</f>
        <v>384</v>
      </c>
      <c r="B385" s="24" t="str">
        <f>Actual!B385</f>
        <v>//PRD1384011723SF003SMAX///</v>
      </c>
      <c r="C385" s="25">
        <f>Actual!C385</f>
        <v>103</v>
      </c>
      <c r="D385" s="24" t="str">
        <f t="shared" si="1"/>
        <v>//PRD1384011723SF003SMAX///</v>
      </c>
      <c r="E385" s="24" t="str">
        <f t="shared" si="2"/>
        <v>PRD1384011723SF003SMAX</v>
      </c>
      <c r="F385" s="24" t="str">
        <f t="shared" si="3"/>
        <v>01</v>
      </c>
      <c r="G385" s="24" t="str">
        <f t="shared" si="4"/>
        <v>17</v>
      </c>
      <c r="H385" s="24" t="str">
        <f t="shared" si="5"/>
        <v>23</v>
      </c>
      <c r="I385" s="24" t="str">
        <f t="shared" si="6"/>
        <v>S</v>
      </c>
      <c r="J385" s="24" t="str">
        <f t="shared" si="7"/>
        <v>F003S</v>
      </c>
      <c r="K385" s="24" t="str">
        <f t="shared" si="8"/>
        <v>MAX</v>
      </c>
      <c r="L385" s="24" t="str">
        <f>vlookup(F385,Abbreviation!$D$2:$E$13,2,false)</f>
        <v>January</v>
      </c>
      <c r="M385" s="24" t="str">
        <f>vlookup(I385,Abbreviation!$A$2:$B$4,2,false)</f>
        <v>South</v>
      </c>
      <c r="N385" s="24" t="str">
        <f>vlookup(M385,Budget!$B$2:$C$325,2,false)</f>
        <v>F001S</v>
      </c>
      <c r="O385" s="24" t="s">
        <v>20</v>
      </c>
    </row>
    <row r="386">
      <c r="A386" s="24">
        <f>Actual!A386</f>
        <v>385</v>
      </c>
      <c r="B386" s="24" t="str">
        <f>Actual!B386</f>
        <v>//PRD1385011223WF001WPRO///</v>
      </c>
      <c r="C386" s="25">
        <f>Actual!C386</f>
        <v>65</v>
      </c>
      <c r="D386" s="24" t="str">
        <f t="shared" si="1"/>
        <v>//PRD1385011223WF001WPRO///</v>
      </c>
      <c r="E386" s="24" t="str">
        <f t="shared" si="2"/>
        <v>PRD1385011223WF001WPRO</v>
      </c>
      <c r="F386" s="24" t="str">
        <f t="shared" si="3"/>
        <v>01</v>
      </c>
      <c r="G386" s="24" t="str">
        <f t="shared" si="4"/>
        <v>12</v>
      </c>
      <c r="H386" s="24" t="str">
        <f t="shared" si="5"/>
        <v>23</v>
      </c>
      <c r="I386" s="24" t="str">
        <f t="shared" si="6"/>
        <v>W</v>
      </c>
      <c r="J386" s="24" t="str">
        <f t="shared" si="7"/>
        <v>F001W</v>
      </c>
      <c r="K386" s="24" t="str">
        <f t="shared" si="8"/>
        <v>PRO</v>
      </c>
      <c r="L386" s="24" t="str">
        <f>vlookup(F386,Abbreviation!$D$2:$E$13,2,false)</f>
        <v>January</v>
      </c>
      <c r="M386" s="24" t="str">
        <f>vlookup(I386,Abbreviation!$A$2:$B$4,2,false)</f>
        <v>West</v>
      </c>
      <c r="N386" s="24" t="str">
        <f>vlookup(M386,Budget!$B$2:$C$325,2,false)</f>
        <v>F001W</v>
      </c>
      <c r="O386" s="24" t="s">
        <v>21</v>
      </c>
    </row>
    <row r="387">
      <c r="A387" s="24">
        <f>Actual!A387</f>
        <v>386</v>
      </c>
      <c r="B387" s="24" t="str">
        <f>Actual!B387</f>
        <v>//PRD1386012523NF001NMINI///</v>
      </c>
      <c r="C387" s="25">
        <f>Actual!C387</f>
        <v>10</v>
      </c>
      <c r="D387" s="24" t="str">
        <f t="shared" si="1"/>
        <v>//PRD1386012523NF001NMINI///</v>
      </c>
      <c r="E387" s="24" t="str">
        <f t="shared" si="2"/>
        <v>PRD1386012523NF001NMINI</v>
      </c>
      <c r="F387" s="24" t="str">
        <f t="shared" si="3"/>
        <v>01</v>
      </c>
      <c r="G387" s="24" t="str">
        <f t="shared" si="4"/>
        <v>25</v>
      </c>
      <c r="H387" s="24" t="str">
        <f t="shared" si="5"/>
        <v>23</v>
      </c>
      <c r="I387" s="24" t="str">
        <f t="shared" si="6"/>
        <v>N</v>
      </c>
      <c r="J387" s="24" t="str">
        <f t="shared" si="7"/>
        <v>F001N</v>
      </c>
      <c r="K387" s="24" t="str">
        <f t="shared" si="8"/>
        <v>MINI</v>
      </c>
      <c r="L387" s="24" t="str">
        <f>vlookup(F387,Abbreviation!$D$2:$E$13,2,false)</f>
        <v>January</v>
      </c>
      <c r="M387" s="24" t="str">
        <f>vlookup(I387,Abbreviation!$A$2:$B$4,2,false)</f>
        <v>North</v>
      </c>
      <c r="N387" s="24" t="str">
        <f>vlookup(M387,Budget!$B$2:$C$325,2,false)</f>
        <v>F001N</v>
      </c>
      <c r="O387" s="24" t="s">
        <v>19</v>
      </c>
    </row>
    <row r="388">
      <c r="A388" s="24">
        <f>Actual!A388</f>
        <v>387</v>
      </c>
      <c r="B388" s="24" t="str">
        <f>Actual!B388</f>
        <v>//PRD1387012023SF002SMAX///</v>
      </c>
      <c r="C388" s="25">
        <f>Actual!C388</f>
        <v>97</v>
      </c>
      <c r="D388" s="24" t="str">
        <f t="shared" si="1"/>
        <v>//PRD1387012023SF002SMAX///</v>
      </c>
      <c r="E388" s="24" t="str">
        <f t="shared" si="2"/>
        <v>PRD1387012023SF002SMAX</v>
      </c>
      <c r="F388" s="24" t="str">
        <f t="shared" si="3"/>
        <v>01</v>
      </c>
      <c r="G388" s="24" t="str">
        <f t="shared" si="4"/>
        <v>20</v>
      </c>
      <c r="H388" s="24" t="str">
        <f t="shared" si="5"/>
        <v>23</v>
      </c>
      <c r="I388" s="24" t="str">
        <f t="shared" si="6"/>
        <v>S</v>
      </c>
      <c r="J388" s="24" t="str">
        <f t="shared" si="7"/>
        <v>F002S</v>
      </c>
      <c r="K388" s="24" t="str">
        <f t="shared" si="8"/>
        <v>MAX</v>
      </c>
      <c r="L388" s="24" t="str">
        <f>vlookup(F388,Abbreviation!$D$2:$E$13,2,false)</f>
        <v>January</v>
      </c>
      <c r="M388" s="24" t="str">
        <f>vlookup(I388,Abbreviation!$A$2:$B$4,2,false)</f>
        <v>South</v>
      </c>
      <c r="N388" s="24" t="str">
        <f>vlookup(M388,Budget!$B$2:$C$325,2,false)</f>
        <v>F001S</v>
      </c>
      <c r="O388" s="24" t="s">
        <v>20</v>
      </c>
    </row>
    <row r="389">
      <c r="A389" s="24">
        <f>Actual!A389</f>
        <v>388</v>
      </c>
      <c r="B389" s="24" t="str">
        <f>Actual!B389</f>
        <v>//PRD1388012223WF001WPRO///</v>
      </c>
      <c r="C389" s="25">
        <f>Actual!C389</f>
        <v>33</v>
      </c>
      <c r="D389" s="24" t="str">
        <f t="shared" si="1"/>
        <v>//PRD1388012223WF001WPRO///</v>
      </c>
      <c r="E389" s="24" t="str">
        <f t="shared" si="2"/>
        <v>PRD1388012223WF001WPRO</v>
      </c>
      <c r="F389" s="24" t="str">
        <f t="shared" si="3"/>
        <v>01</v>
      </c>
      <c r="G389" s="24" t="str">
        <f t="shared" si="4"/>
        <v>22</v>
      </c>
      <c r="H389" s="24" t="str">
        <f t="shared" si="5"/>
        <v>23</v>
      </c>
      <c r="I389" s="24" t="str">
        <f t="shared" si="6"/>
        <v>W</v>
      </c>
      <c r="J389" s="24" t="str">
        <f t="shared" si="7"/>
        <v>F001W</v>
      </c>
      <c r="K389" s="24" t="str">
        <f t="shared" si="8"/>
        <v>PRO</v>
      </c>
      <c r="L389" s="24" t="str">
        <f>vlookup(F389,Abbreviation!$D$2:$E$13,2,false)</f>
        <v>January</v>
      </c>
      <c r="M389" s="24" t="str">
        <f>vlookup(I389,Abbreviation!$A$2:$B$4,2,false)</f>
        <v>West</v>
      </c>
      <c r="N389" s="24" t="str">
        <f>vlookup(M389,Budget!$B$2:$C$325,2,false)</f>
        <v>F001W</v>
      </c>
      <c r="O389" s="24" t="s">
        <v>21</v>
      </c>
    </row>
    <row r="390">
      <c r="A390" s="24">
        <f>Actual!A390</f>
        <v>389</v>
      </c>
      <c r="B390" s="24" t="str">
        <f>Actual!B390</f>
        <v>//PRD1389010223NF002NMINI///</v>
      </c>
      <c r="C390" s="25">
        <f>Actual!C390</f>
        <v>61</v>
      </c>
      <c r="D390" s="24" t="str">
        <f t="shared" si="1"/>
        <v>//PRD1389010223NF002NMINI///</v>
      </c>
      <c r="E390" s="24" t="str">
        <f t="shared" si="2"/>
        <v>PRD1389010223NF002NMINI</v>
      </c>
      <c r="F390" s="24" t="str">
        <f t="shared" si="3"/>
        <v>01</v>
      </c>
      <c r="G390" s="24" t="str">
        <f t="shared" si="4"/>
        <v>02</v>
      </c>
      <c r="H390" s="24" t="str">
        <f t="shared" si="5"/>
        <v>23</v>
      </c>
      <c r="I390" s="24" t="str">
        <f t="shared" si="6"/>
        <v>N</v>
      </c>
      <c r="J390" s="24" t="str">
        <f t="shared" si="7"/>
        <v>F002N</v>
      </c>
      <c r="K390" s="24" t="str">
        <f t="shared" si="8"/>
        <v>MINI</v>
      </c>
      <c r="L390" s="24" t="str">
        <f>vlookup(F390,Abbreviation!$D$2:$E$13,2,false)</f>
        <v>January</v>
      </c>
      <c r="M390" s="24" t="str">
        <f>vlookup(I390,Abbreviation!$A$2:$B$4,2,false)</f>
        <v>North</v>
      </c>
      <c r="N390" s="24" t="str">
        <f>vlookup(M390,Budget!$B$2:$C$325,2,false)</f>
        <v>F001N</v>
      </c>
      <c r="O390" s="24" t="s">
        <v>19</v>
      </c>
    </row>
    <row r="391">
      <c r="A391" s="24">
        <f>Actual!A391</f>
        <v>390</v>
      </c>
      <c r="B391" s="24" t="str">
        <f>Actual!B391</f>
        <v>//PRD1390011123SF001SMAX///</v>
      </c>
      <c r="C391" s="25">
        <f>Actual!C391</f>
        <v>7</v>
      </c>
      <c r="D391" s="24" t="str">
        <f t="shared" si="1"/>
        <v>//PRD1390011123SF001SMAX///</v>
      </c>
      <c r="E391" s="24" t="str">
        <f t="shared" si="2"/>
        <v>PRD1390011123SF001SMAX</v>
      </c>
      <c r="F391" s="24" t="str">
        <f t="shared" si="3"/>
        <v>01</v>
      </c>
      <c r="G391" s="24" t="str">
        <f t="shared" si="4"/>
        <v>11</v>
      </c>
      <c r="H391" s="24" t="str">
        <f t="shared" si="5"/>
        <v>23</v>
      </c>
      <c r="I391" s="24" t="str">
        <f t="shared" si="6"/>
        <v>S</v>
      </c>
      <c r="J391" s="24" t="str">
        <f t="shared" si="7"/>
        <v>F001S</v>
      </c>
      <c r="K391" s="24" t="str">
        <f t="shared" si="8"/>
        <v>MAX</v>
      </c>
      <c r="L391" s="24" t="str">
        <f>vlookup(F391,Abbreviation!$D$2:$E$13,2,false)</f>
        <v>January</v>
      </c>
      <c r="M391" s="24" t="str">
        <f>vlookup(I391,Abbreviation!$A$2:$B$4,2,false)</f>
        <v>South</v>
      </c>
      <c r="N391" s="24" t="str">
        <f>vlookup(M391,Budget!$B$2:$C$325,2,false)</f>
        <v>F001S</v>
      </c>
      <c r="O391" s="24" t="s">
        <v>20</v>
      </c>
    </row>
    <row r="392">
      <c r="A392" s="24">
        <f>Actual!A392</f>
        <v>391</v>
      </c>
      <c r="B392" s="24" t="str">
        <f>Actual!B392</f>
        <v>//PRD1391021323NF003NPRO///</v>
      </c>
      <c r="C392" s="25">
        <f>Actual!C392</f>
        <v>3</v>
      </c>
      <c r="D392" s="24" t="str">
        <f t="shared" si="1"/>
        <v>//PRD1391021323NF003NPRO///</v>
      </c>
      <c r="E392" s="24" t="str">
        <f t="shared" si="2"/>
        <v>PRD1391021323NF003NPRO</v>
      </c>
      <c r="F392" s="24" t="str">
        <f t="shared" si="3"/>
        <v>02</v>
      </c>
      <c r="G392" s="24" t="str">
        <f t="shared" si="4"/>
        <v>13</v>
      </c>
      <c r="H392" s="24" t="str">
        <f t="shared" si="5"/>
        <v>23</v>
      </c>
      <c r="I392" s="24" t="str">
        <f t="shared" si="6"/>
        <v>N</v>
      </c>
      <c r="J392" s="24" t="str">
        <f t="shared" si="7"/>
        <v>F003N</v>
      </c>
      <c r="K392" s="24" t="str">
        <f t="shared" si="8"/>
        <v>PRO</v>
      </c>
      <c r="L392" s="24" t="str">
        <f>vlookup(F392,Abbreviation!$D$2:$E$13,2,false)</f>
        <v>February</v>
      </c>
      <c r="M392" s="24" t="str">
        <f>vlookup(I392,Abbreviation!$A$2:$B$4,2,false)</f>
        <v>North</v>
      </c>
      <c r="N392" s="24" t="str">
        <f>vlookup(M392,Budget!$B$2:$C$325,2,false)</f>
        <v>F001N</v>
      </c>
      <c r="O392" s="24" t="s">
        <v>21</v>
      </c>
    </row>
    <row r="393">
      <c r="A393" s="24">
        <f>Actual!A393</f>
        <v>392</v>
      </c>
      <c r="B393" s="24" t="str">
        <f>Actual!B393</f>
        <v>//PRD1392020223SF003SMINI///</v>
      </c>
      <c r="C393" s="25">
        <f>Actual!C393</f>
        <v>69</v>
      </c>
      <c r="D393" s="24" t="str">
        <f t="shared" si="1"/>
        <v>//PRD1392020223SF003SMINI///</v>
      </c>
      <c r="E393" s="24" t="str">
        <f t="shared" si="2"/>
        <v>PRD1392020223SF003SMINI</v>
      </c>
      <c r="F393" s="24" t="str">
        <f t="shared" si="3"/>
        <v>02</v>
      </c>
      <c r="G393" s="24" t="str">
        <f t="shared" si="4"/>
        <v>02</v>
      </c>
      <c r="H393" s="24" t="str">
        <f t="shared" si="5"/>
        <v>23</v>
      </c>
      <c r="I393" s="24" t="str">
        <f t="shared" si="6"/>
        <v>S</v>
      </c>
      <c r="J393" s="24" t="str">
        <f t="shared" si="7"/>
        <v>F003S</v>
      </c>
      <c r="K393" s="24" t="str">
        <f t="shared" si="8"/>
        <v>MINI</v>
      </c>
      <c r="L393" s="24" t="str">
        <f>vlookup(F393,Abbreviation!$D$2:$E$13,2,false)</f>
        <v>February</v>
      </c>
      <c r="M393" s="24" t="str">
        <f>vlookup(I393,Abbreviation!$A$2:$B$4,2,false)</f>
        <v>South</v>
      </c>
      <c r="N393" s="24" t="str">
        <f>vlookup(M393,Budget!$B$2:$C$325,2,false)</f>
        <v>F001S</v>
      </c>
      <c r="O393" s="24" t="s">
        <v>19</v>
      </c>
    </row>
    <row r="394">
      <c r="A394" s="24">
        <f>Actual!A394</f>
        <v>393</v>
      </c>
      <c r="B394" s="24" t="str">
        <f>Actual!B394</f>
        <v>//PRD1393023023WF003WMAX///</v>
      </c>
      <c r="C394" s="25">
        <f>Actual!C394</f>
        <v>89</v>
      </c>
      <c r="D394" s="24" t="str">
        <f t="shared" si="1"/>
        <v>//PRD1393023023WF003WMAX///</v>
      </c>
      <c r="E394" s="24" t="str">
        <f t="shared" si="2"/>
        <v>PRD1393023023WF003WMAX</v>
      </c>
      <c r="F394" s="24" t="str">
        <f t="shared" si="3"/>
        <v>02</v>
      </c>
      <c r="G394" s="24" t="str">
        <f t="shared" si="4"/>
        <v>30</v>
      </c>
      <c r="H394" s="24" t="str">
        <f t="shared" si="5"/>
        <v>23</v>
      </c>
      <c r="I394" s="24" t="str">
        <f t="shared" si="6"/>
        <v>W</v>
      </c>
      <c r="J394" s="24" t="str">
        <f t="shared" si="7"/>
        <v>F003W</v>
      </c>
      <c r="K394" s="24" t="str">
        <f t="shared" si="8"/>
        <v>MAX</v>
      </c>
      <c r="L394" s="24" t="str">
        <f>vlookup(F394,Abbreviation!$D$2:$E$13,2,false)</f>
        <v>February</v>
      </c>
      <c r="M394" s="24" t="str">
        <f>vlookup(I394,Abbreviation!$A$2:$B$4,2,false)</f>
        <v>West</v>
      </c>
      <c r="N394" s="24" t="str">
        <f>vlookup(M394,Budget!$B$2:$C$325,2,false)</f>
        <v>F001W</v>
      </c>
      <c r="O394" s="24" t="s">
        <v>20</v>
      </c>
    </row>
    <row r="395">
      <c r="A395" s="24">
        <f>Actual!A395</f>
        <v>394</v>
      </c>
      <c r="B395" s="24" t="str">
        <f>Actual!B395</f>
        <v>//PRD1394021423NF001NPRO///</v>
      </c>
      <c r="C395" s="25">
        <f>Actual!C395</f>
        <v>90</v>
      </c>
      <c r="D395" s="24" t="str">
        <f t="shared" si="1"/>
        <v>//PRD1394021423NF001NPRO///</v>
      </c>
      <c r="E395" s="24" t="str">
        <f t="shared" si="2"/>
        <v>PRD1394021423NF001NPRO</v>
      </c>
      <c r="F395" s="24" t="str">
        <f t="shared" si="3"/>
        <v>02</v>
      </c>
      <c r="G395" s="24" t="str">
        <f t="shared" si="4"/>
        <v>14</v>
      </c>
      <c r="H395" s="24" t="str">
        <f t="shared" si="5"/>
        <v>23</v>
      </c>
      <c r="I395" s="24" t="str">
        <f t="shared" si="6"/>
        <v>N</v>
      </c>
      <c r="J395" s="24" t="str">
        <f t="shared" si="7"/>
        <v>F001N</v>
      </c>
      <c r="K395" s="24" t="str">
        <f t="shared" si="8"/>
        <v>PRO</v>
      </c>
      <c r="L395" s="24" t="str">
        <f>vlookup(F395,Abbreviation!$D$2:$E$13,2,false)</f>
        <v>February</v>
      </c>
      <c r="M395" s="24" t="str">
        <f>vlookup(I395,Abbreviation!$A$2:$B$4,2,false)</f>
        <v>North</v>
      </c>
      <c r="N395" s="24" t="str">
        <f>vlookup(M395,Budget!$B$2:$C$325,2,false)</f>
        <v>F001N</v>
      </c>
      <c r="O395" s="24" t="s">
        <v>21</v>
      </c>
    </row>
    <row r="396">
      <c r="A396" s="24">
        <f>Actual!A396</f>
        <v>395</v>
      </c>
      <c r="B396" s="24" t="str">
        <f>Actual!B396</f>
        <v>//PRD1395020723SF001SMINI///</v>
      </c>
      <c r="C396" s="25">
        <f>Actual!C396</f>
        <v>142</v>
      </c>
      <c r="D396" s="24" t="str">
        <f t="shared" si="1"/>
        <v>//PRD1395020723SF001SMINI///</v>
      </c>
      <c r="E396" s="24" t="str">
        <f t="shared" si="2"/>
        <v>PRD1395020723SF001SMINI</v>
      </c>
      <c r="F396" s="24" t="str">
        <f t="shared" si="3"/>
        <v>02</v>
      </c>
      <c r="G396" s="24" t="str">
        <f t="shared" si="4"/>
        <v>07</v>
      </c>
      <c r="H396" s="24" t="str">
        <f t="shared" si="5"/>
        <v>23</v>
      </c>
      <c r="I396" s="24" t="str">
        <f t="shared" si="6"/>
        <v>S</v>
      </c>
      <c r="J396" s="24" t="str">
        <f t="shared" si="7"/>
        <v>F001S</v>
      </c>
      <c r="K396" s="24" t="str">
        <f t="shared" si="8"/>
        <v>MINI</v>
      </c>
      <c r="L396" s="24" t="str">
        <f>vlookup(F396,Abbreviation!$D$2:$E$13,2,false)</f>
        <v>February</v>
      </c>
      <c r="M396" s="24" t="str">
        <f>vlookup(I396,Abbreviation!$A$2:$B$4,2,false)</f>
        <v>South</v>
      </c>
      <c r="N396" s="24" t="str">
        <f>vlookup(M396,Budget!$B$2:$C$325,2,false)</f>
        <v>F001S</v>
      </c>
      <c r="O396" s="24" t="s">
        <v>19</v>
      </c>
    </row>
    <row r="397">
      <c r="A397" s="24">
        <f>Actual!A397</f>
        <v>396</v>
      </c>
      <c r="B397" s="24" t="str">
        <f>Actual!B397</f>
        <v>//PRD1396020123WF003WMAX///</v>
      </c>
      <c r="C397" s="25">
        <f>Actual!C397</f>
        <v>23</v>
      </c>
      <c r="D397" s="24" t="str">
        <f t="shared" si="1"/>
        <v>//PRD1396020123WF003WMAX///</v>
      </c>
      <c r="E397" s="24" t="str">
        <f t="shared" si="2"/>
        <v>PRD1396020123WF003WMAX</v>
      </c>
      <c r="F397" s="24" t="str">
        <f t="shared" si="3"/>
        <v>02</v>
      </c>
      <c r="G397" s="24" t="str">
        <f t="shared" si="4"/>
        <v>01</v>
      </c>
      <c r="H397" s="24" t="str">
        <f t="shared" si="5"/>
        <v>23</v>
      </c>
      <c r="I397" s="24" t="str">
        <f t="shared" si="6"/>
        <v>W</v>
      </c>
      <c r="J397" s="24" t="str">
        <f t="shared" si="7"/>
        <v>F003W</v>
      </c>
      <c r="K397" s="24" t="str">
        <f t="shared" si="8"/>
        <v>MAX</v>
      </c>
      <c r="L397" s="24" t="str">
        <f>vlookup(F397,Abbreviation!$D$2:$E$13,2,false)</f>
        <v>February</v>
      </c>
      <c r="M397" s="24" t="str">
        <f>vlookup(I397,Abbreviation!$A$2:$B$4,2,false)</f>
        <v>West</v>
      </c>
      <c r="N397" s="24" t="str">
        <f>vlookup(M397,Budget!$B$2:$C$325,2,false)</f>
        <v>F001W</v>
      </c>
      <c r="O397" s="24" t="s">
        <v>20</v>
      </c>
    </row>
    <row r="398">
      <c r="A398" s="24">
        <f>Actual!A398</f>
        <v>397</v>
      </c>
      <c r="B398" s="24" t="str">
        <f>Actual!B398</f>
        <v>//PRD1397022223NF002NPRO///</v>
      </c>
      <c r="C398" s="25">
        <f>Actual!C398</f>
        <v>40</v>
      </c>
      <c r="D398" s="24" t="str">
        <f t="shared" si="1"/>
        <v>//PRD1397022223NF002NPRO///</v>
      </c>
      <c r="E398" s="24" t="str">
        <f t="shared" si="2"/>
        <v>PRD1397022223NF002NPRO</v>
      </c>
      <c r="F398" s="24" t="str">
        <f t="shared" si="3"/>
        <v>02</v>
      </c>
      <c r="G398" s="24" t="str">
        <f t="shared" si="4"/>
        <v>22</v>
      </c>
      <c r="H398" s="24" t="str">
        <f t="shared" si="5"/>
        <v>23</v>
      </c>
      <c r="I398" s="24" t="str">
        <f t="shared" si="6"/>
        <v>N</v>
      </c>
      <c r="J398" s="24" t="str">
        <f t="shared" si="7"/>
        <v>F002N</v>
      </c>
      <c r="K398" s="24" t="str">
        <f t="shared" si="8"/>
        <v>PRO</v>
      </c>
      <c r="L398" s="24" t="str">
        <f>vlookup(F398,Abbreviation!$D$2:$E$13,2,false)</f>
        <v>February</v>
      </c>
      <c r="M398" s="24" t="str">
        <f>vlookup(I398,Abbreviation!$A$2:$B$4,2,false)</f>
        <v>North</v>
      </c>
      <c r="N398" s="24" t="str">
        <f>vlookup(M398,Budget!$B$2:$C$325,2,false)</f>
        <v>F001N</v>
      </c>
      <c r="O398" s="24" t="s">
        <v>21</v>
      </c>
    </row>
    <row r="399">
      <c r="A399" s="24">
        <f>Actual!A399</f>
        <v>398</v>
      </c>
      <c r="B399" s="24" t="str">
        <f>Actual!B399</f>
        <v>//PRD1398022723SF003SMINI///</v>
      </c>
      <c r="C399" s="25">
        <f>Actual!C399</f>
        <v>34</v>
      </c>
      <c r="D399" s="24" t="str">
        <f t="shared" si="1"/>
        <v>//PRD1398022723SF003SMINI///</v>
      </c>
      <c r="E399" s="24" t="str">
        <f t="shared" si="2"/>
        <v>PRD1398022723SF003SMINI</v>
      </c>
      <c r="F399" s="24" t="str">
        <f t="shared" si="3"/>
        <v>02</v>
      </c>
      <c r="G399" s="24" t="str">
        <f t="shared" si="4"/>
        <v>27</v>
      </c>
      <c r="H399" s="24" t="str">
        <f t="shared" si="5"/>
        <v>23</v>
      </c>
      <c r="I399" s="24" t="str">
        <f t="shared" si="6"/>
        <v>S</v>
      </c>
      <c r="J399" s="24" t="str">
        <f t="shared" si="7"/>
        <v>F003S</v>
      </c>
      <c r="K399" s="24" t="str">
        <f t="shared" si="8"/>
        <v>MINI</v>
      </c>
      <c r="L399" s="24" t="str">
        <f>vlookup(F399,Abbreviation!$D$2:$E$13,2,false)</f>
        <v>February</v>
      </c>
      <c r="M399" s="24" t="str">
        <f>vlookup(I399,Abbreviation!$A$2:$B$4,2,false)</f>
        <v>South</v>
      </c>
      <c r="N399" s="24" t="str">
        <f>vlookup(M399,Budget!$B$2:$C$325,2,false)</f>
        <v>F001S</v>
      </c>
      <c r="O399" s="24" t="s">
        <v>19</v>
      </c>
    </row>
    <row r="400">
      <c r="A400" s="24">
        <f>Actual!A400</f>
        <v>399</v>
      </c>
      <c r="B400" s="24" t="str">
        <f>Actual!B400</f>
        <v>//PRD1399021323WF003WMAX///</v>
      </c>
      <c r="C400" s="25">
        <f>Actual!C400</f>
        <v>34</v>
      </c>
      <c r="D400" s="24" t="str">
        <f t="shared" si="1"/>
        <v>//PRD1399021323WF003WMAX///</v>
      </c>
      <c r="E400" s="24" t="str">
        <f t="shared" si="2"/>
        <v>PRD1399021323WF003WMAX</v>
      </c>
      <c r="F400" s="24" t="str">
        <f t="shared" si="3"/>
        <v>02</v>
      </c>
      <c r="G400" s="24" t="str">
        <f t="shared" si="4"/>
        <v>13</v>
      </c>
      <c r="H400" s="24" t="str">
        <f t="shared" si="5"/>
        <v>23</v>
      </c>
      <c r="I400" s="24" t="str">
        <f t="shared" si="6"/>
        <v>W</v>
      </c>
      <c r="J400" s="24" t="str">
        <f t="shared" si="7"/>
        <v>F003W</v>
      </c>
      <c r="K400" s="24" t="str">
        <f t="shared" si="8"/>
        <v>MAX</v>
      </c>
      <c r="L400" s="24" t="str">
        <f>vlookup(F400,Abbreviation!$D$2:$E$13,2,false)</f>
        <v>February</v>
      </c>
      <c r="M400" s="24" t="str">
        <f>vlookup(I400,Abbreviation!$A$2:$B$4,2,false)</f>
        <v>West</v>
      </c>
      <c r="N400" s="24" t="str">
        <f>vlookup(M400,Budget!$B$2:$C$325,2,false)</f>
        <v>F001W</v>
      </c>
      <c r="O400" s="24" t="s">
        <v>20</v>
      </c>
    </row>
    <row r="401">
      <c r="A401" s="24">
        <f>Actual!A401</f>
        <v>400</v>
      </c>
      <c r="B401" s="24" t="str">
        <f>Actual!B401</f>
        <v>//PRD1400022823NF002NPRO///</v>
      </c>
      <c r="C401" s="25">
        <f>Actual!C401</f>
        <v>28</v>
      </c>
      <c r="D401" s="24" t="str">
        <f t="shared" si="1"/>
        <v>//PRD1400022823NF002NPRO///</v>
      </c>
      <c r="E401" s="24" t="str">
        <f t="shared" si="2"/>
        <v>PRD1400022823NF002NPRO</v>
      </c>
      <c r="F401" s="24" t="str">
        <f t="shared" si="3"/>
        <v>02</v>
      </c>
      <c r="G401" s="24" t="str">
        <f t="shared" si="4"/>
        <v>28</v>
      </c>
      <c r="H401" s="24" t="str">
        <f t="shared" si="5"/>
        <v>23</v>
      </c>
      <c r="I401" s="24" t="str">
        <f t="shared" si="6"/>
        <v>N</v>
      </c>
      <c r="J401" s="24" t="str">
        <f t="shared" si="7"/>
        <v>F002N</v>
      </c>
      <c r="K401" s="24" t="str">
        <f t="shared" si="8"/>
        <v>PRO</v>
      </c>
      <c r="L401" s="24" t="str">
        <f>vlookup(F401,Abbreviation!$D$2:$E$13,2,false)</f>
        <v>February</v>
      </c>
      <c r="M401" s="24" t="str">
        <f>vlookup(I401,Abbreviation!$A$2:$B$4,2,false)</f>
        <v>North</v>
      </c>
      <c r="N401" s="24" t="str">
        <f>vlookup(M401,Budget!$B$2:$C$325,2,false)</f>
        <v>F001N</v>
      </c>
      <c r="O401" s="24" t="s">
        <v>21</v>
      </c>
    </row>
    <row r="402">
      <c r="A402" s="24">
        <f>Actual!A402</f>
        <v>401</v>
      </c>
      <c r="B402" s="24" t="str">
        <f>Actual!B402</f>
        <v>//PRD1401020223SF003SMINI///</v>
      </c>
      <c r="C402" s="25">
        <f>Actual!C402</f>
        <v>29</v>
      </c>
      <c r="D402" s="24" t="str">
        <f t="shared" si="1"/>
        <v>//PRD1401020223SF003SMINI///</v>
      </c>
      <c r="E402" s="24" t="str">
        <f t="shared" si="2"/>
        <v>PRD1401020223SF003SMINI</v>
      </c>
      <c r="F402" s="24" t="str">
        <f t="shared" si="3"/>
        <v>02</v>
      </c>
      <c r="G402" s="24" t="str">
        <f t="shared" si="4"/>
        <v>02</v>
      </c>
      <c r="H402" s="24" t="str">
        <f t="shared" si="5"/>
        <v>23</v>
      </c>
      <c r="I402" s="24" t="str">
        <f t="shared" si="6"/>
        <v>S</v>
      </c>
      <c r="J402" s="24" t="str">
        <f t="shared" si="7"/>
        <v>F003S</v>
      </c>
      <c r="K402" s="24" t="str">
        <f t="shared" si="8"/>
        <v>MINI</v>
      </c>
      <c r="L402" s="24" t="str">
        <f>vlookup(F402,Abbreviation!$D$2:$E$13,2,false)</f>
        <v>February</v>
      </c>
      <c r="M402" s="24" t="str">
        <f>vlookup(I402,Abbreviation!$A$2:$B$4,2,false)</f>
        <v>South</v>
      </c>
      <c r="N402" s="24" t="str">
        <f>vlookup(M402,Budget!$B$2:$C$325,2,false)</f>
        <v>F001S</v>
      </c>
      <c r="O402" s="24" t="s">
        <v>19</v>
      </c>
    </row>
    <row r="403">
      <c r="A403" s="24">
        <f>Actual!A403</f>
        <v>402</v>
      </c>
      <c r="B403" s="24" t="str">
        <f>Actual!B403</f>
        <v>//PRD1402020223WF002WMAX///</v>
      </c>
      <c r="C403" s="25">
        <f>Actual!C403</f>
        <v>75</v>
      </c>
      <c r="D403" s="24" t="str">
        <f t="shared" si="1"/>
        <v>//PRD1402020223WF002WMAX///</v>
      </c>
      <c r="E403" s="24" t="str">
        <f t="shared" si="2"/>
        <v>PRD1402020223WF002WMAX</v>
      </c>
      <c r="F403" s="24" t="str">
        <f t="shared" si="3"/>
        <v>02</v>
      </c>
      <c r="G403" s="24" t="str">
        <f t="shared" si="4"/>
        <v>02</v>
      </c>
      <c r="H403" s="24" t="str">
        <f t="shared" si="5"/>
        <v>23</v>
      </c>
      <c r="I403" s="24" t="str">
        <f t="shared" si="6"/>
        <v>W</v>
      </c>
      <c r="J403" s="24" t="str">
        <f t="shared" si="7"/>
        <v>F002W</v>
      </c>
      <c r="K403" s="24" t="str">
        <f t="shared" si="8"/>
        <v>MAX</v>
      </c>
      <c r="L403" s="24" t="str">
        <f>vlookup(F403,Abbreviation!$D$2:$E$13,2,false)</f>
        <v>February</v>
      </c>
      <c r="M403" s="24" t="str">
        <f>vlookup(I403,Abbreviation!$A$2:$B$4,2,false)</f>
        <v>West</v>
      </c>
      <c r="N403" s="24" t="str">
        <f>vlookup(M403,Budget!$B$2:$C$325,2,false)</f>
        <v>F001W</v>
      </c>
      <c r="O403" s="24" t="s">
        <v>20</v>
      </c>
    </row>
    <row r="404">
      <c r="A404" s="24">
        <f>Actual!A404</f>
        <v>403</v>
      </c>
      <c r="B404" s="24" t="str">
        <f>Actual!B404</f>
        <v>//PRD1403020223NF001NPRO///</v>
      </c>
      <c r="C404" s="25">
        <f>Actual!C404</f>
        <v>64</v>
      </c>
      <c r="D404" s="24" t="str">
        <f t="shared" si="1"/>
        <v>//PRD1403020223NF001NPRO///</v>
      </c>
      <c r="E404" s="24" t="str">
        <f t="shared" si="2"/>
        <v>PRD1403020223NF001NPRO</v>
      </c>
      <c r="F404" s="24" t="str">
        <f t="shared" si="3"/>
        <v>02</v>
      </c>
      <c r="G404" s="24" t="str">
        <f t="shared" si="4"/>
        <v>02</v>
      </c>
      <c r="H404" s="24" t="str">
        <f t="shared" si="5"/>
        <v>23</v>
      </c>
      <c r="I404" s="24" t="str">
        <f t="shared" si="6"/>
        <v>N</v>
      </c>
      <c r="J404" s="24" t="str">
        <f t="shared" si="7"/>
        <v>F001N</v>
      </c>
      <c r="K404" s="24" t="str">
        <f t="shared" si="8"/>
        <v>PRO</v>
      </c>
      <c r="L404" s="24" t="str">
        <f>vlookup(F404,Abbreviation!$D$2:$E$13,2,false)</f>
        <v>February</v>
      </c>
      <c r="M404" s="24" t="str">
        <f>vlookup(I404,Abbreviation!$A$2:$B$4,2,false)</f>
        <v>North</v>
      </c>
      <c r="N404" s="24" t="str">
        <f>vlookup(M404,Budget!$B$2:$C$325,2,false)</f>
        <v>F001N</v>
      </c>
      <c r="O404" s="24" t="s">
        <v>21</v>
      </c>
    </row>
    <row r="405">
      <c r="A405" s="24">
        <f>Actual!A405</f>
        <v>404</v>
      </c>
      <c r="B405" s="24" t="str">
        <f>Actual!B405</f>
        <v>//PRD1404022223SF002SMINI///</v>
      </c>
      <c r="C405" s="25">
        <f>Actual!C405</f>
        <v>28</v>
      </c>
      <c r="D405" s="24" t="str">
        <f t="shared" si="1"/>
        <v>//PRD1404022223SF002SMINI///</v>
      </c>
      <c r="E405" s="24" t="str">
        <f t="shared" si="2"/>
        <v>PRD1404022223SF002SMINI</v>
      </c>
      <c r="F405" s="24" t="str">
        <f t="shared" si="3"/>
        <v>02</v>
      </c>
      <c r="G405" s="24" t="str">
        <f t="shared" si="4"/>
        <v>22</v>
      </c>
      <c r="H405" s="24" t="str">
        <f t="shared" si="5"/>
        <v>23</v>
      </c>
      <c r="I405" s="24" t="str">
        <f t="shared" si="6"/>
        <v>S</v>
      </c>
      <c r="J405" s="24" t="str">
        <f t="shared" si="7"/>
        <v>F002S</v>
      </c>
      <c r="K405" s="24" t="str">
        <f t="shared" si="8"/>
        <v>MINI</v>
      </c>
      <c r="L405" s="24" t="str">
        <f>vlookup(F405,Abbreviation!$D$2:$E$13,2,false)</f>
        <v>February</v>
      </c>
      <c r="M405" s="24" t="str">
        <f>vlookup(I405,Abbreviation!$A$2:$B$4,2,false)</f>
        <v>South</v>
      </c>
      <c r="N405" s="24" t="str">
        <f>vlookup(M405,Budget!$B$2:$C$325,2,false)</f>
        <v>F001S</v>
      </c>
      <c r="O405" s="24" t="s">
        <v>19</v>
      </c>
    </row>
    <row r="406">
      <c r="A406" s="24">
        <f>Actual!A406</f>
        <v>405</v>
      </c>
      <c r="B406" s="24" t="str">
        <f>Actual!B406</f>
        <v>//PRD1405021523WF002WMAX///</v>
      </c>
      <c r="C406" s="25">
        <f>Actual!C406</f>
        <v>83</v>
      </c>
      <c r="D406" s="24" t="str">
        <f t="shared" si="1"/>
        <v>//PRD1405021523WF002WMAX///</v>
      </c>
      <c r="E406" s="24" t="str">
        <f t="shared" si="2"/>
        <v>PRD1405021523WF002WMAX</v>
      </c>
      <c r="F406" s="24" t="str">
        <f t="shared" si="3"/>
        <v>02</v>
      </c>
      <c r="G406" s="24" t="str">
        <f t="shared" si="4"/>
        <v>15</v>
      </c>
      <c r="H406" s="24" t="str">
        <f t="shared" si="5"/>
        <v>23</v>
      </c>
      <c r="I406" s="24" t="str">
        <f t="shared" si="6"/>
        <v>W</v>
      </c>
      <c r="J406" s="24" t="str">
        <f t="shared" si="7"/>
        <v>F002W</v>
      </c>
      <c r="K406" s="24" t="str">
        <f t="shared" si="8"/>
        <v>MAX</v>
      </c>
      <c r="L406" s="24" t="str">
        <f>vlookup(F406,Abbreviation!$D$2:$E$13,2,false)</f>
        <v>February</v>
      </c>
      <c r="M406" s="24" t="str">
        <f>vlookup(I406,Abbreviation!$A$2:$B$4,2,false)</f>
        <v>West</v>
      </c>
      <c r="N406" s="24" t="str">
        <f>vlookup(M406,Budget!$B$2:$C$325,2,false)</f>
        <v>F001W</v>
      </c>
      <c r="O406" s="24" t="s">
        <v>20</v>
      </c>
    </row>
    <row r="407">
      <c r="A407" s="24">
        <f>Actual!A407</f>
        <v>406</v>
      </c>
      <c r="B407" s="24" t="str">
        <f>Actual!B407</f>
        <v>//PRD1406021823NF003NPRO///</v>
      </c>
      <c r="C407" s="25">
        <f>Actual!C407</f>
        <v>54</v>
      </c>
      <c r="D407" s="24" t="str">
        <f t="shared" si="1"/>
        <v>//PRD1406021823NF003NPRO///</v>
      </c>
      <c r="E407" s="24" t="str">
        <f t="shared" si="2"/>
        <v>PRD1406021823NF003NPRO</v>
      </c>
      <c r="F407" s="24" t="str">
        <f t="shared" si="3"/>
        <v>02</v>
      </c>
      <c r="G407" s="24" t="str">
        <f t="shared" si="4"/>
        <v>18</v>
      </c>
      <c r="H407" s="24" t="str">
        <f t="shared" si="5"/>
        <v>23</v>
      </c>
      <c r="I407" s="24" t="str">
        <f t="shared" si="6"/>
        <v>N</v>
      </c>
      <c r="J407" s="24" t="str">
        <f t="shared" si="7"/>
        <v>F003N</v>
      </c>
      <c r="K407" s="24" t="str">
        <f t="shared" si="8"/>
        <v>PRO</v>
      </c>
      <c r="L407" s="24" t="str">
        <f>vlookup(F407,Abbreviation!$D$2:$E$13,2,false)</f>
        <v>February</v>
      </c>
      <c r="M407" s="24" t="str">
        <f>vlookup(I407,Abbreviation!$A$2:$B$4,2,false)</f>
        <v>North</v>
      </c>
      <c r="N407" s="24" t="str">
        <f>vlookup(M407,Budget!$B$2:$C$325,2,false)</f>
        <v>F001N</v>
      </c>
      <c r="O407" s="24" t="s">
        <v>21</v>
      </c>
    </row>
    <row r="408">
      <c r="A408" s="24">
        <f>Actual!A408</f>
        <v>407</v>
      </c>
      <c r="B408" s="24" t="str">
        <f>Actual!B408</f>
        <v>//PRD1407023023SF001SMINI///</v>
      </c>
      <c r="C408" s="25">
        <f>Actual!C408</f>
        <v>5</v>
      </c>
      <c r="D408" s="24" t="str">
        <f t="shared" si="1"/>
        <v>//PRD1407023023SF001SMINI///</v>
      </c>
      <c r="E408" s="24" t="str">
        <f t="shared" si="2"/>
        <v>PRD1407023023SF001SMINI</v>
      </c>
      <c r="F408" s="24" t="str">
        <f t="shared" si="3"/>
        <v>02</v>
      </c>
      <c r="G408" s="24" t="str">
        <f t="shared" si="4"/>
        <v>30</v>
      </c>
      <c r="H408" s="24" t="str">
        <f t="shared" si="5"/>
        <v>23</v>
      </c>
      <c r="I408" s="24" t="str">
        <f t="shared" si="6"/>
        <v>S</v>
      </c>
      <c r="J408" s="24" t="str">
        <f t="shared" si="7"/>
        <v>F001S</v>
      </c>
      <c r="K408" s="24" t="str">
        <f t="shared" si="8"/>
        <v>MINI</v>
      </c>
      <c r="L408" s="24" t="str">
        <f>vlookup(F408,Abbreviation!$D$2:$E$13,2,false)</f>
        <v>February</v>
      </c>
      <c r="M408" s="24" t="str">
        <f>vlookup(I408,Abbreviation!$A$2:$B$4,2,false)</f>
        <v>South</v>
      </c>
      <c r="N408" s="24" t="str">
        <f>vlookup(M408,Budget!$B$2:$C$325,2,false)</f>
        <v>F001S</v>
      </c>
      <c r="O408" s="24" t="s">
        <v>19</v>
      </c>
    </row>
    <row r="409">
      <c r="A409" s="24">
        <f>Actual!A409</f>
        <v>408</v>
      </c>
      <c r="B409" s="24" t="str">
        <f>Actual!B409</f>
        <v>//PRD1408022323WF002WMAX///</v>
      </c>
      <c r="C409" s="25">
        <f>Actual!C409</f>
        <v>65</v>
      </c>
      <c r="D409" s="24" t="str">
        <f t="shared" si="1"/>
        <v>//PRD1408022323WF002WMAX///</v>
      </c>
      <c r="E409" s="24" t="str">
        <f t="shared" si="2"/>
        <v>PRD1408022323WF002WMAX</v>
      </c>
      <c r="F409" s="24" t="str">
        <f t="shared" si="3"/>
        <v>02</v>
      </c>
      <c r="G409" s="24" t="str">
        <f t="shared" si="4"/>
        <v>23</v>
      </c>
      <c r="H409" s="24" t="str">
        <f t="shared" si="5"/>
        <v>23</v>
      </c>
      <c r="I409" s="24" t="str">
        <f t="shared" si="6"/>
        <v>W</v>
      </c>
      <c r="J409" s="24" t="str">
        <f t="shared" si="7"/>
        <v>F002W</v>
      </c>
      <c r="K409" s="24" t="str">
        <f t="shared" si="8"/>
        <v>MAX</v>
      </c>
      <c r="L409" s="24" t="str">
        <f>vlookup(F409,Abbreviation!$D$2:$E$13,2,false)</f>
        <v>February</v>
      </c>
      <c r="M409" s="24" t="str">
        <f>vlookup(I409,Abbreviation!$A$2:$B$4,2,false)</f>
        <v>West</v>
      </c>
      <c r="N409" s="24" t="str">
        <f>vlookup(M409,Budget!$B$2:$C$325,2,false)</f>
        <v>F001W</v>
      </c>
      <c r="O409" s="24" t="s">
        <v>20</v>
      </c>
    </row>
    <row r="410">
      <c r="A410" s="24">
        <f>Actual!A410</f>
        <v>409</v>
      </c>
      <c r="B410" s="24" t="str">
        <f>Actual!B410</f>
        <v>//PRD1409020323NF003NPRO///</v>
      </c>
      <c r="C410" s="25">
        <f>Actual!C410</f>
        <v>117</v>
      </c>
      <c r="D410" s="24" t="str">
        <f t="shared" si="1"/>
        <v>//PRD1409020323NF003NPRO///</v>
      </c>
      <c r="E410" s="24" t="str">
        <f t="shared" si="2"/>
        <v>PRD1409020323NF003NPRO</v>
      </c>
      <c r="F410" s="24" t="str">
        <f t="shared" si="3"/>
        <v>02</v>
      </c>
      <c r="G410" s="24" t="str">
        <f t="shared" si="4"/>
        <v>03</v>
      </c>
      <c r="H410" s="24" t="str">
        <f t="shared" si="5"/>
        <v>23</v>
      </c>
      <c r="I410" s="24" t="str">
        <f t="shared" si="6"/>
        <v>N</v>
      </c>
      <c r="J410" s="24" t="str">
        <f t="shared" si="7"/>
        <v>F003N</v>
      </c>
      <c r="K410" s="24" t="str">
        <f t="shared" si="8"/>
        <v>PRO</v>
      </c>
      <c r="L410" s="24" t="str">
        <f>vlookup(F410,Abbreviation!$D$2:$E$13,2,false)</f>
        <v>February</v>
      </c>
      <c r="M410" s="24" t="str">
        <f>vlookup(I410,Abbreviation!$A$2:$B$4,2,false)</f>
        <v>North</v>
      </c>
      <c r="N410" s="24" t="str">
        <f>vlookup(M410,Budget!$B$2:$C$325,2,false)</f>
        <v>F001N</v>
      </c>
      <c r="O410" s="24" t="s">
        <v>21</v>
      </c>
    </row>
    <row r="411">
      <c r="A411" s="24">
        <f>Actual!A411</f>
        <v>410</v>
      </c>
      <c r="B411" s="24" t="str">
        <f>Actual!B411</f>
        <v>//PRD1410021223SF001SMINI///</v>
      </c>
      <c r="C411" s="25">
        <f>Actual!C411</f>
        <v>122</v>
      </c>
      <c r="D411" s="24" t="str">
        <f t="shared" si="1"/>
        <v>//PRD1410021223SF001SMINI///</v>
      </c>
      <c r="E411" s="24" t="str">
        <f t="shared" si="2"/>
        <v>PRD1410021223SF001SMINI</v>
      </c>
      <c r="F411" s="24" t="str">
        <f t="shared" si="3"/>
        <v>02</v>
      </c>
      <c r="G411" s="24" t="str">
        <f t="shared" si="4"/>
        <v>12</v>
      </c>
      <c r="H411" s="24" t="str">
        <f t="shared" si="5"/>
        <v>23</v>
      </c>
      <c r="I411" s="24" t="str">
        <f t="shared" si="6"/>
        <v>S</v>
      </c>
      <c r="J411" s="24" t="str">
        <f t="shared" si="7"/>
        <v>F001S</v>
      </c>
      <c r="K411" s="24" t="str">
        <f t="shared" si="8"/>
        <v>MINI</v>
      </c>
      <c r="L411" s="24" t="str">
        <f>vlookup(F411,Abbreviation!$D$2:$E$13,2,false)</f>
        <v>February</v>
      </c>
      <c r="M411" s="24" t="str">
        <f>vlookup(I411,Abbreviation!$A$2:$B$4,2,false)</f>
        <v>South</v>
      </c>
      <c r="N411" s="24" t="str">
        <f>vlookup(M411,Budget!$B$2:$C$325,2,false)</f>
        <v>F001S</v>
      </c>
      <c r="O411" s="24" t="s">
        <v>19</v>
      </c>
    </row>
    <row r="412">
      <c r="A412" s="24">
        <f>Actual!A412</f>
        <v>411</v>
      </c>
      <c r="B412" s="24" t="str">
        <f>Actual!B412</f>
        <v>//PRD1411021023WF002WMAX///</v>
      </c>
      <c r="C412" s="25">
        <f>Actual!C412</f>
        <v>20</v>
      </c>
      <c r="D412" s="24" t="str">
        <f t="shared" si="1"/>
        <v>//PRD1411021023WF002WMAX///</v>
      </c>
      <c r="E412" s="24" t="str">
        <f t="shared" si="2"/>
        <v>PRD1411021023WF002WMAX</v>
      </c>
      <c r="F412" s="24" t="str">
        <f t="shared" si="3"/>
        <v>02</v>
      </c>
      <c r="G412" s="24" t="str">
        <f t="shared" si="4"/>
        <v>10</v>
      </c>
      <c r="H412" s="24" t="str">
        <f t="shared" si="5"/>
        <v>23</v>
      </c>
      <c r="I412" s="24" t="str">
        <f t="shared" si="6"/>
        <v>W</v>
      </c>
      <c r="J412" s="24" t="str">
        <f t="shared" si="7"/>
        <v>F002W</v>
      </c>
      <c r="K412" s="24" t="str">
        <f t="shared" si="8"/>
        <v>MAX</v>
      </c>
      <c r="L412" s="24" t="str">
        <f>vlookup(F412,Abbreviation!$D$2:$E$13,2,false)</f>
        <v>February</v>
      </c>
      <c r="M412" s="24" t="str">
        <f>vlookup(I412,Abbreviation!$A$2:$B$4,2,false)</f>
        <v>West</v>
      </c>
      <c r="N412" s="24" t="str">
        <f>vlookup(M412,Budget!$B$2:$C$325,2,false)</f>
        <v>F001W</v>
      </c>
      <c r="O412" s="24" t="s">
        <v>20</v>
      </c>
    </row>
    <row r="413">
      <c r="A413" s="24">
        <f>Actual!A413</f>
        <v>412</v>
      </c>
      <c r="B413" s="24" t="str">
        <f>Actual!B413</f>
        <v>//PRD1412020423NF002NPRO///</v>
      </c>
      <c r="C413" s="25">
        <f>Actual!C413</f>
        <v>100</v>
      </c>
      <c r="D413" s="24" t="str">
        <f t="shared" si="1"/>
        <v>//PRD1412020423NF002NPRO///</v>
      </c>
      <c r="E413" s="24" t="str">
        <f t="shared" si="2"/>
        <v>PRD1412020423NF002NPRO</v>
      </c>
      <c r="F413" s="24" t="str">
        <f t="shared" si="3"/>
        <v>02</v>
      </c>
      <c r="G413" s="24" t="str">
        <f t="shared" si="4"/>
        <v>04</v>
      </c>
      <c r="H413" s="24" t="str">
        <f t="shared" si="5"/>
        <v>23</v>
      </c>
      <c r="I413" s="24" t="str">
        <f t="shared" si="6"/>
        <v>N</v>
      </c>
      <c r="J413" s="24" t="str">
        <f t="shared" si="7"/>
        <v>F002N</v>
      </c>
      <c r="K413" s="24" t="str">
        <f t="shared" si="8"/>
        <v>PRO</v>
      </c>
      <c r="L413" s="24" t="str">
        <f>vlookup(F413,Abbreviation!$D$2:$E$13,2,false)</f>
        <v>February</v>
      </c>
      <c r="M413" s="24" t="str">
        <f>vlookup(I413,Abbreviation!$A$2:$B$4,2,false)</f>
        <v>North</v>
      </c>
      <c r="N413" s="24" t="str">
        <f>vlookup(M413,Budget!$B$2:$C$325,2,false)</f>
        <v>F001N</v>
      </c>
      <c r="O413" s="24" t="s">
        <v>21</v>
      </c>
    </row>
    <row r="414">
      <c r="A414" s="24">
        <f>Actual!A414</f>
        <v>413</v>
      </c>
      <c r="B414" s="24" t="str">
        <f>Actual!B414</f>
        <v>//PRD1413021823SF003SMINI///</v>
      </c>
      <c r="C414" s="25">
        <f>Actual!C414</f>
        <v>129</v>
      </c>
      <c r="D414" s="24" t="str">
        <f t="shared" si="1"/>
        <v>//PRD1413021823SF003SMINI///</v>
      </c>
      <c r="E414" s="24" t="str">
        <f t="shared" si="2"/>
        <v>PRD1413021823SF003SMINI</v>
      </c>
      <c r="F414" s="24" t="str">
        <f t="shared" si="3"/>
        <v>02</v>
      </c>
      <c r="G414" s="24" t="str">
        <f t="shared" si="4"/>
        <v>18</v>
      </c>
      <c r="H414" s="24" t="str">
        <f t="shared" si="5"/>
        <v>23</v>
      </c>
      <c r="I414" s="24" t="str">
        <f t="shared" si="6"/>
        <v>S</v>
      </c>
      <c r="J414" s="24" t="str">
        <f t="shared" si="7"/>
        <v>F003S</v>
      </c>
      <c r="K414" s="24" t="str">
        <f t="shared" si="8"/>
        <v>MINI</v>
      </c>
      <c r="L414" s="24" t="str">
        <f>vlookup(F414,Abbreviation!$D$2:$E$13,2,false)</f>
        <v>February</v>
      </c>
      <c r="M414" s="24" t="str">
        <f>vlookup(I414,Abbreviation!$A$2:$B$4,2,false)</f>
        <v>South</v>
      </c>
      <c r="N414" s="24" t="str">
        <f>vlookup(M414,Budget!$B$2:$C$325,2,false)</f>
        <v>F001S</v>
      </c>
      <c r="O414" s="24" t="s">
        <v>19</v>
      </c>
    </row>
    <row r="415">
      <c r="A415" s="24">
        <f>Actual!A415</f>
        <v>414</v>
      </c>
      <c r="B415" s="24" t="str">
        <f>Actual!B415</f>
        <v>//PRD1414020723WF003WMAX///</v>
      </c>
      <c r="C415" s="25">
        <f>Actual!C415</f>
        <v>2</v>
      </c>
      <c r="D415" s="24" t="str">
        <f t="shared" si="1"/>
        <v>//PRD1414020723WF003WMAX///</v>
      </c>
      <c r="E415" s="24" t="str">
        <f t="shared" si="2"/>
        <v>PRD1414020723WF003WMAX</v>
      </c>
      <c r="F415" s="24" t="str">
        <f t="shared" si="3"/>
        <v>02</v>
      </c>
      <c r="G415" s="24" t="str">
        <f t="shared" si="4"/>
        <v>07</v>
      </c>
      <c r="H415" s="24" t="str">
        <f t="shared" si="5"/>
        <v>23</v>
      </c>
      <c r="I415" s="24" t="str">
        <f t="shared" si="6"/>
        <v>W</v>
      </c>
      <c r="J415" s="24" t="str">
        <f t="shared" si="7"/>
        <v>F003W</v>
      </c>
      <c r="K415" s="24" t="str">
        <f t="shared" si="8"/>
        <v>MAX</v>
      </c>
      <c r="L415" s="24" t="str">
        <f>vlookup(F415,Abbreviation!$D$2:$E$13,2,false)</f>
        <v>February</v>
      </c>
      <c r="M415" s="24" t="str">
        <f>vlookup(I415,Abbreviation!$A$2:$B$4,2,false)</f>
        <v>West</v>
      </c>
      <c r="N415" s="24" t="str">
        <f>vlookup(M415,Budget!$B$2:$C$325,2,false)</f>
        <v>F001W</v>
      </c>
      <c r="O415" s="24" t="s">
        <v>20</v>
      </c>
    </row>
    <row r="416">
      <c r="A416" s="24">
        <f>Actual!A416</f>
        <v>415</v>
      </c>
      <c r="B416" s="24" t="str">
        <f>Actual!B416</f>
        <v>//PRD1415020223NF001NPRO///</v>
      </c>
      <c r="C416" s="25">
        <f>Actual!C416</f>
        <v>143</v>
      </c>
      <c r="D416" s="24" t="str">
        <f t="shared" si="1"/>
        <v>//PRD1415020223NF001NPRO///</v>
      </c>
      <c r="E416" s="24" t="str">
        <f t="shared" si="2"/>
        <v>PRD1415020223NF001NPRO</v>
      </c>
      <c r="F416" s="24" t="str">
        <f t="shared" si="3"/>
        <v>02</v>
      </c>
      <c r="G416" s="24" t="str">
        <f t="shared" si="4"/>
        <v>02</v>
      </c>
      <c r="H416" s="24" t="str">
        <f t="shared" si="5"/>
        <v>23</v>
      </c>
      <c r="I416" s="24" t="str">
        <f t="shared" si="6"/>
        <v>N</v>
      </c>
      <c r="J416" s="24" t="str">
        <f t="shared" si="7"/>
        <v>F001N</v>
      </c>
      <c r="K416" s="24" t="str">
        <f t="shared" si="8"/>
        <v>PRO</v>
      </c>
      <c r="L416" s="24" t="str">
        <f>vlookup(F416,Abbreviation!$D$2:$E$13,2,false)</f>
        <v>February</v>
      </c>
      <c r="M416" s="24" t="str">
        <f>vlookup(I416,Abbreviation!$A$2:$B$4,2,false)</f>
        <v>North</v>
      </c>
      <c r="N416" s="24" t="str">
        <f>vlookup(M416,Budget!$B$2:$C$325,2,false)</f>
        <v>F001N</v>
      </c>
      <c r="O416" s="24" t="s">
        <v>21</v>
      </c>
    </row>
    <row r="417">
      <c r="A417" s="24">
        <f>Actual!A417</f>
        <v>416</v>
      </c>
      <c r="B417" s="24" t="str">
        <f>Actual!B417</f>
        <v>//PRD1416021623SF001SMINI///</v>
      </c>
      <c r="C417" s="25">
        <f>Actual!C417</f>
        <v>81</v>
      </c>
      <c r="D417" s="24" t="str">
        <f t="shared" si="1"/>
        <v>//PRD1416021623SF001SMINI///</v>
      </c>
      <c r="E417" s="24" t="str">
        <f t="shared" si="2"/>
        <v>PRD1416021623SF001SMINI</v>
      </c>
      <c r="F417" s="24" t="str">
        <f t="shared" si="3"/>
        <v>02</v>
      </c>
      <c r="G417" s="24" t="str">
        <f t="shared" si="4"/>
        <v>16</v>
      </c>
      <c r="H417" s="24" t="str">
        <f t="shared" si="5"/>
        <v>23</v>
      </c>
      <c r="I417" s="24" t="str">
        <f t="shared" si="6"/>
        <v>S</v>
      </c>
      <c r="J417" s="24" t="str">
        <f t="shared" si="7"/>
        <v>F001S</v>
      </c>
      <c r="K417" s="24" t="str">
        <f t="shared" si="8"/>
        <v>MINI</v>
      </c>
      <c r="L417" s="24" t="str">
        <f>vlookup(F417,Abbreviation!$D$2:$E$13,2,false)</f>
        <v>February</v>
      </c>
      <c r="M417" s="24" t="str">
        <f>vlookup(I417,Abbreviation!$A$2:$B$4,2,false)</f>
        <v>South</v>
      </c>
      <c r="N417" s="24" t="str">
        <f>vlookup(M417,Budget!$B$2:$C$325,2,false)</f>
        <v>F001S</v>
      </c>
      <c r="O417" s="24" t="s">
        <v>19</v>
      </c>
    </row>
    <row r="418">
      <c r="A418" s="24">
        <f>Actual!A418</f>
        <v>417</v>
      </c>
      <c r="B418" s="24" t="str">
        <f>Actual!B418</f>
        <v>//PRD1417021023WF002WMAX///</v>
      </c>
      <c r="C418" s="25">
        <f>Actual!C418</f>
        <v>125</v>
      </c>
      <c r="D418" s="24" t="str">
        <f t="shared" si="1"/>
        <v>//PRD1417021023WF002WMAX///</v>
      </c>
      <c r="E418" s="24" t="str">
        <f t="shared" si="2"/>
        <v>PRD1417021023WF002WMAX</v>
      </c>
      <c r="F418" s="24" t="str">
        <f t="shared" si="3"/>
        <v>02</v>
      </c>
      <c r="G418" s="24" t="str">
        <f t="shared" si="4"/>
        <v>10</v>
      </c>
      <c r="H418" s="24" t="str">
        <f t="shared" si="5"/>
        <v>23</v>
      </c>
      <c r="I418" s="24" t="str">
        <f t="shared" si="6"/>
        <v>W</v>
      </c>
      <c r="J418" s="24" t="str">
        <f t="shared" si="7"/>
        <v>F002W</v>
      </c>
      <c r="K418" s="24" t="str">
        <f t="shared" si="8"/>
        <v>MAX</v>
      </c>
      <c r="L418" s="24" t="str">
        <f>vlookup(F418,Abbreviation!$D$2:$E$13,2,false)</f>
        <v>February</v>
      </c>
      <c r="M418" s="24" t="str">
        <f>vlookup(I418,Abbreviation!$A$2:$B$4,2,false)</f>
        <v>West</v>
      </c>
      <c r="N418" s="24" t="str">
        <f>vlookup(M418,Budget!$B$2:$C$325,2,false)</f>
        <v>F001W</v>
      </c>
      <c r="O418" s="24" t="s">
        <v>20</v>
      </c>
    </row>
    <row r="419">
      <c r="A419" s="24">
        <f>Actual!A419</f>
        <v>418</v>
      </c>
      <c r="B419" s="24" t="str">
        <f>Actual!B419</f>
        <v>//PRD1418022723NF001NPRO///</v>
      </c>
      <c r="C419" s="25">
        <f>Actual!C419</f>
        <v>9</v>
      </c>
      <c r="D419" s="24" t="str">
        <f t="shared" si="1"/>
        <v>//PRD1418022723NF001NPRO///</v>
      </c>
      <c r="E419" s="24" t="str">
        <f t="shared" si="2"/>
        <v>PRD1418022723NF001NPRO</v>
      </c>
      <c r="F419" s="24" t="str">
        <f t="shared" si="3"/>
        <v>02</v>
      </c>
      <c r="G419" s="24" t="str">
        <f t="shared" si="4"/>
        <v>27</v>
      </c>
      <c r="H419" s="24" t="str">
        <f t="shared" si="5"/>
        <v>23</v>
      </c>
      <c r="I419" s="24" t="str">
        <f t="shared" si="6"/>
        <v>N</v>
      </c>
      <c r="J419" s="24" t="str">
        <f t="shared" si="7"/>
        <v>F001N</v>
      </c>
      <c r="K419" s="24" t="str">
        <f t="shared" si="8"/>
        <v>PRO</v>
      </c>
      <c r="L419" s="24" t="str">
        <f>vlookup(F419,Abbreviation!$D$2:$E$13,2,false)</f>
        <v>February</v>
      </c>
      <c r="M419" s="24" t="str">
        <f>vlookup(I419,Abbreviation!$A$2:$B$4,2,false)</f>
        <v>North</v>
      </c>
      <c r="N419" s="24" t="str">
        <f>vlookup(M419,Budget!$B$2:$C$325,2,false)</f>
        <v>F001N</v>
      </c>
      <c r="O419" s="24" t="s">
        <v>21</v>
      </c>
    </row>
    <row r="420">
      <c r="A420" s="24">
        <f>Actual!A420</f>
        <v>419</v>
      </c>
      <c r="B420" s="24" t="str">
        <f>Actual!B420</f>
        <v>//PRD1419021523SF001SMINI///</v>
      </c>
      <c r="C420" s="25">
        <f>Actual!C420</f>
        <v>130</v>
      </c>
      <c r="D420" s="24" t="str">
        <f t="shared" si="1"/>
        <v>//PRD1419021523SF001SMINI///</v>
      </c>
      <c r="E420" s="24" t="str">
        <f t="shared" si="2"/>
        <v>PRD1419021523SF001SMINI</v>
      </c>
      <c r="F420" s="24" t="str">
        <f t="shared" si="3"/>
        <v>02</v>
      </c>
      <c r="G420" s="24" t="str">
        <f t="shared" si="4"/>
        <v>15</v>
      </c>
      <c r="H420" s="24" t="str">
        <f t="shared" si="5"/>
        <v>23</v>
      </c>
      <c r="I420" s="24" t="str">
        <f t="shared" si="6"/>
        <v>S</v>
      </c>
      <c r="J420" s="24" t="str">
        <f t="shared" si="7"/>
        <v>F001S</v>
      </c>
      <c r="K420" s="24" t="str">
        <f t="shared" si="8"/>
        <v>MINI</v>
      </c>
      <c r="L420" s="24" t="str">
        <f>vlookup(F420,Abbreviation!$D$2:$E$13,2,false)</f>
        <v>February</v>
      </c>
      <c r="M420" s="24" t="str">
        <f>vlookup(I420,Abbreviation!$A$2:$B$4,2,false)</f>
        <v>South</v>
      </c>
      <c r="N420" s="24" t="str">
        <f>vlookup(M420,Budget!$B$2:$C$325,2,false)</f>
        <v>F001S</v>
      </c>
      <c r="O420" s="24" t="s">
        <v>19</v>
      </c>
    </row>
    <row r="421">
      <c r="A421" s="24">
        <f>Actual!A421</f>
        <v>420</v>
      </c>
      <c r="B421" s="24" t="str">
        <f>Actual!B421</f>
        <v>//PRD1420020523WF002WMAX///</v>
      </c>
      <c r="C421" s="25">
        <f>Actual!C421</f>
        <v>119</v>
      </c>
      <c r="D421" s="24" t="str">
        <f t="shared" si="1"/>
        <v>//PRD1420020523WF002WMAX///</v>
      </c>
      <c r="E421" s="24" t="str">
        <f t="shared" si="2"/>
        <v>PRD1420020523WF002WMAX</v>
      </c>
      <c r="F421" s="24" t="str">
        <f t="shared" si="3"/>
        <v>02</v>
      </c>
      <c r="G421" s="24" t="str">
        <f t="shared" si="4"/>
        <v>05</v>
      </c>
      <c r="H421" s="24" t="str">
        <f t="shared" si="5"/>
        <v>23</v>
      </c>
      <c r="I421" s="24" t="str">
        <f t="shared" si="6"/>
        <v>W</v>
      </c>
      <c r="J421" s="24" t="str">
        <f t="shared" si="7"/>
        <v>F002W</v>
      </c>
      <c r="K421" s="24" t="str">
        <f t="shared" si="8"/>
        <v>MAX</v>
      </c>
      <c r="L421" s="24" t="str">
        <f>vlookup(F421,Abbreviation!$D$2:$E$13,2,false)</f>
        <v>February</v>
      </c>
      <c r="M421" s="24" t="str">
        <f>vlookup(I421,Abbreviation!$A$2:$B$4,2,false)</f>
        <v>West</v>
      </c>
      <c r="N421" s="24" t="str">
        <f>vlookup(M421,Budget!$B$2:$C$325,2,false)</f>
        <v>F001W</v>
      </c>
      <c r="O421" s="24" t="s">
        <v>20</v>
      </c>
    </row>
    <row r="422">
      <c r="A422" s="24">
        <f>Actual!A422</f>
        <v>421</v>
      </c>
      <c r="B422" s="24" t="str">
        <f>Actual!B422</f>
        <v>//PRD1421020823WF002WMAX///</v>
      </c>
      <c r="C422" s="25">
        <f>Actual!C422</f>
        <v>117</v>
      </c>
      <c r="D422" s="24" t="str">
        <f t="shared" si="1"/>
        <v>//PRD1421020823WF002WMAX///</v>
      </c>
      <c r="E422" s="24" t="str">
        <f t="shared" si="2"/>
        <v>PRD1421020823WF002WMAX</v>
      </c>
      <c r="F422" s="24" t="str">
        <f t="shared" si="3"/>
        <v>02</v>
      </c>
      <c r="G422" s="24" t="str">
        <f t="shared" si="4"/>
        <v>08</v>
      </c>
      <c r="H422" s="24" t="str">
        <f t="shared" si="5"/>
        <v>23</v>
      </c>
      <c r="I422" s="24" t="str">
        <f t="shared" si="6"/>
        <v>W</v>
      </c>
      <c r="J422" s="24" t="str">
        <f t="shared" si="7"/>
        <v>F002W</v>
      </c>
      <c r="K422" s="24" t="str">
        <f t="shared" si="8"/>
        <v>MAX</v>
      </c>
      <c r="L422" s="24" t="str">
        <f>vlookup(F422,Abbreviation!$D$2:$E$13,2,false)</f>
        <v>February</v>
      </c>
      <c r="M422" s="24" t="str">
        <f>vlookup(I422,Abbreviation!$A$2:$B$4,2,false)</f>
        <v>West</v>
      </c>
      <c r="N422" s="24" t="str">
        <f>vlookup(M422,Budget!$B$2:$C$325,2,false)</f>
        <v>F001W</v>
      </c>
      <c r="O422" s="24" t="s">
        <v>20</v>
      </c>
    </row>
    <row r="423">
      <c r="A423" s="24">
        <f>Actual!A423</f>
        <v>422</v>
      </c>
      <c r="B423" s="24" t="str">
        <f>Actual!B423</f>
        <v>//PRD1422032123NF001NPRO///</v>
      </c>
      <c r="C423" s="25">
        <f>Actual!C423</f>
        <v>121</v>
      </c>
      <c r="D423" s="24" t="str">
        <f t="shared" si="1"/>
        <v>//PRD1422032123NF001NPRO///</v>
      </c>
      <c r="E423" s="24" t="str">
        <f t="shared" si="2"/>
        <v>PRD1422032123NF001NPRO</v>
      </c>
      <c r="F423" s="24" t="str">
        <f t="shared" si="3"/>
        <v>03</v>
      </c>
      <c r="G423" s="24" t="str">
        <f t="shared" si="4"/>
        <v>21</v>
      </c>
      <c r="H423" s="24" t="str">
        <f t="shared" si="5"/>
        <v>23</v>
      </c>
      <c r="I423" s="24" t="str">
        <f t="shared" si="6"/>
        <v>N</v>
      </c>
      <c r="J423" s="24" t="str">
        <f t="shared" si="7"/>
        <v>F001N</v>
      </c>
      <c r="K423" s="24" t="str">
        <f t="shared" si="8"/>
        <v>PRO</v>
      </c>
      <c r="L423" s="24" t="str">
        <f>vlookup(F423,Abbreviation!$D$2:$E$13,2,false)</f>
        <v>March</v>
      </c>
      <c r="M423" s="24" t="str">
        <f>vlookup(I423,Abbreviation!$A$2:$B$4,2,false)</f>
        <v>North</v>
      </c>
      <c r="N423" s="24" t="str">
        <f>vlookup(M423,Budget!$B$2:$C$325,2,false)</f>
        <v>F001N</v>
      </c>
      <c r="O423" s="24" t="s">
        <v>21</v>
      </c>
    </row>
    <row r="424">
      <c r="A424" s="24">
        <f>Actual!A424</f>
        <v>423</v>
      </c>
      <c r="B424" s="24" t="str">
        <f>Actual!B424</f>
        <v>//PRD1423031723SF002SMINI///</v>
      </c>
      <c r="C424" s="25">
        <f>Actual!C424</f>
        <v>128</v>
      </c>
      <c r="D424" s="24" t="str">
        <f t="shared" si="1"/>
        <v>//PRD1423031723SF002SMINI///</v>
      </c>
      <c r="E424" s="24" t="str">
        <f t="shared" si="2"/>
        <v>PRD1423031723SF002SMINI</v>
      </c>
      <c r="F424" s="24" t="str">
        <f t="shared" si="3"/>
        <v>03</v>
      </c>
      <c r="G424" s="24" t="str">
        <f t="shared" si="4"/>
        <v>17</v>
      </c>
      <c r="H424" s="24" t="str">
        <f t="shared" si="5"/>
        <v>23</v>
      </c>
      <c r="I424" s="24" t="str">
        <f t="shared" si="6"/>
        <v>S</v>
      </c>
      <c r="J424" s="24" t="str">
        <f t="shared" si="7"/>
        <v>F002S</v>
      </c>
      <c r="K424" s="24" t="str">
        <f t="shared" si="8"/>
        <v>MINI</v>
      </c>
      <c r="L424" s="24" t="str">
        <f>vlookup(F424,Abbreviation!$D$2:$E$13,2,false)</f>
        <v>March</v>
      </c>
      <c r="M424" s="24" t="str">
        <f>vlookup(I424,Abbreviation!$A$2:$B$4,2,false)</f>
        <v>South</v>
      </c>
      <c r="N424" s="24" t="str">
        <f>vlookup(M424,Budget!$B$2:$C$325,2,false)</f>
        <v>F001S</v>
      </c>
      <c r="O424" s="24" t="s">
        <v>19</v>
      </c>
    </row>
    <row r="425">
      <c r="A425" s="24">
        <f>Actual!A425</f>
        <v>424</v>
      </c>
      <c r="B425" s="24" t="str">
        <f>Actual!B425</f>
        <v>//PRD1424032223WF001WMAX///</v>
      </c>
      <c r="C425" s="25">
        <f>Actual!C425</f>
        <v>51</v>
      </c>
      <c r="D425" s="24" t="str">
        <f t="shared" si="1"/>
        <v>//PRD1424032223WF001WMAX///</v>
      </c>
      <c r="E425" s="24" t="str">
        <f t="shared" si="2"/>
        <v>PRD1424032223WF001WMAX</v>
      </c>
      <c r="F425" s="24" t="str">
        <f t="shared" si="3"/>
        <v>03</v>
      </c>
      <c r="G425" s="24" t="str">
        <f t="shared" si="4"/>
        <v>22</v>
      </c>
      <c r="H425" s="24" t="str">
        <f t="shared" si="5"/>
        <v>23</v>
      </c>
      <c r="I425" s="24" t="str">
        <f t="shared" si="6"/>
        <v>W</v>
      </c>
      <c r="J425" s="24" t="str">
        <f t="shared" si="7"/>
        <v>F001W</v>
      </c>
      <c r="K425" s="24" t="str">
        <f t="shared" si="8"/>
        <v>MAX</v>
      </c>
      <c r="L425" s="24" t="str">
        <f>vlookup(F425,Abbreviation!$D$2:$E$13,2,false)</f>
        <v>March</v>
      </c>
      <c r="M425" s="24" t="str">
        <f>vlookup(I425,Abbreviation!$A$2:$B$4,2,false)</f>
        <v>West</v>
      </c>
      <c r="N425" s="24" t="str">
        <f>vlookup(M425,Budget!$B$2:$C$325,2,false)</f>
        <v>F001W</v>
      </c>
      <c r="O425" s="24" t="s">
        <v>20</v>
      </c>
    </row>
    <row r="426">
      <c r="A426" s="24">
        <f>Actual!A426</f>
        <v>425</v>
      </c>
      <c r="B426" s="24" t="str">
        <f>Actual!B426</f>
        <v>//PRD1425031223NF002NPRO///</v>
      </c>
      <c r="C426" s="25">
        <f>Actual!C426</f>
        <v>11</v>
      </c>
      <c r="D426" s="24" t="str">
        <f t="shared" si="1"/>
        <v>//PRD1425031223NF002NPRO///</v>
      </c>
      <c r="E426" s="24" t="str">
        <f t="shared" si="2"/>
        <v>PRD1425031223NF002NPRO</v>
      </c>
      <c r="F426" s="24" t="str">
        <f t="shared" si="3"/>
        <v>03</v>
      </c>
      <c r="G426" s="24" t="str">
        <f t="shared" si="4"/>
        <v>12</v>
      </c>
      <c r="H426" s="24" t="str">
        <f t="shared" si="5"/>
        <v>23</v>
      </c>
      <c r="I426" s="24" t="str">
        <f t="shared" si="6"/>
        <v>N</v>
      </c>
      <c r="J426" s="24" t="str">
        <f t="shared" si="7"/>
        <v>F002N</v>
      </c>
      <c r="K426" s="24" t="str">
        <f t="shared" si="8"/>
        <v>PRO</v>
      </c>
      <c r="L426" s="24" t="str">
        <f>vlookup(F426,Abbreviation!$D$2:$E$13,2,false)</f>
        <v>March</v>
      </c>
      <c r="M426" s="24" t="str">
        <f>vlookup(I426,Abbreviation!$A$2:$B$4,2,false)</f>
        <v>North</v>
      </c>
      <c r="N426" s="24" t="str">
        <f>vlookup(M426,Budget!$B$2:$C$325,2,false)</f>
        <v>F001N</v>
      </c>
      <c r="O426" s="24" t="s">
        <v>21</v>
      </c>
    </row>
    <row r="427">
      <c r="A427" s="24">
        <f>Actual!A427</f>
        <v>426</v>
      </c>
      <c r="B427" s="24" t="str">
        <f>Actual!B427</f>
        <v>//PRD1426030323SF003SMINI///</v>
      </c>
      <c r="C427" s="25">
        <f>Actual!C427</f>
        <v>70</v>
      </c>
      <c r="D427" s="24" t="str">
        <f t="shared" si="1"/>
        <v>//PRD1426030323SF003SMINI///</v>
      </c>
      <c r="E427" s="24" t="str">
        <f t="shared" si="2"/>
        <v>PRD1426030323SF003SMINI</v>
      </c>
      <c r="F427" s="24" t="str">
        <f t="shared" si="3"/>
        <v>03</v>
      </c>
      <c r="G427" s="24" t="str">
        <f t="shared" si="4"/>
        <v>03</v>
      </c>
      <c r="H427" s="24" t="str">
        <f t="shared" si="5"/>
        <v>23</v>
      </c>
      <c r="I427" s="24" t="str">
        <f t="shared" si="6"/>
        <v>S</v>
      </c>
      <c r="J427" s="24" t="str">
        <f t="shared" si="7"/>
        <v>F003S</v>
      </c>
      <c r="K427" s="24" t="str">
        <f t="shared" si="8"/>
        <v>MINI</v>
      </c>
      <c r="L427" s="24" t="str">
        <f>vlookup(F427,Abbreviation!$D$2:$E$13,2,false)</f>
        <v>March</v>
      </c>
      <c r="M427" s="24" t="str">
        <f>vlookup(I427,Abbreviation!$A$2:$B$4,2,false)</f>
        <v>South</v>
      </c>
      <c r="N427" s="24" t="str">
        <f>vlookup(M427,Budget!$B$2:$C$325,2,false)</f>
        <v>F001S</v>
      </c>
      <c r="O427" s="24" t="s">
        <v>19</v>
      </c>
    </row>
    <row r="428">
      <c r="A428" s="24">
        <f>Actual!A428</f>
        <v>427</v>
      </c>
      <c r="B428" s="24" t="str">
        <f>Actual!B428</f>
        <v>//PRD1427032323WF001WMAX///</v>
      </c>
      <c r="C428" s="25">
        <f>Actual!C428</f>
        <v>88</v>
      </c>
      <c r="D428" s="24" t="str">
        <f t="shared" si="1"/>
        <v>//PRD1427032323WF001WMAX///</v>
      </c>
      <c r="E428" s="24" t="str">
        <f t="shared" si="2"/>
        <v>PRD1427032323WF001WMAX</v>
      </c>
      <c r="F428" s="24" t="str">
        <f t="shared" si="3"/>
        <v>03</v>
      </c>
      <c r="G428" s="24" t="str">
        <f t="shared" si="4"/>
        <v>23</v>
      </c>
      <c r="H428" s="24" t="str">
        <f t="shared" si="5"/>
        <v>23</v>
      </c>
      <c r="I428" s="24" t="str">
        <f t="shared" si="6"/>
        <v>W</v>
      </c>
      <c r="J428" s="24" t="str">
        <f t="shared" si="7"/>
        <v>F001W</v>
      </c>
      <c r="K428" s="24" t="str">
        <f t="shared" si="8"/>
        <v>MAX</v>
      </c>
      <c r="L428" s="24" t="str">
        <f>vlookup(F428,Abbreviation!$D$2:$E$13,2,false)</f>
        <v>March</v>
      </c>
      <c r="M428" s="24" t="str">
        <f>vlookup(I428,Abbreviation!$A$2:$B$4,2,false)</f>
        <v>West</v>
      </c>
      <c r="N428" s="24" t="str">
        <f>vlookup(M428,Budget!$B$2:$C$325,2,false)</f>
        <v>F001W</v>
      </c>
      <c r="O428" s="24" t="s">
        <v>20</v>
      </c>
    </row>
    <row r="429">
      <c r="A429" s="24">
        <f>Actual!A429</f>
        <v>428</v>
      </c>
      <c r="B429" s="24" t="str">
        <f>Actual!B429</f>
        <v>//PRD1428033023NF003NPRO///</v>
      </c>
      <c r="C429" s="25">
        <f>Actual!C429</f>
        <v>123</v>
      </c>
      <c r="D429" s="24" t="str">
        <f t="shared" si="1"/>
        <v>//PRD1428033023NF003NPRO///</v>
      </c>
      <c r="E429" s="24" t="str">
        <f t="shared" si="2"/>
        <v>PRD1428033023NF003NPRO</v>
      </c>
      <c r="F429" s="24" t="str">
        <f t="shared" si="3"/>
        <v>03</v>
      </c>
      <c r="G429" s="24" t="str">
        <f t="shared" si="4"/>
        <v>30</v>
      </c>
      <c r="H429" s="24" t="str">
        <f t="shared" si="5"/>
        <v>23</v>
      </c>
      <c r="I429" s="24" t="str">
        <f t="shared" si="6"/>
        <v>N</v>
      </c>
      <c r="J429" s="24" t="str">
        <f t="shared" si="7"/>
        <v>F003N</v>
      </c>
      <c r="K429" s="24" t="str">
        <f t="shared" si="8"/>
        <v>PRO</v>
      </c>
      <c r="L429" s="24" t="str">
        <f>vlookup(F429,Abbreviation!$D$2:$E$13,2,false)</f>
        <v>March</v>
      </c>
      <c r="M429" s="24" t="str">
        <f>vlookup(I429,Abbreviation!$A$2:$B$4,2,false)</f>
        <v>North</v>
      </c>
      <c r="N429" s="24" t="str">
        <f>vlookup(M429,Budget!$B$2:$C$325,2,false)</f>
        <v>F001N</v>
      </c>
      <c r="O429" s="24" t="s">
        <v>21</v>
      </c>
    </row>
    <row r="430">
      <c r="A430" s="24">
        <f>Actual!A430</f>
        <v>429</v>
      </c>
      <c r="B430" s="24" t="str">
        <f>Actual!B430</f>
        <v>//PRD1429032023SF003SMINI///</v>
      </c>
      <c r="C430" s="25">
        <f>Actual!C430</f>
        <v>57</v>
      </c>
      <c r="D430" s="24" t="str">
        <f t="shared" si="1"/>
        <v>//PRD1429032023SF003SMINI///</v>
      </c>
      <c r="E430" s="24" t="str">
        <f t="shared" si="2"/>
        <v>PRD1429032023SF003SMINI</v>
      </c>
      <c r="F430" s="24" t="str">
        <f t="shared" si="3"/>
        <v>03</v>
      </c>
      <c r="G430" s="24" t="str">
        <f t="shared" si="4"/>
        <v>20</v>
      </c>
      <c r="H430" s="24" t="str">
        <f t="shared" si="5"/>
        <v>23</v>
      </c>
      <c r="I430" s="24" t="str">
        <f t="shared" si="6"/>
        <v>S</v>
      </c>
      <c r="J430" s="24" t="str">
        <f t="shared" si="7"/>
        <v>F003S</v>
      </c>
      <c r="K430" s="24" t="str">
        <f t="shared" si="8"/>
        <v>MINI</v>
      </c>
      <c r="L430" s="24" t="str">
        <f>vlookup(F430,Abbreviation!$D$2:$E$13,2,false)</f>
        <v>March</v>
      </c>
      <c r="M430" s="24" t="str">
        <f>vlookup(I430,Abbreviation!$A$2:$B$4,2,false)</f>
        <v>South</v>
      </c>
      <c r="N430" s="24" t="str">
        <f>vlookup(M430,Budget!$B$2:$C$325,2,false)</f>
        <v>F001S</v>
      </c>
      <c r="O430" s="24" t="s">
        <v>19</v>
      </c>
    </row>
    <row r="431">
      <c r="A431" s="24">
        <f>Actual!A431</f>
        <v>430</v>
      </c>
      <c r="B431" s="24" t="str">
        <f>Actual!B431</f>
        <v>//PRD1430032423WF003WMAX///</v>
      </c>
      <c r="C431" s="25">
        <f>Actual!C431</f>
        <v>36</v>
      </c>
      <c r="D431" s="24" t="str">
        <f t="shared" si="1"/>
        <v>//PRD1430032423WF003WMAX///</v>
      </c>
      <c r="E431" s="24" t="str">
        <f t="shared" si="2"/>
        <v>PRD1430032423WF003WMAX</v>
      </c>
      <c r="F431" s="24" t="str">
        <f t="shared" si="3"/>
        <v>03</v>
      </c>
      <c r="G431" s="24" t="str">
        <f t="shared" si="4"/>
        <v>24</v>
      </c>
      <c r="H431" s="24" t="str">
        <f t="shared" si="5"/>
        <v>23</v>
      </c>
      <c r="I431" s="24" t="str">
        <f t="shared" si="6"/>
        <v>W</v>
      </c>
      <c r="J431" s="24" t="str">
        <f t="shared" si="7"/>
        <v>F003W</v>
      </c>
      <c r="K431" s="24" t="str">
        <f t="shared" si="8"/>
        <v>MAX</v>
      </c>
      <c r="L431" s="24" t="str">
        <f>vlookup(F431,Abbreviation!$D$2:$E$13,2,false)</f>
        <v>March</v>
      </c>
      <c r="M431" s="24" t="str">
        <f>vlookup(I431,Abbreviation!$A$2:$B$4,2,false)</f>
        <v>West</v>
      </c>
      <c r="N431" s="24" t="str">
        <f>vlookup(M431,Budget!$B$2:$C$325,2,false)</f>
        <v>F001W</v>
      </c>
      <c r="O431" s="24" t="s">
        <v>20</v>
      </c>
    </row>
    <row r="432">
      <c r="A432" s="24">
        <f>Actual!A432</f>
        <v>431</v>
      </c>
      <c r="B432" s="24" t="str">
        <f>Actual!B432</f>
        <v>//PRD1431031423NF003NPRO///</v>
      </c>
      <c r="C432" s="25">
        <f>Actual!C432</f>
        <v>7</v>
      </c>
      <c r="D432" s="24" t="str">
        <f t="shared" si="1"/>
        <v>//PRD1431031423NF003NPRO///</v>
      </c>
      <c r="E432" s="24" t="str">
        <f t="shared" si="2"/>
        <v>PRD1431031423NF003NPRO</v>
      </c>
      <c r="F432" s="24" t="str">
        <f t="shared" si="3"/>
        <v>03</v>
      </c>
      <c r="G432" s="24" t="str">
        <f t="shared" si="4"/>
        <v>14</v>
      </c>
      <c r="H432" s="24" t="str">
        <f t="shared" si="5"/>
        <v>23</v>
      </c>
      <c r="I432" s="24" t="str">
        <f t="shared" si="6"/>
        <v>N</v>
      </c>
      <c r="J432" s="24" t="str">
        <f t="shared" si="7"/>
        <v>F003N</v>
      </c>
      <c r="K432" s="24" t="str">
        <f t="shared" si="8"/>
        <v>PRO</v>
      </c>
      <c r="L432" s="24" t="str">
        <f>vlookup(F432,Abbreviation!$D$2:$E$13,2,false)</f>
        <v>March</v>
      </c>
      <c r="M432" s="24" t="str">
        <f>vlookup(I432,Abbreviation!$A$2:$B$4,2,false)</f>
        <v>North</v>
      </c>
      <c r="N432" s="24" t="str">
        <f>vlookup(M432,Budget!$B$2:$C$325,2,false)</f>
        <v>F001N</v>
      </c>
      <c r="O432" s="24" t="s">
        <v>21</v>
      </c>
    </row>
    <row r="433">
      <c r="A433" s="24">
        <f>Actual!A433</f>
        <v>432</v>
      </c>
      <c r="B433" s="24" t="str">
        <f>Actual!B433</f>
        <v>//PRD1432032123SF001SMINI///</v>
      </c>
      <c r="C433" s="25">
        <f>Actual!C433</f>
        <v>41</v>
      </c>
      <c r="D433" s="24" t="str">
        <f t="shared" si="1"/>
        <v>//PRD1432032123SF001SMINI///</v>
      </c>
      <c r="E433" s="24" t="str">
        <f t="shared" si="2"/>
        <v>PRD1432032123SF001SMINI</v>
      </c>
      <c r="F433" s="24" t="str">
        <f t="shared" si="3"/>
        <v>03</v>
      </c>
      <c r="G433" s="24" t="str">
        <f t="shared" si="4"/>
        <v>21</v>
      </c>
      <c r="H433" s="24" t="str">
        <f t="shared" si="5"/>
        <v>23</v>
      </c>
      <c r="I433" s="24" t="str">
        <f t="shared" si="6"/>
        <v>S</v>
      </c>
      <c r="J433" s="24" t="str">
        <f t="shared" si="7"/>
        <v>F001S</v>
      </c>
      <c r="K433" s="24" t="str">
        <f t="shared" si="8"/>
        <v>MINI</v>
      </c>
      <c r="L433" s="24" t="str">
        <f>vlookup(F433,Abbreviation!$D$2:$E$13,2,false)</f>
        <v>March</v>
      </c>
      <c r="M433" s="24" t="str">
        <f>vlookup(I433,Abbreviation!$A$2:$B$4,2,false)</f>
        <v>South</v>
      </c>
      <c r="N433" s="24" t="str">
        <f>vlookup(M433,Budget!$B$2:$C$325,2,false)</f>
        <v>F001S</v>
      </c>
      <c r="O433" s="24" t="s">
        <v>19</v>
      </c>
    </row>
    <row r="434">
      <c r="A434" s="24">
        <f>Actual!A434</f>
        <v>433</v>
      </c>
      <c r="B434" s="24" t="str">
        <f>Actual!B434</f>
        <v>//PRD1433030423WF003WMAX///</v>
      </c>
      <c r="C434" s="25">
        <f>Actual!C434</f>
        <v>106</v>
      </c>
      <c r="D434" s="24" t="str">
        <f t="shared" si="1"/>
        <v>//PRD1433030423WF003WMAX///</v>
      </c>
      <c r="E434" s="24" t="str">
        <f t="shared" si="2"/>
        <v>PRD1433030423WF003WMAX</v>
      </c>
      <c r="F434" s="24" t="str">
        <f t="shared" si="3"/>
        <v>03</v>
      </c>
      <c r="G434" s="24" t="str">
        <f t="shared" si="4"/>
        <v>04</v>
      </c>
      <c r="H434" s="24" t="str">
        <f t="shared" si="5"/>
        <v>23</v>
      </c>
      <c r="I434" s="24" t="str">
        <f t="shared" si="6"/>
        <v>W</v>
      </c>
      <c r="J434" s="24" t="str">
        <f t="shared" si="7"/>
        <v>F003W</v>
      </c>
      <c r="K434" s="24" t="str">
        <f t="shared" si="8"/>
        <v>MAX</v>
      </c>
      <c r="L434" s="24" t="str">
        <f>vlookup(F434,Abbreviation!$D$2:$E$13,2,false)</f>
        <v>March</v>
      </c>
      <c r="M434" s="24" t="str">
        <f>vlookup(I434,Abbreviation!$A$2:$B$4,2,false)</f>
        <v>West</v>
      </c>
      <c r="N434" s="24" t="str">
        <f>vlookup(M434,Budget!$B$2:$C$325,2,false)</f>
        <v>F001W</v>
      </c>
      <c r="O434" s="24" t="s">
        <v>20</v>
      </c>
    </row>
    <row r="435">
      <c r="A435" s="24">
        <f>Actual!A435</f>
        <v>434</v>
      </c>
      <c r="B435" s="24" t="str">
        <f>Actual!B435</f>
        <v>//PRD1434031923NF001NPRO///</v>
      </c>
      <c r="C435" s="25">
        <f>Actual!C435</f>
        <v>69</v>
      </c>
      <c r="D435" s="24" t="str">
        <f t="shared" si="1"/>
        <v>//PRD1434031923NF001NPRO///</v>
      </c>
      <c r="E435" s="24" t="str">
        <f t="shared" si="2"/>
        <v>PRD1434031923NF001NPRO</v>
      </c>
      <c r="F435" s="24" t="str">
        <f t="shared" si="3"/>
        <v>03</v>
      </c>
      <c r="G435" s="24" t="str">
        <f t="shared" si="4"/>
        <v>19</v>
      </c>
      <c r="H435" s="24" t="str">
        <f t="shared" si="5"/>
        <v>23</v>
      </c>
      <c r="I435" s="24" t="str">
        <f t="shared" si="6"/>
        <v>N</v>
      </c>
      <c r="J435" s="24" t="str">
        <f t="shared" si="7"/>
        <v>F001N</v>
      </c>
      <c r="K435" s="24" t="str">
        <f t="shared" si="8"/>
        <v>PRO</v>
      </c>
      <c r="L435" s="24" t="str">
        <f>vlookup(F435,Abbreviation!$D$2:$E$13,2,false)</f>
        <v>March</v>
      </c>
      <c r="M435" s="24" t="str">
        <f>vlookup(I435,Abbreviation!$A$2:$B$4,2,false)</f>
        <v>North</v>
      </c>
      <c r="N435" s="24" t="str">
        <f>vlookup(M435,Budget!$B$2:$C$325,2,false)</f>
        <v>F001N</v>
      </c>
      <c r="O435" s="24" t="s">
        <v>21</v>
      </c>
    </row>
    <row r="436">
      <c r="A436" s="24">
        <f>Actual!A436</f>
        <v>435</v>
      </c>
      <c r="B436" s="24" t="str">
        <f>Actual!B436</f>
        <v>//PRD1435030923SF003SMINI///</v>
      </c>
      <c r="C436" s="25">
        <f>Actual!C436</f>
        <v>7</v>
      </c>
      <c r="D436" s="24" t="str">
        <f t="shared" si="1"/>
        <v>//PRD1435030923SF003SMINI///</v>
      </c>
      <c r="E436" s="24" t="str">
        <f t="shared" si="2"/>
        <v>PRD1435030923SF003SMINI</v>
      </c>
      <c r="F436" s="24" t="str">
        <f t="shared" si="3"/>
        <v>03</v>
      </c>
      <c r="G436" s="24" t="str">
        <f t="shared" si="4"/>
        <v>09</v>
      </c>
      <c r="H436" s="24" t="str">
        <f t="shared" si="5"/>
        <v>23</v>
      </c>
      <c r="I436" s="24" t="str">
        <f t="shared" si="6"/>
        <v>S</v>
      </c>
      <c r="J436" s="24" t="str">
        <f t="shared" si="7"/>
        <v>F003S</v>
      </c>
      <c r="K436" s="24" t="str">
        <f t="shared" si="8"/>
        <v>MINI</v>
      </c>
      <c r="L436" s="24" t="str">
        <f>vlookup(F436,Abbreviation!$D$2:$E$13,2,false)</f>
        <v>March</v>
      </c>
      <c r="M436" s="24" t="str">
        <f>vlookup(I436,Abbreviation!$A$2:$B$4,2,false)</f>
        <v>South</v>
      </c>
      <c r="N436" s="24" t="str">
        <f>vlookup(M436,Budget!$B$2:$C$325,2,false)</f>
        <v>F001S</v>
      </c>
      <c r="O436" s="24" t="s">
        <v>19</v>
      </c>
    </row>
    <row r="437">
      <c r="A437" s="24">
        <f>Actual!A437</f>
        <v>436</v>
      </c>
      <c r="B437" s="24" t="str">
        <f>Actual!B437</f>
        <v>//PRD1436032423WF003WMAX///</v>
      </c>
      <c r="C437" s="25">
        <f>Actual!C437</f>
        <v>68</v>
      </c>
      <c r="D437" s="24" t="str">
        <f t="shared" si="1"/>
        <v>//PRD1436032423WF003WMAX///</v>
      </c>
      <c r="E437" s="24" t="str">
        <f t="shared" si="2"/>
        <v>PRD1436032423WF003WMAX</v>
      </c>
      <c r="F437" s="24" t="str">
        <f t="shared" si="3"/>
        <v>03</v>
      </c>
      <c r="G437" s="24" t="str">
        <f t="shared" si="4"/>
        <v>24</v>
      </c>
      <c r="H437" s="24" t="str">
        <f t="shared" si="5"/>
        <v>23</v>
      </c>
      <c r="I437" s="24" t="str">
        <f t="shared" si="6"/>
        <v>W</v>
      </c>
      <c r="J437" s="24" t="str">
        <f t="shared" si="7"/>
        <v>F003W</v>
      </c>
      <c r="K437" s="24" t="str">
        <f t="shared" si="8"/>
        <v>MAX</v>
      </c>
      <c r="L437" s="24" t="str">
        <f>vlookup(F437,Abbreviation!$D$2:$E$13,2,false)</f>
        <v>March</v>
      </c>
      <c r="M437" s="24" t="str">
        <f>vlookup(I437,Abbreviation!$A$2:$B$4,2,false)</f>
        <v>West</v>
      </c>
      <c r="N437" s="24" t="str">
        <f>vlookup(M437,Budget!$B$2:$C$325,2,false)</f>
        <v>F001W</v>
      </c>
      <c r="O437" s="24" t="s">
        <v>20</v>
      </c>
    </row>
    <row r="438">
      <c r="A438" s="24">
        <f>Actual!A438</f>
        <v>437</v>
      </c>
      <c r="B438" s="24" t="str">
        <f>Actual!B438</f>
        <v>//PRD1437030323NF002NPRO///</v>
      </c>
      <c r="C438" s="25">
        <f>Actual!C438</f>
        <v>83</v>
      </c>
      <c r="D438" s="24" t="str">
        <f t="shared" si="1"/>
        <v>//PRD1437030323NF002NPRO///</v>
      </c>
      <c r="E438" s="24" t="str">
        <f t="shared" si="2"/>
        <v>PRD1437030323NF002NPRO</v>
      </c>
      <c r="F438" s="24" t="str">
        <f t="shared" si="3"/>
        <v>03</v>
      </c>
      <c r="G438" s="24" t="str">
        <f t="shared" si="4"/>
        <v>03</v>
      </c>
      <c r="H438" s="24" t="str">
        <f t="shared" si="5"/>
        <v>23</v>
      </c>
      <c r="I438" s="24" t="str">
        <f t="shared" si="6"/>
        <v>N</v>
      </c>
      <c r="J438" s="24" t="str">
        <f t="shared" si="7"/>
        <v>F002N</v>
      </c>
      <c r="K438" s="24" t="str">
        <f t="shared" si="8"/>
        <v>PRO</v>
      </c>
      <c r="L438" s="24" t="str">
        <f>vlookup(F438,Abbreviation!$D$2:$E$13,2,false)</f>
        <v>March</v>
      </c>
      <c r="M438" s="24" t="str">
        <f>vlookup(I438,Abbreviation!$A$2:$B$4,2,false)</f>
        <v>North</v>
      </c>
      <c r="N438" s="24" t="str">
        <f>vlookup(M438,Budget!$B$2:$C$325,2,false)</f>
        <v>F001N</v>
      </c>
      <c r="O438" s="24" t="s">
        <v>21</v>
      </c>
    </row>
    <row r="439">
      <c r="A439" s="24">
        <f>Actual!A439</f>
        <v>438</v>
      </c>
      <c r="B439" s="24" t="str">
        <f>Actual!B439</f>
        <v>//PRD1438031323SF002SMINI///</v>
      </c>
      <c r="C439" s="25">
        <f>Actual!C439</f>
        <v>55</v>
      </c>
      <c r="D439" s="24" t="str">
        <f t="shared" si="1"/>
        <v>//PRD1438031323SF002SMINI///</v>
      </c>
      <c r="E439" s="24" t="str">
        <f t="shared" si="2"/>
        <v>PRD1438031323SF002SMINI</v>
      </c>
      <c r="F439" s="24" t="str">
        <f t="shared" si="3"/>
        <v>03</v>
      </c>
      <c r="G439" s="24" t="str">
        <f t="shared" si="4"/>
        <v>13</v>
      </c>
      <c r="H439" s="24" t="str">
        <f t="shared" si="5"/>
        <v>23</v>
      </c>
      <c r="I439" s="24" t="str">
        <f t="shared" si="6"/>
        <v>S</v>
      </c>
      <c r="J439" s="24" t="str">
        <f t="shared" si="7"/>
        <v>F002S</v>
      </c>
      <c r="K439" s="24" t="str">
        <f t="shared" si="8"/>
        <v>MINI</v>
      </c>
      <c r="L439" s="24" t="str">
        <f>vlookup(F439,Abbreviation!$D$2:$E$13,2,false)</f>
        <v>March</v>
      </c>
      <c r="M439" s="24" t="str">
        <f>vlookup(I439,Abbreviation!$A$2:$B$4,2,false)</f>
        <v>South</v>
      </c>
      <c r="N439" s="24" t="str">
        <f>vlookup(M439,Budget!$B$2:$C$325,2,false)</f>
        <v>F001S</v>
      </c>
      <c r="O439" s="24" t="s">
        <v>19</v>
      </c>
    </row>
    <row r="440">
      <c r="A440" s="24">
        <f>Actual!A440</f>
        <v>439</v>
      </c>
      <c r="B440" s="24" t="str">
        <f>Actual!B440</f>
        <v>//PRD1439031123WF001WMAX///</v>
      </c>
      <c r="C440" s="25">
        <f>Actual!C440</f>
        <v>80</v>
      </c>
      <c r="D440" s="24" t="str">
        <f t="shared" si="1"/>
        <v>//PRD1439031123WF001WMAX///</v>
      </c>
      <c r="E440" s="24" t="str">
        <f t="shared" si="2"/>
        <v>PRD1439031123WF001WMAX</v>
      </c>
      <c r="F440" s="24" t="str">
        <f t="shared" si="3"/>
        <v>03</v>
      </c>
      <c r="G440" s="24" t="str">
        <f t="shared" si="4"/>
        <v>11</v>
      </c>
      <c r="H440" s="24" t="str">
        <f t="shared" si="5"/>
        <v>23</v>
      </c>
      <c r="I440" s="24" t="str">
        <f t="shared" si="6"/>
        <v>W</v>
      </c>
      <c r="J440" s="24" t="str">
        <f t="shared" si="7"/>
        <v>F001W</v>
      </c>
      <c r="K440" s="24" t="str">
        <f t="shared" si="8"/>
        <v>MAX</v>
      </c>
      <c r="L440" s="24" t="str">
        <f>vlookup(F440,Abbreviation!$D$2:$E$13,2,false)</f>
        <v>March</v>
      </c>
      <c r="M440" s="24" t="str">
        <f>vlookup(I440,Abbreviation!$A$2:$B$4,2,false)</f>
        <v>West</v>
      </c>
      <c r="N440" s="24" t="str">
        <f>vlookup(M440,Budget!$B$2:$C$325,2,false)</f>
        <v>F001W</v>
      </c>
      <c r="O440" s="24" t="s">
        <v>20</v>
      </c>
    </row>
    <row r="441">
      <c r="A441" s="24">
        <f>Actual!A441</f>
        <v>440</v>
      </c>
      <c r="B441" s="24" t="str">
        <f>Actual!B441</f>
        <v>//PRD1440031123NF003NPRO///</v>
      </c>
      <c r="C441" s="25">
        <f>Actual!C441</f>
        <v>126</v>
      </c>
      <c r="D441" s="24" t="str">
        <f t="shared" si="1"/>
        <v>//PRD1440031123NF003NPRO///</v>
      </c>
      <c r="E441" s="24" t="str">
        <f t="shared" si="2"/>
        <v>PRD1440031123NF003NPRO</v>
      </c>
      <c r="F441" s="24" t="str">
        <f t="shared" si="3"/>
        <v>03</v>
      </c>
      <c r="G441" s="24" t="str">
        <f t="shared" si="4"/>
        <v>11</v>
      </c>
      <c r="H441" s="24" t="str">
        <f t="shared" si="5"/>
        <v>23</v>
      </c>
      <c r="I441" s="24" t="str">
        <f t="shared" si="6"/>
        <v>N</v>
      </c>
      <c r="J441" s="24" t="str">
        <f t="shared" si="7"/>
        <v>F003N</v>
      </c>
      <c r="K441" s="24" t="str">
        <f t="shared" si="8"/>
        <v>PRO</v>
      </c>
      <c r="L441" s="24" t="str">
        <f>vlookup(F441,Abbreviation!$D$2:$E$13,2,false)</f>
        <v>March</v>
      </c>
      <c r="M441" s="24" t="str">
        <f>vlookup(I441,Abbreviation!$A$2:$B$4,2,false)</f>
        <v>North</v>
      </c>
      <c r="N441" s="24" t="str">
        <f>vlookup(M441,Budget!$B$2:$C$325,2,false)</f>
        <v>F001N</v>
      </c>
      <c r="O441" s="24" t="s">
        <v>21</v>
      </c>
    </row>
    <row r="442">
      <c r="A442" s="24">
        <f>Actual!A442</f>
        <v>441</v>
      </c>
      <c r="B442" s="24" t="str">
        <f>Actual!B442</f>
        <v>//PRD1441030623SF002SMINI///</v>
      </c>
      <c r="C442" s="25">
        <f>Actual!C442</f>
        <v>68</v>
      </c>
      <c r="D442" s="24" t="str">
        <f t="shared" si="1"/>
        <v>//PRD1441030623SF002SMINI///</v>
      </c>
      <c r="E442" s="24" t="str">
        <f t="shared" si="2"/>
        <v>PRD1441030623SF002SMINI</v>
      </c>
      <c r="F442" s="24" t="str">
        <f t="shared" si="3"/>
        <v>03</v>
      </c>
      <c r="G442" s="24" t="str">
        <f t="shared" si="4"/>
        <v>06</v>
      </c>
      <c r="H442" s="24" t="str">
        <f t="shared" si="5"/>
        <v>23</v>
      </c>
      <c r="I442" s="24" t="str">
        <f t="shared" si="6"/>
        <v>S</v>
      </c>
      <c r="J442" s="24" t="str">
        <f t="shared" si="7"/>
        <v>F002S</v>
      </c>
      <c r="K442" s="24" t="str">
        <f t="shared" si="8"/>
        <v>MINI</v>
      </c>
      <c r="L442" s="24" t="str">
        <f>vlookup(F442,Abbreviation!$D$2:$E$13,2,false)</f>
        <v>March</v>
      </c>
      <c r="M442" s="24" t="str">
        <f>vlookup(I442,Abbreviation!$A$2:$B$4,2,false)</f>
        <v>South</v>
      </c>
      <c r="N442" s="24" t="str">
        <f>vlookup(M442,Budget!$B$2:$C$325,2,false)</f>
        <v>F001S</v>
      </c>
      <c r="O442" s="24" t="s">
        <v>19</v>
      </c>
    </row>
    <row r="443">
      <c r="A443" s="24">
        <f>Actual!A443</f>
        <v>442</v>
      </c>
      <c r="B443" s="24" t="str">
        <f>Actual!B443</f>
        <v>//PRD1442032023WF003WMAX///</v>
      </c>
      <c r="C443" s="25">
        <f>Actual!C443</f>
        <v>33</v>
      </c>
      <c r="D443" s="24" t="str">
        <f t="shared" si="1"/>
        <v>//PRD1442032023WF003WMAX///</v>
      </c>
      <c r="E443" s="24" t="str">
        <f t="shared" si="2"/>
        <v>PRD1442032023WF003WMAX</v>
      </c>
      <c r="F443" s="24" t="str">
        <f t="shared" si="3"/>
        <v>03</v>
      </c>
      <c r="G443" s="24" t="str">
        <f t="shared" si="4"/>
        <v>20</v>
      </c>
      <c r="H443" s="24" t="str">
        <f t="shared" si="5"/>
        <v>23</v>
      </c>
      <c r="I443" s="24" t="str">
        <f t="shared" si="6"/>
        <v>W</v>
      </c>
      <c r="J443" s="24" t="str">
        <f t="shared" si="7"/>
        <v>F003W</v>
      </c>
      <c r="K443" s="24" t="str">
        <f t="shared" si="8"/>
        <v>MAX</v>
      </c>
      <c r="L443" s="24" t="str">
        <f>vlookup(F443,Abbreviation!$D$2:$E$13,2,false)</f>
        <v>March</v>
      </c>
      <c r="M443" s="24" t="str">
        <f>vlookup(I443,Abbreviation!$A$2:$B$4,2,false)</f>
        <v>West</v>
      </c>
      <c r="N443" s="24" t="str">
        <f>vlookup(M443,Budget!$B$2:$C$325,2,false)</f>
        <v>F001W</v>
      </c>
      <c r="O443" s="24" t="s">
        <v>20</v>
      </c>
    </row>
    <row r="444">
      <c r="A444" s="24">
        <f>Actual!A444</f>
        <v>443</v>
      </c>
      <c r="B444" s="24" t="str">
        <f>Actual!B444</f>
        <v>//PRD1443032423NF001NPRO///</v>
      </c>
      <c r="C444" s="25">
        <f>Actual!C444</f>
        <v>37</v>
      </c>
      <c r="D444" s="24" t="str">
        <f t="shared" si="1"/>
        <v>//PRD1443032423NF001NPRO///</v>
      </c>
      <c r="E444" s="24" t="str">
        <f t="shared" si="2"/>
        <v>PRD1443032423NF001NPRO</v>
      </c>
      <c r="F444" s="24" t="str">
        <f t="shared" si="3"/>
        <v>03</v>
      </c>
      <c r="G444" s="24" t="str">
        <f t="shared" si="4"/>
        <v>24</v>
      </c>
      <c r="H444" s="24" t="str">
        <f t="shared" si="5"/>
        <v>23</v>
      </c>
      <c r="I444" s="24" t="str">
        <f t="shared" si="6"/>
        <v>N</v>
      </c>
      <c r="J444" s="24" t="str">
        <f t="shared" si="7"/>
        <v>F001N</v>
      </c>
      <c r="K444" s="24" t="str">
        <f t="shared" si="8"/>
        <v>PRO</v>
      </c>
      <c r="L444" s="24" t="str">
        <f>vlookup(F444,Abbreviation!$D$2:$E$13,2,false)</f>
        <v>March</v>
      </c>
      <c r="M444" s="24" t="str">
        <f>vlookup(I444,Abbreviation!$A$2:$B$4,2,false)</f>
        <v>North</v>
      </c>
      <c r="N444" s="24" t="str">
        <f>vlookup(M444,Budget!$B$2:$C$325,2,false)</f>
        <v>F001N</v>
      </c>
      <c r="O444" s="24" t="s">
        <v>21</v>
      </c>
    </row>
    <row r="445">
      <c r="A445" s="24">
        <f>Actual!A445</f>
        <v>444</v>
      </c>
      <c r="B445" s="24" t="str">
        <f>Actual!B445</f>
        <v>//PRD1444032323SF002SMINI///</v>
      </c>
      <c r="C445" s="25">
        <f>Actual!C445</f>
        <v>10</v>
      </c>
      <c r="D445" s="24" t="str">
        <f t="shared" si="1"/>
        <v>//PRD1444032323SF002SMINI///</v>
      </c>
      <c r="E445" s="24" t="str">
        <f t="shared" si="2"/>
        <v>PRD1444032323SF002SMINI</v>
      </c>
      <c r="F445" s="24" t="str">
        <f t="shared" si="3"/>
        <v>03</v>
      </c>
      <c r="G445" s="24" t="str">
        <f t="shared" si="4"/>
        <v>23</v>
      </c>
      <c r="H445" s="24" t="str">
        <f t="shared" si="5"/>
        <v>23</v>
      </c>
      <c r="I445" s="24" t="str">
        <f t="shared" si="6"/>
        <v>S</v>
      </c>
      <c r="J445" s="24" t="str">
        <f t="shared" si="7"/>
        <v>F002S</v>
      </c>
      <c r="K445" s="24" t="str">
        <f t="shared" si="8"/>
        <v>MINI</v>
      </c>
      <c r="L445" s="24" t="str">
        <f>vlookup(F445,Abbreviation!$D$2:$E$13,2,false)</f>
        <v>March</v>
      </c>
      <c r="M445" s="24" t="str">
        <f>vlookup(I445,Abbreviation!$A$2:$B$4,2,false)</f>
        <v>South</v>
      </c>
      <c r="N445" s="24" t="str">
        <f>vlookup(M445,Budget!$B$2:$C$325,2,false)</f>
        <v>F001S</v>
      </c>
      <c r="O445" s="24" t="s">
        <v>19</v>
      </c>
    </row>
    <row r="446">
      <c r="A446" s="24">
        <f>Actual!A446</f>
        <v>445</v>
      </c>
      <c r="B446" s="24" t="str">
        <f>Actual!B446</f>
        <v>//PRD1445031523WF003WMAX///</v>
      </c>
      <c r="C446" s="25">
        <f>Actual!C446</f>
        <v>9</v>
      </c>
      <c r="D446" s="24" t="str">
        <f t="shared" si="1"/>
        <v>//PRD1445031523WF003WMAX///</v>
      </c>
      <c r="E446" s="24" t="str">
        <f t="shared" si="2"/>
        <v>PRD1445031523WF003WMAX</v>
      </c>
      <c r="F446" s="24" t="str">
        <f t="shared" si="3"/>
        <v>03</v>
      </c>
      <c r="G446" s="24" t="str">
        <f t="shared" si="4"/>
        <v>15</v>
      </c>
      <c r="H446" s="24" t="str">
        <f t="shared" si="5"/>
        <v>23</v>
      </c>
      <c r="I446" s="24" t="str">
        <f t="shared" si="6"/>
        <v>W</v>
      </c>
      <c r="J446" s="24" t="str">
        <f t="shared" si="7"/>
        <v>F003W</v>
      </c>
      <c r="K446" s="24" t="str">
        <f t="shared" si="8"/>
        <v>MAX</v>
      </c>
      <c r="L446" s="24" t="str">
        <f>vlookup(F446,Abbreviation!$D$2:$E$13,2,false)</f>
        <v>March</v>
      </c>
      <c r="M446" s="24" t="str">
        <f>vlookup(I446,Abbreviation!$A$2:$B$4,2,false)</f>
        <v>West</v>
      </c>
      <c r="N446" s="24" t="str">
        <f>vlookup(M446,Budget!$B$2:$C$325,2,false)</f>
        <v>F001W</v>
      </c>
      <c r="O446" s="24" t="s">
        <v>20</v>
      </c>
    </row>
    <row r="447">
      <c r="A447" s="24">
        <f>Actual!A447</f>
        <v>446</v>
      </c>
      <c r="B447" s="24" t="str">
        <f>Actual!B447</f>
        <v>//PRD1446031723NF003NPRO///</v>
      </c>
      <c r="C447" s="25">
        <f>Actual!C447</f>
        <v>84</v>
      </c>
      <c r="D447" s="24" t="str">
        <f t="shared" si="1"/>
        <v>//PRD1446031723NF003NPRO///</v>
      </c>
      <c r="E447" s="24" t="str">
        <f t="shared" si="2"/>
        <v>PRD1446031723NF003NPRO</v>
      </c>
      <c r="F447" s="24" t="str">
        <f t="shared" si="3"/>
        <v>03</v>
      </c>
      <c r="G447" s="24" t="str">
        <f t="shared" si="4"/>
        <v>17</v>
      </c>
      <c r="H447" s="24" t="str">
        <f t="shared" si="5"/>
        <v>23</v>
      </c>
      <c r="I447" s="24" t="str">
        <f t="shared" si="6"/>
        <v>N</v>
      </c>
      <c r="J447" s="24" t="str">
        <f t="shared" si="7"/>
        <v>F003N</v>
      </c>
      <c r="K447" s="24" t="str">
        <f t="shared" si="8"/>
        <v>PRO</v>
      </c>
      <c r="L447" s="24" t="str">
        <f>vlookup(F447,Abbreviation!$D$2:$E$13,2,false)</f>
        <v>March</v>
      </c>
      <c r="M447" s="24" t="str">
        <f>vlookup(I447,Abbreviation!$A$2:$B$4,2,false)</f>
        <v>North</v>
      </c>
      <c r="N447" s="24" t="str">
        <f>vlookup(M447,Budget!$B$2:$C$325,2,false)</f>
        <v>F001N</v>
      </c>
      <c r="O447" s="24" t="s">
        <v>21</v>
      </c>
    </row>
    <row r="448">
      <c r="A448" s="24">
        <f>Actual!A448</f>
        <v>447</v>
      </c>
      <c r="B448" s="24" t="str">
        <f>Actual!B448</f>
        <v>//PRD1447032723SF002SMINI///</v>
      </c>
      <c r="C448" s="25">
        <f>Actual!C448</f>
        <v>60</v>
      </c>
      <c r="D448" s="24" t="str">
        <f t="shared" si="1"/>
        <v>//PRD1447032723SF002SMINI///</v>
      </c>
      <c r="E448" s="24" t="str">
        <f t="shared" si="2"/>
        <v>PRD1447032723SF002SMINI</v>
      </c>
      <c r="F448" s="24" t="str">
        <f t="shared" si="3"/>
        <v>03</v>
      </c>
      <c r="G448" s="24" t="str">
        <f t="shared" si="4"/>
        <v>27</v>
      </c>
      <c r="H448" s="24" t="str">
        <f t="shared" si="5"/>
        <v>23</v>
      </c>
      <c r="I448" s="24" t="str">
        <f t="shared" si="6"/>
        <v>S</v>
      </c>
      <c r="J448" s="24" t="str">
        <f t="shared" si="7"/>
        <v>F002S</v>
      </c>
      <c r="K448" s="24" t="str">
        <f t="shared" si="8"/>
        <v>MINI</v>
      </c>
      <c r="L448" s="24" t="str">
        <f>vlookup(F448,Abbreviation!$D$2:$E$13,2,false)</f>
        <v>March</v>
      </c>
      <c r="M448" s="24" t="str">
        <f>vlookup(I448,Abbreviation!$A$2:$B$4,2,false)</f>
        <v>South</v>
      </c>
      <c r="N448" s="24" t="str">
        <f>vlookup(M448,Budget!$B$2:$C$325,2,false)</f>
        <v>F001S</v>
      </c>
      <c r="O448" s="24" t="s">
        <v>19</v>
      </c>
    </row>
    <row r="449">
      <c r="A449" s="24">
        <f>Actual!A449</f>
        <v>448</v>
      </c>
      <c r="B449" s="24" t="str">
        <f>Actual!B449</f>
        <v>//PRD1448030323WF003WMAX///</v>
      </c>
      <c r="C449" s="25">
        <f>Actual!C449</f>
        <v>42</v>
      </c>
      <c r="D449" s="24" t="str">
        <f t="shared" si="1"/>
        <v>//PRD1448030323WF003WMAX///</v>
      </c>
      <c r="E449" s="24" t="str">
        <f t="shared" si="2"/>
        <v>PRD1448030323WF003WMAX</v>
      </c>
      <c r="F449" s="24" t="str">
        <f t="shared" si="3"/>
        <v>03</v>
      </c>
      <c r="G449" s="24" t="str">
        <f t="shared" si="4"/>
        <v>03</v>
      </c>
      <c r="H449" s="24" t="str">
        <f t="shared" si="5"/>
        <v>23</v>
      </c>
      <c r="I449" s="24" t="str">
        <f t="shared" si="6"/>
        <v>W</v>
      </c>
      <c r="J449" s="24" t="str">
        <f t="shared" si="7"/>
        <v>F003W</v>
      </c>
      <c r="K449" s="24" t="str">
        <f t="shared" si="8"/>
        <v>MAX</v>
      </c>
      <c r="L449" s="24" t="str">
        <f>vlookup(F449,Abbreviation!$D$2:$E$13,2,false)</f>
        <v>March</v>
      </c>
      <c r="M449" s="24" t="str">
        <f>vlookup(I449,Abbreviation!$A$2:$B$4,2,false)</f>
        <v>West</v>
      </c>
      <c r="N449" s="24" t="str">
        <f>vlookup(M449,Budget!$B$2:$C$325,2,false)</f>
        <v>F001W</v>
      </c>
      <c r="O449" s="24" t="s">
        <v>20</v>
      </c>
    </row>
    <row r="450">
      <c r="A450" s="24">
        <f>Actual!A450</f>
        <v>449</v>
      </c>
      <c r="B450" s="24" t="str">
        <f>Actual!B450</f>
        <v>//PRD1449032123NF001NPRO///</v>
      </c>
      <c r="C450" s="25">
        <f>Actual!C450</f>
        <v>121</v>
      </c>
      <c r="D450" s="24" t="str">
        <f t="shared" si="1"/>
        <v>//PRD1449032123NF001NPRO///</v>
      </c>
      <c r="E450" s="24" t="str">
        <f t="shared" si="2"/>
        <v>PRD1449032123NF001NPRO</v>
      </c>
      <c r="F450" s="24" t="str">
        <f t="shared" si="3"/>
        <v>03</v>
      </c>
      <c r="G450" s="24" t="str">
        <f t="shared" si="4"/>
        <v>21</v>
      </c>
      <c r="H450" s="24" t="str">
        <f t="shared" si="5"/>
        <v>23</v>
      </c>
      <c r="I450" s="24" t="str">
        <f t="shared" si="6"/>
        <v>N</v>
      </c>
      <c r="J450" s="24" t="str">
        <f t="shared" si="7"/>
        <v>F001N</v>
      </c>
      <c r="K450" s="24" t="str">
        <f t="shared" si="8"/>
        <v>PRO</v>
      </c>
      <c r="L450" s="24" t="str">
        <f>vlookup(F450,Abbreviation!$D$2:$E$13,2,false)</f>
        <v>March</v>
      </c>
      <c r="M450" s="24" t="str">
        <f>vlookup(I450,Abbreviation!$A$2:$B$4,2,false)</f>
        <v>North</v>
      </c>
      <c r="N450" s="24" t="str">
        <f>vlookup(M450,Budget!$B$2:$C$325,2,false)</f>
        <v>F001N</v>
      </c>
      <c r="O450" s="24" t="s">
        <v>21</v>
      </c>
    </row>
    <row r="451">
      <c r="A451" s="24">
        <f>Actual!A451</f>
        <v>450</v>
      </c>
      <c r="B451" s="24" t="str">
        <f>Actual!B451</f>
        <v>//PRD1450030923SF002SMINI///</v>
      </c>
      <c r="C451" s="25">
        <f>Actual!C451</f>
        <v>51</v>
      </c>
      <c r="D451" s="24" t="str">
        <f t="shared" si="1"/>
        <v>//PRD1450030923SF002SMINI///</v>
      </c>
      <c r="E451" s="24" t="str">
        <f t="shared" si="2"/>
        <v>PRD1450030923SF002SMINI</v>
      </c>
      <c r="F451" s="24" t="str">
        <f t="shared" si="3"/>
        <v>03</v>
      </c>
      <c r="G451" s="24" t="str">
        <f t="shared" si="4"/>
        <v>09</v>
      </c>
      <c r="H451" s="24" t="str">
        <f t="shared" si="5"/>
        <v>23</v>
      </c>
      <c r="I451" s="24" t="str">
        <f t="shared" si="6"/>
        <v>S</v>
      </c>
      <c r="J451" s="24" t="str">
        <f t="shared" si="7"/>
        <v>F002S</v>
      </c>
      <c r="K451" s="24" t="str">
        <f t="shared" si="8"/>
        <v>MINI</v>
      </c>
      <c r="L451" s="24" t="str">
        <f>vlookup(F451,Abbreviation!$D$2:$E$13,2,false)</f>
        <v>March</v>
      </c>
      <c r="M451" s="24" t="str">
        <f>vlookup(I451,Abbreviation!$A$2:$B$4,2,false)</f>
        <v>South</v>
      </c>
      <c r="N451" s="24" t="str">
        <f>vlookup(M451,Budget!$B$2:$C$325,2,false)</f>
        <v>F001S</v>
      </c>
      <c r="O451" s="24" t="s">
        <v>19</v>
      </c>
    </row>
    <row r="452">
      <c r="A452" s="24">
        <f>Actual!A452</f>
        <v>451</v>
      </c>
      <c r="B452" s="24" t="str">
        <f>Actual!B452</f>
        <v>//PRD1451030123WF002WMAX///</v>
      </c>
      <c r="C452" s="25">
        <f>Actual!C452</f>
        <v>5</v>
      </c>
      <c r="D452" s="24" t="str">
        <f t="shared" si="1"/>
        <v>//PRD1451030123WF002WMAX///</v>
      </c>
      <c r="E452" s="24" t="str">
        <f t="shared" si="2"/>
        <v>PRD1451030123WF002WMAX</v>
      </c>
      <c r="F452" s="24" t="str">
        <f t="shared" si="3"/>
        <v>03</v>
      </c>
      <c r="G452" s="24" t="str">
        <f t="shared" si="4"/>
        <v>01</v>
      </c>
      <c r="H452" s="24" t="str">
        <f t="shared" si="5"/>
        <v>23</v>
      </c>
      <c r="I452" s="24" t="str">
        <f t="shared" si="6"/>
        <v>W</v>
      </c>
      <c r="J452" s="24" t="str">
        <f t="shared" si="7"/>
        <v>F002W</v>
      </c>
      <c r="K452" s="24" t="str">
        <f t="shared" si="8"/>
        <v>MAX</v>
      </c>
      <c r="L452" s="24" t="str">
        <f>vlookup(F452,Abbreviation!$D$2:$E$13,2,false)</f>
        <v>March</v>
      </c>
      <c r="M452" s="24" t="str">
        <f>vlookup(I452,Abbreviation!$A$2:$B$4,2,false)</f>
        <v>West</v>
      </c>
      <c r="N452" s="24" t="str">
        <f>vlookup(M452,Budget!$B$2:$C$325,2,false)</f>
        <v>F001W</v>
      </c>
      <c r="O452" s="24" t="s">
        <v>20</v>
      </c>
    </row>
    <row r="453">
      <c r="A453" s="24">
        <f>Actual!A453</f>
        <v>452</v>
      </c>
      <c r="B453" s="24" t="str">
        <f>Actual!B453</f>
        <v>//PRD1452040123NF003NPRO///</v>
      </c>
      <c r="C453" s="25">
        <f>Actual!C453</f>
        <v>124</v>
      </c>
      <c r="D453" s="24" t="str">
        <f t="shared" si="1"/>
        <v>//PRD1452040123NF003NPRO///</v>
      </c>
      <c r="E453" s="24" t="str">
        <f t="shared" si="2"/>
        <v>PRD1452040123NF003NPRO</v>
      </c>
      <c r="F453" s="24" t="str">
        <f t="shared" si="3"/>
        <v>04</v>
      </c>
      <c r="G453" s="24" t="str">
        <f t="shared" si="4"/>
        <v>01</v>
      </c>
      <c r="H453" s="24" t="str">
        <f t="shared" si="5"/>
        <v>23</v>
      </c>
      <c r="I453" s="24" t="str">
        <f t="shared" si="6"/>
        <v>N</v>
      </c>
      <c r="J453" s="24" t="str">
        <f t="shared" si="7"/>
        <v>F003N</v>
      </c>
      <c r="K453" s="24" t="str">
        <f t="shared" si="8"/>
        <v>PRO</v>
      </c>
      <c r="L453" s="24" t="str">
        <f>vlookup(F453,Abbreviation!$D$2:$E$13,2,false)</f>
        <v>April</v>
      </c>
      <c r="M453" s="24" t="str">
        <f>vlookup(I453,Abbreviation!$A$2:$B$4,2,false)</f>
        <v>North</v>
      </c>
      <c r="N453" s="24" t="str">
        <f>vlookup(M453,Budget!$B$2:$C$325,2,false)</f>
        <v>F001N</v>
      </c>
      <c r="O453" s="24" t="s">
        <v>21</v>
      </c>
    </row>
    <row r="454">
      <c r="A454" s="24">
        <f>Actual!A454</f>
        <v>453</v>
      </c>
      <c r="B454" s="24" t="str">
        <f>Actual!B454</f>
        <v>//PRD1453042923SF002SMINI///</v>
      </c>
      <c r="C454" s="25">
        <f>Actual!C454</f>
        <v>47</v>
      </c>
      <c r="D454" s="24" t="str">
        <f t="shared" si="1"/>
        <v>//PRD1453042923SF002SMINI///</v>
      </c>
      <c r="E454" s="24" t="str">
        <f t="shared" si="2"/>
        <v>PRD1453042923SF002SMINI</v>
      </c>
      <c r="F454" s="24" t="str">
        <f t="shared" si="3"/>
        <v>04</v>
      </c>
      <c r="G454" s="24" t="str">
        <f t="shared" si="4"/>
        <v>29</v>
      </c>
      <c r="H454" s="24" t="str">
        <f t="shared" si="5"/>
        <v>23</v>
      </c>
      <c r="I454" s="24" t="str">
        <f t="shared" si="6"/>
        <v>S</v>
      </c>
      <c r="J454" s="24" t="str">
        <f t="shared" si="7"/>
        <v>F002S</v>
      </c>
      <c r="K454" s="24" t="str">
        <f t="shared" si="8"/>
        <v>MINI</v>
      </c>
      <c r="L454" s="24" t="str">
        <f>vlookup(F454,Abbreviation!$D$2:$E$13,2,false)</f>
        <v>April</v>
      </c>
      <c r="M454" s="24" t="str">
        <f>vlookup(I454,Abbreviation!$A$2:$B$4,2,false)</f>
        <v>South</v>
      </c>
      <c r="N454" s="24" t="str">
        <f>vlookup(M454,Budget!$B$2:$C$325,2,false)</f>
        <v>F001S</v>
      </c>
      <c r="O454" s="24" t="s">
        <v>19</v>
      </c>
    </row>
    <row r="455">
      <c r="A455" s="24">
        <f>Actual!A455</f>
        <v>454</v>
      </c>
      <c r="B455" s="24" t="str">
        <f>Actual!B455</f>
        <v>//PRD1454042923WF003WMAX///</v>
      </c>
      <c r="C455" s="25">
        <f>Actual!C455</f>
        <v>33</v>
      </c>
      <c r="D455" s="24" t="str">
        <f t="shared" si="1"/>
        <v>//PRD1454042923WF003WMAX///</v>
      </c>
      <c r="E455" s="24" t="str">
        <f t="shared" si="2"/>
        <v>PRD1454042923WF003WMAX</v>
      </c>
      <c r="F455" s="24" t="str">
        <f t="shared" si="3"/>
        <v>04</v>
      </c>
      <c r="G455" s="24" t="str">
        <f t="shared" si="4"/>
        <v>29</v>
      </c>
      <c r="H455" s="24" t="str">
        <f t="shared" si="5"/>
        <v>23</v>
      </c>
      <c r="I455" s="24" t="str">
        <f t="shared" si="6"/>
        <v>W</v>
      </c>
      <c r="J455" s="24" t="str">
        <f t="shared" si="7"/>
        <v>F003W</v>
      </c>
      <c r="K455" s="24" t="str">
        <f t="shared" si="8"/>
        <v>MAX</v>
      </c>
      <c r="L455" s="24" t="str">
        <f>vlookup(F455,Abbreviation!$D$2:$E$13,2,false)</f>
        <v>April</v>
      </c>
      <c r="M455" s="24" t="str">
        <f>vlookup(I455,Abbreviation!$A$2:$B$4,2,false)</f>
        <v>West</v>
      </c>
      <c r="N455" s="24" t="str">
        <f>vlookup(M455,Budget!$B$2:$C$325,2,false)</f>
        <v>F001W</v>
      </c>
      <c r="O455" s="24" t="s">
        <v>20</v>
      </c>
    </row>
    <row r="456">
      <c r="A456" s="24">
        <f>Actual!A456</f>
        <v>455</v>
      </c>
      <c r="B456" s="24" t="str">
        <f>Actual!B456</f>
        <v>//PRD1455040723NF003NPRO///</v>
      </c>
      <c r="C456" s="25">
        <f>Actual!C456</f>
        <v>86</v>
      </c>
      <c r="D456" s="24" t="str">
        <f t="shared" si="1"/>
        <v>//PRD1455040723NF003NPRO///</v>
      </c>
      <c r="E456" s="24" t="str">
        <f t="shared" si="2"/>
        <v>PRD1455040723NF003NPRO</v>
      </c>
      <c r="F456" s="24" t="str">
        <f t="shared" si="3"/>
        <v>04</v>
      </c>
      <c r="G456" s="24" t="str">
        <f t="shared" si="4"/>
        <v>07</v>
      </c>
      <c r="H456" s="24" t="str">
        <f t="shared" si="5"/>
        <v>23</v>
      </c>
      <c r="I456" s="24" t="str">
        <f t="shared" si="6"/>
        <v>N</v>
      </c>
      <c r="J456" s="24" t="str">
        <f t="shared" si="7"/>
        <v>F003N</v>
      </c>
      <c r="K456" s="24" t="str">
        <f t="shared" si="8"/>
        <v>PRO</v>
      </c>
      <c r="L456" s="24" t="str">
        <f>vlookup(F456,Abbreviation!$D$2:$E$13,2,false)</f>
        <v>April</v>
      </c>
      <c r="M456" s="24" t="str">
        <f>vlookup(I456,Abbreviation!$A$2:$B$4,2,false)</f>
        <v>North</v>
      </c>
      <c r="N456" s="24" t="str">
        <f>vlookup(M456,Budget!$B$2:$C$325,2,false)</f>
        <v>F001N</v>
      </c>
      <c r="O456" s="24" t="s">
        <v>21</v>
      </c>
    </row>
    <row r="457">
      <c r="A457" s="24">
        <f>Actual!A457</f>
        <v>456</v>
      </c>
      <c r="B457" s="24" t="str">
        <f>Actual!B457</f>
        <v>//PRD1456040823SF002SMINI///</v>
      </c>
      <c r="C457" s="25">
        <f>Actual!C457</f>
        <v>34</v>
      </c>
      <c r="D457" s="24" t="str">
        <f t="shared" si="1"/>
        <v>//PRD1456040823SF002SMINI///</v>
      </c>
      <c r="E457" s="24" t="str">
        <f t="shared" si="2"/>
        <v>PRD1456040823SF002SMINI</v>
      </c>
      <c r="F457" s="24" t="str">
        <f t="shared" si="3"/>
        <v>04</v>
      </c>
      <c r="G457" s="24" t="str">
        <f t="shared" si="4"/>
        <v>08</v>
      </c>
      <c r="H457" s="24" t="str">
        <f t="shared" si="5"/>
        <v>23</v>
      </c>
      <c r="I457" s="24" t="str">
        <f t="shared" si="6"/>
        <v>S</v>
      </c>
      <c r="J457" s="24" t="str">
        <f t="shared" si="7"/>
        <v>F002S</v>
      </c>
      <c r="K457" s="24" t="str">
        <f t="shared" si="8"/>
        <v>MINI</v>
      </c>
      <c r="L457" s="24" t="str">
        <f>vlookup(F457,Abbreviation!$D$2:$E$13,2,false)</f>
        <v>April</v>
      </c>
      <c r="M457" s="24" t="str">
        <f>vlookup(I457,Abbreviation!$A$2:$B$4,2,false)</f>
        <v>South</v>
      </c>
      <c r="N457" s="24" t="str">
        <f>vlookup(M457,Budget!$B$2:$C$325,2,false)</f>
        <v>F001S</v>
      </c>
      <c r="O457" s="24" t="s">
        <v>19</v>
      </c>
    </row>
    <row r="458">
      <c r="A458" s="24">
        <f>Actual!A458</f>
        <v>457</v>
      </c>
      <c r="B458" s="24" t="str">
        <f>Actual!B458</f>
        <v>//PRD1457040423WF003WMAX///</v>
      </c>
      <c r="C458" s="25">
        <f>Actual!C458</f>
        <v>80</v>
      </c>
      <c r="D458" s="24" t="str">
        <f t="shared" si="1"/>
        <v>//PRD1457040423WF003WMAX///</v>
      </c>
      <c r="E458" s="24" t="str">
        <f t="shared" si="2"/>
        <v>PRD1457040423WF003WMAX</v>
      </c>
      <c r="F458" s="24" t="str">
        <f t="shared" si="3"/>
        <v>04</v>
      </c>
      <c r="G458" s="24" t="str">
        <f t="shared" si="4"/>
        <v>04</v>
      </c>
      <c r="H458" s="24" t="str">
        <f t="shared" si="5"/>
        <v>23</v>
      </c>
      <c r="I458" s="24" t="str">
        <f t="shared" si="6"/>
        <v>W</v>
      </c>
      <c r="J458" s="24" t="str">
        <f t="shared" si="7"/>
        <v>F003W</v>
      </c>
      <c r="K458" s="24" t="str">
        <f t="shared" si="8"/>
        <v>MAX</v>
      </c>
      <c r="L458" s="24" t="str">
        <f>vlookup(F458,Abbreviation!$D$2:$E$13,2,false)</f>
        <v>April</v>
      </c>
      <c r="M458" s="24" t="str">
        <f>vlookup(I458,Abbreviation!$A$2:$B$4,2,false)</f>
        <v>West</v>
      </c>
      <c r="N458" s="24" t="str">
        <f>vlookup(M458,Budget!$B$2:$C$325,2,false)</f>
        <v>F001W</v>
      </c>
      <c r="O458" s="24" t="s">
        <v>20</v>
      </c>
    </row>
    <row r="459">
      <c r="A459" s="24">
        <f>Actual!A459</f>
        <v>458</v>
      </c>
      <c r="B459" s="24" t="str">
        <f>Actual!B459</f>
        <v>//PRD1458042723NF002NPRO///</v>
      </c>
      <c r="C459" s="25">
        <f>Actual!C459</f>
        <v>105</v>
      </c>
      <c r="D459" s="24" t="str">
        <f t="shared" si="1"/>
        <v>//PRD1458042723NF002NPRO///</v>
      </c>
      <c r="E459" s="24" t="str">
        <f t="shared" si="2"/>
        <v>PRD1458042723NF002NPRO</v>
      </c>
      <c r="F459" s="24" t="str">
        <f t="shared" si="3"/>
        <v>04</v>
      </c>
      <c r="G459" s="24" t="str">
        <f t="shared" si="4"/>
        <v>27</v>
      </c>
      <c r="H459" s="24" t="str">
        <f t="shared" si="5"/>
        <v>23</v>
      </c>
      <c r="I459" s="24" t="str">
        <f t="shared" si="6"/>
        <v>N</v>
      </c>
      <c r="J459" s="24" t="str">
        <f t="shared" si="7"/>
        <v>F002N</v>
      </c>
      <c r="K459" s="24" t="str">
        <f t="shared" si="8"/>
        <v>PRO</v>
      </c>
      <c r="L459" s="24" t="str">
        <f>vlookup(F459,Abbreviation!$D$2:$E$13,2,false)</f>
        <v>April</v>
      </c>
      <c r="M459" s="24" t="str">
        <f>vlookup(I459,Abbreviation!$A$2:$B$4,2,false)</f>
        <v>North</v>
      </c>
      <c r="N459" s="24" t="str">
        <f>vlookup(M459,Budget!$B$2:$C$325,2,false)</f>
        <v>F001N</v>
      </c>
      <c r="O459" s="24" t="s">
        <v>21</v>
      </c>
    </row>
    <row r="460">
      <c r="A460" s="24">
        <f>Actual!A460</f>
        <v>459</v>
      </c>
      <c r="B460" s="24" t="str">
        <f>Actual!B460</f>
        <v>//PRD1459040823SF002SMINI///</v>
      </c>
      <c r="C460" s="25">
        <f>Actual!C460</f>
        <v>14</v>
      </c>
      <c r="D460" s="24" t="str">
        <f t="shared" si="1"/>
        <v>//PRD1459040823SF002SMINI///</v>
      </c>
      <c r="E460" s="24" t="str">
        <f t="shared" si="2"/>
        <v>PRD1459040823SF002SMINI</v>
      </c>
      <c r="F460" s="24" t="str">
        <f t="shared" si="3"/>
        <v>04</v>
      </c>
      <c r="G460" s="24" t="str">
        <f t="shared" si="4"/>
        <v>08</v>
      </c>
      <c r="H460" s="24" t="str">
        <f t="shared" si="5"/>
        <v>23</v>
      </c>
      <c r="I460" s="24" t="str">
        <f t="shared" si="6"/>
        <v>S</v>
      </c>
      <c r="J460" s="24" t="str">
        <f t="shared" si="7"/>
        <v>F002S</v>
      </c>
      <c r="K460" s="24" t="str">
        <f t="shared" si="8"/>
        <v>MINI</v>
      </c>
      <c r="L460" s="24" t="str">
        <f>vlookup(F460,Abbreviation!$D$2:$E$13,2,false)</f>
        <v>April</v>
      </c>
      <c r="M460" s="24" t="str">
        <f>vlookup(I460,Abbreviation!$A$2:$B$4,2,false)</f>
        <v>South</v>
      </c>
      <c r="N460" s="24" t="str">
        <f>vlookup(M460,Budget!$B$2:$C$325,2,false)</f>
        <v>F001S</v>
      </c>
      <c r="O460" s="24" t="s">
        <v>19</v>
      </c>
    </row>
    <row r="461">
      <c r="A461" s="24">
        <f>Actual!A461</f>
        <v>460</v>
      </c>
      <c r="B461" s="24" t="str">
        <f>Actual!B461</f>
        <v>//PRD1460042423WF003WMAX///</v>
      </c>
      <c r="C461" s="25">
        <f>Actual!C461</f>
        <v>17</v>
      </c>
      <c r="D461" s="24" t="str">
        <f t="shared" si="1"/>
        <v>//PRD1460042423WF003WMAX///</v>
      </c>
      <c r="E461" s="24" t="str">
        <f t="shared" si="2"/>
        <v>PRD1460042423WF003WMAX</v>
      </c>
      <c r="F461" s="24" t="str">
        <f t="shared" si="3"/>
        <v>04</v>
      </c>
      <c r="G461" s="24" t="str">
        <f t="shared" si="4"/>
        <v>24</v>
      </c>
      <c r="H461" s="24" t="str">
        <f t="shared" si="5"/>
        <v>23</v>
      </c>
      <c r="I461" s="24" t="str">
        <f t="shared" si="6"/>
        <v>W</v>
      </c>
      <c r="J461" s="24" t="str">
        <f t="shared" si="7"/>
        <v>F003W</v>
      </c>
      <c r="K461" s="24" t="str">
        <f t="shared" si="8"/>
        <v>MAX</v>
      </c>
      <c r="L461" s="24" t="str">
        <f>vlookup(F461,Abbreviation!$D$2:$E$13,2,false)</f>
        <v>April</v>
      </c>
      <c r="M461" s="24" t="str">
        <f>vlookup(I461,Abbreviation!$A$2:$B$4,2,false)</f>
        <v>West</v>
      </c>
      <c r="N461" s="24" t="str">
        <f>vlookup(M461,Budget!$B$2:$C$325,2,false)</f>
        <v>F001W</v>
      </c>
      <c r="O461" s="24" t="s">
        <v>20</v>
      </c>
    </row>
    <row r="462">
      <c r="A462" s="24">
        <f>Actual!A462</f>
        <v>461</v>
      </c>
      <c r="B462" s="24" t="str">
        <f>Actual!B462</f>
        <v>//PRD1461042523NF003NPRO///</v>
      </c>
      <c r="C462" s="25">
        <f>Actual!C462</f>
        <v>56</v>
      </c>
      <c r="D462" s="24" t="str">
        <f t="shared" si="1"/>
        <v>//PRD1461042523NF003NPRO///</v>
      </c>
      <c r="E462" s="24" t="str">
        <f t="shared" si="2"/>
        <v>PRD1461042523NF003NPRO</v>
      </c>
      <c r="F462" s="24" t="str">
        <f t="shared" si="3"/>
        <v>04</v>
      </c>
      <c r="G462" s="24" t="str">
        <f t="shared" si="4"/>
        <v>25</v>
      </c>
      <c r="H462" s="24" t="str">
        <f t="shared" si="5"/>
        <v>23</v>
      </c>
      <c r="I462" s="24" t="str">
        <f t="shared" si="6"/>
        <v>N</v>
      </c>
      <c r="J462" s="24" t="str">
        <f t="shared" si="7"/>
        <v>F003N</v>
      </c>
      <c r="K462" s="24" t="str">
        <f t="shared" si="8"/>
        <v>PRO</v>
      </c>
      <c r="L462" s="24" t="str">
        <f>vlookup(F462,Abbreviation!$D$2:$E$13,2,false)</f>
        <v>April</v>
      </c>
      <c r="M462" s="24" t="str">
        <f>vlookup(I462,Abbreviation!$A$2:$B$4,2,false)</f>
        <v>North</v>
      </c>
      <c r="N462" s="24" t="str">
        <f>vlookup(M462,Budget!$B$2:$C$325,2,false)</f>
        <v>F001N</v>
      </c>
      <c r="O462" s="24" t="s">
        <v>21</v>
      </c>
    </row>
    <row r="463">
      <c r="A463" s="24">
        <f>Actual!A463</f>
        <v>462</v>
      </c>
      <c r="B463" s="24" t="str">
        <f>Actual!B463</f>
        <v>//PRD1462042123SF001SMINI///</v>
      </c>
      <c r="C463" s="25">
        <f>Actual!C463</f>
        <v>117</v>
      </c>
      <c r="D463" s="24" t="str">
        <f t="shared" si="1"/>
        <v>//PRD1462042123SF001SMINI///</v>
      </c>
      <c r="E463" s="24" t="str">
        <f t="shared" si="2"/>
        <v>PRD1462042123SF001SMINI</v>
      </c>
      <c r="F463" s="24" t="str">
        <f t="shared" si="3"/>
        <v>04</v>
      </c>
      <c r="G463" s="24" t="str">
        <f t="shared" si="4"/>
        <v>21</v>
      </c>
      <c r="H463" s="24" t="str">
        <f t="shared" si="5"/>
        <v>23</v>
      </c>
      <c r="I463" s="24" t="str">
        <f t="shared" si="6"/>
        <v>S</v>
      </c>
      <c r="J463" s="24" t="str">
        <f t="shared" si="7"/>
        <v>F001S</v>
      </c>
      <c r="K463" s="24" t="str">
        <f t="shared" si="8"/>
        <v>MINI</v>
      </c>
      <c r="L463" s="24" t="str">
        <f>vlookup(F463,Abbreviation!$D$2:$E$13,2,false)</f>
        <v>April</v>
      </c>
      <c r="M463" s="24" t="str">
        <f>vlookup(I463,Abbreviation!$A$2:$B$4,2,false)</f>
        <v>South</v>
      </c>
      <c r="N463" s="24" t="str">
        <f>vlookup(M463,Budget!$B$2:$C$325,2,false)</f>
        <v>F001S</v>
      </c>
      <c r="O463" s="24" t="s">
        <v>19</v>
      </c>
    </row>
    <row r="464">
      <c r="A464" s="24">
        <f>Actual!A464</f>
        <v>463</v>
      </c>
      <c r="B464" s="24" t="str">
        <f>Actual!B464</f>
        <v>//PRD1463042823WF001WMAX///</v>
      </c>
      <c r="C464" s="25">
        <f>Actual!C464</f>
        <v>70</v>
      </c>
      <c r="D464" s="24" t="str">
        <f t="shared" si="1"/>
        <v>//PRD1463042823WF001WMAX///</v>
      </c>
      <c r="E464" s="24" t="str">
        <f t="shared" si="2"/>
        <v>PRD1463042823WF001WMAX</v>
      </c>
      <c r="F464" s="24" t="str">
        <f t="shared" si="3"/>
        <v>04</v>
      </c>
      <c r="G464" s="24" t="str">
        <f t="shared" si="4"/>
        <v>28</v>
      </c>
      <c r="H464" s="24" t="str">
        <f t="shared" si="5"/>
        <v>23</v>
      </c>
      <c r="I464" s="24" t="str">
        <f t="shared" si="6"/>
        <v>W</v>
      </c>
      <c r="J464" s="24" t="str">
        <f t="shared" si="7"/>
        <v>F001W</v>
      </c>
      <c r="K464" s="24" t="str">
        <f t="shared" si="8"/>
        <v>MAX</v>
      </c>
      <c r="L464" s="24" t="str">
        <f>vlookup(F464,Abbreviation!$D$2:$E$13,2,false)</f>
        <v>April</v>
      </c>
      <c r="M464" s="24" t="str">
        <f>vlookup(I464,Abbreviation!$A$2:$B$4,2,false)</f>
        <v>West</v>
      </c>
      <c r="N464" s="24" t="str">
        <f>vlookup(M464,Budget!$B$2:$C$325,2,false)</f>
        <v>F001W</v>
      </c>
      <c r="O464" s="24" t="s">
        <v>20</v>
      </c>
    </row>
    <row r="465">
      <c r="A465" s="24">
        <f>Actual!A465</f>
        <v>464</v>
      </c>
      <c r="B465" s="24" t="str">
        <f>Actual!B465</f>
        <v>//PRD1464042723NF001NPRO///</v>
      </c>
      <c r="C465" s="25">
        <f>Actual!C465</f>
        <v>47</v>
      </c>
      <c r="D465" s="24" t="str">
        <f t="shared" si="1"/>
        <v>//PRD1464042723NF001NPRO///</v>
      </c>
      <c r="E465" s="24" t="str">
        <f t="shared" si="2"/>
        <v>PRD1464042723NF001NPRO</v>
      </c>
      <c r="F465" s="24" t="str">
        <f t="shared" si="3"/>
        <v>04</v>
      </c>
      <c r="G465" s="24" t="str">
        <f t="shared" si="4"/>
        <v>27</v>
      </c>
      <c r="H465" s="24" t="str">
        <f t="shared" si="5"/>
        <v>23</v>
      </c>
      <c r="I465" s="24" t="str">
        <f t="shared" si="6"/>
        <v>N</v>
      </c>
      <c r="J465" s="24" t="str">
        <f t="shared" si="7"/>
        <v>F001N</v>
      </c>
      <c r="K465" s="24" t="str">
        <f t="shared" si="8"/>
        <v>PRO</v>
      </c>
      <c r="L465" s="24" t="str">
        <f>vlookup(F465,Abbreviation!$D$2:$E$13,2,false)</f>
        <v>April</v>
      </c>
      <c r="M465" s="24" t="str">
        <f>vlookup(I465,Abbreviation!$A$2:$B$4,2,false)</f>
        <v>North</v>
      </c>
      <c r="N465" s="24" t="str">
        <f>vlookup(M465,Budget!$B$2:$C$325,2,false)</f>
        <v>F001N</v>
      </c>
      <c r="O465" s="24" t="s">
        <v>21</v>
      </c>
    </row>
    <row r="466">
      <c r="A466" s="24">
        <f>Actual!A466</f>
        <v>465</v>
      </c>
      <c r="B466" s="24" t="str">
        <f>Actual!B466</f>
        <v>//PRD1465042023SF001SMINI///</v>
      </c>
      <c r="C466" s="25">
        <f>Actual!C466</f>
        <v>27</v>
      </c>
      <c r="D466" s="24" t="str">
        <f t="shared" si="1"/>
        <v>//PRD1465042023SF001SMINI///</v>
      </c>
      <c r="E466" s="24" t="str">
        <f t="shared" si="2"/>
        <v>PRD1465042023SF001SMINI</v>
      </c>
      <c r="F466" s="24" t="str">
        <f t="shared" si="3"/>
        <v>04</v>
      </c>
      <c r="G466" s="24" t="str">
        <f t="shared" si="4"/>
        <v>20</v>
      </c>
      <c r="H466" s="24" t="str">
        <f t="shared" si="5"/>
        <v>23</v>
      </c>
      <c r="I466" s="24" t="str">
        <f t="shared" si="6"/>
        <v>S</v>
      </c>
      <c r="J466" s="24" t="str">
        <f t="shared" si="7"/>
        <v>F001S</v>
      </c>
      <c r="K466" s="24" t="str">
        <f t="shared" si="8"/>
        <v>MINI</v>
      </c>
      <c r="L466" s="24" t="str">
        <f>vlookup(F466,Abbreviation!$D$2:$E$13,2,false)</f>
        <v>April</v>
      </c>
      <c r="M466" s="24" t="str">
        <f>vlookup(I466,Abbreviation!$A$2:$B$4,2,false)</f>
        <v>South</v>
      </c>
      <c r="N466" s="24" t="str">
        <f>vlookup(M466,Budget!$B$2:$C$325,2,false)</f>
        <v>F001S</v>
      </c>
      <c r="O466" s="24" t="s">
        <v>19</v>
      </c>
    </row>
    <row r="467">
      <c r="A467" s="24">
        <f>Actual!A467</f>
        <v>466</v>
      </c>
      <c r="B467" s="24" t="str">
        <f>Actual!B467</f>
        <v>//PRD1466041623WF001WMAX///</v>
      </c>
      <c r="C467" s="25">
        <f>Actual!C467</f>
        <v>3</v>
      </c>
      <c r="D467" s="24" t="str">
        <f t="shared" si="1"/>
        <v>//PRD1466041623WF001WMAX///</v>
      </c>
      <c r="E467" s="24" t="str">
        <f t="shared" si="2"/>
        <v>PRD1466041623WF001WMAX</v>
      </c>
      <c r="F467" s="24" t="str">
        <f t="shared" si="3"/>
        <v>04</v>
      </c>
      <c r="G467" s="24" t="str">
        <f t="shared" si="4"/>
        <v>16</v>
      </c>
      <c r="H467" s="24" t="str">
        <f t="shared" si="5"/>
        <v>23</v>
      </c>
      <c r="I467" s="24" t="str">
        <f t="shared" si="6"/>
        <v>W</v>
      </c>
      <c r="J467" s="24" t="str">
        <f t="shared" si="7"/>
        <v>F001W</v>
      </c>
      <c r="K467" s="24" t="str">
        <f t="shared" si="8"/>
        <v>MAX</v>
      </c>
      <c r="L467" s="24" t="str">
        <f>vlookup(F467,Abbreviation!$D$2:$E$13,2,false)</f>
        <v>April</v>
      </c>
      <c r="M467" s="24" t="str">
        <f>vlookup(I467,Abbreviation!$A$2:$B$4,2,false)</f>
        <v>West</v>
      </c>
      <c r="N467" s="24" t="str">
        <f>vlookup(M467,Budget!$B$2:$C$325,2,false)</f>
        <v>F001W</v>
      </c>
      <c r="O467" s="24" t="s">
        <v>20</v>
      </c>
    </row>
    <row r="468">
      <c r="A468" s="24">
        <f>Actual!A468</f>
        <v>467</v>
      </c>
      <c r="B468" s="24" t="str">
        <f>Actual!B468</f>
        <v>//PRD1467043023NF001NPRO///</v>
      </c>
      <c r="C468" s="25">
        <f>Actual!C468</f>
        <v>20</v>
      </c>
      <c r="D468" s="24" t="str">
        <f t="shared" si="1"/>
        <v>//PRD1467043023NF001NPRO///</v>
      </c>
      <c r="E468" s="24" t="str">
        <f t="shared" si="2"/>
        <v>PRD1467043023NF001NPRO</v>
      </c>
      <c r="F468" s="24" t="str">
        <f t="shared" si="3"/>
        <v>04</v>
      </c>
      <c r="G468" s="24" t="str">
        <f t="shared" si="4"/>
        <v>30</v>
      </c>
      <c r="H468" s="24" t="str">
        <f t="shared" si="5"/>
        <v>23</v>
      </c>
      <c r="I468" s="24" t="str">
        <f t="shared" si="6"/>
        <v>N</v>
      </c>
      <c r="J468" s="24" t="str">
        <f t="shared" si="7"/>
        <v>F001N</v>
      </c>
      <c r="K468" s="24" t="str">
        <f t="shared" si="8"/>
        <v>PRO</v>
      </c>
      <c r="L468" s="24" t="str">
        <f>vlookup(F468,Abbreviation!$D$2:$E$13,2,false)</f>
        <v>April</v>
      </c>
      <c r="M468" s="24" t="str">
        <f>vlookup(I468,Abbreviation!$A$2:$B$4,2,false)</f>
        <v>North</v>
      </c>
      <c r="N468" s="24" t="str">
        <f>vlookup(M468,Budget!$B$2:$C$325,2,false)</f>
        <v>F001N</v>
      </c>
      <c r="O468" s="24" t="s">
        <v>21</v>
      </c>
    </row>
    <row r="469">
      <c r="A469" s="24">
        <f>Actual!A469</f>
        <v>468</v>
      </c>
      <c r="B469" s="24" t="str">
        <f>Actual!B469</f>
        <v>//PRD1468041823SF002SMINI///</v>
      </c>
      <c r="C469" s="25">
        <f>Actual!C469</f>
        <v>58</v>
      </c>
      <c r="D469" s="24" t="str">
        <f t="shared" si="1"/>
        <v>//PRD1468041823SF002SMINI///</v>
      </c>
      <c r="E469" s="24" t="str">
        <f t="shared" si="2"/>
        <v>PRD1468041823SF002SMINI</v>
      </c>
      <c r="F469" s="24" t="str">
        <f t="shared" si="3"/>
        <v>04</v>
      </c>
      <c r="G469" s="24" t="str">
        <f t="shared" si="4"/>
        <v>18</v>
      </c>
      <c r="H469" s="24" t="str">
        <f t="shared" si="5"/>
        <v>23</v>
      </c>
      <c r="I469" s="24" t="str">
        <f t="shared" si="6"/>
        <v>S</v>
      </c>
      <c r="J469" s="24" t="str">
        <f t="shared" si="7"/>
        <v>F002S</v>
      </c>
      <c r="K469" s="24" t="str">
        <f t="shared" si="8"/>
        <v>MINI</v>
      </c>
      <c r="L469" s="24" t="str">
        <f>vlookup(F469,Abbreviation!$D$2:$E$13,2,false)</f>
        <v>April</v>
      </c>
      <c r="M469" s="24" t="str">
        <f>vlookup(I469,Abbreviation!$A$2:$B$4,2,false)</f>
        <v>South</v>
      </c>
      <c r="N469" s="24" t="str">
        <f>vlookup(M469,Budget!$B$2:$C$325,2,false)</f>
        <v>F001S</v>
      </c>
      <c r="O469" s="24" t="s">
        <v>19</v>
      </c>
    </row>
    <row r="470">
      <c r="A470" s="24">
        <f>Actual!A470</f>
        <v>469</v>
      </c>
      <c r="B470" s="24" t="str">
        <f>Actual!B470</f>
        <v>//PRD1469042123WF001WMAX///</v>
      </c>
      <c r="C470" s="25">
        <f>Actual!C470</f>
        <v>4</v>
      </c>
      <c r="D470" s="24" t="str">
        <f t="shared" si="1"/>
        <v>//PRD1469042123WF001WMAX///</v>
      </c>
      <c r="E470" s="24" t="str">
        <f t="shared" si="2"/>
        <v>PRD1469042123WF001WMAX</v>
      </c>
      <c r="F470" s="24" t="str">
        <f t="shared" si="3"/>
        <v>04</v>
      </c>
      <c r="G470" s="24" t="str">
        <f t="shared" si="4"/>
        <v>21</v>
      </c>
      <c r="H470" s="24" t="str">
        <f t="shared" si="5"/>
        <v>23</v>
      </c>
      <c r="I470" s="24" t="str">
        <f t="shared" si="6"/>
        <v>W</v>
      </c>
      <c r="J470" s="24" t="str">
        <f t="shared" si="7"/>
        <v>F001W</v>
      </c>
      <c r="K470" s="24" t="str">
        <f t="shared" si="8"/>
        <v>MAX</v>
      </c>
      <c r="L470" s="24" t="str">
        <f>vlookup(F470,Abbreviation!$D$2:$E$13,2,false)</f>
        <v>April</v>
      </c>
      <c r="M470" s="24" t="str">
        <f>vlookup(I470,Abbreviation!$A$2:$B$4,2,false)</f>
        <v>West</v>
      </c>
      <c r="N470" s="24" t="str">
        <f>vlookup(M470,Budget!$B$2:$C$325,2,false)</f>
        <v>F001W</v>
      </c>
      <c r="O470" s="24" t="s">
        <v>20</v>
      </c>
    </row>
    <row r="471">
      <c r="A471" s="24">
        <f>Actual!A471</f>
        <v>470</v>
      </c>
      <c r="B471" s="24" t="str">
        <f>Actual!B471</f>
        <v>//PRD1470040923NF002NPRO///</v>
      </c>
      <c r="C471" s="25">
        <f>Actual!C471</f>
        <v>74</v>
      </c>
      <c r="D471" s="24" t="str">
        <f t="shared" si="1"/>
        <v>//PRD1470040923NF002NPRO///</v>
      </c>
      <c r="E471" s="24" t="str">
        <f t="shared" si="2"/>
        <v>PRD1470040923NF002NPRO</v>
      </c>
      <c r="F471" s="24" t="str">
        <f t="shared" si="3"/>
        <v>04</v>
      </c>
      <c r="G471" s="24" t="str">
        <f t="shared" si="4"/>
        <v>09</v>
      </c>
      <c r="H471" s="24" t="str">
        <f t="shared" si="5"/>
        <v>23</v>
      </c>
      <c r="I471" s="24" t="str">
        <f t="shared" si="6"/>
        <v>N</v>
      </c>
      <c r="J471" s="24" t="str">
        <f t="shared" si="7"/>
        <v>F002N</v>
      </c>
      <c r="K471" s="24" t="str">
        <f t="shared" si="8"/>
        <v>PRO</v>
      </c>
      <c r="L471" s="24" t="str">
        <f>vlookup(F471,Abbreviation!$D$2:$E$13,2,false)</f>
        <v>April</v>
      </c>
      <c r="M471" s="24" t="str">
        <f>vlookup(I471,Abbreviation!$A$2:$B$4,2,false)</f>
        <v>North</v>
      </c>
      <c r="N471" s="24" t="str">
        <f>vlookup(M471,Budget!$B$2:$C$325,2,false)</f>
        <v>F001N</v>
      </c>
      <c r="O471" s="24" t="s">
        <v>21</v>
      </c>
    </row>
    <row r="472">
      <c r="A472" s="24">
        <f>Actual!A472</f>
        <v>471</v>
      </c>
      <c r="B472" s="24" t="str">
        <f>Actual!B472</f>
        <v>//PRD1471042123SF001SMINI///</v>
      </c>
      <c r="C472" s="25">
        <f>Actual!C472</f>
        <v>119</v>
      </c>
      <c r="D472" s="24" t="str">
        <f t="shared" si="1"/>
        <v>//PRD1471042123SF001SMINI///</v>
      </c>
      <c r="E472" s="24" t="str">
        <f t="shared" si="2"/>
        <v>PRD1471042123SF001SMINI</v>
      </c>
      <c r="F472" s="24" t="str">
        <f t="shared" si="3"/>
        <v>04</v>
      </c>
      <c r="G472" s="24" t="str">
        <f t="shared" si="4"/>
        <v>21</v>
      </c>
      <c r="H472" s="24" t="str">
        <f t="shared" si="5"/>
        <v>23</v>
      </c>
      <c r="I472" s="24" t="str">
        <f t="shared" si="6"/>
        <v>S</v>
      </c>
      <c r="J472" s="24" t="str">
        <f t="shared" si="7"/>
        <v>F001S</v>
      </c>
      <c r="K472" s="24" t="str">
        <f t="shared" si="8"/>
        <v>MINI</v>
      </c>
      <c r="L472" s="24" t="str">
        <f>vlookup(F472,Abbreviation!$D$2:$E$13,2,false)</f>
        <v>April</v>
      </c>
      <c r="M472" s="24" t="str">
        <f>vlookup(I472,Abbreviation!$A$2:$B$4,2,false)</f>
        <v>South</v>
      </c>
      <c r="N472" s="24" t="str">
        <f>vlookup(M472,Budget!$B$2:$C$325,2,false)</f>
        <v>F001S</v>
      </c>
      <c r="O472" s="24" t="s">
        <v>19</v>
      </c>
    </row>
    <row r="473">
      <c r="A473" s="24">
        <f>Actual!A473</f>
        <v>472</v>
      </c>
      <c r="B473" s="24" t="str">
        <f>Actual!B473</f>
        <v>//PRD1472042023WF003WMAX///</v>
      </c>
      <c r="C473" s="25">
        <f>Actual!C473</f>
        <v>23</v>
      </c>
      <c r="D473" s="24" t="str">
        <f t="shared" si="1"/>
        <v>//PRD1472042023WF003WMAX///</v>
      </c>
      <c r="E473" s="24" t="str">
        <f t="shared" si="2"/>
        <v>PRD1472042023WF003WMAX</v>
      </c>
      <c r="F473" s="24" t="str">
        <f t="shared" si="3"/>
        <v>04</v>
      </c>
      <c r="G473" s="24" t="str">
        <f t="shared" si="4"/>
        <v>20</v>
      </c>
      <c r="H473" s="24" t="str">
        <f t="shared" si="5"/>
        <v>23</v>
      </c>
      <c r="I473" s="24" t="str">
        <f t="shared" si="6"/>
        <v>W</v>
      </c>
      <c r="J473" s="24" t="str">
        <f t="shared" si="7"/>
        <v>F003W</v>
      </c>
      <c r="K473" s="24" t="str">
        <f t="shared" si="8"/>
        <v>MAX</v>
      </c>
      <c r="L473" s="24" t="str">
        <f>vlookup(F473,Abbreviation!$D$2:$E$13,2,false)</f>
        <v>April</v>
      </c>
      <c r="M473" s="24" t="str">
        <f>vlookup(I473,Abbreviation!$A$2:$B$4,2,false)</f>
        <v>West</v>
      </c>
      <c r="N473" s="24" t="str">
        <f>vlookup(M473,Budget!$B$2:$C$325,2,false)</f>
        <v>F001W</v>
      </c>
      <c r="O473" s="24" t="s">
        <v>20</v>
      </c>
    </row>
    <row r="474">
      <c r="A474" s="24">
        <f>Actual!A474</f>
        <v>473</v>
      </c>
      <c r="B474" s="24" t="str">
        <f>Actual!B474</f>
        <v>//PRD1473042423NF001NPRO///</v>
      </c>
      <c r="C474" s="25">
        <f>Actual!C474</f>
        <v>9</v>
      </c>
      <c r="D474" s="24" t="str">
        <f t="shared" si="1"/>
        <v>//PRD1473042423NF001NPRO///</v>
      </c>
      <c r="E474" s="24" t="str">
        <f t="shared" si="2"/>
        <v>PRD1473042423NF001NPRO</v>
      </c>
      <c r="F474" s="24" t="str">
        <f t="shared" si="3"/>
        <v>04</v>
      </c>
      <c r="G474" s="24" t="str">
        <f t="shared" si="4"/>
        <v>24</v>
      </c>
      <c r="H474" s="24" t="str">
        <f t="shared" si="5"/>
        <v>23</v>
      </c>
      <c r="I474" s="24" t="str">
        <f t="shared" si="6"/>
        <v>N</v>
      </c>
      <c r="J474" s="24" t="str">
        <f t="shared" si="7"/>
        <v>F001N</v>
      </c>
      <c r="K474" s="24" t="str">
        <f t="shared" si="8"/>
        <v>PRO</v>
      </c>
      <c r="L474" s="24" t="str">
        <f>vlookup(F474,Abbreviation!$D$2:$E$13,2,false)</f>
        <v>April</v>
      </c>
      <c r="M474" s="24" t="str">
        <f>vlookup(I474,Abbreviation!$A$2:$B$4,2,false)</f>
        <v>North</v>
      </c>
      <c r="N474" s="24" t="str">
        <f>vlookup(M474,Budget!$B$2:$C$325,2,false)</f>
        <v>F001N</v>
      </c>
      <c r="O474" s="24" t="s">
        <v>21</v>
      </c>
    </row>
    <row r="475">
      <c r="A475" s="24">
        <f>Actual!A475</f>
        <v>474</v>
      </c>
      <c r="B475" s="24" t="str">
        <f>Actual!B475</f>
        <v>//PRD1474042323SF002SMINI///</v>
      </c>
      <c r="C475" s="25">
        <f>Actual!C475</f>
        <v>89</v>
      </c>
      <c r="D475" s="24" t="str">
        <f t="shared" si="1"/>
        <v>//PRD1474042323SF002SMINI///</v>
      </c>
      <c r="E475" s="24" t="str">
        <f t="shared" si="2"/>
        <v>PRD1474042323SF002SMINI</v>
      </c>
      <c r="F475" s="24" t="str">
        <f t="shared" si="3"/>
        <v>04</v>
      </c>
      <c r="G475" s="24" t="str">
        <f t="shared" si="4"/>
        <v>23</v>
      </c>
      <c r="H475" s="24" t="str">
        <f t="shared" si="5"/>
        <v>23</v>
      </c>
      <c r="I475" s="24" t="str">
        <f t="shared" si="6"/>
        <v>S</v>
      </c>
      <c r="J475" s="24" t="str">
        <f t="shared" si="7"/>
        <v>F002S</v>
      </c>
      <c r="K475" s="24" t="str">
        <f t="shared" si="8"/>
        <v>MINI</v>
      </c>
      <c r="L475" s="24" t="str">
        <f>vlookup(F475,Abbreviation!$D$2:$E$13,2,false)</f>
        <v>April</v>
      </c>
      <c r="M475" s="24" t="str">
        <f>vlookup(I475,Abbreviation!$A$2:$B$4,2,false)</f>
        <v>South</v>
      </c>
      <c r="N475" s="24" t="str">
        <f>vlookup(M475,Budget!$B$2:$C$325,2,false)</f>
        <v>F001S</v>
      </c>
      <c r="O475" s="24" t="s">
        <v>19</v>
      </c>
    </row>
    <row r="476">
      <c r="A476" s="24">
        <f>Actual!A476</f>
        <v>475</v>
      </c>
      <c r="B476" s="24" t="str">
        <f>Actual!B476</f>
        <v>//PRD1475040223WF001WMAX///</v>
      </c>
      <c r="C476" s="25">
        <f>Actual!C476</f>
        <v>35</v>
      </c>
      <c r="D476" s="24" t="str">
        <f t="shared" si="1"/>
        <v>//PRD1475040223WF001WMAX///</v>
      </c>
      <c r="E476" s="24" t="str">
        <f t="shared" si="2"/>
        <v>PRD1475040223WF001WMAX</v>
      </c>
      <c r="F476" s="24" t="str">
        <f t="shared" si="3"/>
        <v>04</v>
      </c>
      <c r="G476" s="24" t="str">
        <f t="shared" si="4"/>
        <v>02</v>
      </c>
      <c r="H476" s="24" t="str">
        <f t="shared" si="5"/>
        <v>23</v>
      </c>
      <c r="I476" s="24" t="str">
        <f t="shared" si="6"/>
        <v>W</v>
      </c>
      <c r="J476" s="24" t="str">
        <f t="shared" si="7"/>
        <v>F001W</v>
      </c>
      <c r="K476" s="24" t="str">
        <f t="shared" si="8"/>
        <v>MAX</v>
      </c>
      <c r="L476" s="24" t="str">
        <f>vlookup(F476,Abbreviation!$D$2:$E$13,2,false)</f>
        <v>April</v>
      </c>
      <c r="M476" s="24" t="str">
        <f>vlookup(I476,Abbreviation!$A$2:$B$4,2,false)</f>
        <v>West</v>
      </c>
      <c r="N476" s="24" t="str">
        <f>vlookup(M476,Budget!$B$2:$C$325,2,false)</f>
        <v>F001W</v>
      </c>
      <c r="O476" s="24" t="s">
        <v>20</v>
      </c>
    </row>
    <row r="477">
      <c r="A477" s="24">
        <f>Actual!A477</f>
        <v>476</v>
      </c>
      <c r="B477" s="24" t="str">
        <f>Actual!B477</f>
        <v>//PRD1476041023NF001NPRO///</v>
      </c>
      <c r="C477" s="25">
        <f>Actual!C477</f>
        <v>95</v>
      </c>
      <c r="D477" s="24" t="str">
        <f t="shared" si="1"/>
        <v>//PRD1476041023NF001NPRO///</v>
      </c>
      <c r="E477" s="24" t="str">
        <f t="shared" si="2"/>
        <v>PRD1476041023NF001NPRO</v>
      </c>
      <c r="F477" s="24" t="str">
        <f t="shared" si="3"/>
        <v>04</v>
      </c>
      <c r="G477" s="24" t="str">
        <f t="shared" si="4"/>
        <v>10</v>
      </c>
      <c r="H477" s="24" t="str">
        <f t="shared" si="5"/>
        <v>23</v>
      </c>
      <c r="I477" s="24" t="str">
        <f t="shared" si="6"/>
        <v>N</v>
      </c>
      <c r="J477" s="24" t="str">
        <f t="shared" si="7"/>
        <v>F001N</v>
      </c>
      <c r="K477" s="24" t="str">
        <f t="shared" si="8"/>
        <v>PRO</v>
      </c>
      <c r="L477" s="24" t="str">
        <f>vlookup(F477,Abbreviation!$D$2:$E$13,2,false)</f>
        <v>April</v>
      </c>
      <c r="M477" s="24" t="str">
        <f>vlookup(I477,Abbreviation!$A$2:$B$4,2,false)</f>
        <v>North</v>
      </c>
      <c r="N477" s="24" t="str">
        <f>vlookup(M477,Budget!$B$2:$C$325,2,false)</f>
        <v>F001N</v>
      </c>
      <c r="O477" s="24" t="s">
        <v>21</v>
      </c>
    </row>
    <row r="478">
      <c r="A478" s="24">
        <f>Actual!A478</f>
        <v>477</v>
      </c>
      <c r="B478" s="24" t="str">
        <f>Actual!B478</f>
        <v>//PRD1477040623SF001SMINI///</v>
      </c>
      <c r="C478" s="25">
        <f>Actual!C478</f>
        <v>108</v>
      </c>
      <c r="D478" s="24" t="str">
        <f t="shared" si="1"/>
        <v>//PRD1477040623SF001SMINI///</v>
      </c>
      <c r="E478" s="24" t="str">
        <f t="shared" si="2"/>
        <v>PRD1477040623SF001SMINI</v>
      </c>
      <c r="F478" s="24" t="str">
        <f t="shared" si="3"/>
        <v>04</v>
      </c>
      <c r="G478" s="24" t="str">
        <f t="shared" si="4"/>
        <v>06</v>
      </c>
      <c r="H478" s="24" t="str">
        <f t="shared" si="5"/>
        <v>23</v>
      </c>
      <c r="I478" s="24" t="str">
        <f t="shared" si="6"/>
        <v>S</v>
      </c>
      <c r="J478" s="24" t="str">
        <f t="shared" si="7"/>
        <v>F001S</v>
      </c>
      <c r="K478" s="24" t="str">
        <f t="shared" si="8"/>
        <v>MINI</v>
      </c>
      <c r="L478" s="24" t="str">
        <f>vlookup(F478,Abbreviation!$D$2:$E$13,2,false)</f>
        <v>April</v>
      </c>
      <c r="M478" s="24" t="str">
        <f>vlookup(I478,Abbreviation!$A$2:$B$4,2,false)</f>
        <v>South</v>
      </c>
      <c r="N478" s="24" t="str">
        <f>vlookup(M478,Budget!$B$2:$C$325,2,false)</f>
        <v>F001S</v>
      </c>
      <c r="O478" s="24" t="s">
        <v>19</v>
      </c>
    </row>
    <row r="479">
      <c r="A479" s="24">
        <f>Actual!A479</f>
        <v>478</v>
      </c>
      <c r="B479" s="24" t="str">
        <f>Actual!B479</f>
        <v>//PRD1478041323WF002WMAX///</v>
      </c>
      <c r="C479" s="25">
        <f>Actual!C479</f>
        <v>55</v>
      </c>
      <c r="D479" s="24" t="str">
        <f t="shared" si="1"/>
        <v>//PRD1478041323WF002WMAX///</v>
      </c>
      <c r="E479" s="24" t="str">
        <f t="shared" si="2"/>
        <v>PRD1478041323WF002WMAX</v>
      </c>
      <c r="F479" s="24" t="str">
        <f t="shared" si="3"/>
        <v>04</v>
      </c>
      <c r="G479" s="24" t="str">
        <f t="shared" si="4"/>
        <v>13</v>
      </c>
      <c r="H479" s="24" t="str">
        <f t="shared" si="5"/>
        <v>23</v>
      </c>
      <c r="I479" s="24" t="str">
        <f t="shared" si="6"/>
        <v>W</v>
      </c>
      <c r="J479" s="24" t="str">
        <f t="shared" si="7"/>
        <v>F002W</v>
      </c>
      <c r="K479" s="24" t="str">
        <f t="shared" si="8"/>
        <v>MAX</v>
      </c>
      <c r="L479" s="24" t="str">
        <f>vlookup(F479,Abbreviation!$D$2:$E$13,2,false)</f>
        <v>April</v>
      </c>
      <c r="M479" s="24" t="str">
        <f>vlookup(I479,Abbreviation!$A$2:$B$4,2,false)</f>
        <v>West</v>
      </c>
      <c r="N479" s="24" t="str">
        <f>vlookup(M479,Budget!$B$2:$C$325,2,false)</f>
        <v>F001W</v>
      </c>
      <c r="O479" s="24" t="s">
        <v>20</v>
      </c>
    </row>
    <row r="480">
      <c r="A480" s="24">
        <f>Actual!A480</f>
        <v>479</v>
      </c>
      <c r="B480" s="24" t="str">
        <f>Actual!B480</f>
        <v>//PRD1479041523NF001NPRO///</v>
      </c>
      <c r="C480" s="25">
        <f>Actual!C480</f>
        <v>25</v>
      </c>
      <c r="D480" s="24" t="str">
        <f t="shared" si="1"/>
        <v>//PRD1479041523NF001NPRO///</v>
      </c>
      <c r="E480" s="24" t="str">
        <f t="shared" si="2"/>
        <v>PRD1479041523NF001NPRO</v>
      </c>
      <c r="F480" s="24" t="str">
        <f t="shared" si="3"/>
        <v>04</v>
      </c>
      <c r="G480" s="24" t="str">
        <f t="shared" si="4"/>
        <v>15</v>
      </c>
      <c r="H480" s="24" t="str">
        <f t="shared" si="5"/>
        <v>23</v>
      </c>
      <c r="I480" s="24" t="str">
        <f t="shared" si="6"/>
        <v>N</v>
      </c>
      <c r="J480" s="24" t="str">
        <f t="shared" si="7"/>
        <v>F001N</v>
      </c>
      <c r="K480" s="24" t="str">
        <f t="shared" si="8"/>
        <v>PRO</v>
      </c>
      <c r="L480" s="24" t="str">
        <f>vlookup(F480,Abbreviation!$D$2:$E$13,2,false)</f>
        <v>April</v>
      </c>
      <c r="M480" s="24" t="str">
        <f>vlookup(I480,Abbreviation!$A$2:$B$4,2,false)</f>
        <v>North</v>
      </c>
      <c r="N480" s="24" t="str">
        <f>vlookup(M480,Budget!$B$2:$C$325,2,false)</f>
        <v>F001N</v>
      </c>
      <c r="O480" s="24" t="s">
        <v>21</v>
      </c>
    </row>
    <row r="481">
      <c r="A481" s="24">
        <f>Actual!A481</f>
        <v>480</v>
      </c>
      <c r="B481" s="24" t="str">
        <f>Actual!B481</f>
        <v>//PRD1480042523SF001SMINI///</v>
      </c>
      <c r="C481" s="25">
        <f>Actual!C481</f>
        <v>123</v>
      </c>
      <c r="D481" s="24" t="str">
        <f t="shared" si="1"/>
        <v>//PRD1480042523SF001SMINI///</v>
      </c>
      <c r="E481" s="24" t="str">
        <f t="shared" si="2"/>
        <v>PRD1480042523SF001SMINI</v>
      </c>
      <c r="F481" s="24" t="str">
        <f t="shared" si="3"/>
        <v>04</v>
      </c>
      <c r="G481" s="24" t="str">
        <f t="shared" si="4"/>
        <v>25</v>
      </c>
      <c r="H481" s="24" t="str">
        <f t="shared" si="5"/>
        <v>23</v>
      </c>
      <c r="I481" s="24" t="str">
        <f t="shared" si="6"/>
        <v>S</v>
      </c>
      <c r="J481" s="24" t="str">
        <f t="shared" si="7"/>
        <v>F001S</v>
      </c>
      <c r="K481" s="24" t="str">
        <f t="shared" si="8"/>
        <v>MINI</v>
      </c>
      <c r="L481" s="24" t="str">
        <f>vlookup(F481,Abbreviation!$D$2:$E$13,2,false)</f>
        <v>April</v>
      </c>
      <c r="M481" s="24" t="str">
        <f>vlookup(I481,Abbreviation!$A$2:$B$4,2,false)</f>
        <v>South</v>
      </c>
      <c r="N481" s="24" t="str">
        <f>vlookup(M481,Budget!$B$2:$C$325,2,false)</f>
        <v>F001S</v>
      </c>
      <c r="O481" s="24" t="s">
        <v>19</v>
      </c>
    </row>
    <row r="482">
      <c r="A482" s="24">
        <f>Actual!A482</f>
        <v>481</v>
      </c>
      <c r="B482" s="24" t="str">
        <f>Actual!B482</f>
        <v>//PRD1481040123WF001WMAX///</v>
      </c>
      <c r="C482" s="25">
        <f>Actual!C482</f>
        <v>96</v>
      </c>
      <c r="D482" s="24" t="str">
        <f t="shared" si="1"/>
        <v>//PRD1481040123WF001WMAX///</v>
      </c>
      <c r="E482" s="24" t="str">
        <f t="shared" si="2"/>
        <v>PRD1481040123WF001WMAX</v>
      </c>
      <c r="F482" s="24" t="str">
        <f t="shared" si="3"/>
        <v>04</v>
      </c>
      <c r="G482" s="24" t="str">
        <f t="shared" si="4"/>
        <v>01</v>
      </c>
      <c r="H482" s="24" t="str">
        <f t="shared" si="5"/>
        <v>23</v>
      </c>
      <c r="I482" s="24" t="str">
        <f t="shared" si="6"/>
        <v>W</v>
      </c>
      <c r="J482" s="24" t="str">
        <f t="shared" si="7"/>
        <v>F001W</v>
      </c>
      <c r="K482" s="24" t="str">
        <f t="shared" si="8"/>
        <v>MAX</v>
      </c>
      <c r="L482" s="24" t="str">
        <f>vlookup(F482,Abbreviation!$D$2:$E$13,2,false)</f>
        <v>April</v>
      </c>
      <c r="M482" s="24" t="str">
        <f>vlookup(I482,Abbreviation!$A$2:$B$4,2,false)</f>
        <v>West</v>
      </c>
      <c r="N482" s="24" t="str">
        <f>vlookup(M482,Budget!$B$2:$C$325,2,false)</f>
        <v>F001W</v>
      </c>
      <c r="O482" s="24" t="s">
        <v>20</v>
      </c>
    </row>
    <row r="483">
      <c r="A483" s="24">
        <f>Actual!A483</f>
        <v>482</v>
      </c>
      <c r="B483" s="24" t="str">
        <f>Actual!B483</f>
        <v>//PRD1482040623NF002NPRO///</v>
      </c>
      <c r="C483" s="25">
        <f>Actual!C483</f>
        <v>86</v>
      </c>
      <c r="D483" s="24" t="str">
        <f t="shared" si="1"/>
        <v>//PRD1482040623NF002NPRO///</v>
      </c>
      <c r="E483" s="24" t="str">
        <f t="shared" si="2"/>
        <v>PRD1482040623NF002NPRO</v>
      </c>
      <c r="F483" s="24" t="str">
        <f t="shared" si="3"/>
        <v>04</v>
      </c>
      <c r="G483" s="24" t="str">
        <f t="shared" si="4"/>
        <v>06</v>
      </c>
      <c r="H483" s="24" t="str">
        <f t="shared" si="5"/>
        <v>23</v>
      </c>
      <c r="I483" s="24" t="str">
        <f t="shared" si="6"/>
        <v>N</v>
      </c>
      <c r="J483" s="24" t="str">
        <f t="shared" si="7"/>
        <v>F002N</v>
      </c>
      <c r="K483" s="24" t="str">
        <f t="shared" si="8"/>
        <v>PRO</v>
      </c>
      <c r="L483" s="24" t="str">
        <f>vlookup(F483,Abbreviation!$D$2:$E$13,2,false)</f>
        <v>April</v>
      </c>
      <c r="M483" s="24" t="str">
        <f>vlookup(I483,Abbreviation!$A$2:$B$4,2,false)</f>
        <v>North</v>
      </c>
      <c r="N483" s="24" t="str">
        <f>vlookup(M483,Budget!$B$2:$C$325,2,false)</f>
        <v>F001N</v>
      </c>
      <c r="O483" s="24" t="s">
        <v>21</v>
      </c>
    </row>
    <row r="484">
      <c r="A484" s="24">
        <f>Actual!A484</f>
        <v>483</v>
      </c>
      <c r="B484" s="24" t="str">
        <f>Actual!B484</f>
        <v>//PRD1483050923SF001SMINI///</v>
      </c>
      <c r="C484" s="25">
        <f>Actual!C484</f>
        <v>108</v>
      </c>
      <c r="D484" s="24" t="str">
        <f t="shared" si="1"/>
        <v>//PRD1483050923SF001SMINI///</v>
      </c>
      <c r="E484" s="24" t="str">
        <f t="shared" si="2"/>
        <v>PRD1483050923SF001SMINI</v>
      </c>
      <c r="F484" s="24" t="str">
        <f t="shared" si="3"/>
        <v>05</v>
      </c>
      <c r="G484" s="24" t="str">
        <f t="shared" si="4"/>
        <v>09</v>
      </c>
      <c r="H484" s="24" t="str">
        <f t="shared" si="5"/>
        <v>23</v>
      </c>
      <c r="I484" s="24" t="str">
        <f t="shared" si="6"/>
        <v>S</v>
      </c>
      <c r="J484" s="24" t="str">
        <f t="shared" si="7"/>
        <v>F001S</v>
      </c>
      <c r="K484" s="24" t="str">
        <f t="shared" si="8"/>
        <v>MINI</v>
      </c>
      <c r="L484" s="24" t="str">
        <f>vlookup(F484,Abbreviation!$D$2:$E$13,2,false)</f>
        <v>May</v>
      </c>
      <c r="M484" s="24" t="str">
        <f>vlookup(I484,Abbreviation!$A$2:$B$4,2,false)</f>
        <v>South</v>
      </c>
      <c r="N484" s="24" t="str">
        <f>vlookup(M484,Budget!$B$2:$C$325,2,false)</f>
        <v>F001S</v>
      </c>
      <c r="O484" s="24" t="s">
        <v>19</v>
      </c>
    </row>
    <row r="485">
      <c r="A485" s="24">
        <f>Actual!A485</f>
        <v>484</v>
      </c>
      <c r="B485" s="24" t="str">
        <f>Actual!B485</f>
        <v>//PRD1484050223WF001WMAX///</v>
      </c>
      <c r="C485" s="25">
        <f>Actual!C485</f>
        <v>83</v>
      </c>
      <c r="D485" s="24" t="str">
        <f t="shared" si="1"/>
        <v>//PRD1484050223WF001WMAX///</v>
      </c>
      <c r="E485" s="24" t="str">
        <f t="shared" si="2"/>
        <v>PRD1484050223WF001WMAX</v>
      </c>
      <c r="F485" s="24" t="str">
        <f t="shared" si="3"/>
        <v>05</v>
      </c>
      <c r="G485" s="24" t="str">
        <f t="shared" si="4"/>
        <v>02</v>
      </c>
      <c r="H485" s="24" t="str">
        <f t="shared" si="5"/>
        <v>23</v>
      </c>
      <c r="I485" s="24" t="str">
        <f t="shared" si="6"/>
        <v>W</v>
      </c>
      <c r="J485" s="24" t="str">
        <f t="shared" si="7"/>
        <v>F001W</v>
      </c>
      <c r="K485" s="24" t="str">
        <f t="shared" si="8"/>
        <v>MAX</v>
      </c>
      <c r="L485" s="24" t="str">
        <f>vlookup(F485,Abbreviation!$D$2:$E$13,2,false)</f>
        <v>May</v>
      </c>
      <c r="M485" s="24" t="str">
        <f>vlookup(I485,Abbreviation!$A$2:$B$4,2,false)</f>
        <v>West</v>
      </c>
      <c r="N485" s="24" t="str">
        <f>vlookup(M485,Budget!$B$2:$C$325,2,false)</f>
        <v>F001W</v>
      </c>
      <c r="O485" s="24" t="s">
        <v>20</v>
      </c>
    </row>
    <row r="486">
      <c r="A486" s="24">
        <f>Actual!A486</f>
        <v>485</v>
      </c>
      <c r="B486" s="24" t="str">
        <f>Actual!B486</f>
        <v>//PRD1485051523NF001NPRO///</v>
      </c>
      <c r="C486" s="25">
        <f>Actual!C486</f>
        <v>63</v>
      </c>
      <c r="D486" s="24" t="str">
        <f t="shared" si="1"/>
        <v>//PRD1485051523NF001NPRO///</v>
      </c>
      <c r="E486" s="24" t="str">
        <f t="shared" si="2"/>
        <v>PRD1485051523NF001NPRO</v>
      </c>
      <c r="F486" s="24" t="str">
        <f t="shared" si="3"/>
        <v>05</v>
      </c>
      <c r="G486" s="24" t="str">
        <f t="shared" si="4"/>
        <v>15</v>
      </c>
      <c r="H486" s="24" t="str">
        <f t="shared" si="5"/>
        <v>23</v>
      </c>
      <c r="I486" s="24" t="str">
        <f t="shared" si="6"/>
        <v>N</v>
      </c>
      <c r="J486" s="24" t="str">
        <f t="shared" si="7"/>
        <v>F001N</v>
      </c>
      <c r="K486" s="24" t="str">
        <f t="shared" si="8"/>
        <v>PRO</v>
      </c>
      <c r="L486" s="24" t="str">
        <f>vlookup(F486,Abbreviation!$D$2:$E$13,2,false)</f>
        <v>May</v>
      </c>
      <c r="M486" s="24" t="str">
        <f>vlookup(I486,Abbreviation!$A$2:$B$4,2,false)</f>
        <v>North</v>
      </c>
      <c r="N486" s="24" t="str">
        <f>vlookup(M486,Budget!$B$2:$C$325,2,false)</f>
        <v>F001N</v>
      </c>
      <c r="O486" s="24" t="s">
        <v>21</v>
      </c>
    </row>
    <row r="487">
      <c r="A487" s="24">
        <f>Actual!A487</f>
        <v>486</v>
      </c>
      <c r="B487" s="24" t="str">
        <f>Actual!B487</f>
        <v>//PRD1486050923SF003SMINI///</v>
      </c>
      <c r="C487" s="25">
        <f>Actual!C487</f>
        <v>34</v>
      </c>
      <c r="D487" s="24" t="str">
        <f t="shared" si="1"/>
        <v>//PRD1486050923SF003SMINI///</v>
      </c>
      <c r="E487" s="24" t="str">
        <f t="shared" si="2"/>
        <v>PRD1486050923SF003SMINI</v>
      </c>
      <c r="F487" s="24" t="str">
        <f t="shared" si="3"/>
        <v>05</v>
      </c>
      <c r="G487" s="24" t="str">
        <f t="shared" si="4"/>
        <v>09</v>
      </c>
      <c r="H487" s="24" t="str">
        <f t="shared" si="5"/>
        <v>23</v>
      </c>
      <c r="I487" s="24" t="str">
        <f t="shared" si="6"/>
        <v>S</v>
      </c>
      <c r="J487" s="24" t="str">
        <f t="shared" si="7"/>
        <v>F003S</v>
      </c>
      <c r="K487" s="24" t="str">
        <f t="shared" si="8"/>
        <v>MINI</v>
      </c>
      <c r="L487" s="24" t="str">
        <f>vlookup(F487,Abbreviation!$D$2:$E$13,2,false)</f>
        <v>May</v>
      </c>
      <c r="M487" s="24" t="str">
        <f>vlookup(I487,Abbreviation!$A$2:$B$4,2,false)</f>
        <v>South</v>
      </c>
      <c r="N487" s="24" t="str">
        <f>vlookup(M487,Budget!$B$2:$C$325,2,false)</f>
        <v>F001S</v>
      </c>
      <c r="O487" s="24" t="s">
        <v>19</v>
      </c>
    </row>
    <row r="488">
      <c r="A488" s="24">
        <f>Actual!A488</f>
        <v>487</v>
      </c>
      <c r="B488" s="24" t="str">
        <f>Actual!B488</f>
        <v>//PRD1487051323WF003WMAX///</v>
      </c>
      <c r="C488" s="25">
        <f>Actual!C488</f>
        <v>33</v>
      </c>
      <c r="D488" s="24" t="str">
        <f t="shared" si="1"/>
        <v>//PRD1487051323WF003WMAX///</v>
      </c>
      <c r="E488" s="24" t="str">
        <f t="shared" si="2"/>
        <v>PRD1487051323WF003WMAX</v>
      </c>
      <c r="F488" s="24" t="str">
        <f t="shared" si="3"/>
        <v>05</v>
      </c>
      <c r="G488" s="24" t="str">
        <f t="shared" si="4"/>
        <v>13</v>
      </c>
      <c r="H488" s="24" t="str">
        <f t="shared" si="5"/>
        <v>23</v>
      </c>
      <c r="I488" s="24" t="str">
        <f t="shared" si="6"/>
        <v>W</v>
      </c>
      <c r="J488" s="24" t="str">
        <f t="shared" si="7"/>
        <v>F003W</v>
      </c>
      <c r="K488" s="24" t="str">
        <f t="shared" si="8"/>
        <v>MAX</v>
      </c>
      <c r="L488" s="24" t="str">
        <f>vlookup(F488,Abbreviation!$D$2:$E$13,2,false)</f>
        <v>May</v>
      </c>
      <c r="M488" s="24" t="str">
        <f>vlookup(I488,Abbreviation!$A$2:$B$4,2,false)</f>
        <v>West</v>
      </c>
      <c r="N488" s="24" t="str">
        <f>vlookup(M488,Budget!$B$2:$C$325,2,false)</f>
        <v>F001W</v>
      </c>
      <c r="O488" s="24" t="s">
        <v>20</v>
      </c>
    </row>
    <row r="489">
      <c r="A489" s="24">
        <f>Actual!A489</f>
        <v>488</v>
      </c>
      <c r="B489" s="24" t="str">
        <f>Actual!B489</f>
        <v>//PRD1488050523NF003NPRO///</v>
      </c>
      <c r="C489" s="25">
        <f>Actual!C489</f>
        <v>32</v>
      </c>
      <c r="D489" s="24" t="str">
        <f t="shared" si="1"/>
        <v>//PRD1488050523NF003NPRO///</v>
      </c>
      <c r="E489" s="24" t="str">
        <f t="shared" si="2"/>
        <v>PRD1488050523NF003NPRO</v>
      </c>
      <c r="F489" s="24" t="str">
        <f t="shared" si="3"/>
        <v>05</v>
      </c>
      <c r="G489" s="24" t="str">
        <f t="shared" si="4"/>
        <v>05</v>
      </c>
      <c r="H489" s="24" t="str">
        <f t="shared" si="5"/>
        <v>23</v>
      </c>
      <c r="I489" s="24" t="str">
        <f t="shared" si="6"/>
        <v>N</v>
      </c>
      <c r="J489" s="24" t="str">
        <f t="shared" si="7"/>
        <v>F003N</v>
      </c>
      <c r="K489" s="24" t="str">
        <f t="shared" si="8"/>
        <v>PRO</v>
      </c>
      <c r="L489" s="24" t="str">
        <f>vlookup(F489,Abbreviation!$D$2:$E$13,2,false)</f>
        <v>May</v>
      </c>
      <c r="M489" s="24" t="str">
        <f>vlookup(I489,Abbreviation!$A$2:$B$4,2,false)</f>
        <v>North</v>
      </c>
      <c r="N489" s="24" t="str">
        <f>vlookup(M489,Budget!$B$2:$C$325,2,false)</f>
        <v>F001N</v>
      </c>
      <c r="O489" s="24" t="s">
        <v>21</v>
      </c>
    </row>
    <row r="490">
      <c r="A490" s="24">
        <f>Actual!A490</f>
        <v>489</v>
      </c>
      <c r="B490" s="24" t="str">
        <f>Actual!B490</f>
        <v>//PRD1489052123SF003SMINI///</v>
      </c>
      <c r="C490" s="25">
        <f>Actual!C490</f>
        <v>119</v>
      </c>
      <c r="D490" s="24" t="str">
        <f t="shared" si="1"/>
        <v>//PRD1489052123SF003SMINI///</v>
      </c>
      <c r="E490" s="24" t="str">
        <f t="shared" si="2"/>
        <v>PRD1489052123SF003SMINI</v>
      </c>
      <c r="F490" s="24" t="str">
        <f t="shared" si="3"/>
        <v>05</v>
      </c>
      <c r="G490" s="24" t="str">
        <f t="shared" si="4"/>
        <v>21</v>
      </c>
      <c r="H490" s="24" t="str">
        <f t="shared" si="5"/>
        <v>23</v>
      </c>
      <c r="I490" s="24" t="str">
        <f t="shared" si="6"/>
        <v>S</v>
      </c>
      <c r="J490" s="24" t="str">
        <f t="shared" si="7"/>
        <v>F003S</v>
      </c>
      <c r="K490" s="24" t="str">
        <f t="shared" si="8"/>
        <v>MINI</v>
      </c>
      <c r="L490" s="24" t="str">
        <f>vlookup(F490,Abbreviation!$D$2:$E$13,2,false)</f>
        <v>May</v>
      </c>
      <c r="M490" s="24" t="str">
        <f>vlookup(I490,Abbreviation!$A$2:$B$4,2,false)</f>
        <v>South</v>
      </c>
      <c r="N490" s="24" t="str">
        <f>vlookup(M490,Budget!$B$2:$C$325,2,false)</f>
        <v>F001S</v>
      </c>
      <c r="O490" s="24" t="s">
        <v>19</v>
      </c>
    </row>
    <row r="491">
      <c r="A491" s="24">
        <f>Actual!A491</f>
        <v>490</v>
      </c>
      <c r="B491" s="24" t="str">
        <f>Actual!B491</f>
        <v>//PRD1490050123WF003WMAX///</v>
      </c>
      <c r="C491" s="25">
        <f>Actual!C491</f>
        <v>91</v>
      </c>
      <c r="D491" s="24" t="str">
        <f t="shared" si="1"/>
        <v>//PRD1490050123WF003WMAX///</v>
      </c>
      <c r="E491" s="24" t="str">
        <f t="shared" si="2"/>
        <v>PRD1490050123WF003WMAX</v>
      </c>
      <c r="F491" s="24" t="str">
        <f t="shared" si="3"/>
        <v>05</v>
      </c>
      <c r="G491" s="24" t="str">
        <f t="shared" si="4"/>
        <v>01</v>
      </c>
      <c r="H491" s="24" t="str">
        <f t="shared" si="5"/>
        <v>23</v>
      </c>
      <c r="I491" s="24" t="str">
        <f t="shared" si="6"/>
        <v>W</v>
      </c>
      <c r="J491" s="24" t="str">
        <f t="shared" si="7"/>
        <v>F003W</v>
      </c>
      <c r="K491" s="24" t="str">
        <f t="shared" si="8"/>
        <v>MAX</v>
      </c>
      <c r="L491" s="24" t="str">
        <f>vlookup(F491,Abbreviation!$D$2:$E$13,2,false)</f>
        <v>May</v>
      </c>
      <c r="M491" s="24" t="str">
        <f>vlookup(I491,Abbreviation!$A$2:$B$4,2,false)</f>
        <v>West</v>
      </c>
      <c r="N491" s="24" t="str">
        <f>vlookup(M491,Budget!$B$2:$C$325,2,false)</f>
        <v>F001W</v>
      </c>
      <c r="O491" s="24" t="s">
        <v>20</v>
      </c>
    </row>
    <row r="492">
      <c r="A492" s="24">
        <f>Actual!A492</f>
        <v>491</v>
      </c>
      <c r="B492" s="24" t="str">
        <f>Actual!B492</f>
        <v>//PRD1491051023NF001NPRO///</v>
      </c>
      <c r="C492" s="25">
        <f>Actual!C492</f>
        <v>137</v>
      </c>
      <c r="D492" s="24" t="str">
        <f t="shared" si="1"/>
        <v>//PRD1491051023NF001NPRO///</v>
      </c>
      <c r="E492" s="24" t="str">
        <f t="shared" si="2"/>
        <v>PRD1491051023NF001NPRO</v>
      </c>
      <c r="F492" s="24" t="str">
        <f t="shared" si="3"/>
        <v>05</v>
      </c>
      <c r="G492" s="24" t="str">
        <f t="shared" si="4"/>
        <v>10</v>
      </c>
      <c r="H492" s="24" t="str">
        <f t="shared" si="5"/>
        <v>23</v>
      </c>
      <c r="I492" s="24" t="str">
        <f t="shared" si="6"/>
        <v>N</v>
      </c>
      <c r="J492" s="24" t="str">
        <f t="shared" si="7"/>
        <v>F001N</v>
      </c>
      <c r="K492" s="24" t="str">
        <f t="shared" si="8"/>
        <v>PRO</v>
      </c>
      <c r="L492" s="24" t="str">
        <f>vlookup(F492,Abbreviation!$D$2:$E$13,2,false)</f>
        <v>May</v>
      </c>
      <c r="M492" s="24" t="str">
        <f>vlookup(I492,Abbreviation!$A$2:$B$4,2,false)</f>
        <v>North</v>
      </c>
      <c r="N492" s="24" t="str">
        <f>vlookup(M492,Budget!$B$2:$C$325,2,false)</f>
        <v>F001N</v>
      </c>
      <c r="O492" s="24" t="s">
        <v>21</v>
      </c>
    </row>
    <row r="493">
      <c r="A493" s="24">
        <f>Actual!A493</f>
        <v>492</v>
      </c>
      <c r="B493" s="24" t="str">
        <f>Actual!B493</f>
        <v>//PRD1492052223SF003SMINI///</v>
      </c>
      <c r="C493" s="25">
        <f>Actual!C493</f>
        <v>46</v>
      </c>
      <c r="D493" s="24" t="str">
        <f t="shared" si="1"/>
        <v>//PRD1492052223SF003SMINI///</v>
      </c>
      <c r="E493" s="24" t="str">
        <f t="shared" si="2"/>
        <v>PRD1492052223SF003SMINI</v>
      </c>
      <c r="F493" s="24" t="str">
        <f t="shared" si="3"/>
        <v>05</v>
      </c>
      <c r="G493" s="24" t="str">
        <f t="shared" si="4"/>
        <v>22</v>
      </c>
      <c r="H493" s="24" t="str">
        <f t="shared" si="5"/>
        <v>23</v>
      </c>
      <c r="I493" s="24" t="str">
        <f t="shared" si="6"/>
        <v>S</v>
      </c>
      <c r="J493" s="24" t="str">
        <f t="shared" si="7"/>
        <v>F003S</v>
      </c>
      <c r="K493" s="24" t="str">
        <f t="shared" si="8"/>
        <v>MINI</v>
      </c>
      <c r="L493" s="24" t="str">
        <f>vlookup(F493,Abbreviation!$D$2:$E$13,2,false)</f>
        <v>May</v>
      </c>
      <c r="M493" s="24" t="str">
        <f>vlookup(I493,Abbreviation!$A$2:$B$4,2,false)</f>
        <v>South</v>
      </c>
      <c r="N493" s="24" t="str">
        <f>vlookup(M493,Budget!$B$2:$C$325,2,false)</f>
        <v>F001S</v>
      </c>
      <c r="O493" s="24" t="s">
        <v>19</v>
      </c>
    </row>
    <row r="494">
      <c r="A494" s="24">
        <f>Actual!A494</f>
        <v>493</v>
      </c>
      <c r="B494" s="24" t="str">
        <f>Actual!B494</f>
        <v>//PRD1493052323WF003WMAX///</v>
      </c>
      <c r="C494" s="25">
        <f>Actual!C494</f>
        <v>54</v>
      </c>
      <c r="D494" s="24" t="str">
        <f t="shared" si="1"/>
        <v>//PRD1493052323WF003WMAX///</v>
      </c>
      <c r="E494" s="24" t="str">
        <f t="shared" si="2"/>
        <v>PRD1493052323WF003WMAX</v>
      </c>
      <c r="F494" s="24" t="str">
        <f t="shared" si="3"/>
        <v>05</v>
      </c>
      <c r="G494" s="24" t="str">
        <f t="shared" si="4"/>
        <v>23</v>
      </c>
      <c r="H494" s="24" t="str">
        <f t="shared" si="5"/>
        <v>23</v>
      </c>
      <c r="I494" s="24" t="str">
        <f t="shared" si="6"/>
        <v>W</v>
      </c>
      <c r="J494" s="24" t="str">
        <f t="shared" si="7"/>
        <v>F003W</v>
      </c>
      <c r="K494" s="24" t="str">
        <f t="shared" si="8"/>
        <v>MAX</v>
      </c>
      <c r="L494" s="24" t="str">
        <f>vlookup(F494,Abbreviation!$D$2:$E$13,2,false)</f>
        <v>May</v>
      </c>
      <c r="M494" s="24" t="str">
        <f>vlookup(I494,Abbreviation!$A$2:$B$4,2,false)</f>
        <v>West</v>
      </c>
      <c r="N494" s="24" t="str">
        <f>vlookup(M494,Budget!$B$2:$C$325,2,false)</f>
        <v>F001W</v>
      </c>
      <c r="O494" s="24" t="s">
        <v>20</v>
      </c>
    </row>
    <row r="495">
      <c r="A495" s="24">
        <f>Actual!A495</f>
        <v>494</v>
      </c>
      <c r="B495" s="24" t="str">
        <f>Actual!B495</f>
        <v>//PRD1494052023NF002NPRO///</v>
      </c>
      <c r="C495" s="25">
        <f>Actual!C495</f>
        <v>81</v>
      </c>
      <c r="D495" s="24" t="str">
        <f t="shared" si="1"/>
        <v>//PRD1494052023NF002NPRO///</v>
      </c>
      <c r="E495" s="24" t="str">
        <f t="shared" si="2"/>
        <v>PRD1494052023NF002NPRO</v>
      </c>
      <c r="F495" s="24" t="str">
        <f t="shared" si="3"/>
        <v>05</v>
      </c>
      <c r="G495" s="24" t="str">
        <f t="shared" si="4"/>
        <v>20</v>
      </c>
      <c r="H495" s="24" t="str">
        <f t="shared" si="5"/>
        <v>23</v>
      </c>
      <c r="I495" s="24" t="str">
        <f t="shared" si="6"/>
        <v>N</v>
      </c>
      <c r="J495" s="24" t="str">
        <f t="shared" si="7"/>
        <v>F002N</v>
      </c>
      <c r="K495" s="24" t="str">
        <f t="shared" si="8"/>
        <v>PRO</v>
      </c>
      <c r="L495" s="24" t="str">
        <f>vlookup(F495,Abbreviation!$D$2:$E$13,2,false)</f>
        <v>May</v>
      </c>
      <c r="M495" s="24" t="str">
        <f>vlookup(I495,Abbreviation!$A$2:$B$4,2,false)</f>
        <v>North</v>
      </c>
      <c r="N495" s="24" t="str">
        <f>vlookup(M495,Budget!$B$2:$C$325,2,false)</f>
        <v>F001N</v>
      </c>
      <c r="O495" s="24" t="s">
        <v>21</v>
      </c>
    </row>
    <row r="496">
      <c r="A496" s="24">
        <f>Actual!A496</f>
        <v>495</v>
      </c>
      <c r="B496" s="24" t="str">
        <f>Actual!B496</f>
        <v>//PRD1495050923SF002SMINI///</v>
      </c>
      <c r="C496" s="25">
        <f>Actual!C496</f>
        <v>137</v>
      </c>
      <c r="D496" s="24" t="str">
        <f t="shared" si="1"/>
        <v>//PRD1495050923SF002SMINI///</v>
      </c>
      <c r="E496" s="24" t="str">
        <f t="shared" si="2"/>
        <v>PRD1495050923SF002SMINI</v>
      </c>
      <c r="F496" s="24" t="str">
        <f t="shared" si="3"/>
        <v>05</v>
      </c>
      <c r="G496" s="24" t="str">
        <f t="shared" si="4"/>
        <v>09</v>
      </c>
      <c r="H496" s="24" t="str">
        <f t="shared" si="5"/>
        <v>23</v>
      </c>
      <c r="I496" s="24" t="str">
        <f t="shared" si="6"/>
        <v>S</v>
      </c>
      <c r="J496" s="24" t="str">
        <f t="shared" si="7"/>
        <v>F002S</v>
      </c>
      <c r="K496" s="24" t="str">
        <f t="shared" si="8"/>
        <v>MINI</v>
      </c>
      <c r="L496" s="24" t="str">
        <f>vlookup(F496,Abbreviation!$D$2:$E$13,2,false)</f>
        <v>May</v>
      </c>
      <c r="M496" s="24" t="str">
        <f>vlookup(I496,Abbreviation!$A$2:$B$4,2,false)</f>
        <v>South</v>
      </c>
      <c r="N496" s="24" t="str">
        <f>vlookup(M496,Budget!$B$2:$C$325,2,false)</f>
        <v>F001S</v>
      </c>
      <c r="O496" s="24" t="s">
        <v>19</v>
      </c>
    </row>
    <row r="497">
      <c r="A497" s="24">
        <f>Actual!A497</f>
        <v>496</v>
      </c>
      <c r="B497" s="24" t="str">
        <f>Actual!B497</f>
        <v>//PRD1496051523WF002WMAX///</v>
      </c>
      <c r="C497" s="25">
        <f>Actual!C497</f>
        <v>88</v>
      </c>
      <c r="D497" s="24" t="str">
        <f t="shared" si="1"/>
        <v>//PRD1496051523WF002WMAX///</v>
      </c>
      <c r="E497" s="24" t="str">
        <f t="shared" si="2"/>
        <v>PRD1496051523WF002WMAX</v>
      </c>
      <c r="F497" s="24" t="str">
        <f t="shared" si="3"/>
        <v>05</v>
      </c>
      <c r="G497" s="24" t="str">
        <f t="shared" si="4"/>
        <v>15</v>
      </c>
      <c r="H497" s="24" t="str">
        <f t="shared" si="5"/>
        <v>23</v>
      </c>
      <c r="I497" s="24" t="str">
        <f t="shared" si="6"/>
        <v>W</v>
      </c>
      <c r="J497" s="24" t="str">
        <f t="shared" si="7"/>
        <v>F002W</v>
      </c>
      <c r="K497" s="24" t="str">
        <f t="shared" si="8"/>
        <v>MAX</v>
      </c>
      <c r="L497" s="24" t="str">
        <f>vlookup(F497,Abbreviation!$D$2:$E$13,2,false)</f>
        <v>May</v>
      </c>
      <c r="M497" s="24" t="str">
        <f>vlookup(I497,Abbreviation!$A$2:$B$4,2,false)</f>
        <v>West</v>
      </c>
      <c r="N497" s="24" t="str">
        <f>vlookup(M497,Budget!$B$2:$C$325,2,false)</f>
        <v>F001W</v>
      </c>
      <c r="O497" s="24" t="s">
        <v>20</v>
      </c>
    </row>
    <row r="498">
      <c r="A498" s="24">
        <f>Actual!A498</f>
        <v>497</v>
      </c>
      <c r="B498" s="24" t="str">
        <f>Actual!B498</f>
        <v>//PRD1497052023NF002NPRO///</v>
      </c>
      <c r="C498" s="25">
        <f>Actual!C498</f>
        <v>10</v>
      </c>
      <c r="D498" s="24" t="str">
        <f t="shared" si="1"/>
        <v>//PRD1497052023NF002NPRO///</v>
      </c>
      <c r="E498" s="24" t="str">
        <f t="shared" si="2"/>
        <v>PRD1497052023NF002NPRO</v>
      </c>
      <c r="F498" s="24" t="str">
        <f t="shared" si="3"/>
        <v>05</v>
      </c>
      <c r="G498" s="24" t="str">
        <f t="shared" si="4"/>
        <v>20</v>
      </c>
      <c r="H498" s="24" t="str">
        <f t="shared" si="5"/>
        <v>23</v>
      </c>
      <c r="I498" s="24" t="str">
        <f t="shared" si="6"/>
        <v>N</v>
      </c>
      <c r="J498" s="24" t="str">
        <f t="shared" si="7"/>
        <v>F002N</v>
      </c>
      <c r="K498" s="24" t="str">
        <f t="shared" si="8"/>
        <v>PRO</v>
      </c>
      <c r="L498" s="24" t="str">
        <f>vlookup(F498,Abbreviation!$D$2:$E$13,2,false)</f>
        <v>May</v>
      </c>
      <c r="M498" s="24" t="str">
        <f>vlookup(I498,Abbreviation!$A$2:$B$4,2,false)</f>
        <v>North</v>
      </c>
      <c r="N498" s="24" t="str">
        <f>vlookup(M498,Budget!$B$2:$C$325,2,false)</f>
        <v>F001N</v>
      </c>
      <c r="O498" s="24" t="s">
        <v>21</v>
      </c>
    </row>
    <row r="499">
      <c r="A499" s="24">
        <f>Actual!A499</f>
        <v>498</v>
      </c>
      <c r="B499" s="24" t="str">
        <f>Actual!B499</f>
        <v>//PRD1498051523SF003SMINI///</v>
      </c>
      <c r="C499" s="25">
        <f>Actual!C499</f>
        <v>111</v>
      </c>
      <c r="D499" s="24" t="str">
        <f t="shared" si="1"/>
        <v>//PRD1498051523SF003SMINI///</v>
      </c>
      <c r="E499" s="24" t="str">
        <f t="shared" si="2"/>
        <v>PRD1498051523SF003SMINI</v>
      </c>
      <c r="F499" s="24" t="str">
        <f t="shared" si="3"/>
        <v>05</v>
      </c>
      <c r="G499" s="24" t="str">
        <f t="shared" si="4"/>
        <v>15</v>
      </c>
      <c r="H499" s="24" t="str">
        <f t="shared" si="5"/>
        <v>23</v>
      </c>
      <c r="I499" s="24" t="str">
        <f t="shared" si="6"/>
        <v>S</v>
      </c>
      <c r="J499" s="24" t="str">
        <f t="shared" si="7"/>
        <v>F003S</v>
      </c>
      <c r="K499" s="24" t="str">
        <f t="shared" si="8"/>
        <v>MINI</v>
      </c>
      <c r="L499" s="24" t="str">
        <f>vlookup(F499,Abbreviation!$D$2:$E$13,2,false)</f>
        <v>May</v>
      </c>
      <c r="M499" s="24" t="str">
        <f>vlookup(I499,Abbreviation!$A$2:$B$4,2,false)</f>
        <v>South</v>
      </c>
      <c r="N499" s="24" t="str">
        <f>vlookup(M499,Budget!$B$2:$C$325,2,false)</f>
        <v>F001S</v>
      </c>
      <c r="O499" s="24" t="s">
        <v>19</v>
      </c>
    </row>
    <row r="500">
      <c r="A500" s="24">
        <f>Actual!A500</f>
        <v>499</v>
      </c>
      <c r="B500" s="24" t="str">
        <f>Actual!B500</f>
        <v>//PRD1499050123WF002WMAX///</v>
      </c>
      <c r="C500" s="25">
        <f>Actual!C500</f>
        <v>20</v>
      </c>
      <c r="D500" s="24" t="str">
        <f t="shared" si="1"/>
        <v>//PRD1499050123WF002WMAX///</v>
      </c>
      <c r="E500" s="24" t="str">
        <f t="shared" si="2"/>
        <v>PRD1499050123WF002WMAX</v>
      </c>
      <c r="F500" s="24" t="str">
        <f t="shared" si="3"/>
        <v>05</v>
      </c>
      <c r="G500" s="24" t="str">
        <f t="shared" si="4"/>
        <v>01</v>
      </c>
      <c r="H500" s="24" t="str">
        <f t="shared" si="5"/>
        <v>23</v>
      </c>
      <c r="I500" s="24" t="str">
        <f t="shared" si="6"/>
        <v>W</v>
      </c>
      <c r="J500" s="24" t="str">
        <f t="shared" si="7"/>
        <v>F002W</v>
      </c>
      <c r="K500" s="24" t="str">
        <f t="shared" si="8"/>
        <v>MAX</v>
      </c>
      <c r="L500" s="24" t="str">
        <f>vlookup(F500,Abbreviation!$D$2:$E$13,2,false)</f>
        <v>May</v>
      </c>
      <c r="M500" s="24" t="str">
        <f>vlookup(I500,Abbreviation!$A$2:$B$4,2,false)</f>
        <v>West</v>
      </c>
      <c r="N500" s="24" t="str">
        <f>vlookup(M500,Budget!$B$2:$C$325,2,false)</f>
        <v>F001W</v>
      </c>
      <c r="O500" s="24" t="s">
        <v>20</v>
      </c>
    </row>
    <row r="501">
      <c r="A501" s="24">
        <f>Actual!A501</f>
        <v>500</v>
      </c>
      <c r="B501" s="24" t="str">
        <f>Actual!B501</f>
        <v>//PRD1500050923NF003NPRO///</v>
      </c>
      <c r="C501" s="25">
        <f>Actual!C501</f>
        <v>102</v>
      </c>
      <c r="D501" s="24" t="str">
        <f t="shared" si="1"/>
        <v>//PRD1500050923NF003NPRO///</v>
      </c>
      <c r="E501" s="24" t="str">
        <f t="shared" si="2"/>
        <v>PRD1500050923NF003NPRO</v>
      </c>
      <c r="F501" s="24" t="str">
        <f t="shared" si="3"/>
        <v>05</v>
      </c>
      <c r="G501" s="24" t="str">
        <f t="shared" si="4"/>
        <v>09</v>
      </c>
      <c r="H501" s="24" t="str">
        <f t="shared" si="5"/>
        <v>23</v>
      </c>
      <c r="I501" s="24" t="str">
        <f t="shared" si="6"/>
        <v>N</v>
      </c>
      <c r="J501" s="24" t="str">
        <f t="shared" si="7"/>
        <v>F003N</v>
      </c>
      <c r="K501" s="24" t="str">
        <f t="shared" si="8"/>
        <v>PRO</v>
      </c>
      <c r="L501" s="24" t="str">
        <f>vlookup(F501,Abbreviation!$D$2:$E$13,2,false)</f>
        <v>May</v>
      </c>
      <c r="M501" s="24" t="str">
        <f>vlookup(I501,Abbreviation!$A$2:$B$4,2,false)</f>
        <v>North</v>
      </c>
      <c r="N501" s="24" t="str">
        <f>vlookup(M501,Budget!$B$2:$C$325,2,false)</f>
        <v>F001N</v>
      </c>
      <c r="O501" s="24" t="s">
        <v>21</v>
      </c>
    </row>
    <row r="502">
      <c r="A502" s="24">
        <f>Actual!A502</f>
        <v>501</v>
      </c>
      <c r="B502" s="24" t="str">
        <f>Actual!B502</f>
        <v>//PRD1501051023SF003SMINI///</v>
      </c>
      <c r="C502" s="25">
        <f>Actual!C502</f>
        <v>7</v>
      </c>
      <c r="D502" s="24" t="str">
        <f t="shared" si="1"/>
        <v>//PRD1501051023SF003SMINI///</v>
      </c>
      <c r="E502" s="24" t="str">
        <f t="shared" si="2"/>
        <v>PRD1501051023SF003SMINI</v>
      </c>
      <c r="F502" s="24" t="str">
        <f t="shared" si="3"/>
        <v>05</v>
      </c>
      <c r="G502" s="24" t="str">
        <f t="shared" si="4"/>
        <v>10</v>
      </c>
      <c r="H502" s="24" t="str">
        <f t="shared" si="5"/>
        <v>23</v>
      </c>
      <c r="I502" s="24" t="str">
        <f t="shared" si="6"/>
        <v>S</v>
      </c>
      <c r="J502" s="24" t="str">
        <f t="shared" si="7"/>
        <v>F003S</v>
      </c>
      <c r="K502" s="24" t="str">
        <f t="shared" si="8"/>
        <v>MINI</v>
      </c>
      <c r="L502" s="24" t="str">
        <f>vlookup(F502,Abbreviation!$D$2:$E$13,2,false)</f>
        <v>May</v>
      </c>
      <c r="M502" s="24" t="str">
        <f>vlookup(I502,Abbreviation!$A$2:$B$4,2,false)</f>
        <v>South</v>
      </c>
      <c r="N502" s="24" t="str">
        <f>vlookup(M502,Budget!$B$2:$C$325,2,false)</f>
        <v>F001S</v>
      </c>
      <c r="O502" s="24" t="s">
        <v>19</v>
      </c>
    </row>
    <row r="503">
      <c r="A503" s="24">
        <f>Actual!A503</f>
        <v>502</v>
      </c>
      <c r="B503" s="24" t="str">
        <f>Actual!B503</f>
        <v>//PRD1502050623WF003WMAX///</v>
      </c>
      <c r="C503" s="25">
        <f>Actual!C503</f>
        <v>16</v>
      </c>
      <c r="D503" s="24" t="str">
        <f t="shared" si="1"/>
        <v>//PRD1502050623WF003WMAX///</v>
      </c>
      <c r="E503" s="24" t="str">
        <f t="shared" si="2"/>
        <v>PRD1502050623WF003WMAX</v>
      </c>
      <c r="F503" s="24" t="str">
        <f t="shared" si="3"/>
        <v>05</v>
      </c>
      <c r="G503" s="24" t="str">
        <f t="shared" si="4"/>
        <v>06</v>
      </c>
      <c r="H503" s="24" t="str">
        <f t="shared" si="5"/>
        <v>23</v>
      </c>
      <c r="I503" s="24" t="str">
        <f t="shared" si="6"/>
        <v>W</v>
      </c>
      <c r="J503" s="24" t="str">
        <f t="shared" si="7"/>
        <v>F003W</v>
      </c>
      <c r="K503" s="24" t="str">
        <f t="shared" si="8"/>
        <v>MAX</v>
      </c>
      <c r="L503" s="24" t="str">
        <f>vlookup(F503,Abbreviation!$D$2:$E$13,2,false)</f>
        <v>May</v>
      </c>
      <c r="M503" s="24" t="str">
        <f>vlookup(I503,Abbreviation!$A$2:$B$4,2,false)</f>
        <v>West</v>
      </c>
      <c r="N503" s="24" t="str">
        <f>vlookup(M503,Budget!$B$2:$C$325,2,false)</f>
        <v>F001W</v>
      </c>
      <c r="O503" s="24" t="s">
        <v>20</v>
      </c>
    </row>
    <row r="504">
      <c r="A504" s="24">
        <f>Actual!A504</f>
        <v>503</v>
      </c>
      <c r="B504" s="24" t="str">
        <f>Actual!B504</f>
        <v>//PRD1503051323NF001NPRO///</v>
      </c>
      <c r="C504" s="25">
        <f>Actual!C504</f>
        <v>141</v>
      </c>
      <c r="D504" s="24" t="str">
        <f t="shared" si="1"/>
        <v>//PRD1503051323NF001NPRO///</v>
      </c>
      <c r="E504" s="24" t="str">
        <f t="shared" si="2"/>
        <v>PRD1503051323NF001NPRO</v>
      </c>
      <c r="F504" s="24" t="str">
        <f t="shared" si="3"/>
        <v>05</v>
      </c>
      <c r="G504" s="24" t="str">
        <f t="shared" si="4"/>
        <v>13</v>
      </c>
      <c r="H504" s="24" t="str">
        <f t="shared" si="5"/>
        <v>23</v>
      </c>
      <c r="I504" s="24" t="str">
        <f t="shared" si="6"/>
        <v>N</v>
      </c>
      <c r="J504" s="24" t="str">
        <f t="shared" si="7"/>
        <v>F001N</v>
      </c>
      <c r="K504" s="24" t="str">
        <f t="shared" si="8"/>
        <v>PRO</v>
      </c>
      <c r="L504" s="24" t="str">
        <f>vlookup(F504,Abbreviation!$D$2:$E$13,2,false)</f>
        <v>May</v>
      </c>
      <c r="M504" s="24" t="str">
        <f>vlookup(I504,Abbreviation!$A$2:$B$4,2,false)</f>
        <v>North</v>
      </c>
      <c r="N504" s="24" t="str">
        <f>vlookup(M504,Budget!$B$2:$C$325,2,false)</f>
        <v>F001N</v>
      </c>
      <c r="O504" s="24" t="s">
        <v>21</v>
      </c>
    </row>
    <row r="505">
      <c r="A505" s="24">
        <f>Actual!A505</f>
        <v>504</v>
      </c>
      <c r="B505" s="24" t="str">
        <f>Actual!B505</f>
        <v>//PRD1504053023SF001SMINI///</v>
      </c>
      <c r="C505" s="25">
        <f>Actual!C505</f>
        <v>133</v>
      </c>
      <c r="D505" s="24" t="str">
        <f t="shared" si="1"/>
        <v>//PRD1504053023SF001SMINI///</v>
      </c>
      <c r="E505" s="24" t="str">
        <f t="shared" si="2"/>
        <v>PRD1504053023SF001SMINI</v>
      </c>
      <c r="F505" s="24" t="str">
        <f t="shared" si="3"/>
        <v>05</v>
      </c>
      <c r="G505" s="24" t="str">
        <f t="shared" si="4"/>
        <v>30</v>
      </c>
      <c r="H505" s="24" t="str">
        <f t="shared" si="5"/>
        <v>23</v>
      </c>
      <c r="I505" s="24" t="str">
        <f t="shared" si="6"/>
        <v>S</v>
      </c>
      <c r="J505" s="24" t="str">
        <f t="shared" si="7"/>
        <v>F001S</v>
      </c>
      <c r="K505" s="24" t="str">
        <f t="shared" si="8"/>
        <v>MINI</v>
      </c>
      <c r="L505" s="24" t="str">
        <f>vlookup(F505,Abbreviation!$D$2:$E$13,2,false)</f>
        <v>May</v>
      </c>
      <c r="M505" s="24" t="str">
        <f>vlookup(I505,Abbreviation!$A$2:$B$4,2,false)</f>
        <v>South</v>
      </c>
      <c r="N505" s="24" t="str">
        <f>vlookup(M505,Budget!$B$2:$C$325,2,false)</f>
        <v>F001S</v>
      </c>
      <c r="O505" s="24" t="s">
        <v>19</v>
      </c>
    </row>
    <row r="506">
      <c r="A506" s="24">
        <f>Actual!A506</f>
        <v>505</v>
      </c>
      <c r="B506" s="24" t="str">
        <f>Actual!B506</f>
        <v>//PRD1505052623WF001WMAX///</v>
      </c>
      <c r="C506" s="25">
        <f>Actual!C506</f>
        <v>97</v>
      </c>
      <c r="D506" s="24" t="str">
        <f t="shared" si="1"/>
        <v>//PRD1505052623WF001WMAX///</v>
      </c>
      <c r="E506" s="24" t="str">
        <f t="shared" si="2"/>
        <v>PRD1505052623WF001WMAX</v>
      </c>
      <c r="F506" s="24" t="str">
        <f t="shared" si="3"/>
        <v>05</v>
      </c>
      <c r="G506" s="24" t="str">
        <f t="shared" si="4"/>
        <v>26</v>
      </c>
      <c r="H506" s="24" t="str">
        <f t="shared" si="5"/>
        <v>23</v>
      </c>
      <c r="I506" s="24" t="str">
        <f t="shared" si="6"/>
        <v>W</v>
      </c>
      <c r="J506" s="24" t="str">
        <f t="shared" si="7"/>
        <v>F001W</v>
      </c>
      <c r="K506" s="24" t="str">
        <f t="shared" si="8"/>
        <v>MAX</v>
      </c>
      <c r="L506" s="24" t="str">
        <f>vlookup(F506,Abbreviation!$D$2:$E$13,2,false)</f>
        <v>May</v>
      </c>
      <c r="M506" s="24" t="str">
        <f>vlookup(I506,Abbreviation!$A$2:$B$4,2,false)</f>
        <v>West</v>
      </c>
      <c r="N506" s="24" t="str">
        <f>vlookup(M506,Budget!$B$2:$C$325,2,false)</f>
        <v>F001W</v>
      </c>
      <c r="O506" s="24" t="s">
        <v>20</v>
      </c>
    </row>
    <row r="507">
      <c r="A507" s="24">
        <f>Actual!A507</f>
        <v>506</v>
      </c>
      <c r="B507" s="24" t="str">
        <f>Actual!B507</f>
        <v>//PRD1506050323NF003NPRO///</v>
      </c>
      <c r="C507" s="25">
        <f>Actual!C507</f>
        <v>44</v>
      </c>
      <c r="D507" s="24" t="str">
        <f t="shared" si="1"/>
        <v>//PRD1506050323NF003NPRO///</v>
      </c>
      <c r="E507" s="24" t="str">
        <f t="shared" si="2"/>
        <v>PRD1506050323NF003NPRO</v>
      </c>
      <c r="F507" s="24" t="str">
        <f t="shared" si="3"/>
        <v>05</v>
      </c>
      <c r="G507" s="24" t="str">
        <f t="shared" si="4"/>
        <v>03</v>
      </c>
      <c r="H507" s="24" t="str">
        <f t="shared" si="5"/>
        <v>23</v>
      </c>
      <c r="I507" s="24" t="str">
        <f t="shared" si="6"/>
        <v>N</v>
      </c>
      <c r="J507" s="24" t="str">
        <f t="shared" si="7"/>
        <v>F003N</v>
      </c>
      <c r="K507" s="24" t="str">
        <f t="shared" si="8"/>
        <v>PRO</v>
      </c>
      <c r="L507" s="24" t="str">
        <f>vlookup(F507,Abbreviation!$D$2:$E$13,2,false)</f>
        <v>May</v>
      </c>
      <c r="M507" s="24" t="str">
        <f>vlookup(I507,Abbreviation!$A$2:$B$4,2,false)</f>
        <v>North</v>
      </c>
      <c r="N507" s="24" t="str">
        <f>vlookup(M507,Budget!$B$2:$C$325,2,false)</f>
        <v>F001N</v>
      </c>
      <c r="O507" s="24" t="s">
        <v>21</v>
      </c>
    </row>
    <row r="508">
      <c r="A508" s="24">
        <f>Actual!A508</f>
        <v>507</v>
      </c>
      <c r="B508" s="24" t="str">
        <f>Actual!B508</f>
        <v>//PRD1507051923SF003SMINI///</v>
      </c>
      <c r="C508" s="25">
        <f>Actual!C508</f>
        <v>44</v>
      </c>
      <c r="D508" s="24" t="str">
        <f t="shared" si="1"/>
        <v>//PRD1507051923SF003SMINI///</v>
      </c>
      <c r="E508" s="24" t="str">
        <f t="shared" si="2"/>
        <v>PRD1507051923SF003SMINI</v>
      </c>
      <c r="F508" s="24" t="str">
        <f t="shared" si="3"/>
        <v>05</v>
      </c>
      <c r="G508" s="24" t="str">
        <f t="shared" si="4"/>
        <v>19</v>
      </c>
      <c r="H508" s="24" t="str">
        <f t="shared" si="5"/>
        <v>23</v>
      </c>
      <c r="I508" s="24" t="str">
        <f t="shared" si="6"/>
        <v>S</v>
      </c>
      <c r="J508" s="24" t="str">
        <f t="shared" si="7"/>
        <v>F003S</v>
      </c>
      <c r="K508" s="24" t="str">
        <f t="shared" si="8"/>
        <v>MINI</v>
      </c>
      <c r="L508" s="24" t="str">
        <f>vlookup(F508,Abbreviation!$D$2:$E$13,2,false)</f>
        <v>May</v>
      </c>
      <c r="M508" s="24" t="str">
        <f>vlookup(I508,Abbreviation!$A$2:$B$4,2,false)</f>
        <v>South</v>
      </c>
      <c r="N508" s="24" t="str">
        <f>vlookup(M508,Budget!$B$2:$C$325,2,false)</f>
        <v>F001S</v>
      </c>
      <c r="O508" s="24" t="s">
        <v>19</v>
      </c>
    </row>
    <row r="509">
      <c r="A509" s="24">
        <f>Actual!A509</f>
        <v>508</v>
      </c>
      <c r="B509" s="24" t="str">
        <f>Actual!B509</f>
        <v>//PRD1508051223WF001WMAX///</v>
      </c>
      <c r="C509" s="25">
        <f>Actual!C509</f>
        <v>130</v>
      </c>
      <c r="D509" s="24" t="str">
        <f t="shared" si="1"/>
        <v>//PRD1508051223WF001WMAX///</v>
      </c>
      <c r="E509" s="24" t="str">
        <f t="shared" si="2"/>
        <v>PRD1508051223WF001WMAX</v>
      </c>
      <c r="F509" s="24" t="str">
        <f t="shared" si="3"/>
        <v>05</v>
      </c>
      <c r="G509" s="24" t="str">
        <f t="shared" si="4"/>
        <v>12</v>
      </c>
      <c r="H509" s="24" t="str">
        <f t="shared" si="5"/>
        <v>23</v>
      </c>
      <c r="I509" s="24" t="str">
        <f t="shared" si="6"/>
        <v>W</v>
      </c>
      <c r="J509" s="24" t="str">
        <f t="shared" si="7"/>
        <v>F001W</v>
      </c>
      <c r="K509" s="24" t="str">
        <f t="shared" si="8"/>
        <v>MAX</v>
      </c>
      <c r="L509" s="24" t="str">
        <f>vlookup(F509,Abbreviation!$D$2:$E$13,2,false)</f>
        <v>May</v>
      </c>
      <c r="M509" s="24" t="str">
        <f>vlookup(I509,Abbreviation!$A$2:$B$4,2,false)</f>
        <v>West</v>
      </c>
      <c r="N509" s="24" t="str">
        <f>vlookup(M509,Budget!$B$2:$C$325,2,false)</f>
        <v>F001W</v>
      </c>
      <c r="O509" s="24" t="s">
        <v>20</v>
      </c>
    </row>
    <row r="510">
      <c r="A510" s="24">
        <f>Actual!A510</f>
        <v>509</v>
      </c>
      <c r="B510" s="24" t="str">
        <f>Actual!B510</f>
        <v>//PRD1509050223NF003NPRO///</v>
      </c>
      <c r="C510" s="25">
        <f>Actual!C510</f>
        <v>36</v>
      </c>
      <c r="D510" s="24" t="str">
        <f t="shared" si="1"/>
        <v>//PRD1509050223NF003NPRO///</v>
      </c>
      <c r="E510" s="24" t="str">
        <f t="shared" si="2"/>
        <v>PRD1509050223NF003NPRO</v>
      </c>
      <c r="F510" s="24" t="str">
        <f t="shared" si="3"/>
        <v>05</v>
      </c>
      <c r="G510" s="24" t="str">
        <f t="shared" si="4"/>
        <v>02</v>
      </c>
      <c r="H510" s="24" t="str">
        <f t="shared" si="5"/>
        <v>23</v>
      </c>
      <c r="I510" s="24" t="str">
        <f t="shared" si="6"/>
        <v>N</v>
      </c>
      <c r="J510" s="24" t="str">
        <f t="shared" si="7"/>
        <v>F003N</v>
      </c>
      <c r="K510" s="24" t="str">
        <f t="shared" si="8"/>
        <v>PRO</v>
      </c>
      <c r="L510" s="24" t="str">
        <f>vlookup(F510,Abbreviation!$D$2:$E$13,2,false)</f>
        <v>May</v>
      </c>
      <c r="M510" s="24" t="str">
        <f>vlookup(I510,Abbreviation!$A$2:$B$4,2,false)</f>
        <v>North</v>
      </c>
      <c r="N510" s="24" t="str">
        <f>vlookup(M510,Budget!$B$2:$C$325,2,false)</f>
        <v>F001N</v>
      </c>
      <c r="O510" s="24" t="s">
        <v>21</v>
      </c>
    </row>
    <row r="511">
      <c r="A511" s="24">
        <f>Actual!A511</f>
        <v>510</v>
      </c>
      <c r="B511" s="24" t="str">
        <f>Actual!B511</f>
        <v>//PRD1510051623SF003SMINI///</v>
      </c>
      <c r="C511" s="25">
        <f>Actual!C511</f>
        <v>90</v>
      </c>
      <c r="D511" s="24" t="str">
        <f t="shared" si="1"/>
        <v>//PRD1510051623SF003SMINI///</v>
      </c>
      <c r="E511" s="24" t="str">
        <f t="shared" si="2"/>
        <v>PRD1510051623SF003SMINI</v>
      </c>
      <c r="F511" s="24" t="str">
        <f t="shared" si="3"/>
        <v>05</v>
      </c>
      <c r="G511" s="24" t="str">
        <f t="shared" si="4"/>
        <v>16</v>
      </c>
      <c r="H511" s="24" t="str">
        <f t="shared" si="5"/>
        <v>23</v>
      </c>
      <c r="I511" s="24" t="str">
        <f t="shared" si="6"/>
        <v>S</v>
      </c>
      <c r="J511" s="24" t="str">
        <f t="shared" si="7"/>
        <v>F003S</v>
      </c>
      <c r="K511" s="24" t="str">
        <f t="shared" si="8"/>
        <v>MINI</v>
      </c>
      <c r="L511" s="24" t="str">
        <f>vlookup(F511,Abbreviation!$D$2:$E$13,2,false)</f>
        <v>May</v>
      </c>
      <c r="M511" s="24" t="str">
        <f>vlookup(I511,Abbreviation!$A$2:$B$4,2,false)</f>
        <v>South</v>
      </c>
      <c r="N511" s="24" t="str">
        <f>vlookup(M511,Budget!$B$2:$C$325,2,false)</f>
        <v>F001S</v>
      </c>
      <c r="O511" s="24" t="s">
        <v>19</v>
      </c>
    </row>
    <row r="512">
      <c r="A512" s="24">
        <f>Actual!A512</f>
        <v>511</v>
      </c>
      <c r="B512" s="24" t="str">
        <f>Actual!B512</f>
        <v>//PRD1511052623WF001WMAX///</v>
      </c>
      <c r="C512" s="25">
        <f>Actual!C512</f>
        <v>130</v>
      </c>
      <c r="D512" s="24" t="str">
        <f t="shared" si="1"/>
        <v>//PRD1511052623WF001WMAX///</v>
      </c>
      <c r="E512" s="24" t="str">
        <f t="shared" si="2"/>
        <v>PRD1511052623WF001WMAX</v>
      </c>
      <c r="F512" s="24" t="str">
        <f t="shared" si="3"/>
        <v>05</v>
      </c>
      <c r="G512" s="24" t="str">
        <f t="shared" si="4"/>
        <v>26</v>
      </c>
      <c r="H512" s="24" t="str">
        <f t="shared" si="5"/>
        <v>23</v>
      </c>
      <c r="I512" s="24" t="str">
        <f t="shared" si="6"/>
        <v>W</v>
      </c>
      <c r="J512" s="24" t="str">
        <f t="shared" si="7"/>
        <v>F001W</v>
      </c>
      <c r="K512" s="24" t="str">
        <f t="shared" si="8"/>
        <v>MAX</v>
      </c>
      <c r="L512" s="24" t="str">
        <f>vlookup(F512,Abbreviation!$D$2:$E$13,2,false)</f>
        <v>May</v>
      </c>
      <c r="M512" s="24" t="str">
        <f>vlookup(I512,Abbreviation!$A$2:$B$4,2,false)</f>
        <v>West</v>
      </c>
      <c r="N512" s="24" t="str">
        <f>vlookup(M512,Budget!$B$2:$C$325,2,false)</f>
        <v>F001W</v>
      </c>
      <c r="O512" s="24" t="s">
        <v>20</v>
      </c>
    </row>
    <row r="513">
      <c r="A513" s="24">
        <f>Actual!A513</f>
        <v>512</v>
      </c>
      <c r="B513" s="24" t="str">
        <f>Actual!B513</f>
        <v>//PRD1512050223NF001NPRO///</v>
      </c>
      <c r="C513" s="25">
        <f>Actual!C513</f>
        <v>18</v>
      </c>
      <c r="D513" s="24" t="str">
        <f t="shared" si="1"/>
        <v>//PRD1512050223NF001NPRO///</v>
      </c>
      <c r="E513" s="24" t="str">
        <f t="shared" si="2"/>
        <v>PRD1512050223NF001NPRO</v>
      </c>
      <c r="F513" s="24" t="str">
        <f t="shared" si="3"/>
        <v>05</v>
      </c>
      <c r="G513" s="24" t="str">
        <f t="shared" si="4"/>
        <v>02</v>
      </c>
      <c r="H513" s="24" t="str">
        <f t="shared" si="5"/>
        <v>23</v>
      </c>
      <c r="I513" s="24" t="str">
        <f t="shared" si="6"/>
        <v>N</v>
      </c>
      <c r="J513" s="24" t="str">
        <f t="shared" si="7"/>
        <v>F001N</v>
      </c>
      <c r="K513" s="24" t="str">
        <f t="shared" si="8"/>
        <v>PRO</v>
      </c>
      <c r="L513" s="24" t="str">
        <f>vlookup(F513,Abbreviation!$D$2:$E$13,2,false)</f>
        <v>May</v>
      </c>
      <c r="M513" s="24" t="str">
        <f>vlookup(I513,Abbreviation!$A$2:$B$4,2,false)</f>
        <v>North</v>
      </c>
      <c r="N513" s="24" t="str">
        <f>vlookup(M513,Budget!$B$2:$C$325,2,false)</f>
        <v>F001N</v>
      </c>
      <c r="O513" s="24" t="s">
        <v>21</v>
      </c>
    </row>
    <row r="514">
      <c r="A514" s="24">
        <f>Actual!A514</f>
        <v>513</v>
      </c>
      <c r="B514" s="24" t="str">
        <f>Actual!B514</f>
        <v>//PRD1513061923SF001SMINI///</v>
      </c>
      <c r="C514" s="25">
        <f>Actual!C514</f>
        <v>82</v>
      </c>
      <c r="D514" s="24" t="str">
        <f t="shared" si="1"/>
        <v>//PRD1513061923SF001SMINI///</v>
      </c>
      <c r="E514" s="24" t="str">
        <f t="shared" si="2"/>
        <v>PRD1513061923SF001SMINI</v>
      </c>
      <c r="F514" s="24" t="str">
        <f t="shared" si="3"/>
        <v>06</v>
      </c>
      <c r="G514" s="24" t="str">
        <f t="shared" si="4"/>
        <v>19</v>
      </c>
      <c r="H514" s="24" t="str">
        <f t="shared" si="5"/>
        <v>23</v>
      </c>
      <c r="I514" s="24" t="str">
        <f t="shared" si="6"/>
        <v>S</v>
      </c>
      <c r="J514" s="24" t="str">
        <f t="shared" si="7"/>
        <v>F001S</v>
      </c>
      <c r="K514" s="24" t="str">
        <f t="shared" si="8"/>
        <v>MINI</v>
      </c>
      <c r="L514" s="24" t="str">
        <f>vlookup(F514,Abbreviation!$D$2:$E$13,2,false)</f>
        <v>June</v>
      </c>
      <c r="M514" s="24" t="str">
        <f>vlookup(I514,Abbreviation!$A$2:$B$4,2,false)</f>
        <v>South</v>
      </c>
      <c r="N514" s="24" t="str">
        <f>vlookup(M514,Budget!$B$2:$C$325,2,false)</f>
        <v>F001S</v>
      </c>
      <c r="O514" s="24" t="s">
        <v>19</v>
      </c>
    </row>
    <row r="515">
      <c r="A515" s="24">
        <f>Actual!A515</f>
        <v>514</v>
      </c>
      <c r="B515" s="24" t="str">
        <f>Actual!B515</f>
        <v>//PRD1514061423WF002WMAX///</v>
      </c>
      <c r="C515" s="25">
        <f>Actual!C515</f>
        <v>140</v>
      </c>
      <c r="D515" s="24" t="str">
        <f t="shared" si="1"/>
        <v>//PRD1514061423WF002WMAX///</v>
      </c>
      <c r="E515" s="24" t="str">
        <f t="shared" si="2"/>
        <v>PRD1514061423WF002WMAX</v>
      </c>
      <c r="F515" s="24" t="str">
        <f t="shared" si="3"/>
        <v>06</v>
      </c>
      <c r="G515" s="24" t="str">
        <f t="shared" si="4"/>
        <v>14</v>
      </c>
      <c r="H515" s="24" t="str">
        <f t="shared" si="5"/>
        <v>23</v>
      </c>
      <c r="I515" s="24" t="str">
        <f t="shared" si="6"/>
        <v>W</v>
      </c>
      <c r="J515" s="24" t="str">
        <f t="shared" si="7"/>
        <v>F002W</v>
      </c>
      <c r="K515" s="24" t="str">
        <f t="shared" si="8"/>
        <v>MAX</v>
      </c>
      <c r="L515" s="24" t="str">
        <f>vlookup(F515,Abbreviation!$D$2:$E$13,2,false)</f>
        <v>June</v>
      </c>
      <c r="M515" s="24" t="str">
        <f>vlookup(I515,Abbreviation!$A$2:$B$4,2,false)</f>
        <v>West</v>
      </c>
      <c r="N515" s="24" t="str">
        <f>vlookup(M515,Budget!$B$2:$C$325,2,false)</f>
        <v>F001W</v>
      </c>
      <c r="O515" s="24" t="s">
        <v>20</v>
      </c>
    </row>
    <row r="516">
      <c r="A516" s="24">
        <f>Actual!A516</f>
        <v>515</v>
      </c>
      <c r="B516" s="24" t="str">
        <f>Actual!B516</f>
        <v>//PRD1515062323NF001NPRO///</v>
      </c>
      <c r="C516" s="25">
        <f>Actual!C516</f>
        <v>120</v>
      </c>
      <c r="D516" s="24" t="str">
        <f t="shared" si="1"/>
        <v>//PRD1515062323NF001NPRO///</v>
      </c>
      <c r="E516" s="24" t="str">
        <f t="shared" si="2"/>
        <v>PRD1515062323NF001NPRO</v>
      </c>
      <c r="F516" s="24" t="str">
        <f t="shared" si="3"/>
        <v>06</v>
      </c>
      <c r="G516" s="24" t="str">
        <f t="shared" si="4"/>
        <v>23</v>
      </c>
      <c r="H516" s="24" t="str">
        <f t="shared" si="5"/>
        <v>23</v>
      </c>
      <c r="I516" s="24" t="str">
        <f t="shared" si="6"/>
        <v>N</v>
      </c>
      <c r="J516" s="24" t="str">
        <f t="shared" si="7"/>
        <v>F001N</v>
      </c>
      <c r="K516" s="24" t="str">
        <f t="shared" si="8"/>
        <v>PRO</v>
      </c>
      <c r="L516" s="24" t="str">
        <f>vlookup(F516,Abbreviation!$D$2:$E$13,2,false)</f>
        <v>June</v>
      </c>
      <c r="M516" s="24" t="str">
        <f>vlookup(I516,Abbreviation!$A$2:$B$4,2,false)</f>
        <v>North</v>
      </c>
      <c r="N516" s="24" t="str">
        <f>vlookup(M516,Budget!$B$2:$C$325,2,false)</f>
        <v>F001N</v>
      </c>
      <c r="O516" s="24" t="s">
        <v>21</v>
      </c>
    </row>
    <row r="517">
      <c r="A517" s="24">
        <f>Actual!A517</f>
        <v>516</v>
      </c>
      <c r="B517" s="24" t="str">
        <f>Actual!B517</f>
        <v>//PRD1516061823SF002SMINI///</v>
      </c>
      <c r="C517" s="25">
        <f>Actual!C517</f>
        <v>31</v>
      </c>
      <c r="D517" s="24" t="str">
        <f t="shared" si="1"/>
        <v>//PRD1516061823SF002SMINI///</v>
      </c>
      <c r="E517" s="24" t="str">
        <f t="shared" si="2"/>
        <v>PRD1516061823SF002SMINI</v>
      </c>
      <c r="F517" s="24" t="str">
        <f t="shared" si="3"/>
        <v>06</v>
      </c>
      <c r="G517" s="24" t="str">
        <f t="shared" si="4"/>
        <v>18</v>
      </c>
      <c r="H517" s="24" t="str">
        <f t="shared" si="5"/>
        <v>23</v>
      </c>
      <c r="I517" s="24" t="str">
        <f t="shared" si="6"/>
        <v>S</v>
      </c>
      <c r="J517" s="24" t="str">
        <f t="shared" si="7"/>
        <v>F002S</v>
      </c>
      <c r="K517" s="24" t="str">
        <f t="shared" si="8"/>
        <v>MINI</v>
      </c>
      <c r="L517" s="24" t="str">
        <f>vlookup(F517,Abbreviation!$D$2:$E$13,2,false)</f>
        <v>June</v>
      </c>
      <c r="M517" s="24" t="str">
        <f>vlookup(I517,Abbreviation!$A$2:$B$4,2,false)</f>
        <v>South</v>
      </c>
      <c r="N517" s="24" t="str">
        <f>vlookup(M517,Budget!$B$2:$C$325,2,false)</f>
        <v>F001S</v>
      </c>
      <c r="O517" s="24" t="s">
        <v>19</v>
      </c>
    </row>
    <row r="518">
      <c r="A518" s="24">
        <f>Actual!A518</f>
        <v>517</v>
      </c>
      <c r="B518" s="24" t="str">
        <f>Actual!B518</f>
        <v>//PRD1517060223WF001WMAX///</v>
      </c>
      <c r="C518" s="25">
        <f>Actual!C518</f>
        <v>3</v>
      </c>
      <c r="D518" s="24" t="str">
        <f t="shared" si="1"/>
        <v>//PRD1517060223WF001WMAX///</v>
      </c>
      <c r="E518" s="24" t="str">
        <f t="shared" si="2"/>
        <v>PRD1517060223WF001WMAX</v>
      </c>
      <c r="F518" s="24" t="str">
        <f t="shared" si="3"/>
        <v>06</v>
      </c>
      <c r="G518" s="24" t="str">
        <f t="shared" si="4"/>
        <v>02</v>
      </c>
      <c r="H518" s="24" t="str">
        <f t="shared" si="5"/>
        <v>23</v>
      </c>
      <c r="I518" s="24" t="str">
        <f t="shared" si="6"/>
        <v>W</v>
      </c>
      <c r="J518" s="24" t="str">
        <f t="shared" si="7"/>
        <v>F001W</v>
      </c>
      <c r="K518" s="24" t="str">
        <f t="shared" si="8"/>
        <v>MAX</v>
      </c>
      <c r="L518" s="24" t="str">
        <f>vlookup(F518,Abbreviation!$D$2:$E$13,2,false)</f>
        <v>June</v>
      </c>
      <c r="M518" s="24" t="str">
        <f>vlookup(I518,Abbreviation!$A$2:$B$4,2,false)</f>
        <v>West</v>
      </c>
      <c r="N518" s="24" t="str">
        <f>vlookup(M518,Budget!$B$2:$C$325,2,false)</f>
        <v>F001W</v>
      </c>
      <c r="O518" s="24" t="s">
        <v>20</v>
      </c>
    </row>
    <row r="519">
      <c r="A519" s="24">
        <f>Actual!A519</f>
        <v>518</v>
      </c>
      <c r="B519" s="24" t="str">
        <f>Actual!B519</f>
        <v>//PRD1518062923NF002NPRO///</v>
      </c>
      <c r="C519" s="25">
        <f>Actual!C519</f>
        <v>34</v>
      </c>
      <c r="D519" s="24" t="str">
        <f t="shared" si="1"/>
        <v>//PRD1518062923NF002NPRO///</v>
      </c>
      <c r="E519" s="24" t="str">
        <f t="shared" si="2"/>
        <v>PRD1518062923NF002NPRO</v>
      </c>
      <c r="F519" s="24" t="str">
        <f t="shared" si="3"/>
        <v>06</v>
      </c>
      <c r="G519" s="24" t="str">
        <f t="shared" si="4"/>
        <v>29</v>
      </c>
      <c r="H519" s="24" t="str">
        <f t="shared" si="5"/>
        <v>23</v>
      </c>
      <c r="I519" s="24" t="str">
        <f t="shared" si="6"/>
        <v>N</v>
      </c>
      <c r="J519" s="24" t="str">
        <f t="shared" si="7"/>
        <v>F002N</v>
      </c>
      <c r="K519" s="24" t="str">
        <f t="shared" si="8"/>
        <v>PRO</v>
      </c>
      <c r="L519" s="24" t="str">
        <f>vlookup(F519,Abbreviation!$D$2:$E$13,2,false)</f>
        <v>June</v>
      </c>
      <c r="M519" s="24" t="str">
        <f>vlookup(I519,Abbreviation!$A$2:$B$4,2,false)</f>
        <v>North</v>
      </c>
      <c r="N519" s="24" t="str">
        <f>vlookup(M519,Budget!$B$2:$C$325,2,false)</f>
        <v>F001N</v>
      </c>
      <c r="O519" s="24" t="s">
        <v>21</v>
      </c>
    </row>
    <row r="520">
      <c r="A520" s="24">
        <f>Actual!A520</f>
        <v>519</v>
      </c>
      <c r="B520" s="24" t="str">
        <f>Actual!B520</f>
        <v>//PRD1519060323SF002SMINI///</v>
      </c>
      <c r="C520" s="25">
        <f>Actual!C520</f>
        <v>138</v>
      </c>
      <c r="D520" s="24" t="str">
        <f t="shared" si="1"/>
        <v>//PRD1519060323SF002SMINI///</v>
      </c>
      <c r="E520" s="24" t="str">
        <f t="shared" si="2"/>
        <v>PRD1519060323SF002SMINI</v>
      </c>
      <c r="F520" s="24" t="str">
        <f t="shared" si="3"/>
        <v>06</v>
      </c>
      <c r="G520" s="24" t="str">
        <f t="shared" si="4"/>
        <v>03</v>
      </c>
      <c r="H520" s="24" t="str">
        <f t="shared" si="5"/>
        <v>23</v>
      </c>
      <c r="I520" s="24" t="str">
        <f t="shared" si="6"/>
        <v>S</v>
      </c>
      <c r="J520" s="24" t="str">
        <f t="shared" si="7"/>
        <v>F002S</v>
      </c>
      <c r="K520" s="24" t="str">
        <f t="shared" si="8"/>
        <v>MINI</v>
      </c>
      <c r="L520" s="24" t="str">
        <f>vlookup(F520,Abbreviation!$D$2:$E$13,2,false)</f>
        <v>June</v>
      </c>
      <c r="M520" s="24" t="str">
        <f>vlookup(I520,Abbreviation!$A$2:$B$4,2,false)</f>
        <v>South</v>
      </c>
      <c r="N520" s="24" t="str">
        <f>vlookup(M520,Budget!$B$2:$C$325,2,false)</f>
        <v>F001S</v>
      </c>
      <c r="O520" s="24" t="s">
        <v>19</v>
      </c>
    </row>
    <row r="521">
      <c r="A521" s="24">
        <f>Actual!A521</f>
        <v>520</v>
      </c>
      <c r="B521" s="24" t="str">
        <f>Actual!B521</f>
        <v>//PRD1520063023WF003WMAX///</v>
      </c>
      <c r="C521" s="25">
        <f>Actual!C521</f>
        <v>123</v>
      </c>
      <c r="D521" s="24" t="str">
        <f t="shared" si="1"/>
        <v>//PRD1520063023WF003WMAX///</v>
      </c>
      <c r="E521" s="24" t="str">
        <f t="shared" si="2"/>
        <v>PRD1520063023WF003WMAX</v>
      </c>
      <c r="F521" s="24" t="str">
        <f t="shared" si="3"/>
        <v>06</v>
      </c>
      <c r="G521" s="24" t="str">
        <f t="shared" si="4"/>
        <v>30</v>
      </c>
      <c r="H521" s="24" t="str">
        <f t="shared" si="5"/>
        <v>23</v>
      </c>
      <c r="I521" s="24" t="str">
        <f t="shared" si="6"/>
        <v>W</v>
      </c>
      <c r="J521" s="24" t="str">
        <f t="shared" si="7"/>
        <v>F003W</v>
      </c>
      <c r="K521" s="24" t="str">
        <f t="shared" si="8"/>
        <v>MAX</v>
      </c>
      <c r="L521" s="24" t="str">
        <f>vlookup(F521,Abbreviation!$D$2:$E$13,2,false)</f>
        <v>June</v>
      </c>
      <c r="M521" s="24" t="str">
        <f>vlookup(I521,Abbreviation!$A$2:$B$4,2,false)</f>
        <v>West</v>
      </c>
      <c r="N521" s="24" t="str">
        <f>vlookup(M521,Budget!$B$2:$C$325,2,false)</f>
        <v>F001W</v>
      </c>
      <c r="O521" s="24" t="s">
        <v>20</v>
      </c>
    </row>
    <row r="522">
      <c r="A522" s="24">
        <f>Actual!A522</f>
        <v>521</v>
      </c>
      <c r="B522" s="24" t="str">
        <f>Actual!B522</f>
        <v>//PRD1521062123NF002NPRO///</v>
      </c>
      <c r="C522" s="25">
        <f>Actual!C522</f>
        <v>53</v>
      </c>
      <c r="D522" s="24" t="str">
        <f t="shared" si="1"/>
        <v>//PRD1521062123NF002NPRO///</v>
      </c>
      <c r="E522" s="24" t="str">
        <f t="shared" si="2"/>
        <v>PRD1521062123NF002NPRO</v>
      </c>
      <c r="F522" s="24" t="str">
        <f t="shared" si="3"/>
        <v>06</v>
      </c>
      <c r="G522" s="24" t="str">
        <f t="shared" si="4"/>
        <v>21</v>
      </c>
      <c r="H522" s="24" t="str">
        <f t="shared" si="5"/>
        <v>23</v>
      </c>
      <c r="I522" s="24" t="str">
        <f t="shared" si="6"/>
        <v>N</v>
      </c>
      <c r="J522" s="24" t="str">
        <f t="shared" si="7"/>
        <v>F002N</v>
      </c>
      <c r="K522" s="24" t="str">
        <f t="shared" si="8"/>
        <v>PRO</v>
      </c>
      <c r="L522" s="24" t="str">
        <f>vlookup(F522,Abbreviation!$D$2:$E$13,2,false)</f>
        <v>June</v>
      </c>
      <c r="M522" s="24" t="str">
        <f>vlookup(I522,Abbreviation!$A$2:$B$4,2,false)</f>
        <v>North</v>
      </c>
      <c r="N522" s="24" t="str">
        <f>vlookup(M522,Budget!$B$2:$C$325,2,false)</f>
        <v>F001N</v>
      </c>
      <c r="O522" s="24" t="s">
        <v>21</v>
      </c>
    </row>
    <row r="523">
      <c r="A523" s="24">
        <f>Actual!A523</f>
        <v>522</v>
      </c>
      <c r="B523" s="24" t="str">
        <f>Actual!B523</f>
        <v>//PRD1522060323SF001SMINI///</v>
      </c>
      <c r="C523" s="25">
        <f>Actual!C523</f>
        <v>78</v>
      </c>
      <c r="D523" s="24" t="str">
        <f t="shared" si="1"/>
        <v>//PRD1522060323SF001SMINI///</v>
      </c>
      <c r="E523" s="24" t="str">
        <f t="shared" si="2"/>
        <v>PRD1522060323SF001SMINI</v>
      </c>
      <c r="F523" s="24" t="str">
        <f t="shared" si="3"/>
        <v>06</v>
      </c>
      <c r="G523" s="24" t="str">
        <f t="shared" si="4"/>
        <v>03</v>
      </c>
      <c r="H523" s="24" t="str">
        <f t="shared" si="5"/>
        <v>23</v>
      </c>
      <c r="I523" s="24" t="str">
        <f t="shared" si="6"/>
        <v>S</v>
      </c>
      <c r="J523" s="24" t="str">
        <f t="shared" si="7"/>
        <v>F001S</v>
      </c>
      <c r="K523" s="24" t="str">
        <f t="shared" si="8"/>
        <v>MINI</v>
      </c>
      <c r="L523" s="24" t="str">
        <f>vlookup(F523,Abbreviation!$D$2:$E$13,2,false)</f>
        <v>June</v>
      </c>
      <c r="M523" s="24" t="str">
        <f>vlookup(I523,Abbreviation!$A$2:$B$4,2,false)</f>
        <v>South</v>
      </c>
      <c r="N523" s="24" t="str">
        <f>vlookup(M523,Budget!$B$2:$C$325,2,false)</f>
        <v>F001S</v>
      </c>
      <c r="O523" s="24" t="s">
        <v>19</v>
      </c>
    </row>
    <row r="524">
      <c r="A524" s="24">
        <f>Actual!A524</f>
        <v>523</v>
      </c>
      <c r="B524" s="24" t="str">
        <f>Actual!B524</f>
        <v>//PRD1523062823WF001WMAX///</v>
      </c>
      <c r="C524" s="25">
        <f>Actual!C524</f>
        <v>67</v>
      </c>
      <c r="D524" s="24" t="str">
        <f t="shared" si="1"/>
        <v>//PRD1523062823WF001WMAX///</v>
      </c>
      <c r="E524" s="24" t="str">
        <f t="shared" si="2"/>
        <v>PRD1523062823WF001WMAX</v>
      </c>
      <c r="F524" s="24" t="str">
        <f t="shared" si="3"/>
        <v>06</v>
      </c>
      <c r="G524" s="24" t="str">
        <f t="shared" si="4"/>
        <v>28</v>
      </c>
      <c r="H524" s="24" t="str">
        <f t="shared" si="5"/>
        <v>23</v>
      </c>
      <c r="I524" s="24" t="str">
        <f t="shared" si="6"/>
        <v>W</v>
      </c>
      <c r="J524" s="24" t="str">
        <f t="shared" si="7"/>
        <v>F001W</v>
      </c>
      <c r="K524" s="24" t="str">
        <f t="shared" si="8"/>
        <v>MAX</v>
      </c>
      <c r="L524" s="24" t="str">
        <f>vlookup(F524,Abbreviation!$D$2:$E$13,2,false)</f>
        <v>June</v>
      </c>
      <c r="M524" s="24" t="str">
        <f>vlookup(I524,Abbreviation!$A$2:$B$4,2,false)</f>
        <v>West</v>
      </c>
      <c r="N524" s="24" t="str">
        <f>vlookup(M524,Budget!$B$2:$C$325,2,false)</f>
        <v>F001W</v>
      </c>
      <c r="O524" s="24" t="s">
        <v>20</v>
      </c>
    </row>
    <row r="525">
      <c r="A525" s="24">
        <f>Actual!A525</f>
        <v>524</v>
      </c>
      <c r="B525" s="24" t="str">
        <f>Actual!B525</f>
        <v>//PRD1524060223NF002NPRO///</v>
      </c>
      <c r="C525" s="25">
        <f>Actual!C525</f>
        <v>90</v>
      </c>
      <c r="D525" s="24" t="str">
        <f t="shared" si="1"/>
        <v>//PRD1524060223NF002NPRO///</v>
      </c>
      <c r="E525" s="24" t="str">
        <f t="shared" si="2"/>
        <v>PRD1524060223NF002NPRO</v>
      </c>
      <c r="F525" s="24" t="str">
        <f t="shared" si="3"/>
        <v>06</v>
      </c>
      <c r="G525" s="24" t="str">
        <f t="shared" si="4"/>
        <v>02</v>
      </c>
      <c r="H525" s="24" t="str">
        <f t="shared" si="5"/>
        <v>23</v>
      </c>
      <c r="I525" s="24" t="str">
        <f t="shared" si="6"/>
        <v>N</v>
      </c>
      <c r="J525" s="24" t="str">
        <f t="shared" si="7"/>
        <v>F002N</v>
      </c>
      <c r="K525" s="24" t="str">
        <f t="shared" si="8"/>
        <v>PRO</v>
      </c>
      <c r="L525" s="24" t="str">
        <f>vlookup(F525,Abbreviation!$D$2:$E$13,2,false)</f>
        <v>June</v>
      </c>
      <c r="M525" s="24" t="str">
        <f>vlookup(I525,Abbreviation!$A$2:$B$4,2,false)</f>
        <v>North</v>
      </c>
      <c r="N525" s="24" t="str">
        <f>vlookup(M525,Budget!$B$2:$C$325,2,false)</f>
        <v>F001N</v>
      </c>
      <c r="O525" s="24" t="s">
        <v>21</v>
      </c>
    </row>
    <row r="526">
      <c r="A526" s="24">
        <f>Actual!A526</f>
        <v>525</v>
      </c>
      <c r="B526" s="24" t="str">
        <f>Actual!B526</f>
        <v>//PRD1525060123SF003SMINI///</v>
      </c>
      <c r="C526" s="25">
        <f>Actual!C526</f>
        <v>82</v>
      </c>
      <c r="D526" s="24" t="str">
        <f t="shared" si="1"/>
        <v>//PRD1525060123SF003SMINI///</v>
      </c>
      <c r="E526" s="24" t="str">
        <f t="shared" si="2"/>
        <v>PRD1525060123SF003SMINI</v>
      </c>
      <c r="F526" s="24" t="str">
        <f t="shared" si="3"/>
        <v>06</v>
      </c>
      <c r="G526" s="24" t="str">
        <f t="shared" si="4"/>
        <v>01</v>
      </c>
      <c r="H526" s="24" t="str">
        <f t="shared" si="5"/>
        <v>23</v>
      </c>
      <c r="I526" s="24" t="str">
        <f t="shared" si="6"/>
        <v>S</v>
      </c>
      <c r="J526" s="24" t="str">
        <f t="shared" si="7"/>
        <v>F003S</v>
      </c>
      <c r="K526" s="24" t="str">
        <f t="shared" si="8"/>
        <v>MINI</v>
      </c>
      <c r="L526" s="24" t="str">
        <f>vlookup(F526,Abbreviation!$D$2:$E$13,2,false)</f>
        <v>June</v>
      </c>
      <c r="M526" s="24" t="str">
        <f>vlookup(I526,Abbreviation!$A$2:$B$4,2,false)</f>
        <v>South</v>
      </c>
      <c r="N526" s="24" t="str">
        <f>vlookup(M526,Budget!$B$2:$C$325,2,false)</f>
        <v>F001S</v>
      </c>
      <c r="O526" s="24" t="s">
        <v>19</v>
      </c>
    </row>
    <row r="527">
      <c r="A527" s="24">
        <f>Actual!A527</f>
        <v>526</v>
      </c>
      <c r="B527" s="24" t="str">
        <f>Actual!B527</f>
        <v>//PRD1526062523WF002WMAX///</v>
      </c>
      <c r="C527" s="25">
        <f>Actual!C527</f>
        <v>52</v>
      </c>
      <c r="D527" s="24" t="str">
        <f t="shared" si="1"/>
        <v>//PRD1526062523WF002WMAX///</v>
      </c>
      <c r="E527" s="24" t="str">
        <f t="shared" si="2"/>
        <v>PRD1526062523WF002WMAX</v>
      </c>
      <c r="F527" s="24" t="str">
        <f t="shared" si="3"/>
        <v>06</v>
      </c>
      <c r="G527" s="24" t="str">
        <f t="shared" si="4"/>
        <v>25</v>
      </c>
      <c r="H527" s="24" t="str">
        <f t="shared" si="5"/>
        <v>23</v>
      </c>
      <c r="I527" s="24" t="str">
        <f t="shared" si="6"/>
        <v>W</v>
      </c>
      <c r="J527" s="24" t="str">
        <f t="shared" si="7"/>
        <v>F002W</v>
      </c>
      <c r="K527" s="24" t="str">
        <f t="shared" si="8"/>
        <v>MAX</v>
      </c>
      <c r="L527" s="24" t="str">
        <f>vlookup(F527,Abbreviation!$D$2:$E$13,2,false)</f>
        <v>June</v>
      </c>
      <c r="M527" s="24" t="str">
        <f>vlookup(I527,Abbreviation!$A$2:$B$4,2,false)</f>
        <v>West</v>
      </c>
      <c r="N527" s="24" t="str">
        <f>vlookup(M527,Budget!$B$2:$C$325,2,false)</f>
        <v>F001W</v>
      </c>
      <c r="O527" s="24" t="s">
        <v>20</v>
      </c>
    </row>
    <row r="528">
      <c r="A528" s="24">
        <f>Actual!A528</f>
        <v>527</v>
      </c>
      <c r="B528" s="24" t="str">
        <f>Actual!B528</f>
        <v>//PRD1527061723NF001NPRO///</v>
      </c>
      <c r="C528" s="25">
        <f>Actual!C528</f>
        <v>137</v>
      </c>
      <c r="D528" s="24" t="str">
        <f t="shared" si="1"/>
        <v>//PRD1527061723NF001NPRO///</v>
      </c>
      <c r="E528" s="24" t="str">
        <f t="shared" si="2"/>
        <v>PRD1527061723NF001NPRO</v>
      </c>
      <c r="F528" s="24" t="str">
        <f t="shared" si="3"/>
        <v>06</v>
      </c>
      <c r="G528" s="24" t="str">
        <f t="shared" si="4"/>
        <v>17</v>
      </c>
      <c r="H528" s="24" t="str">
        <f t="shared" si="5"/>
        <v>23</v>
      </c>
      <c r="I528" s="24" t="str">
        <f t="shared" si="6"/>
        <v>N</v>
      </c>
      <c r="J528" s="24" t="str">
        <f t="shared" si="7"/>
        <v>F001N</v>
      </c>
      <c r="K528" s="24" t="str">
        <f t="shared" si="8"/>
        <v>PRO</v>
      </c>
      <c r="L528" s="24" t="str">
        <f>vlookup(F528,Abbreviation!$D$2:$E$13,2,false)</f>
        <v>June</v>
      </c>
      <c r="M528" s="24" t="str">
        <f>vlookup(I528,Abbreviation!$A$2:$B$4,2,false)</f>
        <v>North</v>
      </c>
      <c r="N528" s="24" t="str">
        <f>vlookup(M528,Budget!$B$2:$C$325,2,false)</f>
        <v>F001N</v>
      </c>
      <c r="O528" s="24" t="s">
        <v>21</v>
      </c>
    </row>
    <row r="529">
      <c r="A529" s="24">
        <f>Actual!A529</f>
        <v>528</v>
      </c>
      <c r="B529" s="24" t="str">
        <f>Actual!B529</f>
        <v>//PRD1528062623SF001SMINI///</v>
      </c>
      <c r="C529" s="25">
        <f>Actual!C529</f>
        <v>15</v>
      </c>
      <c r="D529" s="24" t="str">
        <f t="shared" si="1"/>
        <v>//PRD1528062623SF001SMINI///</v>
      </c>
      <c r="E529" s="24" t="str">
        <f t="shared" si="2"/>
        <v>PRD1528062623SF001SMINI</v>
      </c>
      <c r="F529" s="24" t="str">
        <f t="shared" si="3"/>
        <v>06</v>
      </c>
      <c r="G529" s="24" t="str">
        <f t="shared" si="4"/>
        <v>26</v>
      </c>
      <c r="H529" s="24" t="str">
        <f t="shared" si="5"/>
        <v>23</v>
      </c>
      <c r="I529" s="24" t="str">
        <f t="shared" si="6"/>
        <v>S</v>
      </c>
      <c r="J529" s="24" t="str">
        <f t="shared" si="7"/>
        <v>F001S</v>
      </c>
      <c r="K529" s="24" t="str">
        <f t="shared" si="8"/>
        <v>MINI</v>
      </c>
      <c r="L529" s="24" t="str">
        <f>vlookup(F529,Abbreviation!$D$2:$E$13,2,false)</f>
        <v>June</v>
      </c>
      <c r="M529" s="24" t="str">
        <f>vlookup(I529,Abbreviation!$A$2:$B$4,2,false)</f>
        <v>South</v>
      </c>
      <c r="N529" s="24" t="str">
        <f>vlookup(M529,Budget!$B$2:$C$325,2,false)</f>
        <v>F001S</v>
      </c>
      <c r="O529" s="24" t="s">
        <v>19</v>
      </c>
    </row>
    <row r="530">
      <c r="A530" s="24">
        <f>Actual!A530</f>
        <v>529</v>
      </c>
      <c r="B530" s="24" t="str">
        <f>Actual!B530</f>
        <v>//PRD1529061123WF001WMAX///</v>
      </c>
      <c r="C530" s="25">
        <f>Actual!C530</f>
        <v>94</v>
      </c>
      <c r="D530" s="24" t="str">
        <f t="shared" si="1"/>
        <v>//PRD1529061123WF001WMAX///</v>
      </c>
      <c r="E530" s="24" t="str">
        <f t="shared" si="2"/>
        <v>PRD1529061123WF001WMAX</v>
      </c>
      <c r="F530" s="24" t="str">
        <f t="shared" si="3"/>
        <v>06</v>
      </c>
      <c r="G530" s="24" t="str">
        <f t="shared" si="4"/>
        <v>11</v>
      </c>
      <c r="H530" s="24" t="str">
        <f t="shared" si="5"/>
        <v>23</v>
      </c>
      <c r="I530" s="24" t="str">
        <f t="shared" si="6"/>
        <v>W</v>
      </c>
      <c r="J530" s="24" t="str">
        <f t="shared" si="7"/>
        <v>F001W</v>
      </c>
      <c r="K530" s="24" t="str">
        <f t="shared" si="8"/>
        <v>MAX</v>
      </c>
      <c r="L530" s="24" t="str">
        <f>vlookup(F530,Abbreviation!$D$2:$E$13,2,false)</f>
        <v>June</v>
      </c>
      <c r="M530" s="24" t="str">
        <f>vlookup(I530,Abbreviation!$A$2:$B$4,2,false)</f>
        <v>West</v>
      </c>
      <c r="N530" s="24" t="str">
        <f>vlookup(M530,Budget!$B$2:$C$325,2,false)</f>
        <v>F001W</v>
      </c>
      <c r="O530" s="24" t="s">
        <v>20</v>
      </c>
    </row>
    <row r="531">
      <c r="A531" s="24">
        <f>Actual!A531</f>
        <v>530</v>
      </c>
      <c r="B531" s="24" t="str">
        <f>Actual!B531</f>
        <v>//PRD1530060423NF002NPRO///</v>
      </c>
      <c r="C531" s="25">
        <f>Actual!C531</f>
        <v>43</v>
      </c>
      <c r="D531" s="24" t="str">
        <f t="shared" si="1"/>
        <v>//PRD1530060423NF002NPRO///</v>
      </c>
      <c r="E531" s="24" t="str">
        <f t="shared" si="2"/>
        <v>PRD1530060423NF002NPRO</v>
      </c>
      <c r="F531" s="24" t="str">
        <f t="shared" si="3"/>
        <v>06</v>
      </c>
      <c r="G531" s="24" t="str">
        <f t="shared" si="4"/>
        <v>04</v>
      </c>
      <c r="H531" s="24" t="str">
        <f t="shared" si="5"/>
        <v>23</v>
      </c>
      <c r="I531" s="24" t="str">
        <f t="shared" si="6"/>
        <v>N</v>
      </c>
      <c r="J531" s="24" t="str">
        <f t="shared" si="7"/>
        <v>F002N</v>
      </c>
      <c r="K531" s="24" t="str">
        <f t="shared" si="8"/>
        <v>PRO</v>
      </c>
      <c r="L531" s="24" t="str">
        <f>vlookup(F531,Abbreviation!$D$2:$E$13,2,false)</f>
        <v>June</v>
      </c>
      <c r="M531" s="24" t="str">
        <f>vlookup(I531,Abbreviation!$A$2:$B$4,2,false)</f>
        <v>North</v>
      </c>
      <c r="N531" s="24" t="str">
        <f>vlookup(M531,Budget!$B$2:$C$325,2,false)</f>
        <v>F001N</v>
      </c>
      <c r="O531" s="24" t="s">
        <v>21</v>
      </c>
    </row>
    <row r="532">
      <c r="A532" s="24">
        <f>Actual!A532</f>
        <v>531</v>
      </c>
      <c r="B532" s="24" t="str">
        <f>Actual!B532</f>
        <v>//PRD1531062623SF002SMINI///</v>
      </c>
      <c r="C532" s="25">
        <f>Actual!C532</f>
        <v>54</v>
      </c>
      <c r="D532" s="24" t="str">
        <f t="shared" si="1"/>
        <v>//PRD1531062623SF002SMINI///</v>
      </c>
      <c r="E532" s="24" t="str">
        <f t="shared" si="2"/>
        <v>PRD1531062623SF002SMINI</v>
      </c>
      <c r="F532" s="24" t="str">
        <f t="shared" si="3"/>
        <v>06</v>
      </c>
      <c r="G532" s="24" t="str">
        <f t="shared" si="4"/>
        <v>26</v>
      </c>
      <c r="H532" s="24" t="str">
        <f t="shared" si="5"/>
        <v>23</v>
      </c>
      <c r="I532" s="24" t="str">
        <f t="shared" si="6"/>
        <v>S</v>
      </c>
      <c r="J532" s="24" t="str">
        <f t="shared" si="7"/>
        <v>F002S</v>
      </c>
      <c r="K532" s="24" t="str">
        <f t="shared" si="8"/>
        <v>MINI</v>
      </c>
      <c r="L532" s="24" t="str">
        <f>vlookup(F532,Abbreviation!$D$2:$E$13,2,false)</f>
        <v>June</v>
      </c>
      <c r="M532" s="24" t="str">
        <f>vlookup(I532,Abbreviation!$A$2:$B$4,2,false)</f>
        <v>South</v>
      </c>
      <c r="N532" s="24" t="str">
        <f>vlookup(M532,Budget!$B$2:$C$325,2,false)</f>
        <v>F001S</v>
      </c>
      <c r="O532" s="24" t="s">
        <v>19</v>
      </c>
    </row>
    <row r="533">
      <c r="A533" s="24">
        <f>Actual!A533</f>
        <v>532</v>
      </c>
      <c r="B533" s="24" t="str">
        <f>Actual!B533</f>
        <v>//PRD1532062223WF003WMAX///</v>
      </c>
      <c r="C533" s="25">
        <f>Actual!C533</f>
        <v>86</v>
      </c>
      <c r="D533" s="24" t="str">
        <f t="shared" si="1"/>
        <v>//PRD1532062223WF003WMAX///</v>
      </c>
      <c r="E533" s="24" t="str">
        <f t="shared" si="2"/>
        <v>PRD1532062223WF003WMAX</v>
      </c>
      <c r="F533" s="24" t="str">
        <f t="shared" si="3"/>
        <v>06</v>
      </c>
      <c r="G533" s="24" t="str">
        <f t="shared" si="4"/>
        <v>22</v>
      </c>
      <c r="H533" s="24" t="str">
        <f t="shared" si="5"/>
        <v>23</v>
      </c>
      <c r="I533" s="24" t="str">
        <f t="shared" si="6"/>
        <v>W</v>
      </c>
      <c r="J533" s="24" t="str">
        <f t="shared" si="7"/>
        <v>F003W</v>
      </c>
      <c r="K533" s="24" t="str">
        <f t="shared" si="8"/>
        <v>MAX</v>
      </c>
      <c r="L533" s="24" t="str">
        <f>vlookup(F533,Abbreviation!$D$2:$E$13,2,false)</f>
        <v>June</v>
      </c>
      <c r="M533" s="24" t="str">
        <f>vlookup(I533,Abbreviation!$A$2:$B$4,2,false)</f>
        <v>West</v>
      </c>
      <c r="N533" s="24" t="str">
        <f>vlookup(M533,Budget!$B$2:$C$325,2,false)</f>
        <v>F001W</v>
      </c>
      <c r="O533" s="24" t="s">
        <v>20</v>
      </c>
    </row>
    <row r="534">
      <c r="A534" s="24">
        <f>Actual!A534</f>
        <v>533</v>
      </c>
      <c r="B534" s="24" t="str">
        <f>Actual!B534</f>
        <v>//PRD1533062023NF001NPRO///</v>
      </c>
      <c r="C534" s="25">
        <f>Actual!C534</f>
        <v>45</v>
      </c>
      <c r="D534" s="24" t="str">
        <f t="shared" si="1"/>
        <v>//PRD1533062023NF001NPRO///</v>
      </c>
      <c r="E534" s="24" t="str">
        <f t="shared" si="2"/>
        <v>PRD1533062023NF001NPRO</v>
      </c>
      <c r="F534" s="24" t="str">
        <f t="shared" si="3"/>
        <v>06</v>
      </c>
      <c r="G534" s="24" t="str">
        <f t="shared" si="4"/>
        <v>20</v>
      </c>
      <c r="H534" s="24" t="str">
        <f t="shared" si="5"/>
        <v>23</v>
      </c>
      <c r="I534" s="24" t="str">
        <f t="shared" si="6"/>
        <v>N</v>
      </c>
      <c r="J534" s="24" t="str">
        <f t="shared" si="7"/>
        <v>F001N</v>
      </c>
      <c r="K534" s="24" t="str">
        <f t="shared" si="8"/>
        <v>PRO</v>
      </c>
      <c r="L534" s="24" t="str">
        <f>vlookup(F534,Abbreviation!$D$2:$E$13,2,false)</f>
        <v>June</v>
      </c>
      <c r="M534" s="24" t="str">
        <f>vlookup(I534,Abbreviation!$A$2:$B$4,2,false)</f>
        <v>North</v>
      </c>
      <c r="N534" s="24" t="str">
        <f>vlookup(M534,Budget!$B$2:$C$325,2,false)</f>
        <v>F001N</v>
      </c>
      <c r="O534" s="24" t="s">
        <v>21</v>
      </c>
    </row>
    <row r="535">
      <c r="A535" s="24">
        <f>Actual!A535</f>
        <v>534</v>
      </c>
      <c r="B535" s="24" t="str">
        <f>Actual!B535</f>
        <v>//PRD1534061223SF001SMINI///</v>
      </c>
      <c r="C535" s="25">
        <f>Actual!C535</f>
        <v>112</v>
      </c>
      <c r="D535" s="24" t="str">
        <f t="shared" si="1"/>
        <v>//PRD1534061223SF001SMINI///</v>
      </c>
      <c r="E535" s="24" t="str">
        <f t="shared" si="2"/>
        <v>PRD1534061223SF001SMINI</v>
      </c>
      <c r="F535" s="24" t="str">
        <f t="shared" si="3"/>
        <v>06</v>
      </c>
      <c r="G535" s="24" t="str">
        <f t="shared" si="4"/>
        <v>12</v>
      </c>
      <c r="H535" s="24" t="str">
        <f t="shared" si="5"/>
        <v>23</v>
      </c>
      <c r="I535" s="24" t="str">
        <f t="shared" si="6"/>
        <v>S</v>
      </c>
      <c r="J535" s="24" t="str">
        <f t="shared" si="7"/>
        <v>F001S</v>
      </c>
      <c r="K535" s="24" t="str">
        <f t="shared" si="8"/>
        <v>MINI</v>
      </c>
      <c r="L535" s="24" t="str">
        <f>vlookup(F535,Abbreviation!$D$2:$E$13,2,false)</f>
        <v>June</v>
      </c>
      <c r="M535" s="24" t="str">
        <f>vlookup(I535,Abbreviation!$A$2:$B$4,2,false)</f>
        <v>South</v>
      </c>
      <c r="N535" s="24" t="str">
        <f>vlookup(M535,Budget!$B$2:$C$325,2,false)</f>
        <v>F001S</v>
      </c>
      <c r="O535" s="24" t="s">
        <v>19</v>
      </c>
    </row>
    <row r="536">
      <c r="A536" s="24">
        <f>Actual!A536</f>
        <v>535</v>
      </c>
      <c r="B536" s="24" t="str">
        <f>Actual!B536</f>
        <v>//PRD1535062223WF003WMAX///</v>
      </c>
      <c r="C536" s="25">
        <f>Actual!C536</f>
        <v>66</v>
      </c>
      <c r="D536" s="24" t="str">
        <f t="shared" si="1"/>
        <v>//PRD1535062223WF003WMAX///</v>
      </c>
      <c r="E536" s="24" t="str">
        <f t="shared" si="2"/>
        <v>PRD1535062223WF003WMAX</v>
      </c>
      <c r="F536" s="24" t="str">
        <f t="shared" si="3"/>
        <v>06</v>
      </c>
      <c r="G536" s="24" t="str">
        <f t="shared" si="4"/>
        <v>22</v>
      </c>
      <c r="H536" s="24" t="str">
        <f t="shared" si="5"/>
        <v>23</v>
      </c>
      <c r="I536" s="24" t="str">
        <f t="shared" si="6"/>
        <v>W</v>
      </c>
      <c r="J536" s="24" t="str">
        <f t="shared" si="7"/>
        <v>F003W</v>
      </c>
      <c r="K536" s="24" t="str">
        <f t="shared" si="8"/>
        <v>MAX</v>
      </c>
      <c r="L536" s="24" t="str">
        <f>vlookup(F536,Abbreviation!$D$2:$E$13,2,false)</f>
        <v>June</v>
      </c>
      <c r="M536" s="24" t="str">
        <f>vlookup(I536,Abbreviation!$A$2:$B$4,2,false)</f>
        <v>West</v>
      </c>
      <c r="N536" s="24" t="str">
        <f>vlookup(M536,Budget!$B$2:$C$325,2,false)</f>
        <v>F001W</v>
      </c>
      <c r="O536" s="24" t="s">
        <v>20</v>
      </c>
    </row>
    <row r="537">
      <c r="A537" s="24">
        <f>Actual!A537</f>
        <v>536</v>
      </c>
      <c r="B537" s="24" t="str">
        <f>Actual!B537</f>
        <v>//PRD1536061223NF002NPRO///</v>
      </c>
      <c r="C537" s="25">
        <f>Actual!C537</f>
        <v>100</v>
      </c>
      <c r="D537" s="24" t="str">
        <f t="shared" si="1"/>
        <v>//PRD1536061223NF002NPRO///</v>
      </c>
      <c r="E537" s="24" t="str">
        <f t="shared" si="2"/>
        <v>PRD1536061223NF002NPRO</v>
      </c>
      <c r="F537" s="24" t="str">
        <f t="shared" si="3"/>
        <v>06</v>
      </c>
      <c r="G537" s="24" t="str">
        <f t="shared" si="4"/>
        <v>12</v>
      </c>
      <c r="H537" s="24" t="str">
        <f t="shared" si="5"/>
        <v>23</v>
      </c>
      <c r="I537" s="24" t="str">
        <f t="shared" si="6"/>
        <v>N</v>
      </c>
      <c r="J537" s="24" t="str">
        <f t="shared" si="7"/>
        <v>F002N</v>
      </c>
      <c r="K537" s="24" t="str">
        <f t="shared" si="8"/>
        <v>PRO</v>
      </c>
      <c r="L537" s="24" t="str">
        <f>vlookup(F537,Abbreviation!$D$2:$E$13,2,false)</f>
        <v>June</v>
      </c>
      <c r="M537" s="24" t="str">
        <f>vlookup(I537,Abbreviation!$A$2:$B$4,2,false)</f>
        <v>North</v>
      </c>
      <c r="N537" s="24" t="str">
        <f>vlookup(M537,Budget!$B$2:$C$325,2,false)</f>
        <v>F001N</v>
      </c>
      <c r="O537" s="24" t="s">
        <v>21</v>
      </c>
    </row>
    <row r="538">
      <c r="A538" s="24">
        <f>Actual!A538</f>
        <v>537</v>
      </c>
      <c r="B538" s="24" t="str">
        <f>Actual!B538</f>
        <v>//PRD1537062223SF002SMINI///</v>
      </c>
      <c r="C538" s="25">
        <f>Actual!C538</f>
        <v>127</v>
      </c>
      <c r="D538" s="24" t="str">
        <f t="shared" si="1"/>
        <v>//PRD1537062223SF002SMINI///</v>
      </c>
      <c r="E538" s="24" t="str">
        <f t="shared" si="2"/>
        <v>PRD1537062223SF002SMINI</v>
      </c>
      <c r="F538" s="24" t="str">
        <f t="shared" si="3"/>
        <v>06</v>
      </c>
      <c r="G538" s="24" t="str">
        <f t="shared" si="4"/>
        <v>22</v>
      </c>
      <c r="H538" s="24" t="str">
        <f t="shared" si="5"/>
        <v>23</v>
      </c>
      <c r="I538" s="24" t="str">
        <f t="shared" si="6"/>
        <v>S</v>
      </c>
      <c r="J538" s="24" t="str">
        <f t="shared" si="7"/>
        <v>F002S</v>
      </c>
      <c r="K538" s="24" t="str">
        <f t="shared" si="8"/>
        <v>MINI</v>
      </c>
      <c r="L538" s="24" t="str">
        <f>vlookup(F538,Abbreviation!$D$2:$E$13,2,false)</f>
        <v>June</v>
      </c>
      <c r="M538" s="24" t="str">
        <f>vlookup(I538,Abbreviation!$A$2:$B$4,2,false)</f>
        <v>South</v>
      </c>
      <c r="N538" s="24" t="str">
        <f>vlookup(M538,Budget!$B$2:$C$325,2,false)</f>
        <v>F001S</v>
      </c>
      <c r="O538" s="24" t="s">
        <v>19</v>
      </c>
    </row>
    <row r="539">
      <c r="A539" s="24">
        <f>Actual!A539</f>
        <v>538</v>
      </c>
      <c r="B539" s="24" t="str">
        <f>Actual!B539</f>
        <v>//PRD1538061423WF002WMAX///</v>
      </c>
      <c r="C539" s="25">
        <f>Actual!C539</f>
        <v>27</v>
      </c>
      <c r="D539" s="24" t="str">
        <f t="shared" si="1"/>
        <v>//PRD1538061423WF002WMAX///</v>
      </c>
      <c r="E539" s="24" t="str">
        <f t="shared" si="2"/>
        <v>PRD1538061423WF002WMAX</v>
      </c>
      <c r="F539" s="24" t="str">
        <f t="shared" si="3"/>
        <v>06</v>
      </c>
      <c r="G539" s="24" t="str">
        <f t="shared" si="4"/>
        <v>14</v>
      </c>
      <c r="H539" s="24" t="str">
        <f t="shared" si="5"/>
        <v>23</v>
      </c>
      <c r="I539" s="24" t="str">
        <f t="shared" si="6"/>
        <v>W</v>
      </c>
      <c r="J539" s="24" t="str">
        <f t="shared" si="7"/>
        <v>F002W</v>
      </c>
      <c r="K539" s="24" t="str">
        <f t="shared" si="8"/>
        <v>MAX</v>
      </c>
      <c r="L539" s="24" t="str">
        <f>vlookup(F539,Abbreviation!$D$2:$E$13,2,false)</f>
        <v>June</v>
      </c>
      <c r="M539" s="24" t="str">
        <f>vlookup(I539,Abbreviation!$A$2:$B$4,2,false)</f>
        <v>West</v>
      </c>
      <c r="N539" s="24" t="str">
        <f>vlookup(M539,Budget!$B$2:$C$325,2,false)</f>
        <v>F001W</v>
      </c>
      <c r="O539" s="24" t="s">
        <v>20</v>
      </c>
    </row>
    <row r="540">
      <c r="A540" s="24">
        <f>Actual!A540</f>
        <v>539</v>
      </c>
      <c r="B540" s="24" t="str">
        <f>Actual!B540</f>
        <v>//PRD1539060523NF003NPRO///</v>
      </c>
      <c r="C540" s="25">
        <f>Actual!C540</f>
        <v>36</v>
      </c>
      <c r="D540" s="24" t="str">
        <f t="shared" si="1"/>
        <v>//PRD1539060523NF003NPRO///</v>
      </c>
      <c r="E540" s="24" t="str">
        <f t="shared" si="2"/>
        <v>PRD1539060523NF003NPRO</v>
      </c>
      <c r="F540" s="24" t="str">
        <f t="shared" si="3"/>
        <v>06</v>
      </c>
      <c r="G540" s="24" t="str">
        <f t="shared" si="4"/>
        <v>05</v>
      </c>
      <c r="H540" s="24" t="str">
        <f t="shared" si="5"/>
        <v>23</v>
      </c>
      <c r="I540" s="24" t="str">
        <f t="shared" si="6"/>
        <v>N</v>
      </c>
      <c r="J540" s="24" t="str">
        <f t="shared" si="7"/>
        <v>F003N</v>
      </c>
      <c r="K540" s="24" t="str">
        <f t="shared" si="8"/>
        <v>PRO</v>
      </c>
      <c r="L540" s="24" t="str">
        <f>vlookup(F540,Abbreviation!$D$2:$E$13,2,false)</f>
        <v>June</v>
      </c>
      <c r="M540" s="24" t="str">
        <f>vlookup(I540,Abbreviation!$A$2:$B$4,2,false)</f>
        <v>North</v>
      </c>
      <c r="N540" s="24" t="str">
        <f>vlookup(M540,Budget!$B$2:$C$325,2,false)</f>
        <v>F001N</v>
      </c>
      <c r="O540" s="24" t="s">
        <v>21</v>
      </c>
    </row>
    <row r="541">
      <c r="A541" s="24">
        <f>Actual!A541</f>
        <v>540</v>
      </c>
      <c r="B541" s="24" t="str">
        <f>Actual!B541</f>
        <v>//PRD1540063023SF001SMINI///</v>
      </c>
      <c r="C541" s="25">
        <f>Actual!C541</f>
        <v>3</v>
      </c>
      <c r="D541" s="24" t="str">
        <f t="shared" si="1"/>
        <v>//PRD1540063023SF001SMINI///</v>
      </c>
      <c r="E541" s="24" t="str">
        <f t="shared" si="2"/>
        <v>PRD1540063023SF001SMINI</v>
      </c>
      <c r="F541" s="24" t="str">
        <f t="shared" si="3"/>
        <v>06</v>
      </c>
      <c r="G541" s="24" t="str">
        <f t="shared" si="4"/>
        <v>30</v>
      </c>
      <c r="H541" s="24" t="str">
        <f t="shared" si="5"/>
        <v>23</v>
      </c>
      <c r="I541" s="24" t="str">
        <f t="shared" si="6"/>
        <v>S</v>
      </c>
      <c r="J541" s="24" t="str">
        <f t="shared" si="7"/>
        <v>F001S</v>
      </c>
      <c r="K541" s="24" t="str">
        <f t="shared" si="8"/>
        <v>MINI</v>
      </c>
      <c r="L541" s="24" t="str">
        <f>vlookup(F541,Abbreviation!$D$2:$E$13,2,false)</f>
        <v>June</v>
      </c>
      <c r="M541" s="24" t="str">
        <f>vlookup(I541,Abbreviation!$A$2:$B$4,2,false)</f>
        <v>South</v>
      </c>
      <c r="N541" s="24" t="str">
        <f>vlookup(M541,Budget!$B$2:$C$325,2,false)</f>
        <v>F001S</v>
      </c>
      <c r="O541" s="24" t="s">
        <v>19</v>
      </c>
    </row>
    <row r="542">
      <c r="A542" s="24">
        <f>Actual!A542</f>
        <v>541</v>
      </c>
      <c r="B542" s="24" t="str">
        <f>Actual!B542</f>
        <v>//PRD1541070223WF003WMAX///</v>
      </c>
      <c r="C542" s="25">
        <f>Actual!C542</f>
        <v>48</v>
      </c>
      <c r="D542" s="24" t="str">
        <f t="shared" si="1"/>
        <v>//PRD1541070223WF003WMAX///</v>
      </c>
      <c r="E542" s="24" t="str">
        <f t="shared" si="2"/>
        <v>PRD1541070223WF003WMAX</v>
      </c>
      <c r="F542" s="24" t="str">
        <f t="shared" si="3"/>
        <v>07</v>
      </c>
      <c r="G542" s="24" t="str">
        <f t="shared" si="4"/>
        <v>02</v>
      </c>
      <c r="H542" s="24" t="str">
        <f t="shared" si="5"/>
        <v>23</v>
      </c>
      <c r="I542" s="24" t="str">
        <f t="shared" si="6"/>
        <v>W</v>
      </c>
      <c r="J542" s="24" t="str">
        <f t="shared" si="7"/>
        <v>F003W</v>
      </c>
      <c r="K542" s="24" t="str">
        <f t="shared" si="8"/>
        <v>MAX</v>
      </c>
      <c r="L542" s="24" t="str">
        <f>vlookup(F542,Abbreviation!$D$2:$E$13,2,false)</f>
        <v>July</v>
      </c>
      <c r="M542" s="24" t="str">
        <f>vlookup(I542,Abbreviation!$A$2:$B$4,2,false)</f>
        <v>West</v>
      </c>
      <c r="N542" s="24" t="str">
        <f>vlookup(M542,Budget!$B$2:$C$325,2,false)</f>
        <v>F001W</v>
      </c>
      <c r="O542" s="24" t="s">
        <v>20</v>
      </c>
    </row>
    <row r="543">
      <c r="A543" s="24">
        <f>Actual!A543</f>
        <v>542</v>
      </c>
      <c r="B543" s="24" t="str">
        <f>Actual!B543</f>
        <v>//PRD1542070723NF003NPRO///</v>
      </c>
      <c r="C543" s="25">
        <f>Actual!C543</f>
        <v>70</v>
      </c>
      <c r="D543" s="24" t="str">
        <f t="shared" si="1"/>
        <v>//PRD1542070723NF003NPRO///</v>
      </c>
      <c r="E543" s="24" t="str">
        <f t="shared" si="2"/>
        <v>PRD1542070723NF003NPRO</v>
      </c>
      <c r="F543" s="24" t="str">
        <f t="shared" si="3"/>
        <v>07</v>
      </c>
      <c r="G543" s="24" t="str">
        <f t="shared" si="4"/>
        <v>07</v>
      </c>
      <c r="H543" s="24" t="str">
        <f t="shared" si="5"/>
        <v>23</v>
      </c>
      <c r="I543" s="24" t="str">
        <f t="shared" si="6"/>
        <v>N</v>
      </c>
      <c r="J543" s="24" t="str">
        <f t="shared" si="7"/>
        <v>F003N</v>
      </c>
      <c r="K543" s="24" t="str">
        <f t="shared" si="8"/>
        <v>PRO</v>
      </c>
      <c r="L543" s="24" t="str">
        <f>vlookup(F543,Abbreviation!$D$2:$E$13,2,false)</f>
        <v>July</v>
      </c>
      <c r="M543" s="24" t="str">
        <f>vlookup(I543,Abbreviation!$A$2:$B$4,2,false)</f>
        <v>North</v>
      </c>
      <c r="N543" s="24" t="str">
        <f>vlookup(M543,Budget!$B$2:$C$325,2,false)</f>
        <v>F001N</v>
      </c>
      <c r="O543" s="24" t="s">
        <v>21</v>
      </c>
    </row>
    <row r="544">
      <c r="A544" s="24">
        <f>Actual!A544</f>
        <v>543</v>
      </c>
      <c r="B544" s="24" t="str">
        <f>Actual!B544</f>
        <v>//PRD1543072323SF001SMINI///</v>
      </c>
      <c r="C544" s="25">
        <f>Actual!C544</f>
        <v>105</v>
      </c>
      <c r="D544" s="24" t="str">
        <f t="shared" si="1"/>
        <v>//PRD1543072323SF001SMINI///</v>
      </c>
      <c r="E544" s="24" t="str">
        <f t="shared" si="2"/>
        <v>PRD1543072323SF001SMINI</v>
      </c>
      <c r="F544" s="24" t="str">
        <f t="shared" si="3"/>
        <v>07</v>
      </c>
      <c r="G544" s="24" t="str">
        <f t="shared" si="4"/>
        <v>23</v>
      </c>
      <c r="H544" s="24" t="str">
        <f t="shared" si="5"/>
        <v>23</v>
      </c>
      <c r="I544" s="24" t="str">
        <f t="shared" si="6"/>
        <v>S</v>
      </c>
      <c r="J544" s="24" t="str">
        <f t="shared" si="7"/>
        <v>F001S</v>
      </c>
      <c r="K544" s="24" t="str">
        <f t="shared" si="8"/>
        <v>MINI</v>
      </c>
      <c r="L544" s="24" t="str">
        <f>vlookup(F544,Abbreviation!$D$2:$E$13,2,false)</f>
        <v>July</v>
      </c>
      <c r="M544" s="24" t="str">
        <f>vlookup(I544,Abbreviation!$A$2:$B$4,2,false)</f>
        <v>South</v>
      </c>
      <c r="N544" s="24" t="str">
        <f>vlookup(M544,Budget!$B$2:$C$325,2,false)</f>
        <v>F001S</v>
      </c>
      <c r="O544" s="24" t="s">
        <v>19</v>
      </c>
    </row>
    <row r="545">
      <c r="A545" s="24">
        <f>Actual!A545</f>
        <v>544</v>
      </c>
      <c r="B545" s="24" t="str">
        <f>Actual!B545</f>
        <v>//PRD1544072023WF003WMAX///</v>
      </c>
      <c r="C545" s="25">
        <f>Actual!C545</f>
        <v>3</v>
      </c>
      <c r="D545" s="24" t="str">
        <f t="shared" si="1"/>
        <v>//PRD1544072023WF003WMAX///</v>
      </c>
      <c r="E545" s="24" t="str">
        <f t="shared" si="2"/>
        <v>PRD1544072023WF003WMAX</v>
      </c>
      <c r="F545" s="24" t="str">
        <f t="shared" si="3"/>
        <v>07</v>
      </c>
      <c r="G545" s="24" t="str">
        <f t="shared" si="4"/>
        <v>20</v>
      </c>
      <c r="H545" s="24" t="str">
        <f t="shared" si="5"/>
        <v>23</v>
      </c>
      <c r="I545" s="24" t="str">
        <f t="shared" si="6"/>
        <v>W</v>
      </c>
      <c r="J545" s="24" t="str">
        <f t="shared" si="7"/>
        <v>F003W</v>
      </c>
      <c r="K545" s="24" t="str">
        <f t="shared" si="8"/>
        <v>MAX</v>
      </c>
      <c r="L545" s="24" t="str">
        <f>vlookup(F545,Abbreviation!$D$2:$E$13,2,false)</f>
        <v>July</v>
      </c>
      <c r="M545" s="24" t="str">
        <f>vlookup(I545,Abbreviation!$A$2:$B$4,2,false)</f>
        <v>West</v>
      </c>
      <c r="N545" s="24" t="str">
        <f>vlookup(M545,Budget!$B$2:$C$325,2,false)</f>
        <v>F001W</v>
      </c>
      <c r="O545" s="24" t="s">
        <v>20</v>
      </c>
    </row>
    <row r="546">
      <c r="A546" s="24">
        <f>Actual!A546</f>
        <v>545</v>
      </c>
      <c r="B546" s="24" t="str">
        <f>Actual!B546</f>
        <v>//PRD1545071323NF003NPRO///</v>
      </c>
      <c r="C546" s="25">
        <f>Actual!C546</f>
        <v>38</v>
      </c>
      <c r="D546" s="24" t="str">
        <f t="shared" si="1"/>
        <v>//PRD1545071323NF003NPRO///</v>
      </c>
      <c r="E546" s="24" t="str">
        <f t="shared" si="2"/>
        <v>PRD1545071323NF003NPRO</v>
      </c>
      <c r="F546" s="24" t="str">
        <f t="shared" si="3"/>
        <v>07</v>
      </c>
      <c r="G546" s="24" t="str">
        <f t="shared" si="4"/>
        <v>13</v>
      </c>
      <c r="H546" s="24" t="str">
        <f t="shared" si="5"/>
        <v>23</v>
      </c>
      <c r="I546" s="24" t="str">
        <f t="shared" si="6"/>
        <v>N</v>
      </c>
      <c r="J546" s="24" t="str">
        <f t="shared" si="7"/>
        <v>F003N</v>
      </c>
      <c r="K546" s="24" t="str">
        <f t="shared" si="8"/>
        <v>PRO</v>
      </c>
      <c r="L546" s="24" t="str">
        <f>vlookup(F546,Abbreviation!$D$2:$E$13,2,false)</f>
        <v>July</v>
      </c>
      <c r="M546" s="24" t="str">
        <f>vlookup(I546,Abbreviation!$A$2:$B$4,2,false)</f>
        <v>North</v>
      </c>
      <c r="N546" s="24" t="str">
        <f>vlookup(M546,Budget!$B$2:$C$325,2,false)</f>
        <v>F001N</v>
      </c>
      <c r="O546" s="24" t="s">
        <v>21</v>
      </c>
    </row>
    <row r="547">
      <c r="A547" s="24">
        <f>Actual!A547</f>
        <v>546</v>
      </c>
      <c r="B547" s="24" t="str">
        <f>Actual!B547</f>
        <v>//PRD1546070623SF002SMINI///</v>
      </c>
      <c r="C547" s="25">
        <f>Actual!C547</f>
        <v>50</v>
      </c>
      <c r="D547" s="24" t="str">
        <f t="shared" si="1"/>
        <v>//PRD1546070623SF002SMINI///</v>
      </c>
      <c r="E547" s="24" t="str">
        <f t="shared" si="2"/>
        <v>PRD1546070623SF002SMINI</v>
      </c>
      <c r="F547" s="24" t="str">
        <f t="shared" si="3"/>
        <v>07</v>
      </c>
      <c r="G547" s="24" t="str">
        <f t="shared" si="4"/>
        <v>06</v>
      </c>
      <c r="H547" s="24" t="str">
        <f t="shared" si="5"/>
        <v>23</v>
      </c>
      <c r="I547" s="24" t="str">
        <f t="shared" si="6"/>
        <v>S</v>
      </c>
      <c r="J547" s="24" t="str">
        <f t="shared" si="7"/>
        <v>F002S</v>
      </c>
      <c r="K547" s="24" t="str">
        <f t="shared" si="8"/>
        <v>MINI</v>
      </c>
      <c r="L547" s="24" t="str">
        <f>vlookup(F547,Abbreviation!$D$2:$E$13,2,false)</f>
        <v>July</v>
      </c>
      <c r="M547" s="24" t="str">
        <f>vlookup(I547,Abbreviation!$A$2:$B$4,2,false)</f>
        <v>South</v>
      </c>
      <c r="N547" s="24" t="str">
        <f>vlookup(M547,Budget!$B$2:$C$325,2,false)</f>
        <v>F001S</v>
      </c>
      <c r="O547" s="24" t="s">
        <v>19</v>
      </c>
    </row>
    <row r="548">
      <c r="A548" s="24">
        <f>Actual!A548</f>
        <v>547</v>
      </c>
      <c r="B548" s="24" t="str">
        <f>Actual!B548</f>
        <v>//PRD1547072623WF002WMAX///</v>
      </c>
      <c r="C548" s="25">
        <f>Actual!C548</f>
        <v>30</v>
      </c>
      <c r="D548" s="24" t="str">
        <f t="shared" si="1"/>
        <v>//PRD1547072623WF002WMAX///</v>
      </c>
      <c r="E548" s="24" t="str">
        <f t="shared" si="2"/>
        <v>PRD1547072623WF002WMAX</v>
      </c>
      <c r="F548" s="24" t="str">
        <f t="shared" si="3"/>
        <v>07</v>
      </c>
      <c r="G548" s="24" t="str">
        <f t="shared" si="4"/>
        <v>26</v>
      </c>
      <c r="H548" s="24" t="str">
        <f t="shared" si="5"/>
        <v>23</v>
      </c>
      <c r="I548" s="24" t="str">
        <f t="shared" si="6"/>
        <v>W</v>
      </c>
      <c r="J548" s="24" t="str">
        <f t="shared" si="7"/>
        <v>F002W</v>
      </c>
      <c r="K548" s="24" t="str">
        <f t="shared" si="8"/>
        <v>MAX</v>
      </c>
      <c r="L548" s="24" t="str">
        <f>vlookup(F548,Abbreviation!$D$2:$E$13,2,false)</f>
        <v>July</v>
      </c>
      <c r="M548" s="24" t="str">
        <f>vlookup(I548,Abbreviation!$A$2:$B$4,2,false)</f>
        <v>West</v>
      </c>
      <c r="N548" s="24" t="str">
        <f>vlookup(M548,Budget!$B$2:$C$325,2,false)</f>
        <v>F001W</v>
      </c>
      <c r="O548" s="24" t="s">
        <v>20</v>
      </c>
    </row>
    <row r="549">
      <c r="A549" s="24">
        <f>Actual!A549</f>
        <v>548</v>
      </c>
      <c r="B549" s="24" t="str">
        <f>Actual!B549</f>
        <v>//PRD1548072523NF002NPRO///</v>
      </c>
      <c r="C549" s="25">
        <f>Actual!C549</f>
        <v>122</v>
      </c>
      <c r="D549" s="24" t="str">
        <f t="shared" si="1"/>
        <v>//PRD1548072523NF002NPRO///</v>
      </c>
      <c r="E549" s="24" t="str">
        <f t="shared" si="2"/>
        <v>PRD1548072523NF002NPRO</v>
      </c>
      <c r="F549" s="24" t="str">
        <f t="shared" si="3"/>
        <v>07</v>
      </c>
      <c r="G549" s="24" t="str">
        <f t="shared" si="4"/>
        <v>25</v>
      </c>
      <c r="H549" s="24" t="str">
        <f t="shared" si="5"/>
        <v>23</v>
      </c>
      <c r="I549" s="24" t="str">
        <f t="shared" si="6"/>
        <v>N</v>
      </c>
      <c r="J549" s="24" t="str">
        <f t="shared" si="7"/>
        <v>F002N</v>
      </c>
      <c r="K549" s="24" t="str">
        <f t="shared" si="8"/>
        <v>PRO</v>
      </c>
      <c r="L549" s="24" t="str">
        <f>vlookup(F549,Abbreviation!$D$2:$E$13,2,false)</f>
        <v>July</v>
      </c>
      <c r="M549" s="24" t="str">
        <f>vlookup(I549,Abbreviation!$A$2:$B$4,2,false)</f>
        <v>North</v>
      </c>
      <c r="N549" s="24" t="str">
        <f>vlookup(M549,Budget!$B$2:$C$325,2,false)</f>
        <v>F001N</v>
      </c>
      <c r="O549" s="24" t="s">
        <v>21</v>
      </c>
    </row>
    <row r="550">
      <c r="A550" s="24">
        <f>Actual!A550</f>
        <v>549</v>
      </c>
      <c r="B550" s="24" t="str">
        <f>Actual!B550</f>
        <v>//PRD1549070123SF003SMINI///</v>
      </c>
      <c r="C550" s="25">
        <f>Actual!C550</f>
        <v>123</v>
      </c>
      <c r="D550" s="24" t="str">
        <f t="shared" si="1"/>
        <v>//PRD1549070123SF003SMINI///</v>
      </c>
      <c r="E550" s="24" t="str">
        <f t="shared" si="2"/>
        <v>PRD1549070123SF003SMINI</v>
      </c>
      <c r="F550" s="24" t="str">
        <f t="shared" si="3"/>
        <v>07</v>
      </c>
      <c r="G550" s="24" t="str">
        <f t="shared" si="4"/>
        <v>01</v>
      </c>
      <c r="H550" s="24" t="str">
        <f t="shared" si="5"/>
        <v>23</v>
      </c>
      <c r="I550" s="24" t="str">
        <f t="shared" si="6"/>
        <v>S</v>
      </c>
      <c r="J550" s="24" t="str">
        <f t="shared" si="7"/>
        <v>F003S</v>
      </c>
      <c r="K550" s="24" t="str">
        <f t="shared" si="8"/>
        <v>MINI</v>
      </c>
      <c r="L550" s="24" t="str">
        <f>vlookup(F550,Abbreviation!$D$2:$E$13,2,false)</f>
        <v>July</v>
      </c>
      <c r="M550" s="24" t="str">
        <f>vlookup(I550,Abbreviation!$A$2:$B$4,2,false)</f>
        <v>South</v>
      </c>
      <c r="N550" s="24" t="str">
        <f>vlookup(M550,Budget!$B$2:$C$325,2,false)</f>
        <v>F001S</v>
      </c>
      <c r="O550" s="24" t="s">
        <v>19</v>
      </c>
    </row>
    <row r="551">
      <c r="A551" s="24">
        <f>Actual!A551</f>
        <v>550</v>
      </c>
      <c r="B551" s="24" t="str">
        <f>Actual!B551</f>
        <v>//PRD1550071223WF001WMAX///</v>
      </c>
      <c r="C551" s="25">
        <f>Actual!C551</f>
        <v>8</v>
      </c>
      <c r="D551" s="24" t="str">
        <f t="shared" si="1"/>
        <v>//PRD1550071223WF001WMAX///</v>
      </c>
      <c r="E551" s="24" t="str">
        <f t="shared" si="2"/>
        <v>PRD1550071223WF001WMAX</v>
      </c>
      <c r="F551" s="24" t="str">
        <f t="shared" si="3"/>
        <v>07</v>
      </c>
      <c r="G551" s="24" t="str">
        <f t="shared" si="4"/>
        <v>12</v>
      </c>
      <c r="H551" s="24" t="str">
        <f t="shared" si="5"/>
        <v>23</v>
      </c>
      <c r="I551" s="24" t="str">
        <f t="shared" si="6"/>
        <v>W</v>
      </c>
      <c r="J551" s="24" t="str">
        <f t="shared" si="7"/>
        <v>F001W</v>
      </c>
      <c r="K551" s="24" t="str">
        <f t="shared" si="8"/>
        <v>MAX</v>
      </c>
      <c r="L551" s="24" t="str">
        <f>vlookup(F551,Abbreviation!$D$2:$E$13,2,false)</f>
        <v>July</v>
      </c>
      <c r="M551" s="24" t="str">
        <f>vlookup(I551,Abbreviation!$A$2:$B$4,2,false)</f>
        <v>West</v>
      </c>
      <c r="N551" s="24" t="str">
        <f>vlookup(M551,Budget!$B$2:$C$325,2,false)</f>
        <v>F001W</v>
      </c>
      <c r="O551" s="24" t="s">
        <v>20</v>
      </c>
    </row>
    <row r="552">
      <c r="A552" s="24">
        <f>Actual!A552</f>
        <v>551</v>
      </c>
      <c r="B552" s="24" t="str">
        <f>Actual!B552</f>
        <v>//PRD1551072123NF001NPRO///</v>
      </c>
      <c r="C552" s="25">
        <f>Actual!C552</f>
        <v>142</v>
      </c>
      <c r="D552" s="24" t="str">
        <f t="shared" si="1"/>
        <v>//PRD1551072123NF001NPRO///</v>
      </c>
      <c r="E552" s="24" t="str">
        <f t="shared" si="2"/>
        <v>PRD1551072123NF001NPRO</v>
      </c>
      <c r="F552" s="24" t="str">
        <f t="shared" si="3"/>
        <v>07</v>
      </c>
      <c r="G552" s="24" t="str">
        <f t="shared" si="4"/>
        <v>21</v>
      </c>
      <c r="H552" s="24" t="str">
        <f t="shared" si="5"/>
        <v>23</v>
      </c>
      <c r="I552" s="24" t="str">
        <f t="shared" si="6"/>
        <v>N</v>
      </c>
      <c r="J552" s="24" t="str">
        <f t="shared" si="7"/>
        <v>F001N</v>
      </c>
      <c r="K552" s="24" t="str">
        <f t="shared" si="8"/>
        <v>PRO</v>
      </c>
      <c r="L552" s="24" t="str">
        <f>vlookup(F552,Abbreviation!$D$2:$E$13,2,false)</f>
        <v>July</v>
      </c>
      <c r="M552" s="24" t="str">
        <f>vlookup(I552,Abbreviation!$A$2:$B$4,2,false)</f>
        <v>North</v>
      </c>
      <c r="N552" s="24" t="str">
        <f>vlookup(M552,Budget!$B$2:$C$325,2,false)</f>
        <v>F001N</v>
      </c>
      <c r="O552" s="24" t="s">
        <v>21</v>
      </c>
    </row>
    <row r="553">
      <c r="A553" s="24">
        <f>Actual!A553</f>
        <v>552</v>
      </c>
      <c r="B553" s="24" t="str">
        <f>Actual!B553</f>
        <v>//PRD1552072523SF001SMINI///</v>
      </c>
      <c r="C553" s="25">
        <f>Actual!C553</f>
        <v>110</v>
      </c>
      <c r="D553" s="24" t="str">
        <f t="shared" si="1"/>
        <v>//PRD1552072523SF001SMINI///</v>
      </c>
      <c r="E553" s="24" t="str">
        <f t="shared" si="2"/>
        <v>PRD1552072523SF001SMINI</v>
      </c>
      <c r="F553" s="24" t="str">
        <f t="shared" si="3"/>
        <v>07</v>
      </c>
      <c r="G553" s="24" t="str">
        <f t="shared" si="4"/>
        <v>25</v>
      </c>
      <c r="H553" s="24" t="str">
        <f t="shared" si="5"/>
        <v>23</v>
      </c>
      <c r="I553" s="24" t="str">
        <f t="shared" si="6"/>
        <v>S</v>
      </c>
      <c r="J553" s="24" t="str">
        <f t="shared" si="7"/>
        <v>F001S</v>
      </c>
      <c r="K553" s="24" t="str">
        <f t="shared" si="8"/>
        <v>MINI</v>
      </c>
      <c r="L553" s="24" t="str">
        <f>vlookup(F553,Abbreviation!$D$2:$E$13,2,false)</f>
        <v>July</v>
      </c>
      <c r="M553" s="24" t="str">
        <f>vlookup(I553,Abbreviation!$A$2:$B$4,2,false)</f>
        <v>South</v>
      </c>
      <c r="N553" s="24" t="str">
        <f>vlookup(M553,Budget!$B$2:$C$325,2,false)</f>
        <v>F001S</v>
      </c>
      <c r="O553" s="24" t="s">
        <v>19</v>
      </c>
    </row>
    <row r="554">
      <c r="A554" s="24">
        <f>Actual!A554</f>
        <v>553</v>
      </c>
      <c r="B554" s="24" t="str">
        <f>Actual!B554</f>
        <v>//PRD1553071323WF003WMAX///</v>
      </c>
      <c r="C554" s="25">
        <f>Actual!C554</f>
        <v>50</v>
      </c>
      <c r="D554" s="24" t="str">
        <f t="shared" si="1"/>
        <v>//PRD1553071323WF003WMAX///</v>
      </c>
      <c r="E554" s="24" t="str">
        <f t="shared" si="2"/>
        <v>PRD1553071323WF003WMAX</v>
      </c>
      <c r="F554" s="24" t="str">
        <f t="shared" si="3"/>
        <v>07</v>
      </c>
      <c r="G554" s="24" t="str">
        <f t="shared" si="4"/>
        <v>13</v>
      </c>
      <c r="H554" s="24" t="str">
        <f t="shared" si="5"/>
        <v>23</v>
      </c>
      <c r="I554" s="24" t="str">
        <f t="shared" si="6"/>
        <v>W</v>
      </c>
      <c r="J554" s="24" t="str">
        <f t="shared" si="7"/>
        <v>F003W</v>
      </c>
      <c r="K554" s="24" t="str">
        <f t="shared" si="8"/>
        <v>MAX</v>
      </c>
      <c r="L554" s="24" t="str">
        <f>vlookup(F554,Abbreviation!$D$2:$E$13,2,false)</f>
        <v>July</v>
      </c>
      <c r="M554" s="24" t="str">
        <f>vlookup(I554,Abbreviation!$A$2:$B$4,2,false)</f>
        <v>West</v>
      </c>
      <c r="N554" s="24" t="str">
        <f>vlookup(M554,Budget!$B$2:$C$325,2,false)</f>
        <v>F001W</v>
      </c>
      <c r="O554" s="24" t="s">
        <v>20</v>
      </c>
    </row>
    <row r="555">
      <c r="A555" s="24">
        <f>Actual!A555</f>
        <v>554</v>
      </c>
      <c r="B555" s="24" t="str">
        <f>Actual!B555</f>
        <v>//PRD1554071623NF003NPRO///</v>
      </c>
      <c r="C555" s="25">
        <f>Actual!C555</f>
        <v>107</v>
      </c>
      <c r="D555" s="24" t="str">
        <f t="shared" si="1"/>
        <v>//PRD1554071623NF003NPRO///</v>
      </c>
      <c r="E555" s="24" t="str">
        <f t="shared" si="2"/>
        <v>PRD1554071623NF003NPRO</v>
      </c>
      <c r="F555" s="24" t="str">
        <f t="shared" si="3"/>
        <v>07</v>
      </c>
      <c r="G555" s="24" t="str">
        <f t="shared" si="4"/>
        <v>16</v>
      </c>
      <c r="H555" s="24" t="str">
        <f t="shared" si="5"/>
        <v>23</v>
      </c>
      <c r="I555" s="24" t="str">
        <f t="shared" si="6"/>
        <v>N</v>
      </c>
      <c r="J555" s="24" t="str">
        <f t="shared" si="7"/>
        <v>F003N</v>
      </c>
      <c r="K555" s="24" t="str">
        <f t="shared" si="8"/>
        <v>PRO</v>
      </c>
      <c r="L555" s="24" t="str">
        <f>vlookup(F555,Abbreviation!$D$2:$E$13,2,false)</f>
        <v>July</v>
      </c>
      <c r="M555" s="24" t="str">
        <f>vlookup(I555,Abbreviation!$A$2:$B$4,2,false)</f>
        <v>North</v>
      </c>
      <c r="N555" s="24" t="str">
        <f>vlookup(M555,Budget!$B$2:$C$325,2,false)</f>
        <v>F001N</v>
      </c>
      <c r="O555" s="24" t="s">
        <v>21</v>
      </c>
    </row>
    <row r="556">
      <c r="A556" s="24">
        <f>Actual!A556</f>
        <v>555</v>
      </c>
      <c r="B556" s="24" t="str">
        <f>Actual!B556</f>
        <v>//PRD1555072823SF001SMINI///</v>
      </c>
      <c r="C556" s="25">
        <f>Actual!C556</f>
        <v>5</v>
      </c>
      <c r="D556" s="24" t="str">
        <f t="shared" si="1"/>
        <v>//PRD1555072823SF001SMINI///</v>
      </c>
      <c r="E556" s="24" t="str">
        <f t="shared" si="2"/>
        <v>PRD1555072823SF001SMINI</v>
      </c>
      <c r="F556" s="24" t="str">
        <f t="shared" si="3"/>
        <v>07</v>
      </c>
      <c r="G556" s="24" t="str">
        <f t="shared" si="4"/>
        <v>28</v>
      </c>
      <c r="H556" s="24" t="str">
        <f t="shared" si="5"/>
        <v>23</v>
      </c>
      <c r="I556" s="24" t="str">
        <f t="shared" si="6"/>
        <v>S</v>
      </c>
      <c r="J556" s="24" t="str">
        <f t="shared" si="7"/>
        <v>F001S</v>
      </c>
      <c r="K556" s="24" t="str">
        <f t="shared" si="8"/>
        <v>MINI</v>
      </c>
      <c r="L556" s="24" t="str">
        <f>vlookup(F556,Abbreviation!$D$2:$E$13,2,false)</f>
        <v>July</v>
      </c>
      <c r="M556" s="24" t="str">
        <f>vlookup(I556,Abbreviation!$A$2:$B$4,2,false)</f>
        <v>South</v>
      </c>
      <c r="N556" s="24" t="str">
        <f>vlookup(M556,Budget!$B$2:$C$325,2,false)</f>
        <v>F001S</v>
      </c>
      <c r="O556" s="24" t="s">
        <v>19</v>
      </c>
    </row>
    <row r="557">
      <c r="A557" s="24">
        <f>Actual!A557</f>
        <v>556</v>
      </c>
      <c r="B557" s="24" t="str">
        <f>Actual!B557</f>
        <v>//PRD1556071023WF001WMAX///</v>
      </c>
      <c r="C557" s="25">
        <f>Actual!C557</f>
        <v>44</v>
      </c>
      <c r="D557" s="24" t="str">
        <f t="shared" si="1"/>
        <v>//PRD1556071023WF001WMAX///</v>
      </c>
      <c r="E557" s="24" t="str">
        <f t="shared" si="2"/>
        <v>PRD1556071023WF001WMAX</v>
      </c>
      <c r="F557" s="24" t="str">
        <f t="shared" si="3"/>
        <v>07</v>
      </c>
      <c r="G557" s="24" t="str">
        <f t="shared" si="4"/>
        <v>10</v>
      </c>
      <c r="H557" s="24" t="str">
        <f t="shared" si="5"/>
        <v>23</v>
      </c>
      <c r="I557" s="24" t="str">
        <f t="shared" si="6"/>
        <v>W</v>
      </c>
      <c r="J557" s="24" t="str">
        <f t="shared" si="7"/>
        <v>F001W</v>
      </c>
      <c r="K557" s="24" t="str">
        <f t="shared" si="8"/>
        <v>MAX</v>
      </c>
      <c r="L557" s="24" t="str">
        <f>vlookup(F557,Abbreviation!$D$2:$E$13,2,false)</f>
        <v>July</v>
      </c>
      <c r="M557" s="24" t="str">
        <f>vlookup(I557,Abbreviation!$A$2:$B$4,2,false)</f>
        <v>West</v>
      </c>
      <c r="N557" s="24" t="str">
        <f>vlookup(M557,Budget!$B$2:$C$325,2,false)</f>
        <v>F001W</v>
      </c>
      <c r="O557" s="24" t="s">
        <v>20</v>
      </c>
    </row>
    <row r="558">
      <c r="A558" s="24">
        <f>Actual!A558</f>
        <v>557</v>
      </c>
      <c r="B558" s="24" t="str">
        <f>Actual!B558</f>
        <v>//PRD1557070923NF003NPRO///</v>
      </c>
      <c r="C558" s="25">
        <f>Actual!C558</f>
        <v>134</v>
      </c>
      <c r="D558" s="24" t="str">
        <f t="shared" si="1"/>
        <v>//PRD1557070923NF003NPRO///</v>
      </c>
      <c r="E558" s="24" t="str">
        <f t="shared" si="2"/>
        <v>PRD1557070923NF003NPRO</v>
      </c>
      <c r="F558" s="24" t="str">
        <f t="shared" si="3"/>
        <v>07</v>
      </c>
      <c r="G558" s="24" t="str">
        <f t="shared" si="4"/>
        <v>09</v>
      </c>
      <c r="H558" s="24" t="str">
        <f t="shared" si="5"/>
        <v>23</v>
      </c>
      <c r="I558" s="24" t="str">
        <f t="shared" si="6"/>
        <v>N</v>
      </c>
      <c r="J558" s="24" t="str">
        <f t="shared" si="7"/>
        <v>F003N</v>
      </c>
      <c r="K558" s="24" t="str">
        <f t="shared" si="8"/>
        <v>PRO</v>
      </c>
      <c r="L558" s="24" t="str">
        <f>vlookup(F558,Abbreviation!$D$2:$E$13,2,false)</f>
        <v>July</v>
      </c>
      <c r="M558" s="24" t="str">
        <f>vlookup(I558,Abbreviation!$A$2:$B$4,2,false)</f>
        <v>North</v>
      </c>
      <c r="N558" s="24" t="str">
        <f>vlookup(M558,Budget!$B$2:$C$325,2,false)</f>
        <v>F001N</v>
      </c>
      <c r="O558" s="24" t="s">
        <v>21</v>
      </c>
    </row>
    <row r="559">
      <c r="A559" s="24">
        <f>Actual!A559</f>
        <v>558</v>
      </c>
      <c r="B559" s="24" t="str">
        <f>Actual!B559</f>
        <v>//PRD1558071823SF001SMINI///</v>
      </c>
      <c r="C559" s="25">
        <f>Actual!C559</f>
        <v>66</v>
      </c>
      <c r="D559" s="24" t="str">
        <f t="shared" si="1"/>
        <v>//PRD1558071823SF001SMINI///</v>
      </c>
      <c r="E559" s="24" t="str">
        <f t="shared" si="2"/>
        <v>PRD1558071823SF001SMINI</v>
      </c>
      <c r="F559" s="24" t="str">
        <f t="shared" si="3"/>
        <v>07</v>
      </c>
      <c r="G559" s="24" t="str">
        <f t="shared" si="4"/>
        <v>18</v>
      </c>
      <c r="H559" s="24" t="str">
        <f t="shared" si="5"/>
        <v>23</v>
      </c>
      <c r="I559" s="24" t="str">
        <f t="shared" si="6"/>
        <v>S</v>
      </c>
      <c r="J559" s="24" t="str">
        <f t="shared" si="7"/>
        <v>F001S</v>
      </c>
      <c r="K559" s="24" t="str">
        <f t="shared" si="8"/>
        <v>MINI</v>
      </c>
      <c r="L559" s="24" t="str">
        <f>vlookup(F559,Abbreviation!$D$2:$E$13,2,false)</f>
        <v>July</v>
      </c>
      <c r="M559" s="24" t="str">
        <f>vlookup(I559,Abbreviation!$A$2:$B$4,2,false)</f>
        <v>South</v>
      </c>
      <c r="N559" s="24" t="str">
        <f>vlookup(M559,Budget!$B$2:$C$325,2,false)</f>
        <v>F001S</v>
      </c>
      <c r="O559" s="24" t="s">
        <v>19</v>
      </c>
    </row>
    <row r="560">
      <c r="A560" s="24">
        <f>Actual!A560</f>
        <v>559</v>
      </c>
      <c r="B560" s="24" t="str">
        <f>Actual!B560</f>
        <v>//PRD1559071623WF003WMAX///</v>
      </c>
      <c r="C560" s="25">
        <f>Actual!C560</f>
        <v>81</v>
      </c>
      <c r="D560" s="24" t="str">
        <f t="shared" si="1"/>
        <v>//PRD1559071623WF003WMAX///</v>
      </c>
      <c r="E560" s="24" t="str">
        <f t="shared" si="2"/>
        <v>PRD1559071623WF003WMAX</v>
      </c>
      <c r="F560" s="24" t="str">
        <f t="shared" si="3"/>
        <v>07</v>
      </c>
      <c r="G560" s="24" t="str">
        <f t="shared" si="4"/>
        <v>16</v>
      </c>
      <c r="H560" s="24" t="str">
        <f t="shared" si="5"/>
        <v>23</v>
      </c>
      <c r="I560" s="24" t="str">
        <f t="shared" si="6"/>
        <v>W</v>
      </c>
      <c r="J560" s="24" t="str">
        <f t="shared" si="7"/>
        <v>F003W</v>
      </c>
      <c r="K560" s="24" t="str">
        <f t="shared" si="8"/>
        <v>MAX</v>
      </c>
      <c r="L560" s="24" t="str">
        <f>vlookup(F560,Abbreviation!$D$2:$E$13,2,false)</f>
        <v>July</v>
      </c>
      <c r="M560" s="24" t="str">
        <f>vlookup(I560,Abbreviation!$A$2:$B$4,2,false)</f>
        <v>West</v>
      </c>
      <c r="N560" s="24" t="str">
        <f>vlookup(M560,Budget!$B$2:$C$325,2,false)</f>
        <v>F001W</v>
      </c>
      <c r="O560" s="24" t="s">
        <v>20</v>
      </c>
    </row>
    <row r="561">
      <c r="A561" s="24">
        <f>Actual!A561</f>
        <v>560</v>
      </c>
      <c r="B561" s="24" t="str">
        <f>Actual!B561</f>
        <v>//PRD1560071523NF002NPRO///</v>
      </c>
      <c r="C561" s="25">
        <f>Actual!C561</f>
        <v>11</v>
      </c>
      <c r="D561" s="24" t="str">
        <f t="shared" si="1"/>
        <v>//PRD1560071523NF002NPRO///</v>
      </c>
      <c r="E561" s="24" t="str">
        <f t="shared" si="2"/>
        <v>PRD1560071523NF002NPRO</v>
      </c>
      <c r="F561" s="24" t="str">
        <f t="shared" si="3"/>
        <v>07</v>
      </c>
      <c r="G561" s="24" t="str">
        <f t="shared" si="4"/>
        <v>15</v>
      </c>
      <c r="H561" s="24" t="str">
        <f t="shared" si="5"/>
        <v>23</v>
      </c>
      <c r="I561" s="24" t="str">
        <f t="shared" si="6"/>
        <v>N</v>
      </c>
      <c r="J561" s="24" t="str">
        <f t="shared" si="7"/>
        <v>F002N</v>
      </c>
      <c r="K561" s="24" t="str">
        <f t="shared" si="8"/>
        <v>PRO</v>
      </c>
      <c r="L561" s="24" t="str">
        <f>vlookup(F561,Abbreviation!$D$2:$E$13,2,false)</f>
        <v>July</v>
      </c>
      <c r="M561" s="24" t="str">
        <f>vlookup(I561,Abbreviation!$A$2:$B$4,2,false)</f>
        <v>North</v>
      </c>
      <c r="N561" s="24" t="str">
        <f>vlookup(M561,Budget!$B$2:$C$325,2,false)</f>
        <v>F001N</v>
      </c>
      <c r="O561" s="24" t="s">
        <v>21</v>
      </c>
    </row>
    <row r="562">
      <c r="A562" s="24">
        <f>Actual!A562</f>
        <v>561</v>
      </c>
      <c r="B562" s="24" t="str">
        <f>Actual!B562</f>
        <v>//PRD1561070123SF002SMINI///</v>
      </c>
      <c r="C562" s="25">
        <f>Actual!C562</f>
        <v>91</v>
      </c>
      <c r="D562" s="24" t="str">
        <f t="shared" si="1"/>
        <v>//PRD1561070123SF002SMINI///</v>
      </c>
      <c r="E562" s="24" t="str">
        <f t="shared" si="2"/>
        <v>PRD1561070123SF002SMINI</v>
      </c>
      <c r="F562" s="24" t="str">
        <f t="shared" si="3"/>
        <v>07</v>
      </c>
      <c r="G562" s="24" t="str">
        <f t="shared" si="4"/>
        <v>01</v>
      </c>
      <c r="H562" s="24" t="str">
        <f t="shared" si="5"/>
        <v>23</v>
      </c>
      <c r="I562" s="24" t="str">
        <f t="shared" si="6"/>
        <v>S</v>
      </c>
      <c r="J562" s="24" t="str">
        <f t="shared" si="7"/>
        <v>F002S</v>
      </c>
      <c r="K562" s="24" t="str">
        <f t="shared" si="8"/>
        <v>MINI</v>
      </c>
      <c r="L562" s="24" t="str">
        <f>vlookup(F562,Abbreviation!$D$2:$E$13,2,false)</f>
        <v>July</v>
      </c>
      <c r="M562" s="24" t="str">
        <f>vlookup(I562,Abbreviation!$A$2:$B$4,2,false)</f>
        <v>South</v>
      </c>
      <c r="N562" s="24" t="str">
        <f>vlookup(M562,Budget!$B$2:$C$325,2,false)</f>
        <v>F001S</v>
      </c>
      <c r="O562" s="24" t="s">
        <v>19</v>
      </c>
    </row>
    <row r="563">
      <c r="A563" s="24">
        <f>Actual!A563</f>
        <v>562</v>
      </c>
      <c r="B563" s="24" t="str">
        <f>Actual!B563</f>
        <v>//PRD1562072923WF003WMAX///</v>
      </c>
      <c r="C563" s="25">
        <f>Actual!C563</f>
        <v>122</v>
      </c>
      <c r="D563" s="24" t="str">
        <f t="shared" si="1"/>
        <v>//PRD1562072923WF003WMAX///</v>
      </c>
      <c r="E563" s="24" t="str">
        <f t="shared" si="2"/>
        <v>PRD1562072923WF003WMAX</v>
      </c>
      <c r="F563" s="24" t="str">
        <f t="shared" si="3"/>
        <v>07</v>
      </c>
      <c r="G563" s="24" t="str">
        <f t="shared" si="4"/>
        <v>29</v>
      </c>
      <c r="H563" s="24" t="str">
        <f t="shared" si="5"/>
        <v>23</v>
      </c>
      <c r="I563" s="24" t="str">
        <f t="shared" si="6"/>
        <v>W</v>
      </c>
      <c r="J563" s="24" t="str">
        <f t="shared" si="7"/>
        <v>F003W</v>
      </c>
      <c r="K563" s="24" t="str">
        <f t="shared" si="8"/>
        <v>MAX</v>
      </c>
      <c r="L563" s="24" t="str">
        <f>vlookup(F563,Abbreviation!$D$2:$E$13,2,false)</f>
        <v>July</v>
      </c>
      <c r="M563" s="24" t="str">
        <f>vlookup(I563,Abbreviation!$A$2:$B$4,2,false)</f>
        <v>West</v>
      </c>
      <c r="N563" s="24" t="str">
        <f>vlookup(M563,Budget!$B$2:$C$325,2,false)</f>
        <v>F001W</v>
      </c>
      <c r="O563" s="24" t="s">
        <v>20</v>
      </c>
    </row>
    <row r="564">
      <c r="A564" s="24">
        <f>Actual!A564</f>
        <v>563</v>
      </c>
      <c r="B564" s="24" t="str">
        <f>Actual!B564</f>
        <v>//PRD1563070123NF001NPRO///</v>
      </c>
      <c r="C564" s="25">
        <f>Actual!C564</f>
        <v>75</v>
      </c>
      <c r="D564" s="24" t="str">
        <f t="shared" si="1"/>
        <v>//PRD1563070123NF001NPRO///</v>
      </c>
      <c r="E564" s="24" t="str">
        <f t="shared" si="2"/>
        <v>PRD1563070123NF001NPRO</v>
      </c>
      <c r="F564" s="24" t="str">
        <f t="shared" si="3"/>
        <v>07</v>
      </c>
      <c r="G564" s="24" t="str">
        <f t="shared" si="4"/>
        <v>01</v>
      </c>
      <c r="H564" s="24" t="str">
        <f t="shared" si="5"/>
        <v>23</v>
      </c>
      <c r="I564" s="24" t="str">
        <f t="shared" si="6"/>
        <v>N</v>
      </c>
      <c r="J564" s="24" t="str">
        <f t="shared" si="7"/>
        <v>F001N</v>
      </c>
      <c r="K564" s="24" t="str">
        <f t="shared" si="8"/>
        <v>PRO</v>
      </c>
      <c r="L564" s="24" t="str">
        <f>vlookup(F564,Abbreviation!$D$2:$E$13,2,false)</f>
        <v>July</v>
      </c>
      <c r="M564" s="24" t="str">
        <f>vlookup(I564,Abbreviation!$A$2:$B$4,2,false)</f>
        <v>North</v>
      </c>
      <c r="N564" s="24" t="str">
        <f>vlookup(M564,Budget!$B$2:$C$325,2,false)</f>
        <v>F001N</v>
      </c>
      <c r="O564" s="24" t="s">
        <v>21</v>
      </c>
    </row>
    <row r="565">
      <c r="A565" s="24">
        <f>Actual!A565</f>
        <v>564</v>
      </c>
      <c r="B565" s="24" t="str">
        <f>Actual!B565</f>
        <v>//PRD1564072923SF003SMINI///</v>
      </c>
      <c r="C565" s="25">
        <f>Actual!C565</f>
        <v>19</v>
      </c>
      <c r="D565" s="24" t="str">
        <f t="shared" si="1"/>
        <v>//PRD1564072923SF003SMINI///</v>
      </c>
      <c r="E565" s="24" t="str">
        <f t="shared" si="2"/>
        <v>PRD1564072923SF003SMINI</v>
      </c>
      <c r="F565" s="24" t="str">
        <f t="shared" si="3"/>
        <v>07</v>
      </c>
      <c r="G565" s="24" t="str">
        <f t="shared" si="4"/>
        <v>29</v>
      </c>
      <c r="H565" s="24" t="str">
        <f t="shared" si="5"/>
        <v>23</v>
      </c>
      <c r="I565" s="24" t="str">
        <f t="shared" si="6"/>
        <v>S</v>
      </c>
      <c r="J565" s="24" t="str">
        <f t="shared" si="7"/>
        <v>F003S</v>
      </c>
      <c r="K565" s="24" t="str">
        <f t="shared" si="8"/>
        <v>MINI</v>
      </c>
      <c r="L565" s="24" t="str">
        <f>vlookup(F565,Abbreviation!$D$2:$E$13,2,false)</f>
        <v>July</v>
      </c>
      <c r="M565" s="24" t="str">
        <f>vlookup(I565,Abbreviation!$A$2:$B$4,2,false)</f>
        <v>South</v>
      </c>
      <c r="N565" s="24" t="str">
        <f>vlookup(M565,Budget!$B$2:$C$325,2,false)</f>
        <v>F001S</v>
      </c>
      <c r="O565" s="24" t="s">
        <v>19</v>
      </c>
    </row>
    <row r="566">
      <c r="A566" s="24">
        <f>Actual!A566</f>
        <v>565</v>
      </c>
      <c r="B566" s="24" t="str">
        <f>Actual!B566</f>
        <v>//PRD1565072823WF002WMAX///</v>
      </c>
      <c r="C566" s="25">
        <f>Actual!C566</f>
        <v>106</v>
      </c>
      <c r="D566" s="24" t="str">
        <f t="shared" si="1"/>
        <v>//PRD1565072823WF002WMAX///</v>
      </c>
      <c r="E566" s="24" t="str">
        <f t="shared" si="2"/>
        <v>PRD1565072823WF002WMAX</v>
      </c>
      <c r="F566" s="24" t="str">
        <f t="shared" si="3"/>
        <v>07</v>
      </c>
      <c r="G566" s="24" t="str">
        <f t="shared" si="4"/>
        <v>28</v>
      </c>
      <c r="H566" s="24" t="str">
        <f t="shared" si="5"/>
        <v>23</v>
      </c>
      <c r="I566" s="24" t="str">
        <f t="shared" si="6"/>
        <v>W</v>
      </c>
      <c r="J566" s="24" t="str">
        <f t="shared" si="7"/>
        <v>F002W</v>
      </c>
      <c r="K566" s="24" t="str">
        <f t="shared" si="8"/>
        <v>MAX</v>
      </c>
      <c r="L566" s="24" t="str">
        <f>vlookup(F566,Abbreviation!$D$2:$E$13,2,false)</f>
        <v>July</v>
      </c>
      <c r="M566" s="24" t="str">
        <f>vlookup(I566,Abbreviation!$A$2:$B$4,2,false)</f>
        <v>West</v>
      </c>
      <c r="N566" s="24" t="str">
        <f>vlookup(M566,Budget!$B$2:$C$325,2,false)</f>
        <v>F001W</v>
      </c>
      <c r="O566" s="24" t="s">
        <v>20</v>
      </c>
    </row>
    <row r="567">
      <c r="A567" s="24">
        <f>Actual!A567</f>
        <v>566</v>
      </c>
      <c r="B567" s="24" t="str">
        <f>Actual!B567</f>
        <v>//PRD1566071323NF001NPRO///</v>
      </c>
      <c r="C567" s="25">
        <f>Actual!C567</f>
        <v>106</v>
      </c>
      <c r="D567" s="24" t="str">
        <f t="shared" si="1"/>
        <v>//PRD1566071323NF001NPRO///</v>
      </c>
      <c r="E567" s="24" t="str">
        <f t="shared" si="2"/>
        <v>PRD1566071323NF001NPRO</v>
      </c>
      <c r="F567" s="24" t="str">
        <f t="shared" si="3"/>
        <v>07</v>
      </c>
      <c r="G567" s="24" t="str">
        <f t="shared" si="4"/>
        <v>13</v>
      </c>
      <c r="H567" s="24" t="str">
        <f t="shared" si="5"/>
        <v>23</v>
      </c>
      <c r="I567" s="24" t="str">
        <f t="shared" si="6"/>
        <v>N</v>
      </c>
      <c r="J567" s="24" t="str">
        <f t="shared" si="7"/>
        <v>F001N</v>
      </c>
      <c r="K567" s="24" t="str">
        <f t="shared" si="8"/>
        <v>PRO</v>
      </c>
      <c r="L567" s="24" t="str">
        <f>vlookup(F567,Abbreviation!$D$2:$E$13,2,false)</f>
        <v>July</v>
      </c>
      <c r="M567" s="24" t="str">
        <f>vlookup(I567,Abbreviation!$A$2:$B$4,2,false)</f>
        <v>North</v>
      </c>
      <c r="N567" s="24" t="str">
        <f>vlookup(M567,Budget!$B$2:$C$325,2,false)</f>
        <v>F001N</v>
      </c>
      <c r="O567" s="24" t="s">
        <v>21</v>
      </c>
    </row>
    <row r="568">
      <c r="A568" s="24">
        <f>Actual!A568</f>
        <v>567</v>
      </c>
      <c r="B568" s="24" t="str">
        <f>Actual!B568</f>
        <v>//PRD1567071823SF003SMINI///</v>
      </c>
      <c r="C568" s="25">
        <f>Actual!C568</f>
        <v>101</v>
      </c>
      <c r="D568" s="24" t="str">
        <f t="shared" si="1"/>
        <v>//PRD1567071823SF003SMINI///</v>
      </c>
      <c r="E568" s="24" t="str">
        <f t="shared" si="2"/>
        <v>PRD1567071823SF003SMINI</v>
      </c>
      <c r="F568" s="24" t="str">
        <f t="shared" si="3"/>
        <v>07</v>
      </c>
      <c r="G568" s="24" t="str">
        <f t="shared" si="4"/>
        <v>18</v>
      </c>
      <c r="H568" s="24" t="str">
        <f t="shared" si="5"/>
        <v>23</v>
      </c>
      <c r="I568" s="24" t="str">
        <f t="shared" si="6"/>
        <v>S</v>
      </c>
      <c r="J568" s="24" t="str">
        <f t="shared" si="7"/>
        <v>F003S</v>
      </c>
      <c r="K568" s="24" t="str">
        <f t="shared" si="8"/>
        <v>MINI</v>
      </c>
      <c r="L568" s="24" t="str">
        <f>vlookup(F568,Abbreviation!$D$2:$E$13,2,false)</f>
        <v>July</v>
      </c>
      <c r="M568" s="24" t="str">
        <f>vlookup(I568,Abbreviation!$A$2:$B$4,2,false)</f>
        <v>South</v>
      </c>
      <c r="N568" s="24" t="str">
        <f>vlookup(M568,Budget!$B$2:$C$325,2,false)</f>
        <v>F001S</v>
      </c>
      <c r="O568" s="24" t="s">
        <v>19</v>
      </c>
    </row>
    <row r="569">
      <c r="A569" s="24">
        <f>Actual!A569</f>
        <v>568</v>
      </c>
      <c r="B569" s="24" t="str">
        <f>Actual!B569</f>
        <v>//PRD1568070923WF002WMAX///</v>
      </c>
      <c r="C569" s="25">
        <f>Actual!C569</f>
        <v>39</v>
      </c>
      <c r="D569" s="24" t="str">
        <f t="shared" si="1"/>
        <v>//PRD1568070923WF002WMAX///</v>
      </c>
      <c r="E569" s="24" t="str">
        <f t="shared" si="2"/>
        <v>PRD1568070923WF002WMAX</v>
      </c>
      <c r="F569" s="24" t="str">
        <f t="shared" si="3"/>
        <v>07</v>
      </c>
      <c r="G569" s="24" t="str">
        <f t="shared" si="4"/>
        <v>09</v>
      </c>
      <c r="H569" s="24" t="str">
        <f t="shared" si="5"/>
        <v>23</v>
      </c>
      <c r="I569" s="24" t="str">
        <f t="shared" si="6"/>
        <v>W</v>
      </c>
      <c r="J569" s="24" t="str">
        <f t="shared" si="7"/>
        <v>F002W</v>
      </c>
      <c r="K569" s="24" t="str">
        <f t="shared" si="8"/>
        <v>MAX</v>
      </c>
      <c r="L569" s="24" t="str">
        <f>vlookup(F569,Abbreviation!$D$2:$E$13,2,false)</f>
        <v>July</v>
      </c>
      <c r="M569" s="24" t="str">
        <f>vlookup(I569,Abbreviation!$A$2:$B$4,2,false)</f>
        <v>West</v>
      </c>
      <c r="N569" s="24" t="str">
        <f>vlookup(M569,Budget!$B$2:$C$325,2,false)</f>
        <v>F001W</v>
      </c>
      <c r="O569" s="24" t="s">
        <v>20</v>
      </c>
    </row>
    <row r="570">
      <c r="A570" s="24">
        <f>Actual!A570</f>
        <v>569</v>
      </c>
      <c r="B570" s="24" t="str">
        <f>Actual!B570</f>
        <v>//PRD1569072423NF003NPRO///</v>
      </c>
      <c r="C570" s="25">
        <f>Actual!C570</f>
        <v>87</v>
      </c>
      <c r="D570" s="24" t="str">
        <f t="shared" si="1"/>
        <v>//PRD1569072423NF003NPRO///</v>
      </c>
      <c r="E570" s="24" t="str">
        <f t="shared" si="2"/>
        <v>PRD1569072423NF003NPRO</v>
      </c>
      <c r="F570" s="24" t="str">
        <f t="shared" si="3"/>
        <v>07</v>
      </c>
      <c r="G570" s="24" t="str">
        <f t="shared" si="4"/>
        <v>24</v>
      </c>
      <c r="H570" s="24" t="str">
        <f t="shared" si="5"/>
        <v>23</v>
      </c>
      <c r="I570" s="24" t="str">
        <f t="shared" si="6"/>
        <v>N</v>
      </c>
      <c r="J570" s="24" t="str">
        <f t="shared" si="7"/>
        <v>F003N</v>
      </c>
      <c r="K570" s="24" t="str">
        <f t="shared" si="8"/>
        <v>PRO</v>
      </c>
      <c r="L570" s="24" t="str">
        <f>vlookup(F570,Abbreviation!$D$2:$E$13,2,false)</f>
        <v>July</v>
      </c>
      <c r="M570" s="24" t="str">
        <f>vlookup(I570,Abbreviation!$A$2:$B$4,2,false)</f>
        <v>North</v>
      </c>
      <c r="N570" s="24" t="str">
        <f>vlookup(M570,Budget!$B$2:$C$325,2,false)</f>
        <v>F001N</v>
      </c>
      <c r="O570" s="24" t="s">
        <v>21</v>
      </c>
    </row>
    <row r="571">
      <c r="A571" s="24">
        <f>Actual!A571</f>
        <v>570</v>
      </c>
      <c r="B571" s="24" t="str">
        <f>Actual!B571</f>
        <v>//PRD1570071623SF003SMINI///</v>
      </c>
      <c r="C571" s="25">
        <f>Actual!C571</f>
        <v>63</v>
      </c>
      <c r="D571" s="24" t="str">
        <f t="shared" si="1"/>
        <v>//PRD1570071623SF003SMINI///</v>
      </c>
      <c r="E571" s="24" t="str">
        <f t="shared" si="2"/>
        <v>PRD1570071623SF003SMINI</v>
      </c>
      <c r="F571" s="24" t="str">
        <f t="shared" si="3"/>
        <v>07</v>
      </c>
      <c r="G571" s="24" t="str">
        <f t="shared" si="4"/>
        <v>16</v>
      </c>
      <c r="H571" s="24" t="str">
        <f t="shared" si="5"/>
        <v>23</v>
      </c>
      <c r="I571" s="24" t="str">
        <f t="shared" si="6"/>
        <v>S</v>
      </c>
      <c r="J571" s="24" t="str">
        <f t="shared" si="7"/>
        <v>F003S</v>
      </c>
      <c r="K571" s="24" t="str">
        <f t="shared" si="8"/>
        <v>MINI</v>
      </c>
      <c r="L571" s="24" t="str">
        <f>vlookup(F571,Abbreviation!$D$2:$E$13,2,false)</f>
        <v>July</v>
      </c>
      <c r="M571" s="24" t="str">
        <f>vlookup(I571,Abbreviation!$A$2:$B$4,2,false)</f>
        <v>South</v>
      </c>
      <c r="N571" s="24" t="str">
        <f>vlookup(M571,Budget!$B$2:$C$325,2,false)</f>
        <v>F001S</v>
      </c>
      <c r="O571" s="24" t="s">
        <v>19</v>
      </c>
    </row>
    <row r="572">
      <c r="A572" s="24">
        <f>Actual!A572</f>
        <v>571</v>
      </c>
      <c r="B572" s="24" t="str">
        <f>Actual!B572</f>
        <v>//PRD1571071923WF002WMAX///</v>
      </c>
      <c r="C572" s="25">
        <f>Actual!C572</f>
        <v>97</v>
      </c>
      <c r="D572" s="24" t="str">
        <f t="shared" si="1"/>
        <v>//PRD1571071923WF002WMAX///</v>
      </c>
      <c r="E572" s="24" t="str">
        <f t="shared" si="2"/>
        <v>PRD1571071923WF002WMAX</v>
      </c>
      <c r="F572" s="24" t="str">
        <f t="shared" si="3"/>
        <v>07</v>
      </c>
      <c r="G572" s="24" t="str">
        <f t="shared" si="4"/>
        <v>19</v>
      </c>
      <c r="H572" s="24" t="str">
        <f t="shared" si="5"/>
        <v>23</v>
      </c>
      <c r="I572" s="24" t="str">
        <f t="shared" si="6"/>
        <v>W</v>
      </c>
      <c r="J572" s="24" t="str">
        <f t="shared" si="7"/>
        <v>F002W</v>
      </c>
      <c r="K572" s="24" t="str">
        <f t="shared" si="8"/>
        <v>MAX</v>
      </c>
      <c r="L572" s="24" t="str">
        <f>vlookup(F572,Abbreviation!$D$2:$E$13,2,false)</f>
        <v>July</v>
      </c>
      <c r="M572" s="24" t="str">
        <f>vlookup(I572,Abbreviation!$A$2:$B$4,2,false)</f>
        <v>West</v>
      </c>
      <c r="N572" s="24" t="str">
        <f>vlookup(M572,Budget!$B$2:$C$325,2,false)</f>
        <v>F001W</v>
      </c>
      <c r="O572" s="24" t="s">
        <v>20</v>
      </c>
    </row>
    <row r="573">
      <c r="A573" s="24">
        <f>Actual!A573</f>
        <v>572</v>
      </c>
      <c r="B573" s="24" t="str">
        <f>Actual!B573</f>
        <v>//PRD1572081823NF001NPRO///</v>
      </c>
      <c r="C573" s="25">
        <f>Actual!C573</f>
        <v>74</v>
      </c>
      <c r="D573" s="24" t="str">
        <f t="shared" si="1"/>
        <v>//PRD1572081823NF001NPRO///</v>
      </c>
      <c r="E573" s="24" t="str">
        <f t="shared" si="2"/>
        <v>PRD1572081823NF001NPRO</v>
      </c>
      <c r="F573" s="24" t="str">
        <f t="shared" si="3"/>
        <v>08</v>
      </c>
      <c r="G573" s="24" t="str">
        <f t="shared" si="4"/>
        <v>18</v>
      </c>
      <c r="H573" s="24" t="str">
        <f t="shared" si="5"/>
        <v>23</v>
      </c>
      <c r="I573" s="24" t="str">
        <f t="shared" si="6"/>
        <v>N</v>
      </c>
      <c r="J573" s="24" t="str">
        <f t="shared" si="7"/>
        <v>F001N</v>
      </c>
      <c r="K573" s="24" t="str">
        <f t="shared" si="8"/>
        <v>PRO</v>
      </c>
      <c r="L573" s="24" t="str">
        <f>vlookup(F573,Abbreviation!$D$2:$E$13,2,false)</f>
        <v>August</v>
      </c>
      <c r="M573" s="24" t="str">
        <f>vlookup(I573,Abbreviation!$A$2:$B$4,2,false)</f>
        <v>North</v>
      </c>
      <c r="N573" s="24" t="str">
        <f>vlookup(M573,Budget!$B$2:$C$325,2,false)</f>
        <v>F001N</v>
      </c>
      <c r="O573" s="24" t="s">
        <v>21</v>
      </c>
    </row>
    <row r="574">
      <c r="A574" s="24">
        <f>Actual!A574</f>
        <v>573</v>
      </c>
      <c r="B574" s="24" t="str">
        <f>Actual!B574</f>
        <v>//PRD1573082323SF001SMINI///</v>
      </c>
      <c r="C574" s="25">
        <f>Actual!C574</f>
        <v>44</v>
      </c>
      <c r="D574" s="24" t="str">
        <f t="shared" si="1"/>
        <v>//PRD1573082323SF001SMINI///</v>
      </c>
      <c r="E574" s="24" t="str">
        <f t="shared" si="2"/>
        <v>PRD1573082323SF001SMINI</v>
      </c>
      <c r="F574" s="24" t="str">
        <f t="shared" si="3"/>
        <v>08</v>
      </c>
      <c r="G574" s="24" t="str">
        <f t="shared" si="4"/>
        <v>23</v>
      </c>
      <c r="H574" s="24" t="str">
        <f t="shared" si="5"/>
        <v>23</v>
      </c>
      <c r="I574" s="24" t="str">
        <f t="shared" si="6"/>
        <v>S</v>
      </c>
      <c r="J574" s="24" t="str">
        <f t="shared" si="7"/>
        <v>F001S</v>
      </c>
      <c r="K574" s="24" t="str">
        <f t="shared" si="8"/>
        <v>MINI</v>
      </c>
      <c r="L574" s="24" t="str">
        <f>vlookup(F574,Abbreviation!$D$2:$E$13,2,false)</f>
        <v>August</v>
      </c>
      <c r="M574" s="24" t="str">
        <f>vlookup(I574,Abbreviation!$A$2:$B$4,2,false)</f>
        <v>South</v>
      </c>
      <c r="N574" s="24" t="str">
        <f>vlookup(M574,Budget!$B$2:$C$325,2,false)</f>
        <v>F001S</v>
      </c>
      <c r="O574" s="24" t="s">
        <v>19</v>
      </c>
    </row>
    <row r="575">
      <c r="A575" s="24">
        <f>Actual!A575</f>
        <v>574</v>
      </c>
      <c r="B575" s="24" t="str">
        <f>Actual!B575</f>
        <v>//PRD1574080623WF001WMAX///</v>
      </c>
      <c r="C575" s="25">
        <f>Actual!C575</f>
        <v>127</v>
      </c>
      <c r="D575" s="24" t="str">
        <f t="shared" si="1"/>
        <v>//PRD1574080623WF001WMAX///</v>
      </c>
      <c r="E575" s="24" t="str">
        <f t="shared" si="2"/>
        <v>PRD1574080623WF001WMAX</v>
      </c>
      <c r="F575" s="24" t="str">
        <f t="shared" si="3"/>
        <v>08</v>
      </c>
      <c r="G575" s="24" t="str">
        <f t="shared" si="4"/>
        <v>06</v>
      </c>
      <c r="H575" s="24" t="str">
        <f t="shared" si="5"/>
        <v>23</v>
      </c>
      <c r="I575" s="24" t="str">
        <f t="shared" si="6"/>
        <v>W</v>
      </c>
      <c r="J575" s="24" t="str">
        <f t="shared" si="7"/>
        <v>F001W</v>
      </c>
      <c r="K575" s="24" t="str">
        <f t="shared" si="8"/>
        <v>MAX</v>
      </c>
      <c r="L575" s="24" t="str">
        <f>vlookup(F575,Abbreviation!$D$2:$E$13,2,false)</f>
        <v>August</v>
      </c>
      <c r="M575" s="24" t="str">
        <f>vlookup(I575,Abbreviation!$A$2:$B$4,2,false)</f>
        <v>West</v>
      </c>
      <c r="N575" s="24" t="str">
        <f>vlookup(M575,Budget!$B$2:$C$325,2,false)</f>
        <v>F001W</v>
      </c>
      <c r="O575" s="24" t="s">
        <v>20</v>
      </c>
    </row>
    <row r="576">
      <c r="A576" s="24">
        <f>Actual!A576</f>
        <v>575</v>
      </c>
      <c r="B576" s="24" t="str">
        <f>Actual!B576</f>
        <v>//PRD1575082023NF003NPRO///</v>
      </c>
      <c r="C576" s="25">
        <f>Actual!C576</f>
        <v>115</v>
      </c>
      <c r="D576" s="24" t="str">
        <f t="shared" si="1"/>
        <v>//PRD1575082023NF003NPRO///</v>
      </c>
      <c r="E576" s="24" t="str">
        <f t="shared" si="2"/>
        <v>PRD1575082023NF003NPRO</v>
      </c>
      <c r="F576" s="24" t="str">
        <f t="shared" si="3"/>
        <v>08</v>
      </c>
      <c r="G576" s="24" t="str">
        <f t="shared" si="4"/>
        <v>20</v>
      </c>
      <c r="H576" s="24" t="str">
        <f t="shared" si="5"/>
        <v>23</v>
      </c>
      <c r="I576" s="24" t="str">
        <f t="shared" si="6"/>
        <v>N</v>
      </c>
      <c r="J576" s="24" t="str">
        <f t="shared" si="7"/>
        <v>F003N</v>
      </c>
      <c r="K576" s="24" t="str">
        <f t="shared" si="8"/>
        <v>PRO</v>
      </c>
      <c r="L576" s="24" t="str">
        <f>vlookup(F576,Abbreviation!$D$2:$E$13,2,false)</f>
        <v>August</v>
      </c>
      <c r="M576" s="24" t="str">
        <f>vlookup(I576,Abbreviation!$A$2:$B$4,2,false)</f>
        <v>North</v>
      </c>
      <c r="N576" s="24" t="str">
        <f>vlookup(M576,Budget!$B$2:$C$325,2,false)</f>
        <v>F001N</v>
      </c>
      <c r="O576" s="24" t="s">
        <v>21</v>
      </c>
    </row>
    <row r="577">
      <c r="A577" s="24">
        <f>Actual!A577</f>
        <v>576</v>
      </c>
      <c r="B577" s="24" t="str">
        <f>Actual!B577</f>
        <v>//PRD1576081223SF002SMINI///</v>
      </c>
      <c r="C577" s="25">
        <f>Actual!C577</f>
        <v>10</v>
      </c>
      <c r="D577" s="24" t="str">
        <f t="shared" si="1"/>
        <v>//PRD1576081223SF002SMINI///</v>
      </c>
      <c r="E577" s="24" t="str">
        <f t="shared" si="2"/>
        <v>PRD1576081223SF002SMINI</v>
      </c>
      <c r="F577" s="24" t="str">
        <f t="shared" si="3"/>
        <v>08</v>
      </c>
      <c r="G577" s="24" t="str">
        <f t="shared" si="4"/>
        <v>12</v>
      </c>
      <c r="H577" s="24" t="str">
        <f t="shared" si="5"/>
        <v>23</v>
      </c>
      <c r="I577" s="24" t="str">
        <f t="shared" si="6"/>
        <v>S</v>
      </c>
      <c r="J577" s="24" t="str">
        <f t="shared" si="7"/>
        <v>F002S</v>
      </c>
      <c r="K577" s="24" t="str">
        <f t="shared" si="8"/>
        <v>MINI</v>
      </c>
      <c r="L577" s="24" t="str">
        <f>vlookup(F577,Abbreviation!$D$2:$E$13,2,false)</f>
        <v>August</v>
      </c>
      <c r="M577" s="24" t="str">
        <f>vlookup(I577,Abbreviation!$A$2:$B$4,2,false)</f>
        <v>South</v>
      </c>
      <c r="N577" s="24" t="str">
        <f>vlookup(M577,Budget!$B$2:$C$325,2,false)</f>
        <v>F001S</v>
      </c>
      <c r="O577" s="24" t="s">
        <v>19</v>
      </c>
    </row>
    <row r="578">
      <c r="A578" s="24">
        <f>Actual!A578</f>
        <v>577</v>
      </c>
      <c r="B578" s="24" t="str">
        <f>Actual!B578</f>
        <v>//PRD1577081123WF002WMAX///</v>
      </c>
      <c r="C578" s="25">
        <f>Actual!C578</f>
        <v>93</v>
      </c>
      <c r="D578" s="24" t="str">
        <f t="shared" si="1"/>
        <v>//PRD1577081123WF002WMAX///</v>
      </c>
      <c r="E578" s="24" t="str">
        <f t="shared" si="2"/>
        <v>PRD1577081123WF002WMAX</v>
      </c>
      <c r="F578" s="24" t="str">
        <f t="shared" si="3"/>
        <v>08</v>
      </c>
      <c r="G578" s="24" t="str">
        <f t="shared" si="4"/>
        <v>11</v>
      </c>
      <c r="H578" s="24" t="str">
        <f t="shared" si="5"/>
        <v>23</v>
      </c>
      <c r="I578" s="24" t="str">
        <f t="shared" si="6"/>
        <v>W</v>
      </c>
      <c r="J578" s="24" t="str">
        <f t="shared" si="7"/>
        <v>F002W</v>
      </c>
      <c r="K578" s="24" t="str">
        <f t="shared" si="8"/>
        <v>MAX</v>
      </c>
      <c r="L578" s="24" t="str">
        <f>vlookup(F578,Abbreviation!$D$2:$E$13,2,false)</f>
        <v>August</v>
      </c>
      <c r="M578" s="24" t="str">
        <f>vlookup(I578,Abbreviation!$A$2:$B$4,2,false)</f>
        <v>West</v>
      </c>
      <c r="N578" s="24" t="str">
        <f>vlookup(M578,Budget!$B$2:$C$325,2,false)</f>
        <v>F001W</v>
      </c>
      <c r="O578" s="24" t="s">
        <v>20</v>
      </c>
    </row>
    <row r="579">
      <c r="A579" s="24">
        <f>Actual!A579</f>
        <v>578</v>
      </c>
      <c r="B579" s="24" t="str">
        <f>Actual!B579</f>
        <v>//PRD1578080723NF002NPRO///</v>
      </c>
      <c r="C579" s="25">
        <f>Actual!C579</f>
        <v>8</v>
      </c>
      <c r="D579" s="24" t="str">
        <f t="shared" si="1"/>
        <v>//PRD1578080723NF002NPRO///</v>
      </c>
      <c r="E579" s="24" t="str">
        <f t="shared" si="2"/>
        <v>PRD1578080723NF002NPRO</v>
      </c>
      <c r="F579" s="24" t="str">
        <f t="shared" si="3"/>
        <v>08</v>
      </c>
      <c r="G579" s="24" t="str">
        <f t="shared" si="4"/>
        <v>07</v>
      </c>
      <c r="H579" s="24" t="str">
        <f t="shared" si="5"/>
        <v>23</v>
      </c>
      <c r="I579" s="24" t="str">
        <f t="shared" si="6"/>
        <v>N</v>
      </c>
      <c r="J579" s="24" t="str">
        <f t="shared" si="7"/>
        <v>F002N</v>
      </c>
      <c r="K579" s="24" t="str">
        <f t="shared" si="8"/>
        <v>PRO</v>
      </c>
      <c r="L579" s="24" t="str">
        <f>vlookup(F579,Abbreviation!$D$2:$E$13,2,false)</f>
        <v>August</v>
      </c>
      <c r="M579" s="24" t="str">
        <f>vlookup(I579,Abbreviation!$A$2:$B$4,2,false)</f>
        <v>North</v>
      </c>
      <c r="N579" s="24" t="str">
        <f>vlookup(M579,Budget!$B$2:$C$325,2,false)</f>
        <v>F001N</v>
      </c>
      <c r="O579" s="24" t="s">
        <v>21</v>
      </c>
    </row>
    <row r="580">
      <c r="A580" s="24">
        <f>Actual!A580</f>
        <v>579</v>
      </c>
      <c r="B580" s="24" t="str">
        <f>Actual!B580</f>
        <v>//PRD1579082323SF002SMINI///</v>
      </c>
      <c r="C580" s="25">
        <f>Actual!C580</f>
        <v>3</v>
      </c>
      <c r="D580" s="24" t="str">
        <f t="shared" si="1"/>
        <v>//PRD1579082323SF002SMINI///</v>
      </c>
      <c r="E580" s="24" t="str">
        <f t="shared" si="2"/>
        <v>PRD1579082323SF002SMINI</v>
      </c>
      <c r="F580" s="24" t="str">
        <f t="shared" si="3"/>
        <v>08</v>
      </c>
      <c r="G580" s="24" t="str">
        <f t="shared" si="4"/>
        <v>23</v>
      </c>
      <c r="H580" s="24" t="str">
        <f t="shared" si="5"/>
        <v>23</v>
      </c>
      <c r="I580" s="24" t="str">
        <f t="shared" si="6"/>
        <v>S</v>
      </c>
      <c r="J580" s="24" t="str">
        <f t="shared" si="7"/>
        <v>F002S</v>
      </c>
      <c r="K580" s="24" t="str">
        <f t="shared" si="8"/>
        <v>MINI</v>
      </c>
      <c r="L580" s="24" t="str">
        <f>vlookup(F580,Abbreviation!$D$2:$E$13,2,false)</f>
        <v>August</v>
      </c>
      <c r="M580" s="24" t="str">
        <f>vlookup(I580,Abbreviation!$A$2:$B$4,2,false)</f>
        <v>South</v>
      </c>
      <c r="N580" s="24" t="str">
        <f>vlookup(M580,Budget!$B$2:$C$325,2,false)</f>
        <v>F001S</v>
      </c>
      <c r="O580" s="24" t="s">
        <v>19</v>
      </c>
    </row>
    <row r="581">
      <c r="A581" s="24">
        <f>Actual!A581</f>
        <v>580</v>
      </c>
      <c r="B581" s="24" t="str">
        <f>Actual!B581</f>
        <v>//PRD1580082723WF002WMAX///</v>
      </c>
      <c r="C581" s="25">
        <f>Actual!C581</f>
        <v>44</v>
      </c>
      <c r="D581" s="24" t="str">
        <f t="shared" si="1"/>
        <v>//PRD1580082723WF002WMAX///</v>
      </c>
      <c r="E581" s="24" t="str">
        <f t="shared" si="2"/>
        <v>PRD1580082723WF002WMAX</v>
      </c>
      <c r="F581" s="24" t="str">
        <f t="shared" si="3"/>
        <v>08</v>
      </c>
      <c r="G581" s="24" t="str">
        <f t="shared" si="4"/>
        <v>27</v>
      </c>
      <c r="H581" s="24" t="str">
        <f t="shared" si="5"/>
        <v>23</v>
      </c>
      <c r="I581" s="24" t="str">
        <f t="shared" si="6"/>
        <v>W</v>
      </c>
      <c r="J581" s="24" t="str">
        <f t="shared" si="7"/>
        <v>F002W</v>
      </c>
      <c r="K581" s="24" t="str">
        <f t="shared" si="8"/>
        <v>MAX</v>
      </c>
      <c r="L581" s="24" t="str">
        <f>vlookup(F581,Abbreviation!$D$2:$E$13,2,false)</f>
        <v>August</v>
      </c>
      <c r="M581" s="24" t="str">
        <f>vlookup(I581,Abbreviation!$A$2:$B$4,2,false)</f>
        <v>West</v>
      </c>
      <c r="N581" s="24" t="str">
        <f>vlookup(M581,Budget!$B$2:$C$325,2,false)</f>
        <v>F001W</v>
      </c>
      <c r="O581" s="24" t="s">
        <v>20</v>
      </c>
    </row>
    <row r="582">
      <c r="A582" s="24">
        <f>Actual!A582</f>
        <v>581</v>
      </c>
      <c r="B582" s="24" t="str">
        <f>Actual!B582</f>
        <v>//PRD1581081723NF003NPRO///</v>
      </c>
      <c r="C582" s="25">
        <f>Actual!C582</f>
        <v>9</v>
      </c>
      <c r="D582" s="24" t="str">
        <f t="shared" si="1"/>
        <v>//PRD1581081723NF003NPRO///</v>
      </c>
      <c r="E582" s="24" t="str">
        <f t="shared" si="2"/>
        <v>PRD1581081723NF003NPRO</v>
      </c>
      <c r="F582" s="24" t="str">
        <f t="shared" si="3"/>
        <v>08</v>
      </c>
      <c r="G582" s="24" t="str">
        <f t="shared" si="4"/>
        <v>17</v>
      </c>
      <c r="H582" s="24" t="str">
        <f t="shared" si="5"/>
        <v>23</v>
      </c>
      <c r="I582" s="24" t="str">
        <f t="shared" si="6"/>
        <v>N</v>
      </c>
      <c r="J582" s="24" t="str">
        <f t="shared" si="7"/>
        <v>F003N</v>
      </c>
      <c r="K582" s="24" t="str">
        <f t="shared" si="8"/>
        <v>PRO</v>
      </c>
      <c r="L582" s="24" t="str">
        <f>vlookup(F582,Abbreviation!$D$2:$E$13,2,false)</f>
        <v>August</v>
      </c>
      <c r="M582" s="24" t="str">
        <f>vlookup(I582,Abbreviation!$A$2:$B$4,2,false)</f>
        <v>North</v>
      </c>
      <c r="N582" s="24" t="str">
        <f>vlookup(M582,Budget!$B$2:$C$325,2,false)</f>
        <v>F001N</v>
      </c>
      <c r="O582" s="24" t="s">
        <v>21</v>
      </c>
    </row>
    <row r="583">
      <c r="A583" s="24">
        <f>Actual!A583</f>
        <v>582</v>
      </c>
      <c r="B583" s="24" t="str">
        <f>Actual!B583</f>
        <v>//PRD1582080923SF002SMINI///</v>
      </c>
      <c r="C583" s="25">
        <f>Actual!C583</f>
        <v>146</v>
      </c>
      <c r="D583" s="24" t="str">
        <f t="shared" si="1"/>
        <v>//PRD1582080923SF002SMINI///</v>
      </c>
      <c r="E583" s="24" t="str">
        <f t="shared" si="2"/>
        <v>PRD1582080923SF002SMINI</v>
      </c>
      <c r="F583" s="24" t="str">
        <f t="shared" si="3"/>
        <v>08</v>
      </c>
      <c r="G583" s="24" t="str">
        <f t="shared" si="4"/>
        <v>09</v>
      </c>
      <c r="H583" s="24" t="str">
        <f t="shared" si="5"/>
        <v>23</v>
      </c>
      <c r="I583" s="24" t="str">
        <f t="shared" si="6"/>
        <v>S</v>
      </c>
      <c r="J583" s="24" t="str">
        <f t="shared" si="7"/>
        <v>F002S</v>
      </c>
      <c r="K583" s="24" t="str">
        <f t="shared" si="8"/>
        <v>MINI</v>
      </c>
      <c r="L583" s="24" t="str">
        <f>vlookup(F583,Abbreviation!$D$2:$E$13,2,false)</f>
        <v>August</v>
      </c>
      <c r="M583" s="24" t="str">
        <f>vlookup(I583,Abbreviation!$A$2:$B$4,2,false)</f>
        <v>South</v>
      </c>
      <c r="N583" s="24" t="str">
        <f>vlookup(M583,Budget!$B$2:$C$325,2,false)</f>
        <v>F001S</v>
      </c>
      <c r="O583" s="24" t="s">
        <v>19</v>
      </c>
    </row>
    <row r="584">
      <c r="A584" s="24">
        <f>Actual!A584</f>
        <v>583</v>
      </c>
      <c r="B584" s="24" t="str">
        <f>Actual!B584</f>
        <v>//PRD1583082123WF003WMAX///</v>
      </c>
      <c r="C584" s="25">
        <f>Actual!C584</f>
        <v>40</v>
      </c>
      <c r="D584" s="24" t="str">
        <f t="shared" si="1"/>
        <v>//PRD1583082123WF003WMAX///</v>
      </c>
      <c r="E584" s="24" t="str">
        <f t="shared" si="2"/>
        <v>PRD1583082123WF003WMAX</v>
      </c>
      <c r="F584" s="24" t="str">
        <f t="shared" si="3"/>
        <v>08</v>
      </c>
      <c r="G584" s="24" t="str">
        <f t="shared" si="4"/>
        <v>21</v>
      </c>
      <c r="H584" s="24" t="str">
        <f t="shared" si="5"/>
        <v>23</v>
      </c>
      <c r="I584" s="24" t="str">
        <f t="shared" si="6"/>
        <v>W</v>
      </c>
      <c r="J584" s="24" t="str">
        <f t="shared" si="7"/>
        <v>F003W</v>
      </c>
      <c r="K584" s="24" t="str">
        <f t="shared" si="8"/>
        <v>MAX</v>
      </c>
      <c r="L584" s="24" t="str">
        <f>vlookup(F584,Abbreviation!$D$2:$E$13,2,false)</f>
        <v>August</v>
      </c>
      <c r="M584" s="24" t="str">
        <f>vlookup(I584,Abbreviation!$A$2:$B$4,2,false)</f>
        <v>West</v>
      </c>
      <c r="N584" s="24" t="str">
        <f>vlookup(M584,Budget!$B$2:$C$325,2,false)</f>
        <v>F001W</v>
      </c>
      <c r="O584" s="24" t="s">
        <v>20</v>
      </c>
    </row>
    <row r="585">
      <c r="A585" s="24">
        <f>Actual!A585</f>
        <v>584</v>
      </c>
      <c r="B585" s="24" t="str">
        <f>Actual!B585</f>
        <v>//PRD1584082023NF001NPRO///</v>
      </c>
      <c r="C585" s="25">
        <f>Actual!C585</f>
        <v>132</v>
      </c>
      <c r="D585" s="24" t="str">
        <f t="shared" si="1"/>
        <v>//PRD1584082023NF001NPRO///</v>
      </c>
      <c r="E585" s="24" t="str">
        <f t="shared" si="2"/>
        <v>PRD1584082023NF001NPRO</v>
      </c>
      <c r="F585" s="24" t="str">
        <f t="shared" si="3"/>
        <v>08</v>
      </c>
      <c r="G585" s="24" t="str">
        <f t="shared" si="4"/>
        <v>20</v>
      </c>
      <c r="H585" s="24" t="str">
        <f t="shared" si="5"/>
        <v>23</v>
      </c>
      <c r="I585" s="24" t="str">
        <f t="shared" si="6"/>
        <v>N</v>
      </c>
      <c r="J585" s="24" t="str">
        <f t="shared" si="7"/>
        <v>F001N</v>
      </c>
      <c r="K585" s="24" t="str">
        <f t="shared" si="8"/>
        <v>PRO</v>
      </c>
      <c r="L585" s="24" t="str">
        <f>vlookup(F585,Abbreviation!$D$2:$E$13,2,false)</f>
        <v>August</v>
      </c>
      <c r="M585" s="24" t="str">
        <f>vlookup(I585,Abbreviation!$A$2:$B$4,2,false)</f>
        <v>North</v>
      </c>
      <c r="N585" s="24" t="str">
        <f>vlookup(M585,Budget!$B$2:$C$325,2,false)</f>
        <v>F001N</v>
      </c>
      <c r="O585" s="24" t="s">
        <v>21</v>
      </c>
    </row>
    <row r="586">
      <c r="A586" s="24">
        <f>Actual!A586</f>
        <v>585</v>
      </c>
      <c r="B586" s="24" t="str">
        <f>Actual!B586</f>
        <v>//PRD1585080623SF003SMINI///</v>
      </c>
      <c r="C586" s="25">
        <f>Actual!C586</f>
        <v>95</v>
      </c>
      <c r="D586" s="24" t="str">
        <f t="shared" si="1"/>
        <v>//PRD1585080623SF003SMINI///</v>
      </c>
      <c r="E586" s="24" t="str">
        <f t="shared" si="2"/>
        <v>PRD1585080623SF003SMINI</v>
      </c>
      <c r="F586" s="24" t="str">
        <f t="shared" si="3"/>
        <v>08</v>
      </c>
      <c r="G586" s="24" t="str">
        <f t="shared" si="4"/>
        <v>06</v>
      </c>
      <c r="H586" s="24" t="str">
        <f t="shared" si="5"/>
        <v>23</v>
      </c>
      <c r="I586" s="24" t="str">
        <f t="shared" si="6"/>
        <v>S</v>
      </c>
      <c r="J586" s="24" t="str">
        <f t="shared" si="7"/>
        <v>F003S</v>
      </c>
      <c r="K586" s="24" t="str">
        <f t="shared" si="8"/>
        <v>MINI</v>
      </c>
      <c r="L586" s="24" t="str">
        <f>vlookup(F586,Abbreviation!$D$2:$E$13,2,false)</f>
        <v>August</v>
      </c>
      <c r="M586" s="24" t="str">
        <f>vlookup(I586,Abbreviation!$A$2:$B$4,2,false)</f>
        <v>South</v>
      </c>
      <c r="N586" s="24" t="str">
        <f>vlookup(M586,Budget!$B$2:$C$325,2,false)</f>
        <v>F001S</v>
      </c>
      <c r="O586" s="24" t="s">
        <v>19</v>
      </c>
    </row>
    <row r="587">
      <c r="A587" s="24">
        <f>Actual!A587</f>
        <v>586</v>
      </c>
      <c r="B587" s="24" t="str">
        <f>Actual!B587</f>
        <v>//PRD1586082323WF003WMAX///</v>
      </c>
      <c r="C587" s="25">
        <f>Actual!C587</f>
        <v>10</v>
      </c>
      <c r="D587" s="24" t="str">
        <f t="shared" si="1"/>
        <v>//PRD1586082323WF003WMAX///</v>
      </c>
      <c r="E587" s="24" t="str">
        <f t="shared" si="2"/>
        <v>PRD1586082323WF003WMAX</v>
      </c>
      <c r="F587" s="24" t="str">
        <f t="shared" si="3"/>
        <v>08</v>
      </c>
      <c r="G587" s="24" t="str">
        <f t="shared" si="4"/>
        <v>23</v>
      </c>
      <c r="H587" s="24" t="str">
        <f t="shared" si="5"/>
        <v>23</v>
      </c>
      <c r="I587" s="24" t="str">
        <f t="shared" si="6"/>
        <v>W</v>
      </c>
      <c r="J587" s="24" t="str">
        <f t="shared" si="7"/>
        <v>F003W</v>
      </c>
      <c r="K587" s="24" t="str">
        <f t="shared" si="8"/>
        <v>MAX</v>
      </c>
      <c r="L587" s="24" t="str">
        <f>vlookup(F587,Abbreviation!$D$2:$E$13,2,false)</f>
        <v>August</v>
      </c>
      <c r="M587" s="24" t="str">
        <f>vlookup(I587,Abbreviation!$A$2:$B$4,2,false)</f>
        <v>West</v>
      </c>
      <c r="N587" s="24" t="str">
        <f>vlookup(M587,Budget!$B$2:$C$325,2,false)</f>
        <v>F001W</v>
      </c>
      <c r="O587" s="24" t="s">
        <v>20</v>
      </c>
    </row>
    <row r="588">
      <c r="A588" s="24">
        <f>Actual!A588</f>
        <v>587</v>
      </c>
      <c r="B588" s="24" t="str">
        <f>Actual!B588</f>
        <v>//PRD1587082223NF002NPRO///</v>
      </c>
      <c r="C588" s="25">
        <f>Actual!C588</f>
        <v>7</v>
      </c>
      <c r="D588" s="24" t="str">
        <f t="shared" si="1"/>
        <v>//PRD1587082223NF002NPRO///</v>
      </c>
      <c r="E588" s="24" t="str">
        <f t="shared" si="2"/>
        <v>PRD1587082223NF002NPRO</v>
      </c>
      <c r="F588" s="24" t="str">
        <f t="shared" si="3"/>
        <v>08</v>
      </c>
      <c r="G588" s="24" t="str">
        <f t="shared" si="4"/>
        <v>22</v>
      </c>
      <c r="H588" s="24" t="str">
        <f t="shared" si="5"/>
        <v>23</v>
      </c>
      <c r="I588" s="24" t="str">
        <f t="shared" si="6"/>
        <v>N</v>
      </c>
      <c r="J588" s="24" t="str">
        <f t="shared" si="7"/>
        <v>F002N</v>
      </c>
      <c r="K588" s="24" t="str">
        <f t="shared" si="8"/>
        <v>PRO</v>
      </c>
      <c r="L588" s="24" t="str">
        <f>vlookup(F588,Abbreviation!$D$2:$E$13,2,false)</f>
        <v>August</v>
      </c>
      <c r="M588" s="24" t="str">
        <f>vlookup(I588,Abbreviation!$A$2:$B$4,2,false)</f>
        <v>North</v>
      </c>
      <c r="N588" s="24" t="str">
        <f>vlookup(M588,Budget!$B$2:$C$325,2,false)</f>
        <v>F001N</v>
      </c>
      <c r="O588" s="24" t="s">
        <v>21</v>
      </c>
    </row>
    <row r="589">
      <c r="A589" s="24">
        <f>Actual!A589</f>
        <v>588</v>
      </c>
      <c r="B589" s="24" t="str">
        <f>Actual!B589</f>
        <v>//PRD1588080323SF002SMINI///</v>
      </c>
      <c r="C589" s="25">
        <f>Actual!C589</f>
        <v>121</v>
      </c>
      <c r="D589" s="24" t="str">
        <f t="shared" si="1"/>
        <v>//PRD1588080323SF002SMINI///</v>
      </c>
      <c r="E589" s="24" t="str">
        <f t="shared" si="2"/>
        <v>PRD1588080323SF002SMINI</v>
      </c>
      <c r="F589" s="24" t="str">
        <f t="shared" si="3"/>
        <v>08</v>
      </c>
      <c r="G589" s="24" t="str">
        <f t="shared" si="4"/>
        <v>03</v>
      </c>
      <c r="H589" s="24" t="str">
        <f t="shared" si="5"/>
        <v>23</v>
      </c>
      <c r="I589" s="24" t="str">
        <f t="shared" si="6"/>
        <v>S</v>
      </c>
      <c r="J589" s="24" t="str">
        <f t="shared" si="7"/>
        <v>F002S</v>
      </c>
      <c r="K589" s="24" t="str">
        <f t="shared" si="8"/>
        <v>MINI</v>
      </c>
      <c r="L589" s="24" t="str">
        <f>vlookup(F589,Abbreviation!$D$2:$E$13,2,false)</f>
        <v>August</v>
      </c>
      <c r="M589" s="24" t="str">
        <f>vlookup(I589,Abbreviation!$A$2:$B$4,2,false)</f>
        <v>South</v>
      </c>
      <c r="N589" s="24" t="str">
        <f>vlookup(M589,Budget!$B$2:$C$325,2,false)</f>
        <v>F001S</v>
      </c>
      <c r="O589" s="24" t="s">
        <v>19</v>
      </c>
    </row>
    <row r="590">
      <c r="A590" s="24">
        <f>Actual!A590</f>
        <v>589</v>
      </c>
      <c r="B590" s="24" t="str">
        <f>Actual!B590</f>
        <v>//PRD1589082823WF002WMAX///</v>
      </c>
      <c r="C590" s="25">
        <f>Actual!C590</f>
        <v>34</v>
      </c>
      <c r="D590" s="24" t="str">
        <f t="shared" si="1"/>
        <v>//PRD1589082823WF002WMAX///</v>
      </c>
      <c r="E590" s="24" t="str">
        <f t="shared" si="2"/>
        <v>PRD1589082823WF002WMAX</v>
      </c>
      <c r="F590" s="24" t="str">
        <f t="shared" si="3"/>
        <v>08</v>
      </c>
      <c r="G590" s="24" t="str">
        <f t="shared" si="4"/>
        <v>28</v>
      </c>
      <c r="H590" s="24" t="str">
        <f t="shared" si="5"/>
        <v>23</v>
      </c>
      <c r="I590" s="24" t="str">
        <f t="shared" si="6"/>
        <v>W</v>
      </c>
      <c r="J590" s="24" t="str">
        <f t="shared" si="7"/>
        <v>F002W</v>
      </c>
      <c r="K590" s="24" t="str">
        <f t="shared" si="8"/>
        <v>MAX</v>
      </c>
      <c r="L590" s="24" t="str">
        <f>vlookup(F590,Abbreviation!$D$2:$E$13,2,false)</f>
        <v>August</v>
      </c>
      <c r="M590" s="24" t="str">
        <f>vlookup(I590,Abbreviation!$A$2:$B$4,2,false)</f>
        <v>West</v>
      </c>
      <c r="N590" s="24" t="str">
        <f>vlookup(M590,Budget!$B$2:$C$325,2,false)</f>
        <v>F001W</v>
      </c>
      <c r="O590" s="24" t="s">
        <v>20</v>
      </c>
    </row>
    <row r="591">
      <c r="A591" s="24">
        <f>Actual!A591</f>
        <v>590</v>
      </c>
      <c r="B591" s="24" t="str">
        <f>Actual!B591</f>
        <v>//PRD1590081223NF001NPRO///</v>
      </c>
      <c r="C591" s="25">
        <f>Actual!C591</f>
        <v>115</v>
      </c>
      <c r="D591" s="24" t="str">
        <f t="shared" si="1"/>
        <v>//PRD1590081223NF001NPRO///</v>
      </c>
      <c r="E591" s="24" t="str">
        <f t="shared" si="2"/>
        <v>PRD1590081223NF001NPRO</v>
      </c>
      <c r="F591" s="24" t="str">
        <f t="shared" si="3"/>
        <v>08</v>
      </c>
      <c r="G591" s="24" t="str">
        <f t="shared" si="4"/>
        <v>12</v>
      </c>
      <c r="H591" s="24" t="str">
        <f t="shared" si="5"/>
        <v>23</v>
      </c>
      <c r="I591" s="24" t="str">
        <f t="shared" si="6"/>
        <v>N</v>
      </c>
      <c r="J591" s="24" t="str">
        <f t="shared" si="7"/>
        <v>F001N</v>
      </c>
      <c r="K591" s="24" t="str">
        <f t="shared" si="8"/>
        <v>PRO</v>
      </c>
      <c r="L591" s="24" t="str">
        <f>vlookup(F591,Abbreviation!$D$2:$E$13,2,false)</f>
        <v>August</v>
      </c>
      <c r="M591" s="24" t="str">
        <f>vlookup(I591,Abbreviation!$A$2:$B$4,2,false)</f>
        <v>North</v>
      </c>
      <c r="N591" s="24" t="str">
        <f>vlookup(M591,Budget!$B$2:$C$325,2,false)</f>
        <v>F001N</v>
      </c>
      <c r="O591" s="24" t="s">
        <v>21</v>
      </c>
    </row>
    <row r="592">
      <c r="A592" s="24">
        <f>Actual!A592</f>
        <v>591</v>
      </c>
      <c r="B592" s="24" t="str">
        <f>Actual!B592</f>
        <v>//PRD1591081023SF003SMINI///</v>
      </c>
      <c r="C592" s="25">
        <f>Actual!C592</f>
        <v>117</v>
      </c>
      <c r="D592" s="24" t="str">
        <f t="shared" si="1"/>
        <v>//PRD1591081023SF003SMINI///</v>
      </c>
      <c r="E592" s="24" t="str">
        <f t="shared" si="2"/>
        <v>PRD1591081023SF003SMINI</v>
      </c>
      <c r="F592" s="24" t="str">
        <f t="shared" si="3"/>
        <v>08</v>
      </c>
      <c r="G592" s="24" t="str">
        <f t="shared" si="4"/>
        <v>10</v>
      </c>
      <c r="H592" s="24" t="str">
        <f t="shared" si="5"/>
        <v>23</v>
      </c>
      <c r="I592" s="24" t="str">
        <f t="shared" si="6"/>
        <v>S</v>
      </c>
      <c r="J592" s="24" t="str">
        <f t="shared" si="7"/>
        <v>F003S</v>
      </c>
      <c r="K592" s="24" t="str">
        <f t="shared" si="8"/>
        <v>MINI</v>
      </c>
      <c r="L592" s="24" t="str">
        <f>vlookup(F592,Abbreviation!$D$2:$E$13,2,false)</f>
        <v>August</v>
      </c>
      <c r="M592" s="24" t="str">
        <f>vlookup(I592,Abbreviation!$A$2:$B$4,2,false)</f>
        <v>South</v>
      </c>
      <c r="N592" s="24" t="str">
        <f>vlookup(M592,Budget!$B$2:$C$325,2,false)</f>
        <v>F001S</v>
      </c>
      <c r="O592" s="24" t="s">
        <v>19</v>
      </c>
    </row>
    <row r="593">
      <c r="A593" s="24">
        <f>Actual!A593</f>
        <v>592</v>
      </c>
      <c r="B593" s="24" t="str">
        <f>Actual!B593</f>
        <v>//PRD1592082123WF002WMAX///</v>
      </c>
      <c r="C593" s="25">
        <f>Actual!C593</f>
        <v>108</v>
      </c>
      <c r="D593" s="24" t="str">
        <f t="shared" si="1"/>
        <v>//PRD1592082123WF002WMAX///</v>
      </c>
      <c r="E593" s="24" t="str">
        <f t="shared" si="2"/>
        <v>PRD1592082123WF002WMAX</v>
      </c>
      <c r="F593" s="24" t="str">
        <f t="shared" si="3"/>
        <v>08</v>
      </c>
      <c r="G593" s="24" t="str">
        <f t="shared" si="4"/>
        <v>21</v>
      </c>
      <c r="H593" s="24" t="str">
        <f t="shared" si="5"/>
        <v>23</v>
      </c>
      <c r="I593" s="24" t="str">
        <f t="shared" si="6"/>
        <v>W</v>
      </c>
      <c r="J593" s="24" t="str">
        <f t="shared" si="7"/>
        <v>F002W</v>
      </c>
      <c r="K593" s="24" t="str">
        <f t="shared" si="8"/>
        <v>MAX</v>
      </c>
      <c r="L593" s="24" t="str">
        <f>vlookup(F593,Abbreviation!$D$2:$E$13,2,false)</f>
        <v>August</v>
      </c>
      <c r="M593" s="24" t="str">
        <f>vlookup(I593,Abbreviation!$A$2:$B$4,2,false)</f>
        <v>West</v>
      </c>
      <c r="N593" s="24" t="str">
        <f>vlookup(M593,Budget!$B$2:$C$325,2,false)</f>
        <v>F001W</v>
      </c>
      <c r="O593" s="24" t="s">
        <v>20</v>
      </c>
    </row>
    <row r="594">
      <c r="A594" s="24">
        <f>Actual!A594</f>
        <v>593</v>
      </c>
      <c r="B594" s="24" t="str">
        <f>Actual!B594</f>
        <v>//PRD1593081923NF002NPRO///</v>
      </c>
      <c r="C594" s="25">
        <f>Actual!C594</f>
        <v>8</v>
      </c>
      <c r="D594" s="24" t="str">
        <f t="shared" si="1"/>
        <v>//PRD1593081923NF002NPRO///</v>
      </c>
      <c r="E594" s="24" t="str">
        <f t="shared" si="2"/>
        <v>PRD1593081923NF002NPRO</v>
      </c>
      <c r="F594" s="24" t="str">
        <f t="shared" si="3"/>
        <v>08</v>
      </c>
      <c r="G594" s="24" t="str">
        <f t="shared" si="4"/>
        <v>19</v>
      </c>
      <c r="H594" s="24" t="str">
        <f t="shared" si="5"/>
        <v>23</v>
      </c>
      <c r="I594" s="24" t="str">
        <f t="shared" si="6"/>
        <v>N</v>
      </c>
      <c r="J594" s="24" t="str">
        <f t="shared" si="7"/>
        <v>F002N</v>
      </c>
      <c r="K594" s="24" t="str">
        <f t="shared" si="8"/>
        <v>PRO</v>
      </c>
      <c r="L594" s="24" t="str">
        <f>vlookup(F594,Abbreviation!$D$2:$E$13,2,false)</f>
        <v>August</v>
      </c>
      <c r="M594" s="24" t="str">
        <f>vlookup(I594,Abbreviation!$A$2:$B$4,2,false)</f>
        <v>North</v>
      </c>
      <c r="N594" s="24" t="str">
        <f>vlookup(M594,Budget!$B$2:$C$325,2,false)</f>
        <v>F001N</v>
      </c>
      <c r="O594" s="24" t="s">
        <v>21</v>
      </c>
    </row>
    <row r="595">
      <c r="A595" s="24">
        <f>Actual!A595</f>
        <v>594</v>
      </c>
      <c r="B595" s="24" t="str">
        <f>Actual!B595</f>
        <v>//PRD1594081323SF003SMINI///</v>
      </c>
      <c r="C595" s="25">
        <f>Actual!C595</f>
        <v>31</v>
      </c>
      <c r="D595" s="24" t="str">
        <f t="shared" si="1"/>
        <v>//PRD1594081323SF003SMINI///</v>
      </c>
      <c r="E595" s="24" t="str">
        <f t="shared" si="2"/>
        <v>PRD1594081323SF003SMINI</v>
      </c>
      <c r="F595" s="24" t="str">
        <f t="shared" si="3"/>
        <v>08</v>
      </c>
      <c r="G595" s="24" t="str">
        <f t="shared" si="4"/>
        <v>13</v>
      </c>
      <c r="H595" s="24" t="str">
        <f t="shared" si="5"/>
        <v>23</v>
      </c>
      <c r="I595" s="24" t="str">
        <f t="shared" si="6"/>
        <v>S</v>
      </c>
      <c r="J595" s="24" t="str">
        <f t="shared" si="7"/>
        <v>F003S</v>
      </c>
      <c r="K595" s="24" t="str">
        <f t="shared" si="8"/>
        <v>MINI</v>
      </c>
      <c r="L595" s="24" t="str">
        <f>vlookup(F595,Abbreviation!$D$2:$E$13,2,false)</f>
        <v>August</v>
      </c>
      <c r="M595" s="24" t="str">
        <f>vlookup(I595,Abbreviation!$A$2:$B$4,2,false)</f>
        <v>South</v>
      </c>
      <c r="N595" s="24" t="str">
        <f>vlookup(M595,Budget!$B$2:$C$325,2,false)</f>
        <v>F001S</v>
      </c>
      <c r="O595" s="24" t="s">
        <v>19</v>
      </c>
    </row>
    <row r="596">
      <c r="A596" s="24">
        <f>Actual!A596</f>
        <v>595</v>
      </c>
      <c r="B596" s="24" t="str">
        <f>Actual!B596</f>
        <v>//PRD1595081223WF001WMAX///</v>
      </c>
      <c r="C596" s="25">
        <f>Actual!C596</f>
        <v>88</v>
      </c>
      <c r="D596" s="24" t="str">
        <f t="shared" si="1"/>
        <v>//PRD1595081223WF001WMAX///</v>
      </c>
      <c r="E596" s="24" t="str">
        <f t="shared" si="2"/>
        <v>PRD1595081223WF001WMAX</v>
      </c>
      <c r="F596" s="24" t="str">
        <f t="shared" si="3"/>
        <v>08</v>
      </c>
      <c r="G596" s="24" t="str">
        <f t="shared" si="4"/>
        <v>12</v>
      </c>
      <c r="H596" s="24" t="str">
        <f t="shared" si="5"/>
        <v>23</v>
      </c>
      <c r="I596" s="24" t="str">
        <f t="shared" si="6"/>
        <v>W</v>
      </c>
      <c r="J596" s="24" t="str">
        <f t="shared" si="7"/>
        <v>F001W</v>
      </c>
      <c r="K596" s="24" t="str">
        <f t="shared" si="8"/>
        <v>MAX</v>
      </c>
      <c r="L596" s="24" t="str">
        <f>vlookup(F596,Abbreviation!$D$2:$E$13,2,false)</f>
        <v>August</v>
      </c>
      <c r="M596" s="24" t="str">
        <f>vlookup(I596,Abbreviation!$A$2:$B$4,2,false)</f>
        <v>West</v>
      </c>
      <c r="N596" s="24" t="str">
        <f>vlookup(M596,Budget!$B$2:$C$325,2,false)</f>
        <v>F001W</v>
      </c>
      <c r="O596" s="24" t="s">
        <v>20</v>
      </c>
    </row>
    <row r="597">
      <c r="A597" s="24">
        <f>Actual!A597</f>
        <v>596</v>
      </c>
      <c r="B597" s="24" t="str">
        <f>Actual!B597</f>
        <v>//PRD1596080623NF002NPRO///</v>
      </c>
      <c r="C597" s="25">
        <f>Actual!C597</f>
        <v>109</v>
      </c>
      <c r="D597" s="24" t="str">
        <f t="shared" si="1"/>
        <v>//PRD1596080623NF002NPRO///</v>
      </c>
      <c r="E597" s="24" t="str">
        <f t="shared" si="2"/>
        <v>PRD1596080623NF002NPRO</v>
      </c>
      <c r="F597" s="24" t="str">
        <f t="shared" si="3"/>
        <v>08</v>
      </c>
      <c r="G597" s="24" t="str">
        <f t="shared" si="4"/>
        <v>06</v>
      </c>
      <c r="H597" s="24" t="str">
        <f t="shared" si="5"/>
        <v>23</v>
      </c>
      <c r="I597" s="24" t="str">
        <f t="shared" si="6"/>
        <v>N</v>
      </c>
      <c r="J597" s="24" t="str">
        <f t="shared" si="7"/>
        <v>F002N</v>
      </c>
      <c r="K597" s="24" t="str">
        <f t="shared" si="8"/>
        <v>PRO</v>
      </c>
      <c r="L597" s="24" t="str">
        <f>vlookup(F597,Abbreviation!$D$2:$E$13,2,false)</f>
        <v>August</v>
      </c>
      <c r="M597" s="24" t="str">
        <f>vlookup(I597,Abbreviation!$A$2:$B$4,2,false)</f>
        <v>North</v>
      </c>
      <c r="N597" s="24" t="str">
        <f>vlookup(M597,Budget!$B$2:$C$325,2,false)</f>
        <v>F001N</v>
      </c>
      <c r="O597" s="24" t="s">
        <v>21</v>
      </c>
    </row>
    <row r="598">
      <c r="A598" s="24">
        <f>Actual!A598</f>
        <v>597</v>
      </c>
      <c r="B598" s="24" t="str">
        <f>Actual!B598</f>
        <v>//PRD1597080923SF002SMINI///</v>
      </c>
      <c r="C598" s="25">
        <f>Actual!C598</f>
        <v>65</v>
      </c>
      <c r="D598" s="24" t="str">
        <f t="shared" si="1"/>
        <v>//PRD1597080923SF002SMINI///</v>
      </c>
      <c r="E598" s="24" t="str">
        <f t="shared" si="2"/>
        <v>PRD1597080923SF002SMINI</v>
      </c>
      <c r="F598" s="24" t="str">
        <f t="shared" si="3"/>
        <v>08</v>
      </c>
      <c r="G598" s="24" t="str">
        <f t="shared" si="4"/>
        <v>09</v>
      </c>
      <c r="H598" s="24" t="str">
        <f t="shared" si="5"/>
        <v>23</v>
      </c>
      <c r="I598" s="24" t="str">
        <f t="shared" si="6"/>
        <v>S</v>
      </c>
      <c r="J598" s="24" t="str">
        <f t="shared" si="7"/>
        <v>F002S</v>
      </c>
      <c r="K598" s="24" t="str">
        <f t="shared" si="8"/>
        <v>MINI</v>
      </c>
      <c r="L598" s="24" t="str">
        <f>vlookup(F598,Abbreviation!$D$2:$E$13,2,false)</f>
        <v>August</v>
      </c>
      <c r="M598" s="24" t="str">
        <f>vlookup(I598,Abbreviation!$A$2:$B$4,2,false)</f>
        <v>South</v>
      </c>
      <c r="N598" s="24" t="str">
        <f>vlookup(M598,Budget!$B$2:$C$325,2,false)</f>
        <v>F001S</v>
      </c>
      <c r="O598" s="24" t="s">
        <v>19</v>
      </c>
    </row>
    <row r="599">
      <c r="A599" s="24">
        <f>Actual!A599</f>
        <v>598</v>
      </c>
      <c r="B599" s="24" t="str">
        <f>Actual!B599</f>
        <v>//PRD1598082223WF002WMAX///</v>
      </c>
      <c r="C599" s="25">
        <f>Actual!C599</f>
        <v>117</v>
      </c>
      <c r="D599" s="24" t="str">
        <f t="shared" si="1"/>
        <v>//PRD1598082223WF002WMAX///</v>
      </c>
      <c r="E599" s="24" t="str">
        <f t="shared" si="2"/>
        <v>PRD1598082223WF002WMAX</v>
      </c>
      <c r="F599" s="24" t="str">
        <f t="shared" si="3"/>
        <v>08</v>
      </c>
      <c r="G599" s="24" t="str">
        <f t="shared" si="4"/>
        <v>22</v>
      </c>
      <c r="H599" s="24" t="str">
        <f t="shared" si="5"/>
        <v>23</v>
      </c>
      <c r="I599" s="24" t="str">
        <f t="shared" si="6"/>
        <v>W</v>
      </c>
      <c r="J599" s="24" t="str">
        <f t="shared" si="7"/>
        <v>F002W</v>
      </c>
      <c r="K599" s="24" t="str">
        <f t="shared" si="8"/>
        <v>MAX</v>
      </c>
      <c r="L599" s="24" t="str">
        <f>vlookup(F599,Abbreviation!$D$2:$E$13,2,false)</f>
        <v>August</v>
      </c>
      <c r="M599" s="24" t="str">
        <f>vlookup(I599,Abbreviation!$A$2:$B$4,2,false)</f>
        <v>West</v>
      </c>
      <c r="N599" s="24" t="str">
        <f>vlookup(M599,Budget!$B$2:$C$325,2,false)</f>
        <v>F001W</v>
      </c>
      <c r="O599" s="24" t="s">
        <v>20</v>
      </c>
    </row>
    <row r="600">
      <c r="A600" s="24">
        <f>Actual!A600</f>
        <v>599</v>
      </c>
      <c r="B600" s="24" t="str">
        <f>Actual!B600</f>
        <v>//PRD1599081123NF001NPRO///</v>
      </c>
      <c r="C600" s="25">
        <f>Actual!C600</f>
        <v>94</v>
      </c>
      <c r="D600" s="24" t="str">
        <f t="shared" si="1"/>
        <v>//PRD1599081123NF001NPRO///</v>
      </c>
      <c r="E600" s="24" t="str">
        <f t="shared" si="2"/>
        <v>PRD1599081123NF001NPRO</v>
      </c>
      <c r="F600" s="24" t="str">
        <f t="shared" si="3"/>
        <v>08</v>
      </c>
      <c r="G600" s="24" t="str">
        <f t="shared" si="4"/>
        <v>11</v>
      </c>
      <c r="H600" s="24" t="str">
        <f t="shared" si="5"/>
        <v>23</v>
      </c>
      <c r="I600" s="24" t="str">
        <f t="shared" si="6"/>
        <v>N</v>
      </c>
      <c r="J600" s="24" t="str">
        <f t="shared" si="7"/>
        <v>F001N</v>
      </c>
      <c r="K600" s="24" t="str">
        <f t="shared" si="8"/>
        <v>PRO</v>
      </c>
      <c r="L600" s="24" t="str">
        <f>vlookup(F600,Abbreviation!$D$2:$E$13,2,false)</f>
        <v>August</v>
      </c>
      <c r="M600" s="24" t="str">
        <f>vlookup(I600,Abbreviation!$A$2:$B$4,2,false)</f>
        <v>North</v>
      </c>
      <c r="N600" s="24" t="str">
        <f>vlookup(M600,Budget!$B$2:$C$325,2,false)</f>
        <v>F001N</v>
      </c>
      <c r="O600" s="24" t="s">
        <v>21</v>
      </c>
    </row>
    <row r="601">
      <c r="A601" s="24">
        <f>Actual!A601</f>
        <v>600</v>
      </c>
      <c r="B601" s="24" t="str">
        <f>Actual!B601</f>
        <v>//PRD1600082523SF003SMINI///</v>
      </c>
      <c r="C601" s="25">
        <f>Actual!C601</f>
        <v>53</v>
      </c>
      <c r="D601" s="24" t="str">
        <f t="shared" si="1"/>
        <v>//PRD1600082523SF003SMINI///</v>
      </c>
      <c r="E601" s="24" t="str">
        <f t="shared" si="2"/>
        <v>PRD1600082523SF003SMINI</v>
      </c>
      <c r="F601" s="24" t="str">
        <f t="shared" si="3"/>
        <v>08</v>
      </c>
      <c r="G601" s="24" t="str">
        <f t="shared" si="4"/>
        <v>25</v>
      </c>
      <c r="H601" s="24" t="str">
        <f t="shared" si="5"/>
        <v>23</v>
      </c>
      <c r="I601" s="24" t="str">
        <f t="shared" si="6"/>
        <v>S</v>
      </c>
      <c r="J601" s="24" t="str">
        <f t="shared" si="7"/>
        <v>F003S</v>
      </c>
      <c r="K601" s="24" t="str">
        <f t="shared" si="8"/>
        <v>MINI</v>
      </c>
      <c r="L601" s="24" t="str">
        <f>vlookup(F601,Abbreviation!$D$2:$E$13,2,false)</f>
        <v>August</v>
      </c>
      <c r="M601" s="24" t="str">
        <f>vlookup(I601,Abbreviation!$A$2:$B$4,2,false)</f>
        <v>South</v>
      </c>
      <c r="N601" s="24" t="str">
        <f>vlookup(M601,Budget!$B$2:$C$325,2,false)</f>
        <v>F001S</v>
      </c>
      <c r="O601" s="24" t="s">
        <v>19</v>
      </c>
    </row>
    <row r="602">
      <c r="A602" s="24">
        <f>Actual!A602</f>
        <v>601</v>
      </c>
      <c r="B602" s="24" t="str">
        <f>Actual!B602</f>
        <v>//PRD1601080123WF001WMAX///</v>
      </c>
      <c r="C602" s="25">
        <f>Actual!C602</f>
        <v>91</v>
      </c>
      <c r="D602" s="24" t="str">
        <f t="shared" si="1"/>
        <v>//PRD1601080123WF001WMAX///</v>
      </c>
      <c r="E602" s="24" t="str">
        <f t="shared" si="2"/>
        <v>PRD1601080123WF001WMAX</v>
      </c>
      <c r="F602" s="24" t="str">
        <f t="shared" si="3"/>
        <v>08</v>
      </c>
      <c r="G602" s="24" t="str">
        <f t="shared" si="4"/>
        <v>01</v>
      </c>
      <c r="H602" s="24" t="str">
        <f t="shared" si="5"/>
        <v>23</v>
      </c>
      <c r="I602" s="24" t="str">
        <f t="shared" si="6"/>
        <v>W</v>
      </c>
      <c r="J602" s="24" t="str">
        <f t="shared" si="7"/>
        <v>F001W</v>
      </c>
      <c r="K602" s="24" t="str">
        <f t="shared" si="8"/>
        <v>MAX</v>
      </c>
      <c r="L602" s="24" t="str">
        <f>vlookup(F602,Abbreviation!$D$2:$E$13,2,false)</f>
        <v>August</v>
      </c>
      <c r="M602" s="24" t="str">
        <f>vlookup(I602,Abbreviation!$A$2:$B$4,2,false)</f>
        <v>West</v>
      </c>
      <c r="N602" s="24" t="str">
        <f>vlookup(M602,Budget!$B$2:$C$325,2,false)</f>
        <v>F001W</v>
      </c>
      <c r="O602" s="24" t="s">
        <v>20</v>
      </c>
    </row>
    <row r="603">
      <c r="A603" s="24">
        <f>Actual!A603</f>
        <v>602</v>
      </c>
      <c r="B603" s="24" t="str">
        <f>Actual!B603</f>
        <v>//PRD1602080623NF001NPRO///</v>
      </c>
      <c r="C603" s="25">
        <f>Actual!C603</f>
        <v>130</v>
      </c>
      <c r="D603" s="24" t="str">
        <f t="shared" si="1"/>
        <v>//PRD1602080623NF001NPRO///</v>
      </c>
      <c r="E603" s="24" t="str">
        <f t="shared" si="2"/>
        <v>PRD1602080623NF001NPRO</v>
      </c>
      <c r="F603" s="24" t="str">
        <f t="shared" si="3"/>
        <v>08</v>
      </c>
      <c r="G603" s="24" t="str">
        <f t="shared" si="4"/>
        <v>06</v>
      </c>
      <c r="H603" s="24" t="str">
        <f t="shared" si="5"/>
        <v>23</v>
      </c>
      <c r="I603" s="24" t="str">
        <f t="shared" si="6"/>
        <v>N</v>
      </c>
      <c r="J603" s="24" t="str">
        <f t="shared" si="7"/>
        <v>F001N</v>
      </c>
      <c r="K603" s="24" t="str">
        <f t="shared" si="8"/>
        <v>PRO</v>
      </c>
      <c r="L603" s="24" t="str">
        <f>vlookup(F603,Abbreviation!$D$2:$E$13,2,false)</f>
        <v>August</v>
      </c>
      <c r="M603" s="24" t="str">
        <f>vlookup(I603,Abbreviation!$A$2:$B$4,2,false)</f>
        <v>North</v>
      </c>
      <c r="N603" s="24" t="str">
        <f>vlookup(M603,Budget!$B$2:$C$325,2,false)</f>
        <v>F001N</v>
      </c>
      <c r="O603" s="24" t="s">
        <v>21</v>
      </c>
    </row>
    <row r="604">
      <c r="A604" s="24">
        <f>Actual!A604</f>
        <v>603</v>
      </c>
      <c r="B604" s="24" t="str">
        <f>Actual!B604</f>
        <v>//PRD1603091523SF002SMINI///</v>
      </c>
      <c r="C604" s="25">
        <f>Actual!C604</f>
        <v>30</v>
      </c>
      <c r="D604" s="24" t="str">
        <f t="shared" si="1"/>
        <v>//PRD1603091523SF002SMINI///</v>
      </c>
      <c r="E604" s="24" t="str">
        <f t="shared" si="2"/>
        <v>PRD1603091523SF002SMINI</v>
      </c>
      <c r="F604" s="24" t="str">
        <f t="shared" si="3"/>
        <v>09</v>
      </c>
      <c r="G604" s="24" t="str">
        <f t="shared" si="4"/>
        <v>15</v>
      </c>
      <c r="H604" s="24" t="str">
        <f t="shared" si="5"/>
        <v>23</v>
      </c>
      <c r="I604" s="24" t="str">
        <f t="shared" si="6"/>
        <v>S</v>
      </c>
      <c r="J604" s="24" t="str">
        <f t="shared" si="7"/>
        <v>F002S</v>
      </c>
      <c r="K604" s="24" t="str">
        <f t="shared" si="8"/>
        <v>MINI</v>
      </c>
      <c r="L604" s="24" t="str">
        <f>vlookup(F604,Abbreviation!$D$2:$E$13,2,false)</f>
        <v>September</v>
      </c>
      <c r="M604" s="24" t="str">
        <f>vlookup(I604,Abbreviation!$A$2:$B$4,2,false)</f>
        <v>South</v>
      </c>
      <c r="N604" s="24" t="str">
        <f>vlookup(M604,Budget!$B$2:$C$325,2,false)</f>
        <v>F001S</v>
      </c>
      <c r="O604" s="24" t="s">
        <v>19</v>
      </c>
    </row>
    <row r="605">
      <c r="A605" s="24">
        <f>Actual!A605</f>
        <v>604</v>
      </c>
      <c r="B605" s="24" t="str">
        <f>Actual!B605</f>
        <v>//PRD1604091623WF002WMAX///</v>
      </c>
      <c r="C605" s="25">
        <f>Actual!C605</f>
        <v>42</v>
      </c>
      <c r="D605" s="24" t="str">
        <f t="shared" si="1"/>
        <v>//PRD1604091623WF002WMAX///</v>
      </c>
      <c r="E605" s="24" t="str">
        <f t="shared" si="2"/>
        <v>PRD1604091623WF002WMAX</v>
      </c>
      <c r="F605" s="24" t="str">
        <f t="shared" si="3"/>
        <v>09</v>
      </c>
      <c r="G605" s="24" t="str">
        <f t="shared" si="4"/>
        <v>16</v>
      </c>
      <c r="H605" s="24" t="str">
        <f t="shared" si="5"/>
        <v>23</v>
      </c>
      <c r="I605" s="24" t="str">
        <f t="shared" si="6"/>
        <v>W</v>
      </c>
      <c r="J605" s="24" t="str">
        <f t="shared" si="7"/>
        <v>F002W</v>
      </c>
      <c r="K605" s="24" t="str">
        <f t="shared" si="8"/>
        <v>MAX</v>
      </c>
      <c r="L605" s="24" t="str">
        <f>vlookup(F605,Abbreviation!$D$2:$E$13,2,false)</f>
        <v>September</v>
      </c>
      <c r="M605" s="24" t="str">
        <f>vlookup(I605,Abbreviation!$A$2:$B$4,2,false)</f>
        <v>West</v>
      </c>
      <c r="N605" s="24" t="str">
        <f>vlookup(M605,Budget!$B$2:$C$325,2,false)</f>
        <v>F001W</v>
      </c>
      <c r="O605" s="24" t="s">
        <v>20</v>
      </c>
    </row>
    <row r="606">
      <c r="A606" s="24">
        <f>Actual!A606</f>
        <v>605</v>
      </c>
      <c r="B606" s="24" t="str">
        <f>Actual!B606</f>
        <v>//PRD1605090723NF002NPRO///</v>
      </c>
      <c r="C606" s="25">
        <f>Actual!C606</f>
        <v>10</v>
      </c>
      <c r="D606" s="24" t="str">
        <f t="shared" si="1"/>
        <v>//PRD1605090723NF002NPRO///</v>
      </c>
      <c r="E606" s="24" t="str">
        <f t="shared" si="2"/>
        <v>PRD1605090723NF002NPRO</v>
      </c>
      <c r="F606" s="24" t="str">
        <f t="shared" si="3"/>
        <v>09</v>
      </c>
      <c r="G606" s="24" t="str">
        <f t="shared" si="4"/>
        <v>07</v>
      </c>
      <c r="H606" s="24" t="str">
        <f t="shared" si="5"/>
        <v>23</v>
      </c>
      <c r="I606" s="24" t="str">
        <f t="shared" si="6"/>
        <v>N</v>
      </c>
      <c r="J606" s="24" t="str">
        <f t="shared" si="7"/>
        <v>F002N</v>
      </c>
      <c r="K606" s="24" t="str">
        <f t="shared" si="8"/>
        <v>PRO</v>
      </c>
      <c r="L606" s="24" t="str">
        <f>vlookup(F606,Abbreviation!$D$2:$E$13,2,false)</f>
        <v>September</v>
      </c>
      <c r="M606" s="24" t="str">
        <f>vlookup(I606,Abbreviation!$A$2:$B$4,2,false)</f>
        <v>North</v>
      </c>
      <c r="N606" s="24" t="str">
        <f>vlookup(M606,Budget!$B$2:$C$325,2,false)</f>
        <v>F001N</v>
      </c>
      <c r="O606" s="24" t="s">
        <v>21</v>
      </c>
    </row>
    <row r="607">
      <c r="A607" s="24">
        <f>Actual!A607</f>
        <v>606</v>
      </c>
      <c r="B607" s="24" t="str">
        <f>Actual!B607</f>
        <v>//PRD1606092723SF003SMINI///</v>
      </c>
      <c r="C607" s="25">
        <f>Actual!C607</f>
        <v>10</v>
      </c>
      <c r="D607" s="24" t="str">
        <f t="shared" si="1"/>
        <v>//PRD1606092723SF003SMINI///</v>
      </c>
      <c r="E607" s="24" t="str">
        <f t="shared" si="2"/>
        <v>PRD1606092723SF003SMINI</v>
      </c>
      <c r="F607" s="24" t="str">
        <f t="shared" si="3"/>
        <v>09</v>
      </c>
      <c r="G607" s="24" t="str">
        <f t="shared" si="4"/>
        <v>27</v>
      </c>
      <c r="H607" s="24" t="str">
        <f t="shared" si="5"/>
        <v>23</v>
      </c>
      <c r="I607" s="24" t="str">
        <f t="shared" si="6"/>
        <v>S</v>
      </c>
      <c r="J607" s="24" t="str">
        <f t="shared" si="7"/>
        <v>F003S</v>
      </c>
      <c r="K607" s="24" t="str">
        <f t="shared" si="8"/>
        <v>MINI</v>
      </c>
      <c r="L607" s="24" t="str">
        <f>vlookup(F607,Abbreviation!$D$2:$E$13,2,false)</f>
        <v>September</v>
      </c>
      <c r="M607" s="24" t="str">
        <f>vlookup(I607,Abbreviation!$A$2:$B$4,2,false)</f>
        <v>South</v>
      </c>
      <c r="N607" s="24" t="str">
        <f>vlookup(M607,Budget!$B$2:$C$325,2,false)</f>
        <v>F001S</v>
      </c>
      <c r="O607" s="24" t="s">
        <v>19</v>
      </c>
    </row>
    <row r="608">
      <c r="A608" s="24">
        <f>Actual!A608</f>
        <v>607</v>
      </c>
      <c r="B608" s="24" t="str">
        <f>Actual!B608</f>
        <v>//PRD1607092623WF003WMAX///</v>
      </c>
      <c r="C608" s="25">
        <f>Actual!C608</f>
        <v>106</v>
      </c>
      <c r="D608" s="24" t="str">
        <f t="shared" si="1"/>
        <v>//PRD1607092623WF003WMAX///</v>
      </c>
      <c r="E608" s="24" t="str">
        <f t="shared" si="2"/>
        <v>PRD1607092623WF003WMAX</v>
      </c>
      <c r="F608" s="24" t="str">
        <f t="shared" si="3"/>
        <v>09</v>
      </c>
      <c r="G608" s="24" t="str">
        <f t="shared" si="4"/>
        <v>26</v>
      </c>
      <c r="H608" s="24" t="str">
        <f t="shared" si="5"/>
        <v>23</v>
      </c>
      <c r="I608" s="24" t="str">
        <f t="shared" si="6"/>
        <v>W</v>
      </c>
      <c r="J608" s="24" t="str">
        <f t="shared" si="7"/>
        <v>F003W</v>
      </c>
      <c r="K608" s="24" t="str">
        <f t="shared" si="8"/>
        <v>MAX</v>
      </c>
      <c r="L608" s="24" t="str">
        <f>vlookup(F608,Abbreviation!$D$2:$E$13,2,false)</f>
        <v>September</v>
      </c>
      <c r="M608" s="24" t="str">
        <f>vlookup(I608,Abbreviation!$A$2:$B$4,2,false)</f>
        <v>West</v>
      </c>
      <c r="N608" s="24" t="str">
        <f>vlookup(M608,Budget!$B$2:$C$325,2,false)</f>
        <v>F001W</v>
      </c>
      <c r="O608" s="24" t="s">
        <v>20</v>
      </c>
    </row>
    <row r="609">
      <c r="A609" s="24">
        <f>Actual!A609</f>
        <v>608</v>
      </c>
      <c r="B609" s="24" t="str">
        <f>Actual!B609</f>
        <v>//PRD1608090423NF003NPRO///</v>
      </c>
      <c r="C609" s="25">
        <f>Actual!C609</f>
        <v>74</v>
      </c>
      <c r="D609" s="24" t="str">
        <f t="shared" si="1"/>
        <v>//PRD1608090423NF003NPRO///</v>
      </c>
      <c r="E609" s="24" t="str">
        <f t="shared" si="2"/>
        <v>PRD1608090423NF003NPRO</v>
      </c>
      <c r="F609" s="24" t="str">
        <f t="shared" si="3"/>
        <v>09</v>
      </c>
      <c r="G609" s="24" t="str">
        <f t="shared" si="4"/>
        <v>04</v>
      </c>
      <c r="H609" s="24" t="str">
        <f t="shared" si="5"/>
        <v>23</v>
      </c>
      <c r="I609" s="24" t="str">
        <f t="shared" si="6"/>
        <v>N</v>
      </c>
      <c r="J609" s="24" t="str">
        <f t="shared" si="7"/>
        <v>F003N</v>
      </c>
      <c r="K609" s="24" t="str">
        <f t="shared" si="8"/>
        <v>PRO</v>
      </c>
      <c r="L609" s="24" t="str">
        <f>vlookup(F609,Abbreviation!$D$2:$E$13,2,false)</f>
        <v>September</v>
      </c>
      <c r="M609" s="24" t="str">
        <f>vlookup(I609,Abbreviation!$A$2:$B$4,2,false)</f>
        <v>North</v>
      </c>
      <c r="N609" s="24" t="str">
        <f>vlookup(M609,Budget!$B$2:$C$325,2,false)</f>
        <v>F001N</v>
      </c>
      <c r="O609" s="24" t="s">
        <v>21</v>
      </c>
    </row>
    <row r="610">
      <c r="A610" s="24">
        <f>Actual!A610</f>
        <v>609</v>
      </c>
      <c r="B610" s="24" t="str">
        <f>Actual!B610</f>
        <v>//PRD1609092323SF001SMINI///</v>
      </c>
      <c r="C610" s="25">
        <f>Actual!C610</f>
        <v>3</v>
      </c>
      <c r="D610" s="24" t="str">
        <f t="shared" si="1"/>
        <v>//PRD1609092323SF001SMINI///</v>
      </c>
      <c r="E610" s="24" t="str">
        <f t="shared" si="2"/>
        <v>PRD1609092323SF001SMINI</v>
      </c>
      <c r="F610" s="24" t="str">
        <f t="shared" si="3"/>
        <v>09</v>
      </c>
      <c r="G610" s="24" t="str">
        <f t="shared" si="4"/>
        <v>23</v>
      </c>
      <c r="H610" s="24" t="str">
        <f t="shared" si="5"/>
        <v>23</v>
      </c>
      <c r="I610" s="24" t="str">
        <f t="shared" si="6"/>
        <v>S</v>
      </c>
      <c r="J610" s="24" t="str">
        <f t="shared" si="7"/>
        <v>F001S</v>
      </c>
      <c r="K610" s="24" t="str">
        <f t="shared" si="8"/>
        <v>MINI</v>
      </c>
      <c r="L610" s="24" t="str">
        <f>vlookup(F610,Abbreviation!$D$2:$E$13,2,false)</f>
        <v>September</v>
      </c>
      <c r="M610" s="24" t="str">
        <f>vlookup(I610,Abbreviation!$A$2:$B$4,2,false)</f>
        <v>South</v>
      </c>
      <c r="N610" s="24" t="str">
        <f>vlookup(M610,Budget!$B$2:$C$325,2,false)</f>
        <v>F001S</v>
      </c>
      <c r="O610" s="24" t="s">
        <v>19</v>
      </c>
    </row>
    <row r="611">
      <c r="A611" s="24">
        <f>Actual!A611</f>
        <v>610</v>
      </c>
      <c r="B611" s="24" t="str">
        <f>Actual!B611</f>
        <v>//PRD1610090623WF002WMAX///</v>
      </c>
      <c r="C611" s="25">
        <f>Actual!C611</f>
        <v>80</v>
      </c>
      <c r="D611" s="24" t="str">
        <f t="shared" si="1"/>
        <v>//PRD1610090623WF002WMAX///</v>
      </c>
      <c r="E611" s="24" t="str">
        <f t="shared" si="2"/>
        <v>PRD1610090623WF002WMAX</v>
      </c>
      <c r="F611" s="24" t="str">
        <f t="shared" si="3"/>
        <v>09</v>
      </c>
      <c r="G611" s="24" t="str">
        <f t="shared" si="4"/>
        <v>06</v>
      </c>
      <c r="H611" s="24" t="str">
        <f t="shared" si="5"/>
        <v>23</v>
      </c>
      <c r="I611" s="24" t="str">
        <f t="shared" si="6"/>
        <v>W</v>
      </c>
      <c r="J611" s="24" t="str">
        <f t="shared" si="7"/>
        <v>F002W</v>
      </c>
      <c r="K611" s="24" t="str">
        <f t="shared" si="8"/>
        <v>MAX</v>
      </c>
      <c r="L611" s="24" t="str">
        <f>vlookup(F611,Abbreviation!$D$2:$E$13,2,false)</f>
        <v>September</v>
      </c>
      <c r="M611" s="24" t="str">
        <f>vlookup(I611,Abbreviation!$A$2:$B$4,2,false)</f>
        <v>West</v>
      </c>
      <c r="N611" s="24" t="str">
        <f>vlookup(M611,Budget!$B$2:$C$325,2,false)</f>
        <v>F001W</v>
      </c>
      <c r="O611" s="24" t="s">
        <v>20</v>
      </c>
    </row>
    <row r="612">
      <c r="A612" s="24">
        <f>Actual!A612</f>
        <v>611</v>
      </c>
      <c r="B612" s="24" t="str">
        <f>Actual!B612</f>
        <v>//PRD1611091523NF003NPRO///</v>
      </c>
      <c r="C612" s="25">
        <f>Actual!C612</f>
        <v>59</v>
      </c>
      <c r="D612" s="24" t="str">
        <f t="shared" si="1"/>
        <v>//PRD1611091523NF003NPRO///</v>
      </c>
      <c r="E612" s="24" t="str">
        <f t="shared" si="2"/>
        <v>PRD1611091523NF003NPRO</v>
      </c>
      <c r="F612" s="24" t="str">
        <f t="shared" si="3"/>
        <v>09</v>
      </c>
      <c r="G612" s="24" t="str">
        <f t="shared" si="4"/>
        <v>15</v>
      </c>
      <c r="H612" s="24" t="str">
        <f t="shared" si="5"/>
        <v>23</v>
      </c>
      <c r="I612" s="24" t="str">
        <f t="shared" si="6"/>
        <v>N</v>
      </c>
      <c r="J612" s="24" t="str">
        <f t="shared" si="7"/>
        <v>F003N</v>
      </c>
      <c r="K612" s="24" t="str">
        <f t="shared" si="8"/>
        <v>PRO</v>
      </c>
      <c r="L612" s="24" t="str">
        <f>vlookup(F612,Abbreviation!$D$2:$E$13,2,false)</f>
        <v>September</v>
      </c>
      <c r="M612" s="24" t="str">
        <f>vlookup(I612,Abbreviation!$A$2:$B$4,2,false)</f>
        <v>North</v>
      </c>
      <c r="N612" s="24" t="str">
        <f>vlookup(M612,Budget!$B$2:$C$325,2,false)</f>
        <v>F001N</v>
      </c>
      <c r="O612" s="24" t="s">
        <v>21</v>
      </c>
    </row>
    <row r="613">
      <c r="A613" s="24">
        <f>Actual!A613</f>
        <v>612</v>
      </c>
      <c r="B613" s="24" t="str">
        <f>Actual!B613</f>
        <v>//PRD1612092023SF002SMINI///</v>
      </c>
      <c r="C613" s="25">
        <f>Actual!C613</f>
        <v>50</v>
      </c>
      <c r="D613" s="24" t="str">
        <f t="shared" si="1"/>
        <v>//PRD1612092023SF002SMINI///</v>
      </c>
      <c r="E613" s="24" t="str">
        <f t="shared" si="2"/>
        <v>PRD1612092023SF002SMINI</v>
      </c>
      <c r="F613" s="24" t="str">
        <f t="shared" si="3"/>
        <v>09</v>
      </c>
      <c r="G613" s="24" t="str">
        <f t="shared" si="4"/>
        <v>20</v>
      </c>
      <c r="H613" s="24" t="str">
        <f t="shared" si="5"/>
        <v>23</v>
      </c>
      <c r="I613" s="24" t="str">
        <f t="shared" si="6"/>
        <v>S</v>
      </c>
      <c r="J613" s="24" t="str">
        <f t="shared" si="7"/>
        <v>F002S</v>
      </c>
      <c r="K613" s="24" t="str">
        <f t="shared" si="8"/>
        <v>MINI</v>
      </c>
      <c r="L613" s="24" t="str">
        <f>vlookup(F613,Abbreviation!$D$2:$E$13,2,false)</f>
        <v>September</v>
      </c>
      <c r="M613" s="24" t="str">
        <f>vlookup(I613,Abbreviation!$A$2:$B$4,2,false)</f>
        <v>South</v>
      </c>
      <c r="N613" s="24" t="str">
        <f>vlookup(M613,Budget!$B$2:$C$325,2,false)</f>
        <v>F001S</v>
      </c>
      <c r="O613" s="24" t="s">
        <v>19</v>
      </c>
    </row>
    <row r="614">
      <c r="A614" s="24">
        <f>Actual!A614</f>
        <v>613</v>
      </c>
      <c r="B614" s="24" t="str">
        <f>Actual!B614</f>
        <v>//PRD1613092223WF002WMAX///</v>
      </c>
      <c r="C614" s="25">
        <f>Actual!C614</f>
        <v>69</v>
      </c>
      <c r="D614" s="24" t="str">
        <f t="shared" si="1"/>
        <v>//PRD1613092223WF002WMAX///</v>
      </c>
      <c r="E614" s="24" t="str">
        <f t="shared" si="2"/>
        <v>PRD1613092223WF002WMAX</v>
      </c>
      <c r="F614" s="24" t="str">
        <f t="shared" si="3"/>
        <v>09</v>
      </c>
      <c r="G614" s="24" t="str">
        <f t="shared" si="4"/>
        <v>22</v>
      </c>
      <c r="H614" s="24" t="str">
        <f t="shared" si="5"/>
        <v>23</v>
      </c>
      <c r="I614" s="24" t="str">
        <f t="shared" si="6"/>
        <v>W</v>
      </c>
      <c r="J614" s="24" t="str">
        <f t="shared" si="7"/>
        <v>F002W</v>
      </c>
      <c r="K614" s="24" t="str">
        <f t="shared" si="8"/>
        <v>MAX</v>
      </c>
      <c r="L614" s="24" t="str">
        <f>vlookup(F614,Abbreviation!$D$2:$E$13,2,false)</f>
        <v>September</v>
      </c>
      <c r="M614" s="24" t="str">
        <f>vlookup(I614,Abbreviation!$A$2:$B$4,2,false)</f>
        <v>West</v>
      </c>
      <c r="N614" s="24" t="str">
        <f>vlookup(M614,Budget!$B$2:$C$325,2,false)</f>
        <v>F001W</v>
      </c>
      <c r="O614" s="24" t="s">
        <v>20</v>
      </c>
    </row>
    <row r="615">
      <c r="A615" s="24">
        <f>Actual!A615</f>
        <v>614</v>
      </c>
      <c r="B615" s="24" t="str">
        <f>Actual!B615</f>
        <v>//PRD1614091223NF003NPRO///</v>
      </c>
      <c r="C615" s="25">
        <f>Actual!C615</f>
        <v>61</v>
      </c>
      <c r="D615" s="24" t="str">
        <f t="shared" si="1"/>
        <v>//PRD1614091223NF003NPRO///</v>
      </c>
      <c r="E615" s="24" t="str">
        <f t="shared" si="2"/>
        <v>PRD1614091223NF003NPRO</v>
      </c>
      <c r="F615" s="24" t="str">
        <f t="shared" si="3"/>
        <v>09</v>
      </c>
      <c r="G615" s="24" t="str">
        <f t="shared" si="4"/>
        <v>12</v>
      </c>
      <c r="H615" s="24" t="str">
        <f t="shared" si="5"/>
        <v>23</v>
      </c>
      <c r="I615" s="24" t="str">
        <f t="shared" si="6"/>
        <v>N</v>
      </c>
      <c r="J615" s="24" t="str">
        <f t="shared" si="7"/>
        <v>F003N</v>
      </c>
      <c r="K615" s="24" t="str">
        <f t="shared" si="8"/>
        <v>PRO</v>
      </c>
      <c r="L615" s="24" t="str">
        <f>vlookup(F615,Abbreviation!$D$2:$E$13,2,false)</f>
        <v>September</v>
      </c>
      <c r="M615" s="24" t="str">
        <f>vlookup(I615,Abbreviation!$A$2:$B$4,2,false)</f>
        <v>North</v>
      </c>
      <c r="N615" s="24" t="str">
        <f>vlookup(M615,Budget!$B$2:$C$325,2,false)</f>
        <v>F001N</v>
      </c>
      <c r="O615" s="24" t="s">
        <v>21</v>
      </c>
    </row>
    <row r="616">
      <c r="A616" s="24">
        <f>Actual!A616</f>
        <v>615</v>
      </c>
      <c r="B616" s="24" t="str">
        <f>Actual!B616</f>
        <v>//PRD1615092523SF003SMINI///</v>
      </c>
      <c r="C616" s="25">
        <f>Actual!C616</f>
        <v>24</v>
      </c>
      <c r="D616" s="24" t="str">
        <f t="shared" si="1"/>
        <v>//PRD1615092523SF003SMINI///</v>
      </c>
      <c r="E616" s="24" t="str">
        <f t="shared" si="2"/>
        <v>PRD1615092523SF003SMINI</v>
      </c>
      <c r="F616" s="24" t="str">
        <f t="shared" si="3"/>
        <v>09</v>
      </c>
      <c r="G616" s="24" t="str">
        <f t="shared" si="4"/>
        <v>25</v>
      </c>
      <c r="H616" s="24" t="str">
        <f t="shared" si="5"/>
        <v>23</v>
      </c>
      <c r="I616" s="24" t="str">
        <f t="shared" si="6"/>
        <v>S</v>
      </c>
      <c r="J616" s="24" t="str">
        <f t="shared" si="7"/>
        <v>F003S</v>
      </c>
      <c r="K616" s="24" t="str">
        <f t="shared" si="8"/>
        <v>MINI</v>
      </c>
      <c r="L616" s="24" t="str">
        <f>vlookup(F616,Abbreviation!$D$2:$E$13,2,false)</f>
        <v>September</v>
      </c>
      <c r="M616" s="24" t="str">
        <f>vlookup(I616,Abbreviation!$A$2:$B$4,2,false)</f>
        <v>South</v>
      </c>
      <c r="N616" s="24" t="str">
        <f>vlookup(M616,Budget!$B$2:$C$325,2,false)</f>
        <v>F001S</v>
      </c>
      <c r="O616" s="24" t="s">
        <v>19</v>
      </c>
    </row>
    <row r="617">
      <c r="A617" s="24">
        <f>Actual!A617</f>
        <v>616</v>
      </c>
      <c r="B617" s="24" t="str">
        <f>Actual!B617</f>
        <v>//PRD1616090223WF001WMAX///</v>
      </c>
      <c r="C617" s="25">
        <f>Actual!C617</f>
        <v>81</v>
      </c>
      <c r="D617" s="24" t="str">
        <f t="shared" si="1"/>
        <v>//PRD1616090223WF001WMAX///</v>
      </c>
      <c r="E617" s="24" t="str">
        <f t="shared" si="2"/>
        <v>PRD1616090223WF001WMAX</v>
      </c>
      <c r="F617" s="24" t="str">
        <f t="shared" si="3"/>
        <v>09</v>
      </c>
      <c r="G617" s="24" t="str">
        <f t="shared" si="4"/>
        <v>02</v>
      </c>
      <c r="H617" s="24" t="str">
        <f t="shared" si="5"/>
        <v>23</v>
      </c>
      <c r="I617" s="24" t="str">
        <f t="shared" si="6"/>
        <v>W</v>
      </c>
      <c r="J617" s="24" t="str">
        <f t="shared" si="7"/>
        <v>F001W</v>
      </c>
      <c r="K617" s="24" t="str">
        <f t="shared" si="8"/>
        <v>MAX</v>
      </c>
      <c r="L617" s="24" t="str">
        <f>vlookup(F617,Abbreviation!$D$2:$E$13,2,false)</f>
        <v>September</v>
      </c>
      <c r="M617" s="24" t="str">
        <f>vlookup(I617,Abbreviation!$A$2:$B$4,2,false)</f>
        <v>West</v>
      </c>
      <c r="N617" s="24" t="str">
        <f>vlookup(M617,Budget!$B$2:$C$325,2,false)</f>
        <v>F001W</v>
      </c>
      <c r="O617" s="24" t="s">
        <v>20</v>
      </c>
    </row>
    <row r="618">
      <c r="A618" s="24">
        <f>Actual!A618</f>
        <v>617</v>
      </c>
      <c r="B618" s="24" t="str">
        <f>Actual!B618</f>
        <v>//PRD1617091323NF001NPRO///</v>
      </c>
      <c r="C618" s="25">
        <f>Actual!C618</f>
        <v>5</v>
      </c>
      <c r="D618" s="24" t="str">
        <f t="shared" si="1"/>
        <v>//PRD1617091323NF001NPRO///</v>
      </c>
      <c r="E618" s="24" t="str">
        <f t="shared" si="2"/>
        <v>PRD1617091323NF001NPRO</v>
      </c>
      <c r="F618" s="24" t="str">
        <f t="shared" si="3"/>
        <v>09</v>
      </c>
      <c r="G618" s="24" t="str">
        <f t="shared" si="4"/>
        <v>13</v>
      </c>
      <c r="H618" s="24" t="str">
        <f t="shared" si="5"/>
        <v>23</v>
      </c>
      <c r="I618" s="24" t="str">
        <f t="shared" si="6"/>
        <v>N</v>
      </c>
      <c r="J618" s="24" t="str">
        <f t="shared" si="7"/>
        <v>F001N</v>
      </c>
      <c r="K618" s="24" t="str">
        <f t="shared" si="8"/>
        <v>PRO</v>
      </c>
      <c r="L618" s="24" t="str">
        <f>vlookup(F618,Abbreviation!$D$2:$E$13,2,false)</f>
        <v>September</v>
      </c>
      <c r="M618" s="24" t="str">
        <f>vlookup(I618,Abbreviation!$A$2:$B$4,2,false)</f>
        <v>North</v>
      </c>
      <c r="N618" s="24" t="str">
        <f>vlookup(M618,Budget!$B$2:$C$325,2,false)</f>
        <v>F001N</v>
      </c>
      <c r="O618" s="24" t="s">
        <v>21</v>
      </c>
    </row>
    <row r="619">
      <c r="A619" s="24">
        <f>Actual!A619</f>
        <v>618</v>
      </c>
      <c r="B619" s="24" t="str">
        <f>Actual!B619</f>
        <v>//PRD1618090623SF003SMINI///</v>
      </c>
      <c r="C619" s="25">
        <f>Actual!C619</f>
        <v>60</v>
      </c>
      <c r="D619" s="24" t="str">
        <f t="shared" si="1"/>
        <v>//PRD1618090623SF003SMINI///</v>
      </c>
      <c r="E619" s="24" t="str">
        <f t="shared" si="2"/>
        <v>PRD1618090623SF003SMINI</v>
      </c>
      <c r="F619" s="24" t="str">
        <f t="shared" si="3"/>
        <v>09</v>
      </c>
      <c r="G619" s="24" t="str">
        <f t="shared" si="4"/>
        <v>06</v>
      </c>
      <c r="H619" s="24" t="str">
        <f t="shared" si="5"/>
        <v>23</v>
      </c>
      <c r="I619" s="24" t="str">
        <f t="shared" si="6"/>
        <v>S</v>
      </c>
      <c r="J619" s="24" t="str">
        <f t="shared" si="7"/>
        <v>F003S</v>
      </c>
      <c r="K619" s="24" t="str">
        <f t="shared" si="8"/>
        <v>MINI</v>
      </c>
      <c r="L619" s="24" t="str">
        <f>vlookup(F619,Abbreviation!$D$2:$E$13,2,false)</f>
        <v>September</v>
      </c>
      <c r="M619" s="24" t="str">
        <f>vlookup(I619,Abbreviation!$A$2:$B$4,2,false)</f>
        <v>South</v>
      </c>
      <c r="N619" s="24" t="str">
        <f>vlookup(M619,Budget!$B$2:$C$325,2,false)</f>
        <v>F001S</v>
      </c>
      <c r="O619" s="24" t="s">
        <v>19</v>
      </c>
    </row>
    <row r="620">
      <c r="A620" s="24">
        <f>Actual!A620</f>
        <v>619</v>
      </c>
      <c r="B620" s="24" t="str">
        <f>Actual!B620</f>
        <v>//PRD1619092923WF001WMAX///</v>
      </c>
      <c r="C620" s="25">
        <f>Actual!C620</f>
        <v>124</v>
      </c>
      <c r="D620" s="24" t="str">
        <f t="shared" si="1"/>
        <v>//PRD1619092923WF001WMAX///</v>
      </c>
      <c r="E620" s="24" t="str">
        <f t="shared" si="2"/>
        <v>PRD1619092923WF001WMAX</v>
      </c>
      <c r="F620" s="24" t="str">
        <f t="shared" si="3"/>
        <v>09</v>
      </c>
      <c r="G620" s="24" t="str">
        <f t="shared" si="4"/>
        <v>29</v>
      </c>
      <c r="H620" s="24" t="str">
        <f t="shared" si="5"/>
        <v>23</v>
      </c>
      <c r="I620" s="24" t="str">
        <f t="shared" si="6"/>
        <v>W</v>
      </c>
      <c r="J620" s="24" t="str">
        <f t="shared" si="7"/>
        <v>F001W</v>
      </c>
      <c r="K620" s="24" t="str">
        <f t="shared" si="8"/>
        <v>MAX</v>
      </c>
      <c r="L620" s="24" t="str">
        <f>vlookup(F620,Abbreviation!$D$2:$E$13,2,false)</f>
        <v>September</v>
      </c>
      <c r="M620" s="24" t="str">
        <f>vlookup(I620,Abbreviation!$A$2:$B$4,2,false)</f>
        <v>West</v>
      </c>
      <c r="N620" s="24" t="str">
        <f>vlookup(M620,Budget!$B$2:$C$325,2,false)</f>
        <v>F001W</v>
      </c>
      <c r="O620" s="24" t="s">
        <v>20</v>
      </c>
    </row>
    <row r="621">
      <c r="A621" s="24">
        <f>Actual!A621</f>
        <v>620</v>
      </c>
      <c r="B621" s="24" t="str">
        <f>Actual!B621</f>
        <v>//PRD1620092123NF003NPRO///</v>
      </c>
      <c r="C621" s="25">
        <f>Actual!C621</f>
        <v>64</v>
      </c>
      <c r="D621" s="24" t="str">
        <f t="shared" si="1"/>
        <v>//PRD1620092123NF003NPRO///</v>
      </c>
      <c r="E621" s="24" t="str">
        <f t="shared" si="2"/>
        <v>PRD1620092123NF003NPRO</v>
      </c>
      <c r="F621" s="24" t="str">
        <f t="shared" si="3"/>
        <v>09</v>
      </c>
      <c r="G621" s="24" t="str">
        <f t="shared" si="4"/>
        <v>21</v>
      </c>
      <c r="H621" s="24" t="str">
        <f t="shared" si="5"/>
        <v>23</v>
      </c>
      <c r="I621" s="24" t="str">
        <f t="shared" si="6"/>
        <v>N</v>
      </c>
      <c r="J621" s="24" t="str">
        <f t="shared" si="7"/>
        <v>F003N</v>
      </c>
      <c r="K621" s="24" t="str">
        <f t="shared" si="8"/>
        <v>PRO</v>
      </c>
      <c r="L621" s="24" t="str">
        <f>vlookup(F621,Abbreviation!$D$2:$E$13,2,false)</f>
        <v>September</v>
      </c>
      <c r="M621" s="24" t="str">
        <f>vlookup(I621,Abbreviation!$A$2:$B$4,2,false)</f>
        <v>North</v>
      </c>
      <c r="N621" s="24" t="str">
        <f>vlookup(M621,Budget!$B$2:$C$325,2,false)</f>
        <v>F001N</v>
      </c>
      <c r="O621" s="24" t="s">
        <v>21</v>
      </c>
    </row>
    <row r="622">
      <c r="A622" s="24">
        <f>Actual!A622</f>
        <v>621</v>
      </c>
      <c r="B622" s="24" t="str">
        <f>Actual!B622</f>
        <v>//PRD1621092023SF003SMINI///</v>
      </c>
      <c r="C622" s="25">
        <f>Actual!C622</f>
        <v>29</v>
      </c>
      <c r="D622" s="24" t="str">
        <f t="shared" si="1"/>
        <v>//PRD1621092023SF003SMINI///</v>
      </c>
      <c r="E622" s="24" t="str">
        <f t="shared" si="2"/>
        <v>PRD1621092023SF003SMINI</v>
      </c>
      <c r="F622" s="24" t="str">
        <f t="shared" si="3"/>
        <v>09</v>
      </c>
      <c r="G622" s="24" t="str">
        <f t="shared" si="4"/>
        <v>20</v>
      </c>
      <c r="H622" s="24" t="str">
        <f t="shared" si="5"/>
        <v>23</v>
      </c>
      <c r="I622" s="24" t="str">
        <f t="shared" si="6"/>
        <v>S</v>
      </c>
      <c r="J622" s="24" t="str">
        <f t="shared" si="7"/>
        <v>F003S</v>
      </c>
      <c r="K622" s="24" t="str">
        <f t="shared" si="8"/>
        <v>MINI</v>
      </c>
      <c r="L622" s="24" t="str">
        <f>vlookup(F622,Abbreviation!$D$2:$E$13,2,false)</f>
        <v>September</v>
      </c>
      <c r="M622" s="24" t="str">
        <f>vlookup(I622,Abbreviation!$A$2:$B$4,2,false)</f>
        <v>South</v>
      </c>
      <c r="N622" s="24" t="str">
        <f>vlookup(M622,Budget!$B$2:$C$325,2,false)</f>
        <v>F001S</v>
      </c>
      <c r="O622" s="24" t="s">
        <v>19</v>
      </c>
    </row>
    <row r="623">
      <c r="A623" s="24">
        <f>Actual!A623</f>
        <v>622</v>
      </c>
      <c r="B623" s="24" t="str">
        <f>Actual!B623</f>
        <v>//PRD1622090823WF003WMAX///</v>
      </c>
      <c r="C623" s="25">
        <f>Actual!C623</f>
        <v>116</v>
      </c>
      <c r="D623" s="24" t="str">
        <f t="shared" si="1"/>
        <v>//PRD1622090823WF003WMAX///</v>
      </c>
      <c r="E623" s="24" t="str">
        <f t="shared" si="2"/>
        <v>PRD1622090823WF003WMAX</v>
      </c>
      <c r="F623" s="24" t="str">
        <f t="shared" si="3"/>
        <v>09</v>
      </c>
      <c r="G623" s="24" t="str">
        <f t="shared" si="4"/>
        <v>08</v>
      </c>
      <c r="H623" s="24" t="str">
        <f t="shared" si="5"/>
        <v>23</v>
      </c>
      <c r="I623" s="24" t="str">
        <f t="shared" si="6"/>
        <v>W</v>
      </c>
      <c r="J623" s="24" t="str">
        <f t="shared" si="7"/>
        <v>F003W</v>
      </c>
      <c r="K623" s="24" t="str">
        <f t="shared" si="8"/>
        <v>MAX</v>
      </c>
      <c r="L623" s="24" t="str">
        <f>vlookup(F623,Abbreviation!$D$2:$E$13,2,false)</f>
        <v>September</v>
      </c>
      <c r="M623" s="24" t="str">
        <f>vlookup(I623,Abbreviation!$A$2:$B$4,2,false)</f>
        <v>West</v>
      </c>
      <c r="N623" s="24" t="str">
        <f>vlookup(M623,Budget!$B$2:$C$325,2,false)</f>
        <v>F001W</v>
      </c>
      <c r="O623" s="24" t="s">
        <v>20</v>
      </c>
    </row>
    <row r="624">
      <c r="A624" s="24">
        <f>Actual!A624</f>
        <v>623</v>
      </c>
      <c r="B624" s="24" t="str">
        <f>Actual!B624</f>
        <v>//PRD1623090823NF003NPRO///</v>
      </c>
      <c r="C624" s="25">
        <f>Actual!C624</f>
        <v>95</v>
      </c>
      <c r="D624" s="24" t="str">
        <f t="shared" si="1"/>
        <v>//PRD1623090823NF003NPRO///</v>
      </c>
      <c r="E624" s="24" t="str">
        <f t="shared" si="2"/>
        <v>PRD1623090823NF003NPRO</v>
      </c>
      <c r="F624" s="24" t="str">
        <f t="shared" si="3"/>
        <v>09</v>
      </c>
      <c r="G624" s="24" t="str">
        <f t="shared" si="4"/>
        <v>08</v>
      </c>
      <c r="H624" s="24" t="str">
        <f t="shared" si="5"/>
        <v>23</v>
      </c>
      <c r="I624" s="24" t="str">
        <f t="shared" si="6"/>
        <v>N</v>
      </c>
      <c r="J624" s="24" t="str">
        <f t="shared" si="7"/>
        <v>F003N</v>
      </c>
      <c r="K624" s="24" t="str">
        <f t="shared" si="8"/>
        <v>PRO</v>
      </c>
      <c r="L624" s="24" t="str">
        <f>vlookup(F624,Abbreviation!$D$2:$E$13,2,false)</f>
        <v>September</v>
      </c>
      <c r="M624" s="24" t="str">
        <f>vlookup(I624,Abbreviation!$A$2:$B$4,2,false)</f>
        <v>North</v>
      </c>
      <c r="N624" s="24" t="str">
        <f>vlookup(M624,Budget!$B$2:$C$325,2,false)</f>
        <v>F001N</v>
      </c>
      <c r="O624" s="24" t="s">
        <v>21</v>
      </c>
    </row>
    <row r="625">
      <c r="A625" s="24">
        <f>Actual!A625</f>
        <v>624</v>
      </c>
      <c r="B625" s="24" t="str">
        <f>Actual!B625</f>
        <v>//PRD1624092023SF001SMINI///</v>
      </c>
      <c r="C625" s="25">
        <f>Actual!C625</f>
        <v>130</v>
      </c>
      <c r="D625" s="24" t="str">
        <f t="shared" si="1"/>
        <v>//PRD1624092023SF001SMINI///</v>
      </c>
      <c r="E625" s="24" t="str">
        <f t="shared" si="2"/>
        <v>PRD1624092023SF001SMINI</v>
      </c>
      <c r="F625" s="24" t="str">
        <f t="shared" si="3"/>
        <v>09</v>
      </c>
      <c r="G625" s="24" t="str">
        <f t="shared" si="4"/>
        <v>20</v>
      </c>
      <c r="H625" s="24" t="str">
        <f t="shared" si="5"/>
        <v>23</v>
      </c>
      <c r="I625" s="24" t="str">
        <f t="shared" si="6"/>
        <v>S</v>
      </c>
      <c r="J625" s="24" t="str">
        <f t="shared" si="7"/>
        <v>F001S</v>
      </c>
      <c r="K625" s="24" t="str">
        <f t="shared" si="8"/>
        <v>MINI</v>
      </c>
      <c r="L625" s="24" t="str">
        <f>vlookup(F625,Abbreviation!$D$2:$E$13,2,false)</f>
        <v>September</v>
      </c>
      <c r="M625" s="24" t="str">
        <f>vlookup(I625,Abbreviation!$A$2:$B$4,2,false)</f>
        <v>South</v>
      </c>
      <c r="N625" s="24" t="str">
        <f>vlookup(M625,Budget!$B$2:$C$325,2,false)</f>
        <v>F001S</v>
      </c>
      <c r="O625" s="24" t="s">
        <v>19</v>
      </c>
    </row>
    <row r="626">
      <c r="A626" s="24">
        <f>Actual!A626</f>
        <v>625</v>
      </c>
      <c r="B626" s="24" t="str">
        <f>Actual!B626</f>
        <v>//PRD1625090123WF003WMAX///</v>
      </c>
      <c r="C626" s="25">
        <f>Actual!C626</f>
        <v>28</v>
      </c>
      <c r="D626" s="24" t="str">
        <f t="shared" si="1"/>
        <v>//PRD1625090123WF003WMAX///</v>
      </c>
      <c r="E626" s="24" t="str">
        <f t="shared" si="2"/>
        <v>PRD1625090123WF003WMAX</v>
      </c>
      <c r="F626" s="24" t="str">
        <f t="shared" si="3"/>
        <v>09</v>
      </c>
      <c r="G626" s="24" t="str">
        <f t="shared" si="4"/>
        <v>01</v>
      </c>
      <c r="H626" s="24" t="str">
        <f t="shared" si="5"/>
        <v>23</v>
      </c>
      <c r="I626" s="24" t="str">
        <f t="shared" si="6"/>
        <v>W</v>
      </c>
      <c r="J626" s="24" t="str">
        <f t="shared" si="7"/>
        <v>F003W</v>
      </c>
      <c r="K626" s="24" t="str">
        <f t="shared" si="8"/>
        <v>MAX</v>
      </c>
      <c r="L626" s="24" t="str">
        <f>vlookup(F626,Abbreviation!$D$2:$E$13,2,false)</f>
        <v>September</v>
      </c>
      <c r="M626" s="24" t="str">
        <f>vlookup(I626,Abbreviation!$A$2:$B$4,2,false)</f>
        <v>West</v>
      </c>
      <c r="N626" s="24" t="str">
        <f>vlookup(M626,Budget!$B$2:$C$325,2,false)</f>
        <v>F001W</v>
      </c>
      <c r="O626" s="24" t="s">
        <v>20</v>
      </c>
    </row>
    <row r="627">
      <c r="A627" s="24">
        <f>Actual!A627</f>
        <v>626</v>
      </c>
      <c r="B627" s="24" t="str">
        <f>Actual!B627</f>
        <v>//PRD1626092123NF003NPRO///</v>
      </c>
      <c r="C627" s="25">
        <f>Actual!C627</f>
        <v>54</v>
      </c>
      <c r="D627" s="24" t="str">
        <f t="shared" si="1"/>
        <v>//PRD1626092123NF003NPRO///</v>
      </c>
      <c r="E627" s="24" t="str">
        <f t="shared" si="2"/>
        <v>PRD1626092123NF003NPRO</v>
      </c>
      <c r="F627" s="24" t="str">
        <f t="shared" si="3"/>
        <v>09</v>
      </c>
      <c r="G627" s="24" t="str">
        <f t="shared" si="4"/>
        <v>21</v>
      </c>
      <c r="H627" s="24" t="str">
        <f t="shared" si="5"/>
        <v>23</v>
      </c>
      <c r="I627" s="24" t="str">
        <f t="shared" si="6"/>
        <v>N</v>
      </c>
      <c r="J627" s="24" t="str">
        <f t="shared" si="7"/>
        <v>F003N</v>
      </c>
      <c r="K627" s="24" t="str">
        <f t="shared" si="8"/>
        <v>PRO</v>
      </c>
      <c r="L627" s="24" t="str">
        <f>vlookup(F627,Abbreviation!$D$2:$E$13,2,false)</f>
        <v>September</v>
      </c>
      <c r="M627" s="24" t="str">
        <f>vlookup(I627,Abbreviation!$A$2:$B$4,2,false)</f>
        <v>North</v>
      </c>
      <c r="N627" s="24" t="str">
        <f>vlookup(M627,Budget!$B$2:$C$325,2,false)</f>
        <v>F001N</v>
      </c>
      <c r="O627" s="24" t="s">
        <v>21</v>
      </c>
    </row>
    <row r="628">
      <c r="A628" s="24">
        <f>Actual!A628</f>
        <v>627</v>
      </c>
      <c r="B628" s="24" t="str">
        <f>Actual!B628</f>
        <v>//PRD1627092823SF003SMINI///</v>
      </c>
      <c r="C628" s="25">
        <f>Actual!C628</f>
        <v>83</v>
      </c>
      <c r="D628" s="24" t="str">
        <f t="shared" si="1"/>
        <v>//PRD1627092823SF003SMINI///</v>
      </c>
      <c r="E628" s="24" t="str">
        <f t="shared" si="2"/>
        <v>PRD1627092823SF003SMINI</v>
      </c>
      <c r="F628" s="24" t="str">
        <f t="shared" si="3"/>
        <v>09</v>
      </c>
      <c r="G628" s="24" t="str">
        <f t="shared" si="4"/>
        <v>28</v>
      </c>
      <c r="H628" s="24" t="str">
        <f t="shared" si="5"/>
        <v>23</v>
      </c>
      <c r="I628" s="24" t="str">
        <f t="shared" si="6"/>
        <v>S</v>
      </c>
      <c r="J628" s="24" t="str">
        <f t="shared" si="7"/>
        <v>F003S</v>
      </c>
      <c r="K628" s="24" t="str">
        <f t="shared" si="8"/>
        <v>MINI</v>
      </c>
      <c r="L628" s="24" t="str">
        <f>vlookup(F628,Abbreviation!$D$2:$E$13,2,false)</f>
        <v>September</v>
      </c>
      <c r="M628" s="24" t="str">
        <f>vlookup(I628,Abbreviation!$A$2:$B$4,2,false)</f>
        <v>South</v>
      </c>
      <c r="N628" s="24" t="str">
        <f>vlookup(M628,Budget!$B$2:$C$325,2,false)</f>
        <v>F001S</v>
      </c>
      <c r="O628" s="24" t="s">
        <v>19</v>
      </c>
    </row>
    <row r="629">
      <c r="A629" s="24">
        <f>Actual!A629</f>
        <v>628</v>
      </c>
      <c r="B629" s="24" t="str">
        <f>Actual!B629</f>
        <v>//PRD1628090223WF001WMAX///</v>
      </c>
      <c r="C629" s="25">
        <f>Actual!C629</f>
        <v>136</v>
      </c>
      <c r="D629" s="24" t="str">
        <f t="shared" si="1"/>
        <v>//PRD1628090223WF001WMAX///</v>
      </c>
      <c r="E629" s="24" t="str">
        <f t="shared" si="2"/>
        <v>PRD1628090223WF001WMAX</v>
      </c>
      <c r="F629" s="24" t="str">
        <f t="shared" si="3"/>
        <v>09</v>
      </c>
      <c r="G629" s="24" t="str">
        <f t="shared" si="4"/>
        <v>02</v>
      </c>
      <c r="H629" s="24" t="str">
        <f t="shared" si="5"/>
        <v>23</v>
      </c>
      <c r="I629" s="24" t="str">
        <f t="shared" si="6"/>
        <v>W</v>
      </c>
      <c r="J629" s="24" t="str">
        <f t="shared" si="7"/>
        <v>F001W</v>
      </c>
      <c r="K629" s="24" t="str">
        <f t="shared" si="8"/>
        <v>MAX</v>
      </c>
      <c r="L629" s="24" t="str">
        <f>vlookup(F629,Abbreviation!$D$2:$E$13,2,false)</f>
        <v>September</v>
      </c>
      <c r="M629" s="24" t="str">
        <f>vlookup(I629,Abbreviation!$A$2:$B$4,2,false)</f>
        <v>West</v>
      </c>
      <c r="N629" s="24" t="str">
        <f>vlookup(M629,Budget!$B$2:$C$325,2,false)</f>
        <v>F001W</v>
      </c>
      <c r="O629" s="24" t="s">
        <v>20</v>
      </c>
    </row>
    <row r="630">
      <c r="A630" s="24">
        <f>Actual!A630</f>
        <v>629</v>
      </c>
      <c r="B630" s="24" t="str">
        <f>Actual!B630</f>
        <v>//PRD1629091023NF003NPRO///</v>
      </c>
      <c r="C630" s="25">
        <f>Actual!C630</f>
        <v>12</v>
      </c>
      <c r="D630" s="24" t="str">
        <f t="shared" si="1"/>
        <v>//PRD1629091023NF003NPRO///</v>
      </c>
      <c r="E630" s="24" t="str">
        <f t="shared" si="2"/>
        <v>PRD1629091023NF003NPRO</v>
      </c>
      <c r="F630" s="24" t="str">
        <f t="shared" si="3"/>
        <v>09</v>
      </c>
      <c r="G630" s="24" t="str">
        <f t="shared" si="4"/>
        <v>10</v>
      </c>
      <c r="H630" s="24" t="str">
        <f t="shared" si="5"/>
        <v>23</v>
      </c>
      <c r="I630" s="24" t="str">
        <f t="shared" si="6"/>
        <v>N</v>
      </c>
      <c r="J630" s="24" t="str">
        <f t="shared" si="7"/>
        <v>F003N</v>
      </c>
      <c r="K630" s="24" t="str">
        <f t="shared" si="8"/>
        <v>PRO</v>
      </c>
      <c r="L630" s="24" t="str">
        <f>vlookup(F630,Abbreviation!$D$2:$E$13,2,false)</f>
        <v>September</v>
      </c>
      <c r="M630" s="24" t="str">
        <f>vlookup(I630,Abbreviation!$A$2:$B$4,2,false)</f>
        <v>North</v>
      </c>
      <c r="N630" s="24" t="str">
        <f>vlookup(M630,Budget!$B$2:$C$325,2,false)</f>
        <v>F001N</v>
      </c>
      <c r="O630" s="24" t="s">
        <v>21</v>
      </c>
    </row>
    <row r="631">
      <c r="A631" s="24">
        <f>Actual!A631</f>
        <v>630</v>
      </c>
      <c r="B631" s="24" t="str">
        <f>Actual!B631</f>
        <v>//PRD1630092923SF002SMINI///</v>
      </c>
      <c r="C631" s="25">
        <f>Actual!C631</f>
        <v>34</v>
      </c>
      <c r="D631" s="24" t="str">
        <f t="shared" si="1"/>
        <v>//PRD1630092923SF002SMINI///</v>
      </c>
      <c r="E631" s="24" t="str">
        <f t="shared" si="2"/>
        <v>PRD1630092923SF002SMINI</v>
      </c>
      <c r="F631" s="24" t="str">
        <f t="shared" si="3"/>
        <v>09</v>
      </c>
      <c r="G631" s="24" t="str">
        <f t="shared" si="4"/>
        <v>29</v>
      </c>
      <c r="H631" s="24" t="str">
        <f t="shared" si="5"/>
        <v>23</v>
      </c>
      <c r="I631" s="24" t="str">
        <f t="shared" si="6"/>
        <v>S</v>
      </c>
      <c r="J631" s="24" t="str">
        <f t="shared" si="7"/>
        <v>F002S</v>
      </c>
      <c r="K631" s="24" t="str">
        <f t="shared" si="8"/>
        <v>MINI</v>
      </c>
      <c r="L631" s="24" t="str">
        <f>vlookup(F631,Abbreviation!$D$2:$E$13,2,false)</f>
        <v>September</v>
      </c>
      <c r="M631" s="24" t="str">
        <f>vlookup(I631,Abbreviation!$A$2:$B$4,2,false)</f>
        <v>South</v>
      </c>
      <c r="N631" s="24" t="str">
        <f>vlookup(M631,Budget!$B$2:$C$325,2,false)</f>
        <v>F001S</v>
      </c>
      <c r="O631" s="24" t="s">
        <v>19</v>
      </c>
    </row>
    <row r="632">
      <c r="A632" s="24">
        <f>Actual!A632</f>
        <v>631</v>
      </c>
      <c r="B632" s="24" t="str">
        <f>Actual!B632</f>
        <v>//PRD1631090423WF001WMAX///</v>
      </c>
      <c r="C632" s="25">
        <f>Actual!C632</f>
        <v>71</v>
      </c>
      <c r="D632" s="24" t="str">
        <f t="shared" si="1"/>
        <v>//PRD1631090423WF001WMAX///</v>
      </c>
      <c r="E632" s="24" t="str">
        <f t="shared" si="2"/>
        <v>PRD1631090423WF001WMAX</v>
      </c>
      <c r="F632" s="24" t="str">
        <f t="shared" si="3"/>
        <v>09</v>
      </c>
      <c r="G632" s="24" t="str">
        <f t="shared" si="4"/>
        <v>04</v>
      </c>
      <c r="H632" s="24" t="str">
        <f t="shared" si="5"/>
        <v>23</v>
      </c>
      <c r="I632" s="24" t="str">
        <f t="shared" si="6"/>
        <v>W</v>
      </c>
      <c r="J632" s="24" t="str">
        <f t="shared" si="7"/>
        <v>F001W</v>
      </c>
      <c r="K632" s="24" t="str">
        <f t="shared" si="8"/>
        <v>MAX</v>
      </c>
      <c r="L632" s="24" t="str">
        <f>vlookup(F632,Abbreviation!$D$2:$E$13,2,false)</f>
        <v>September</v>
      </c>
      <c r="M632" s="24" t="str">
        <f>vlookup(I632,Abbreviation!$A$2:$B$4,2,false)</f>
        <v>West</v>
      </c>
      <c r="N632" s="24" t="str">
        <f>vlookup(M632,Budget!$B$2:$C$325,2,false)</f>
        <v>F001W</v>
      </c>
      <c r="O632" s="24" t="s">
        <v>20</v>
      </c>
    </row>
    <row r="633">
      <c r="A633" s="24">
        <f>Actual!A633</f>
        <v>632</v>
      </c>
      <c r="B633" s="24" t="str">
        <f>Actual!B633</f>
        <v>//PRD1632090223NF003NPRO///</v>
      </c>
      <c r="C633" s="25">
        <f>Actual!C633</f>
        <v>29</v>
      </c>
      <c r="D633" s="24" t="str">
        <f t="shared" si="1"/>
        <v>//PRD1632090223NF003NPRO///</v>
      </c>
      <c r="E633" s="24" t="str">
        <f t="shared" si="2"/>
        <v>PRD1632090223NF003NPRO</v>
      </c>
      <c r="F633" s="24" t="str">
        <f t="shared" si="3"/>
        <v>09</v>
      </c>
      <c r="G633" s="24" t="str">
        <f t="shared" si="4"/>
        <v>02</v>
      </c>
      <c r="H633" s="24" t="str">
        <f t="shared" si="5"/>
        <v>23</v>
      </c>
      <c r="I633" s="24" t="str">
        <f t="shared" si="6"/>
        <v>N</v>
      </c>
      <c r="J633" s="24" t="str">
        <f t="shared" si="7"/>
        <v>F003N</v>
      </c>
      <c r="K633" s="24" t="str">
        <f t="shared" si="8"/>
        <v>PRO</v>
      </c>
      <c r="L633" s="24" t="str">
        <f>vlookup(F633,Abbreviation!$D$2:$E$13,2,false)</f>
        <v>September</v>
      </c>
      <c r="M633" s="24" t="str">
        <f>vlookup(I633,Abbreviation!$A$2:$B$4,2,false)</f>
        <v>North</v>
      </c>
      <c r="N633" s="24" t="str">
        <f>vlookup(M633,Budget!$B$2:$C$325,2,false)</f>
        <v>F001N</v>
      </c>
      <c r="O633" s="24" t="s">
        <v>21</v>
      </c>
    </row>
    <row r="634">
      <c r="A634" s="24">
        <f>Actual!A634</f>
        <v>633</v>
      </c>
      <c r="B634" s="24" t="str">
        <f>Actual!B634</f>
        <v>//PRD1633092823SF003SMINI///</v>
      </c>
      <c r="C634" s="25">
        <f>Actual!C634</f>
        <v>87</v>
      </c>
      <c r="D634" s="24" t="str">
        <f t="shared" si="1"/>
        <v>//PRD1633092823SF003SMINI///</v>
      </c>
      <c r="E634" s="24" t="str">
        <f t="shared" si="2"/>
        <v>PRD1633092823SF003SMINI</v>
      </c>
      <c r="F634" s="24" t="str">
        <f t="shared" si="3"/>
        <v>09</v>
      </c>
      <c r="G634" s="24" t="str">
        <f t="shared" si="4"/>
        <v>28</v>
      </c>
      <c r="H634" s="24" t="str">
        <f t="shared" si="5"/>
        <v>23</v>
      </c>
      <c r="I634" s="24" t="str">
        <f t="shared" si="6"/>
        <v>S</v>
      </c>
      <c r="J634" s="24" t="str">
        <f t="shared" si="7"/>
        <v>F003S</v>
      </c>
      <c r="K634" s="24" t="str">
        <f t="shared" si="8"/>
        <v>MINI</v>
      </c>
      <c r="L634" s="24" t="str">
        <f>vlookup(F634,Abbreviation!$D$2:$E$13,2,false)</f>
        <v>September</v>
      </c>
      <c r="M634" s="24" t="str">
        <f>vlookup(I634,Abbreviation!$A$2:$B$4,2,false)</f>
        <v>South</v>
      </c>
      <c r="N634" s="24" t="str">
        <f>vlookup(M634,Budget!$B$2:$C$325,2,false)</f>
        <v>F001S</v>
      </c>
      <c r="O634" s="24" t="s">
        <v>19</v>
      </c>
    </row>
    <row r="635">
      <c r="A635" s="24">
        <f>Actual!A635</f>
        <v>634</v>
      </c>
      <c r="B635" s="24" t="str">
        <f>Actual!B635</f>
        <v>//PRD1634101823WF003WMAX///</v>
      </c>
      <c r="C635" s="25">
        <f>Actual!C635</f>
        <v>118</v>
      </c>
      <c r="D635" s="24" t="str">
        <f t="shared" si="1"/>
        <v>//PRD1634101823WF003WMAX///</v>
      </c>
      <c r="E635" s="24" t="str">
        <f t="shared" si="2"/>
        <v>PRD1634101823WF003WMAX</v>
      </c>
      <c r="F635" s="24" t="str">
        <f t="shared" si="3"/>
        <v>10</v>
      </c>
      <c r="G635" s="24" t="str">
        <f t="shared" si="4"/>
        <v>18</v>
      </c>
      <c r="H635" s="24" t="str">
        <f t="shared" si="5"/>
        <v>23</v>
      </c>
      <c r="I635" s="24" t="str">
        <f t="shared" si="6"/>
        <v>W</v>
      </c>
      <c r="J635" s="24" t="str">
        <f t="shared" si="7"/>
        <v>F003W</v>
      </c>
      <c r="K635" s="24" t="str">
        <f t="shared" si="8"/>
        <v>MAX</v>
      </c>
      <c r="L635" s="24" t="str">
        <f>vlookup(F635,Abbreviation!$D$2:$E$13,2,false)</f>
        <v>October</v>
      </c>
      <c r="M635" s="24" t="str">
        <f>vlookup(I635,Abbreviation!$A$2:$B$4,2,false)</f>
        <v>West</v>
      </c>
      <c r="N635" s="24" t="str">
        <f>vlookup(M635,Budget!$B$2:$C$325,2,false)</f>
        <v>F001W</v>
      </c>
      <c r="O635" s="24" t="s">
        <v>20</v>
      </c>
    </row>
    <row r="636">
      <c r="A636" s="24">
        <f>Actual!A636</f>
        <v>635</v>
      </c>
      <c r="B636" s="24" t="str">
        <f>Actual!B636</f>
        <v>//PRD1635100723NF002NPRO///</v>
      </c>
      <c r="C636" s="25">
        <f>Actual!C636</f>
        <v>69</v>
      </c>
      <c r="D636" s="24" t="str">
        <f t="shared" si="1"/>
        <v>//PRD1635100723NF002NPRO///</v>
      </c>
      <c r="E636" s="24" t="str">
        <f t="shared" si="2"/>
        <v>PRD1635100723NF002NPRO</v>
      </c>
      <c r="F636" s="24" t="str">
        <f t="shared" si="3"/>
        <v>10</v>
      </c>
      <c r="G636" s="24" t="str">
        <f t="shared" si="4"/>
        <v>07</v>
      </c>
      <c r="H636" s="24" t="str">
        <f t="shared" si="5"/>
        <v>23</v>
      </c>
      <c r="I636" s="24" t="str">
        <f t="shared" si="6"/>
        <v>N</v>
      </c>
      <c r="J636" s="24" t="str">
        <f t="shared" si="7"/>
        <v>F002N</v>
      </c>
      <c r="K636" s="24" t="str">
        <f t="shared" si="8"/>
        <v>PRO</v>
      </c>
      <c r="L636" s="24" t="str">
        <f>vlookup(F636,Abbreviation!$D$2:$E$13,2,false)</f>
        <v>October</v>
      </c>
      <c r="M636" s="24" t="str">
        <f>vlookup(I636,Abbreviation!$A$2:$B$4,2,false)</f>
        <v>North</v>
      </c>
      <c r="N636" s="24" t="str">
        <f>vlookup(M636,Budget!$B$2:$C$325,2,false)</f>
        <v>F001N</v>
      </c>
      <c r="O636" s="24" t="s">
        <v>21</v>
      </c>
    </row>
    <row r="637">
      <c r="A637" s="24">
        <f>Actual!A637</f>
        <v>636</v>
      </c>
      <c r="B637" s="24" t="str">
        <f>Actual!B637</f>
        <v>//PRD1636100723SF002SMINI///</v>
      </c>
      <c r="C637" s="25">
        <f>Actual!C637</f>
        <v>123</v>
      </c>
      <c r="D637" s="24" t="str">
        <f t="shared" si="1"/>
        <v>//PRD1636100723SF002SMINI///</v>
      </c>
      <c r="E637" s="24" t="str">
        <f t="shared" si="2"/>
        <v>PRD1636100723SF002SMINI</v>
      </c>
      <c r="F637" s="24" t="str">
        <f t="shared" si="3"/>
        <v>10</v>
      </c>
      <c r="G637" s="24" t="str">
        <f t="shared" si="4"/>
        <v>07</v>
      </c>
      <c r="H637" s="24" t="str">
        <f t="shared" si="5"/>
        <v>23</v>
      </c>
      <c r="I637" s="24" t="str">
        <f t="shared" si="6"/>
        <v>S</v>
      </c>
      <c r="J637" s="24" t="str">
        <f t="shared" si="7"/>
        <v>F002S</v>
      </c>
      <c r="K637" s="24" t="str">
        <f t="shared" si="8"/>
        <v>MINI</v>
      </c>
      <c r="L637" s="24" t="str">
        <f>vlookup(F637,Abbreviation!$D$2:$E$13,2,false)</f>
        <v>October</v>
      </c>
      <c r="M637" s="24" t="str">
        <f>vlookup(I637,Abbreviation!$A$2:$B$4,2,false)</f>
        <v>South</v>
      </c>
      <c r="N637" s="24" t="str">
        <f>vlookup(M637,Budget!$B$2:$C$325,2,false)</f>
        <v>F001S</v>
      </c>
      <c r="O637" s="24" t="s">
        <v>19</v>
      </c>
    </row>
    <row r="638">
      <c r="A638" s="24">
        <f>Actual!A638</f>
        <v>637</v>
      </c>
      <c r="B638" s="24" t="str">
        <f>Actual!B638</f>
        <v>//PRD1637101723WF002WMAX///</v>
      </c>
      <c r="C638" s="25">
        <f>Actual!C638</f>
        <v>16</v>
      </c>
      <c r="D638" s="24" t="str">
        <f t="shared" si="1"/>
        <v>//PRD1637101723WF002WMAX///</v>
      </c>
      <c r="E638" s="24" t="str">
        <f t="shared" si="2"/>
        <v>PRD1637101723WF002WMAX</v>
      </c>
      <c r="F638" s="24" t="str">
        <f t="shared" si="3"/>
        <v>10</v>
      </c>
      <c r="G638" s="24" t="str">
        <f t="shared" si="4"/>
        <v>17</v>
      </c>
      <c r="H638" s="24" t="str">
        <f t="shared" si="5"/>
        <v>23</v>
      </c>
      <c r="I638" s="24" t="str">
        <f t="shared" si="6"/>
        <v>W</v>
      </c>
      <c r="J638" s="24" t="str">
        <f t="shared" si="7"/>
        <v>F002W</v>
      </c>
      <c r="K638" s="24" t="str">
        <f t="shared" si="8"/>
        <v>MAX</v>
      </c>
      <c r="L638" s="24" t="str">
        <f>vlookup(F638,Abbreviation!$D$2:$E$13,2,false)</f>
        <v>October</v>
      </c>
      <c r="M638" s="24" t="str">
        <f>vlookup(I638,Abbreviation!$A$2:$B$4,2,false)</f>
        <v>West</v>
      </c>
      <c r="N638" s="24" t="str">
        <f>vlookup(M638,Budget!$B$2:$C$325,2,false)</f>
        <v>F001W</v>
      </c>
      <c r="O638" s="24" t="s">
        <v>20</v>
      </c>
    </row>
    <row r="639">
      <c r="A639" s="24">
        <f>Actual!A639</f>
        <v>638</v>
      </c>
      <c r="B639" s="24" t="str">
        <f>Actual!B639</f>
        <v>//PRD1638102623NF001NPRO///</v>
      </c>
      <c r="C639" s="25">
        <f>Actual!C639</f>
        <v>91</v>
      </c>
      <c r="D639" s="24" t="str">
        <f t="shared" si="1"/>
        <v>//PRD1638102623NF001NPRO///</v>
      </c>
      <c r="E639" s="24" t="str">
        <f t="shared" si="2"/>
        <v>PRD1638102623NF001NPRO</v>
      </c>
      <c r="F639" s="24" t="str">
        <f t="shared" si="3"/>
        <v>10</v>
      </c>
      <c r="G639" s="24" t="str">
        <f t="shared" si="4"/>
        <v>26</v>
      </c>
      <c r="H639" s="24" t="str">
        <f t="shared" si="5"/>
        <v>23</v>
      </c>
      <c r="I639" s="24" t="str">
        <f t="shared" si="6"/>
        <v>N</v>
      </c>
      <c r="J639" s="24" t="str">
        <f t="shared" si="7"/>
        <v>F001N</v>
      </c>
      <c r="K639" s="24" t="str">
        <f t="shared" si="8"/>
        <v>PRO</v>
      </c>
      <c r="L639" s="24" t="str">
        <f>vlookup(F639,Abbreviation!$D$2:$E$13,2,false)</f>
        <v>October</v>
      </c>
      <c r="M639" s="24" t="str">
        <f>vlookup(I639,Abbreviation!$A$2:$B$4,2,false)</f>
        <v>North</v>
      </c>
      <c r="N639" s="24" t="str">
        <f>vlookup(M639,Budget!$B$2:$C$325,2,false)</f>
        <v>F001N</v>
      </c>
      <c r="O639" s="24" t="s">
        <v>21</v>
      </c>
    </row>
    <row r="640">
      <c r="A640" s="24">
        <f>Actual!A640</f>
        <v>639</v>
      </c>
      <c r="B640" s="24" t="str">
        <f>Actual!B640</f>
        <v>//PRD1639102723SF001SMINI///</v>
      </c>
      <c r="C640" s="25">
        <f>Actual!C640</f>
        <v>21</v>
      </c>
      <c r="D640" s="24" t="str">
        <f t="shared" si="1"/>
        <v>//PRD1639102723SF001SMINI///</v>
      </c>
      <c r="E640" s="24" t="str">
        <f t="shared" si="2"/>
        <v>PRD1639102723SF001SMINI</v>
      </c>
      <c r="F640" s="24" t="str">
        <f t="shared" si="3"/>
        <v>10</v>
      </c>
      <c r="G640" s="24" t="str">
        <f t="shared" si="4"/>
        <v>27</v>
      </c>
      <c r="H640" s="24" t="str">
        <f t="shared" si="5"/>
        <v>23</v>
      </c>
      <c r="I640" s="24" t="str">
        <f t="shared" si="6"/>
        <v>S</v>
      </c>
      <c r="J640" s="24" t="str">
        <f t="shared" si="7"/>
        <v>F001S</v>
      </c>
      <c r="K640" s="24" t="str">
        <f t="shared" si="8"/>
        <v>MINI</v>
      </c>
      <c r="L640" s="24" t="str">
        <f>vlookup(F640,Abbreviation!$D$2:$E$13,2,false)</f>
        <v>October</v>
      </c>
      <c r="M640" s="24" t="str">
        <f>vlookup(I640,Abbreviation!$A$2:$B$4,2,false)</f>
        <v>South</v>
      </c>
      <c r="N640" s="24" t="str">
        <f>vlookup(M640,Budget!$B$2:$C$325,2,false)</f>
        <v>F001S</v>
      </c>
      <c r="O640" s="24" t="s">
        <v>19</v>
      </c>
    </row>
    <row r="641">
      <c r="A641" s="24">
        <f>Actual!A641</f>
        <v>640</v>
      </c>
      <c r="B641" s="24" t="str">
        <f>Actual!B641</f>
        <v>//PRD1640102323WF002WMAX///</v>
      </c>
      <c r="C641" s="25">
        <f>Actual!C641</f>
        <v>126</v>
      </c>
      <c r="D641" s="24" t="str">
        <f t="shared" si="1"/>
        <v>//PRD1640102323WF002WMAX///</v>
      </c>
      <c r="E641" s="24" t="str">
        <f t="shared" si="2"/>
        <v>PRD1640102323WF002WMAX</v>
      </c>
      <c r="F641" s="24" t="str">
        <f t="shared" si="3"/>
        <v>10</v>
      </c>
      <c r="G641" s="24" t="str">
        <f t="shared" si="4"/>
        <v>23</v>
      </c>
      <c r="H641" s="24" t="str">
        <f t="shared" si="5"/>
        <v>23</v>
      </c>
      <c r="I641" s="24" t="str">
        <f t="shared" si="6"/>
        <v>W</v>
      </c>
      <c r="J641" s="24" t="str">
        <f t="shared" si="7"/>
        <v>F002W</v>
      </c>
      <c r="K641" s="24" t="str">
        <f t="shared" si="8"/>
        <v>MAX</v>
      </c>
      <c r="L641" s="24" t="str">
        <f>vlookup(F641,Abbreviation!$D$2:$E$13,2,false)</f>
        <v>October</v>
      </c>
      <c r="M641" s="24" t="str">
        <f>vlookup(I641,Abbreviation!$A$2:$B$4,2,false)</f>
        <v>West</v>
      </c>
      <c r="N641" s="24" t="str">
        <f>vlookup(M641,Budget!$B$2:$C$325,2,false)</f>
        <v>F001W</v>
      </c>
      <c r="O641" s="24" t="s">
        <v>20</v>
      </c>
    </row>
    <row r="642">
      <c r="A642" s="24">
        <f>Actual!A642</f>
        <v>641</v>
      </c>
      <c r="B642" s="24" t="str">
        <f>Actual!B642</f>
        <v>//PRD1641100523NF002NPRO///</v>
      </c>
      <c r="C642" s="25">
        <f>Actual!C642</f>
        <v>80</v>
      </c>
      <c r="D642" s="24" t="str">
        <f t="shared" si="1"/>
        <v>//PRD1641100523NF002NPRO///</v>
      </c>
      <c r="E642" s="24" t="str">
        <f t="shared" si="2"/>
        <v>PRD1641100523NF002NPRO</v>
      </c>
      <c r="F642" s="24" t="str">
        <f t="shared" si="3"/>
        <v>10</v>
      </c>
      <c r="G642" s="24" t="str">
        <f t="shared" si="4"/>
        <v>05</v>
      </c>
      <c r="H642" s="24" t="str">
        <f t="shared" si="5"/>
        <v>23</v>
      </c>
      <c r="I642" s="24" t="str">
        <f t="shared" si="6"/>
        <v>N</v>
      </c>
      <c r="J642" s="24" t="str">
        <f t="shared" si="7"/>
        <v>F002N</v>
      </c>
      <c r="K642" s="24" t="str">
        <f t="shared" si="8"/>
        <v>PRO</v>
      </c>
      <c r="L642" s="24" t="str">
        <f>vlookup(F642,Abbreviation!$D$2:$E$13,2,false)</f>
        <v>October</v>
      </c>
      <c r="M642" s="24" t="str">
        <f>vlookup(I642,Abbreviation!$A$2:$B$4,2,false)</f>
        <v>North</v>
      </c>
      <c r="N642" s="24" t="str">
        <f>vlookup(M642,Budget!$B$2:$C$325,2,false)</f>
        <v>F001N</v>
      </c>
      <c r="O642" s="24" t="s">
        <v>21</v>
      </c>
    </row>
    <row r="643">
      <c r="A643" s="24">
        <f>Actual!A643</f>
        <v>642</v>
      </c>
      <c r="B643" s="24" t="str">
        <f>Actual!B643</f>
        <v>//PRD1642101223SF003SMINI///</v>
      </c>
      <c r="C643" s="25">
        <f>Actual!C643</f>
        <v>91</v>
      </c>
      <c r="D643" s="24" t="str">
        <f t="shared" si="1"/>
        <v>//PRD1642101223SF003SMINI///</v>
      </c>
      <c r="E643" s="24" t="str">
        <f t="shared" si="2"/>
        <v>PRD1642101223SF003SMINI</v>
      </c>
      <c r="F643" s="24" t="str">
        <f t="shared" si="3"/>
        <v>10</v>
      </c>
      <c r="G643" s="24" t="str">
        <f t="shared" si="4"/>
        <v>12</v>
      </c>
      <c r="H643" s="24" t="str">
        <f t="shared" si="5"/>
        <v>23</v>
      </c>
      <c r="I643" s="24" t="str">
        <f t="shared" si="6"/>
        <v>S</v>
      </c>
      <c r="J643" s="24" t="str">
        <f t="shared" si="7"/>
        <v>F003S</v>
      </c>
      <c r="K643" s="24" t="str">
        <f t="shared" si="8"/>
        <v>MINI</v>
      </c>
      <c r="L643" s="24" t="str">
        <f>vlookup(F643,Abbreviation!$D$2:$E$13,2,false)</f>
        <v>October</v>
      </c>
      <c r="M643" s="24" t="str">
        <f>vlookup(I643,Abbreviation!$A$2:$B$4,2,false)</f>
        <v>South</v>
      </c>
      <c r="N643" s="24" t="str">
        <f>vlookup(M643,Budget!$B$2:$C$325,2,false)</f>
        <v>F001S</v>
      </c>
      <c r="O643" s="24" t="s">
        <v>19</v>
      </c>
    </row>
    <row r="644">
      <c r="A644" s="24">
        <f>Actual!A644</f>
        <v>643</v>
      </c>
      <c r="B644" s="24" t="str">
        <f>Actual!B644</f>
        <v>//PRD1643100623WF001WMAX///</v>
      </c>
      <c r="C644" s="25">
        <f>Actual!C644</f>
        <v>20</v>
      </c>
      <c r="D644" s="24" t="str">
        <f t="shared" si="1"/>
        <v>//PRD1643100623WF001WMAX///</v>
      </c>
      <c r="E644" s="24" t="str">
        <f t="shared" si="2"/>
        <v>PRD1643100623WF001WMAX</v>
      </c>
      <c r="F644" s="24" t="str">
        <f t="shared" si="3"/>
        <v>10</v>
      </c>
      <c r="G644" s="24" t="str">
        <f t="shared" si="4"/>
        <v>06</v>
      </c>
      <c r="H644" s="24" t="str">
        <f t="shared" si="5"/>
        <v>23</v>
      </c>
      <c r="I644" s="24" t="str">
        <f t="shared" si="6"/>
        <v>W</v>
      </c>
      <c r="J644" s="24" t="str">
        <f t="shared" si="7"/>
        <v>F001W</v>
      </c>
      <c r="K644" s="24" t="str">
        <f t="shared" si="8"/>
        <v>MAX</v>
      </c>
      <c r="L644" s="24" t="str">
        <f>vlookup(F644,Abbreviation!$D$2:$E$13,2,false)</f>
        <v>October</v>
      </c>
      <c r="M644" s="24" t="str">
        <f>vlookup(I644,Abbreviation!$A$2:$B$4,2,false)</f>
        <v>West</v>
      </c>
      <c r="N644" s="24" t="str">
        <f>vlookup(M644,Budget!$B$2:$C$325,2,false)</f>
        <v>F001W</v>
      </c>
      <c r="O644" s="24" t="s">
        <v>20</v>
      </c>
    </row>
    <row r="645">
      <c r="A645" s="24">
        <f>Actual!A645</f>
        <v>644</v>
      </c>
      <c r="B645" s="24" t="str">
        <f>Actual!B645</f>
        <v>//PRD1644101123NF003NPRO///</v>
      </c>
      <c r="C645" s="25">
        <f>Actual!C645</f>
        <v>28</v>
      </c>
      <c r="D645" s="24" t="str">
        <f t="shared" si="1"/>
        <v>//PRD1644101123NF003NPRO///</v>
      </c>
      <c r="E645" s="24" t="str">
        <f t="shared" si="2"/>
        <v>PRD1644101123NF003NPRO</v>
      </c>
      <c r="F645" s="24" t="str">
        <f t="shared" si="3"/>
        <v>10</v>
      </c>
      <c r="G645" s="24" t="str">
        <f t="shared" si="4"/>
        <v>11</v>
      </c>
      <c r="H645" s="24" t="str">
        <f t="shared" si="5"/>
        <v>23</v>
      </c>
      <c r="I645" s="24" t="str">
        <f t="shared" si="6"/>
        <v>N</v>
      </c>
      <c r="J645" s="24" t="str">
        <f t="shared" si="7"/>
        <v>F003N</v>
      </c>
      <c r="K645" s="24" t="str">
        <f t="shared" si="8"/>
        <v>PRO</v>
      </c>
      <c r="L645" s="24" t="str">
        <f>vlookup(F645,Abbreviation!$D$2:$E$13,2,false)</f>
        <v>October</v>
      </c>
      <c r="M645" s="24" t="str">
        <f>vlookup(I645,Abbreviation!$A$2:$B$4,2,false)</f>
        <v>North</v>
      </c>
      <c r="N645" s="24" t="str">
        <f>vlookup(M645,Budget!$B$2:$C$325,2,false)</f>
        <v>F001N</v>
      </c>
      <c r="O645" s="24" t="s">
        <v>21</v>
      </c>
    </row>
    <row r="646">
      <c r="A646" s="24">
        <f>Actual!A646</f>
        <v>645</v>
      </c>
      <c r="B646" s="24" t="str">
        <f>Actual!B646</f>
        <v>//PRD1645101023SF003SMINI///</v>
      </c>
      <c r="C646" s="25">
        <f>Actual!C646</f>
        <v>112</v>
      </c>
      <c r="D646" s="24" t="str">
        <f t="shared" si="1"/>
        <v>//PRD1645101023SF003SMINI///</v>
      </c>
      <c r="E646" s="24" t="str">
        <f t="shared" si="2"/>
        <v>PRD1645101023SF003SMINI</v>
      </c>
      <c r="F646" s="24" t="str">
        <f t="shared" si="3"/>
        <v>10</v>
      </c>
      <c r="G646" s="24" t="str">
        <f t="shared" si="4"/>
        <v>10</v>
      </c>
      <c r="H646" s="24" t="str">
        <f t="shared" si="5"/>
        <v>23</v>
      </c>
      <c r="I646" s="24" t="str">
        <f t="shared" si="6"/>
        <v>S</v>
      </c>
      <c r="J646" s="24" t="str">
        <f t="shared" si="7"/>
        <v>F003S</v>
      </c>
      <c r="K646" s="24" t="str">
        <f t="shared" si="8"/>
        <v>MINI</v>
      </c>
      <c r="L646" s="24" t="str">
        <f>vlookup(F646,Abbreviation!$D$2:$E$13,2,false)</f>
        <v>October</v>
      </c>
      <c r="M646" s="24" t="str">
        <f>vlookup(I646,Abbreviation!$A$2:$B$4,2,false)</f>
        <v>South</v>
      </c>
      <c r="N646" s="24" t="str">
        <f>vlookup(M646,Budget!$B$2:$C$325,2,false)</f>
        <v>F001S</v>
      </c>
      <c r="O646" s="24" t="s">
        <v>19</v>
      </c>
    </row>
    <row r="647">
      <c r="A647" s="24">
        <f>Actual!A647</f>
        <v>646</v>
      </c>
      <c r="B647" s="24" t="str">
        <f>Actual!B647</f>
        <v>//PRD1646100523WF003WMAX///</v>
      </c>
      <c r="C647" s="25">
        <f>Actual!C647</f>
        <v>87</v>
      </c>
      <c r="D647" s="24" t="str">
        <f t="shared" si="1"/>
        <v>//PRD1646100523WF003WMAX///</v>
      </c>
      <c r="E647" s="24" t="str">
        <f t="shared" si="2"/>
        <v>PRD1646100523WF003WMAX</v>
      </c>
      <c r="F647" s="24" t="str">
        <f t="shared" si="3"/>
        <v>10</v>
      </c>
      <c r="G647" s="24" t="str">
        <f t="shared" si="4"/>
        <v>05</v>
      </c>
      <c r="H647" s="24" t="str">
        <f t="shared" si="5"/>
        <v>23</v>
      </c>
      <c r="I647" s="24" t="str">
        <f t="shared" si="6"/>
        <v>W</v>
      </c>
      <c r="J647" s="24" t="str">
        <f t="shared" si="7"/>
        <v>F003W</v>
      </c>
      <c r="K647" s="24" t="str">
        <f t="shared" si="8"/>
        <v>MAX</v>
      </c>
      <c r="L647" s="24" t="str">
        <f>vlookup(F647,Abbreviation!$D$2:$E$13,2,false)</f>
        <v>October</v>
      </c>
      <c r="M647" s="24" t="str">
        <f>vlookup(I647,Abbreviation!$A$2:$B$4,2,false)</f>
        <v>West</v>
      </c>
      <c r="N647" s="24" t="str">
        <f>vlookup(M647,Budget!$B$2:$C$325,2,false)</f>
        <v>F001W</v>
      </c>
      <c r="O647" s="24" t="s">
        <v>20</v>
      </c>
    </row>
    <row r="648">
      <c r="A648" s="24">
        <f>Actual!A648</f>
        <v>647</v>
      </c>
      <c r="B648" s="24" t="str">
        <f>Actual!B648</f>
        <v>//PRD1647100423NF001NPRO///</v>
      </c>
      <c r="C648" s="25">
        <f>Actual!C648</f>
        <v>132</v>
      </c>
      <c r="D648" s="24" t="str">
        <f t="shared" si="1"/>
        <v>//PRD1647100423NF001NPRO///</v>
      </c>
      <c r="E648" s="24" t="str">
        <f t="shared" si="2"/>
        <v>PRD1647100423NF001NPRO</v>
      </c>
      <c r="F648" s="24" t="str">
        <f t="shared" si="3"/>
        <v>10</v>
      </c>
      <c r="G648" s="24" t="str">
        <f t="shared" si="4"/>
        <v>04</v>
      </c>
      <c r="H648" s="24" t="str">
        <f t="shared" si="5"/>
        <v>23</v>
      </c>
      <c r="I648" s="24" t="str">
        <f t="shared" si="6"/>
        <v>N</v>
      </c>
      <c r="J648" s="24" t="str">
        <f t="shared" si="7"/>
        <v>F001N</v>
      </c>
      <c r="K648" s="24" t="str">
        <f t="shared" si="8"/>
        <v>PRO</v>
      </c>
      <c r="L648" s="24" t="str">
        <f>vlookup(F648,Abbreviation!$D$2:$E$13,2,false)</f>
        <v>October</v>
      </c>
      <c r="M648" s="24" t="str">
        <f>vlookup(I648,Abbreviation!$A$2:$B$4,2,false)</f>
        <v>North</v>
      </c>
      <c r="N648" s="24" t="str">
        <f>vlookup(M648,Budget!$B$2:$C$325,2,false)</f>
        <v>F001N</v>
      </c>
      <c r="O648" s="24" t="s">
        <v>21</v>
      </c>
    </row>
    <row r="649">
      <c r="A649" s="24">
        <f>Actual!A649</f>
        <v>648</v>
      </c>
      <c r="B649" s="24" t="str">
        <f>Actual!B649</f>
        <v>//PRD1648100923SF003SMINI///</v>
      </c>
      <c r="C649" s="25">
        <f>Actual!C649</f>
        <v>88</v>
      </c>
      <c r="D649" s="24" t="str">
        <f t="shared" si="1"/>
        <v>//PRD1648100923SF003SMINI///</v>
      </c>
      <c r="E649" s="24" t="str">
        <f t="shared" si="2"/>
        <v>PRD1648100923SF003SMINI</v>
      </c>
      <c r="F649" s="24" t="str">
        <f t="shared" si="3"/>
        <v>10</v>
      </c>
      <c r="G649" s="24" t="str">
        <f t="shared" si="4"/>
        <v>09</v>
      </c>
      <c r="H649" s="24" t="str">
        <f t="shared" si="5"/>
        <v>23</v>
      </c>
      <c r="I649" s="24" t="str">
        <f t="shared" si="6"/>
        <v>S</v>
      </c>
      <c r="J649" s="24" t="str">
        <f t="shared" si="7"/>
        <v>F003S</v>
      </c>
      <c r="K649" s="24" t="str">
        <f t="shared" si="8"/>
        <v>MINI</v>
      </c>
      <c r="L649" s="24" t="str">
        <f>vlookup(F649,Abbreviation!$D$2:$E$13,2,false)</f>
        <v>October</v>
      </c>
      <c r="M649" s="24" t="str">
        <f>vlookup(I649,Abbreviation!$A$2:$B$4,2,false)</f>
        <v>South</v>
      </c>
      <c r="N649" s="24" t="str">
        <f>vlookup(M649,Budget!$B$2:$C$325,2,false)</f>
        <v>F001S</v>
      </c>
      <c r="O649" s="24" t="s">
        <v>19</v>
      </c>
    </row>
    <row r="650">
      <c r="A650" s="24">
        <f>Actual!A650</f>
        <v>649</v>
      </c>
      <c r="B650" s="24" t="str">
        <f>Actual!B650</f>
        <v>//PRD1649100823WF003WMAX///</v>
      </c>
      <c r="C650" s="25">
        <f>Actual!C650</f>
        <v>108</v>
      </c>
      <c r="D650" s="24" t="str">
        <f t="shared" si="1"/>
        <v>//PRD1649100823WF003WMAX///</v>
      </c>
      <c r="E650" s="24" t="str">
        <f t="shared" si="2"/>
        <v>PRD1649100823WF003WMAX</v>
      </c>
      <c r="F650" s="24" t="str">
        <f t="shared" si="3"/>
        <v>10</v>
      </c>
      <c r="G650" s="24" t="str">
        <f t="shared" si="4"/>
        <v>08</v>
      </c>
      <c r="H650" s="24" t="str">
        <f t="shared" si="5"/>
        <v>23</v>
      </c>
      <c r="I650" s="24" t="str">
        <f t="shared" si="6"/>
        <v>W</v>
      </c>
      <c r="J650" s="24" t="str">
        <f t="shared" si="7"/>
        <v>F003W</v>
      </c>
      <c r="K650" s="24" t="str">
        <f t="shared" si="8"/>
        <v>MAX</v>
      </c>
      <c r="L650" s="24" t="str">
        <f>vlookup(F650,Abbreviation!$D$2:$E$13,2,false)</f>
        <v>October</v>
      </c>
      <c r="M650" s="24" t="str">
        <f>vlookup(I650,Abbreviation!$A$2:$B$4,2,false)</f>
        <v>West</v>
      </c>
      <c r="N650" s="24" t="str">
        <f>vlookup(M650,Budget!$B$2:$C$325,2,false)</f>
        <v>F001W</v>
      </c>
      <c r="O650" s="24" t="s">
        <v>20</v>
      </c>
    </row>
    <row r="651">
      <c r="A651" s="24">
        <f>Actual!A651</f>
        <v>650</v>
      </c>
      <c r="B651" s="24" t="str">
        <f>Actual!B651</f>
        <v>//PRD1650102723NF002NPRO///</v>
      </c>
      <c r="C651" s="25">
        <f>Actual!C651</f>
        <v>12</v>
      </c>
      <c r="D651" s="24" t="str">
        <f t="shared" si="1"/>
        <v>//PRD1650102723NF002NPRO///</v>
      </c>
      <c r="E651" s="24" t="str">
        <f t="shared" si="2"/>
        <v>PRD1650102723NF002NPRO</v>
      </c>
      <c r="F651" s="24" t="str">
        <f t="shared" si="3"/>
        <v>10</v>
      </c>
      <c r="G651" s="24" t="str">
        <f t="shared" si="4"/>
        <v>27</v>
      </c>
      <c r="H651" s="24" t="str">
        <f t="shared" si="5"/>
        <v>23</v>
      </c>
      <c r="I651" s="24" t="str">
        <f t="shared" si="6"/>
        <v>N</v>
      </c>
      <c r="J651" s="24" t="str">
        <f t="shared" si="7"/>
        <v>F002N</v>
      </c>
      <c r="K651" s="24" t="str">
        <f t="shared" si="8"/>
        <v>PRO</v>
      </c>
      <c r="L651" s="24" t="str">
        <f>vlookup(F651,Abbreviation!$D$2:$E$13,2,false)</f>
        <v>October</v>
      </c>
      <c r="M651" s="24" t="str">
        <f>vlookup(I651,Abbreviation!$A$2:$B$4,2,false)</f>
        <v>North</v>
      </c>
      <c r="N651" s="24" t="str">
        <f>vlookup(M651,Budget!$B$2:$C$325,2,false)</f>
        <v>F001N</v>
      </c>
      <c r="O651" s="24" t="s">
        <v>21</v>
      </c>
    </row>
    <row r="652">
      <c r="A652" s="24">
        <f>Actual!A652</f>
        <v>651</v>
      </c>
      <c r="B652" s="24" t="str">
        <f>Actual!B652</f>
        <v>//PRD1651102623SF001SMINI///</v>
      </c>
      <c r="C652" s="25">
        <f>Actual!C652</f>
        <v>29</v>
      </c>
      <c r="D652" s="24" t="str">
        <f t="shared" si="1"/>
        <v>//PRD1651102623SF001SMINI///</v>
      </c>
      <c r="E652" s="24" t="str">
        <f t="shared" si="2"/>
        <v>PRD1651102623SF001SMINI</v>
      </c>
      <c r="F652" s="24" t="str">
        <f t="shared" si="3"/>
        <v>10</v>
      </c>
      <c r="G652" s="24" t="str">
        <f t="shared" si="4"/>
        <v>26</v>
      </c>
      <c r="H652" s="24" t="str">
        <f t="shared" si="5"/>
        <v>23</v>
      </c>
      <c r="I652" s="24" t="str">
        <f t="shared" si="6"/>
        <v>S</v>
      </c>
      <c r="J652" s="24" t="str">
        <f t="shared" si="7"/>
        <v>F001S</v>
      </c>
      <c r="K652" s="24" t="str">
        <f t="shared" si="8"/>
        <v>MINI</v>
      </c>
      <c r="L652" s="24" t="str">
        <f>vlookup(F652,Abbreviation!$D$2:$E$13,2,false)</f>
        <v>October</v>
      </c>
      <c r="M652" s="24" t="str">
        <f>vlookup(I652,Abbreviation!$A$2:$B$4,2,false)</f>
        <v>South</v>
      </c>
      <c r="N652" s="24" t="str">
        <f>vlookup(M652,Budget!$B$2:$C$325,2,false)</f>
        <v>F001S</v>
      </c>
      <c r="O652" s="24" t="s">
        <v>19</v>
      </c>
    </row>
    <row r="653">
      <c r="A653" s="24">
        <f>Actual!A653</f>
        <v>652</v>
      </c>
      <c r="B653" s="24" t="str">
        <f>Actual!B653</f>
        <v>//PRD1652101523WF001WMAX///</v>
      </c>
      <c r="C653" s="25">
        <f>Actual!C653</f>
        <v>105</v>
      </c>
      <c r="D653" s="24" t="str">
        <f t="shared" si="1"/>
        <v>//PRD1652101523WF001WMAX///</v>
      </c>
      <c r="E653" s="24" t="str">
        <f t="shared" si="2"/>
        <v>PRD1652101523WF001WMAX</v>
      </c>
      <c r="F653" s="24" t="str">
        <f t="shared" si="3"/>
        <v>10</v>
      </c>
      <c r="G653" s="24" t="str">
        <f t="shared" si="4"/>
        <v>15</v>
      </c>
      <c r="H653" s="24" t="str">
        <f t="shared" si="5"/>
        <v>23</v>
      </c>
      <c r="I653" s="24" t="str">
        <f t="shared" si="6"/>
        <v>W</v>
      </c>
      <c r="J653" s="24" t="str">
        <f t="shared" si="7"/>
        <v>F001W</v>
      </c>
      <c r="K653" s="24" t="str">
        <f t="shared" si="8"/>
        <v>MAX</v>
      </c>
      <c r="L653" s="24" t="str">
        <f>vlookup(F653,Abbreviation!$D$2:$E$13,2,false)</f>
        <v>October</v>
      </c>
      <c r="M653" s="24" t="str">
        <f>vlookup(I653,Abbreviation!$A$2:$B$4,2,false)</f>
        <v>West</v>
      </c>
      <c r="N653" s="24" t="str">
        <f>vlookup(M653,Budget!$B$2:$C$325,2,false)</f>
        <v>F001W</v>
      </c>
      <c r="O653" s="24" t="s">
        <v>20</v>
      </c>
    </row>
    <row r="654">
      <c r="A654" s="24">
        <f>Actual!A654</f>
        <v>653</v>
      </c>
      <c r="B654" s="24" t="str">
        <f>Actual!B654</f>
        <v>//PRD1653101523NF003NPRO///</v>
      </c>
      <c r="C654" s="25">
        <f>Actual!C654</f>
        <v>39</v>
      </c>
      <c r="D654" s="24" t="str">
        <f t="shared" si="1"/>
        <v>//PRD1653101523NF003NPRO///</v>
      </c>
      <c r="E654" s="24" t="str">
        <f t="shared" si="2"/>
        <v>PRD1653101523NF003NPRO</v>
      </c>
      <c r="F654" s="24" t="str">
        <f t="shared" si="3"/>
        <v>10</v>
      </c>
      <c r="G654" s="24" t="str">
        <f t="shared" si="4"/>
        <v>15</v>
      </c>
      <c r="H654" s="24" t="str">
        <f t="shared" si="5"/>
        <v>23</v>
      </c>
      <c r="I654" s="24" t="str">
        <f t="shared" si="6"/>
        <v>N</v>
      </c>
      <c r="J654" s="24" t="str">
        <f t="shared" si="7"/>
        <v>F003N</v>
      </c>
      <c r="K654" s="24" t="str">
        <f t="shared" si="8"/>
        <v>PRO</v>
      </c>
      <c r="L654" s="24" t="str">
        <f>vlookup(F654,Abbreviation!$D$2:$E$13,2,false)</f>
        <v>October</v>
      </c>
      <c r="M654" s="24" t="str">
        <f>vlookup(I654,Abbreviation!$A$2:$B$4,2,false)</f>
        <v>North</v>
      </c>
      <c r="N654" s="24" t="str">
        <f>vlookup(M654,Budget!$B$2:$C$325,2,false)</f>
        <v>F001N</v>
      </c>
      <c r="O654" s="24" t="s">
        <v>21</v>
      </c>
    </row>
    <row r="655">
      <c r="A655" s="24">
        <f>Actual!A655</f>
        <v>654</v>
      </c>
      <c r="B655" s="24" t="str">
        <f>Actual!B655</f>
        <v>//PRD1654100623SF003SMINI///</v>
      </c>
      <c r="C655" s="25">
        <f>Actual!C655</f>
        <v>48</v>
      </c>
      <c r="D655" s="24" t="str">
        <f t="shared" si="1"/>
        <v>//PRD1654100623SF003SMINI///</v>
      </c>
      <c r="E655" s="24" t="str">
        <f t="shared" si="2"/>
        <v>PRD1654100623SF003SMINI</v>
      </c>
      <c r="F655" s="24" t="str">
        <f t="shared" si="3"/>
        <v>10</v>
      </c>
      <c r="G655" s="24" t="str">
        <f t="shared" si="4"/>
        <v>06</v>
      </c>
      <c r="H655" s="24" t="str">
        <f t="shared" si="5"/>
        <v>23</v>
      </c>
      <c r="I655" s="24" t="str">
        <f t="shared" si="6"/>
        <v>S</v>
      </c>
      <c r="J655" s="24" t="str">
        <f t="shared" si="7"/>
        <v>F003S</v>
      </c>
      <c r="K655" s="24" t="str">
        <f t="shared" si="8"/>
        <v>MINI</v>
      </c>
      <c r="L655" s="24" t="str">
        <f>vlookup(F655,Abbreviation!$D$2:$E$13,2,false)</f>
        <v>October</v>
      </c>
      <c r="M655" s="24" t="str">
        <f>vlookup(I655,Abbreviation!$A$2:$B$4,2,false)</f>
        <v>South</v>
      </c>
      <c r="N655" s="24" t="str">
        <f>vlookup(M655,Budget!$B$2:$C$325,2,false)</f>
        <v>F001S</v>
      </c>
      <c r="O655" s="24" t="s">
        <v>19</v>
      </c>
    </row>
    <row r="656">
      <c r="A656" s="24">
        <f>Actual!A656</f>
        <v>655</v>
      </c>
      <c r="B656" s="24" t="str">
        <f>Actual!B656</f>
        <v>//PRD1655102423WF003WMAX///</v>
      </c>
      <c r="C656" s="25">
        <f>Actual!C656</f>
        <v>137</v>
      </c>
      <c r="D656" s="24" t="str">
        <f t="shared" si="1"/>
        <v>//PRD1655102423WF003WMAX///</v>
      </c>
      <c r="E656" s="24" t="str">
        <f t="shared" si="2"/>
        <v>PRD1655102423WF003WMAX</v>
      </c>
      <c r="F656" s="24" t="str">
        <f t="shared" si="3"/>
        <v>10</v>
      </c>
      <c r="G656" s="24" t="str">
        <f t="shared" si="4"/>
        <v>24</v>
      </c>
      <c r="H656" s="24" t="str">
        <f t="shared" si="5"/>
        <v>23</v>
      </c>
      <c r="I656" s="24" t="str">
        <f t="shared" si="6"/>
        <v>W</v>
      </c>
      <c r="J656" s="24" t="str">
        <f t="shared" si="7"/>
        <v>F003W</v>
      </c>
      <c r="K656" s="24" t="str">
        <f t="shared" si="8"/>
        <v>MAX</v>
      </c>
      <c r="L656" s="24" t="str">
        <f>vlookup(F656,Abbreviation!$D$2:$E$13,2,false)</f>
        <v>October</v>
      </c>
      <c r="M656" s="24" t="str">
        <f>vlookup(I656,Abbreviation!$A$2:$B$4,2,false)</f>
        <v>West</v>
      </c>
      <c r="N656" s="24" t="str">
        <f>vlookup(M656,Budget!$B$2:$C$325,2,false)</f>
        <v>F001W</v>
      </c>
      <c r="O656" s="24" t="s">
        <v>20</v>
      </c>
    </row>
    <row r="657">
      <c r="A657" s="24">
        <f>Actual!A657</f>
        <v>656</v>
      </c>
      <c r="B657" s="24" t="str">
        <f>Actual!B657</f>
        <v>//PRD1656102423NF001NPRO///</v>
      </c>
      <c r="C657" s="25">
        <f>Actual!C657</f>
        <v>34</v>
      </c>
      <c r="D657" s="24" t="str">
        <f t="shared" si="1"/>
        <v>//PRD1656102423NF001NPRO///</v>
      </c>
      <c r="E657" s="24" t="str">
        <f t="shared" si="2"/>
        <v>PRD1656102423NF001NPRO</v>
      </c>
      <c r="F657" s="24" t="str">
        <f t="shared" si="3"/>
        <v>10</v>
      </c>
      <c r="G657" s="24" t="str">
        <f t="shared" si="4"/>
        <v>24</v>
      </c>
      <c r="H657" s="24" t="str">
        <f t="shared" si="5"/>
        <v>23</v>
      </c>
      <c r="I657" s="24" t="str">
        <f t="shared" si="6"/>
        <v>N</v>
      </c>
      <c r="J657" s="24" t="str">
        <f t="shared" si="7"/>
        <v>F001N</v>
      </c>
      <c r="K657" s="24" t="str">
        <f t="shared" si="8"/>
        <v>PRO</v>
      </c>
      <c r="L657" s="24" t="str">
        <f>vlookup(F657,Abbreviation!$D$2:$E$13,2,false)</f>
        <v>October</v>
      </c>
      <c r="M657" s="24" t="str">
        <f>vlookup(I657,Abbreviation!$A$2:$B$4,2,false)</f>
        <v>North</v>
      </c>
      <c r="N657" s="24" t="str">
        <f>vlookup(M657,Budget!$B$2:$C$325,2,false)</f>
        <v>F001N</v>
      </c>
      <c r="O657" s="24" t="s">
        <v>21</v>
      </c>
    </row>
    <row r="658">
      <c r="A658" s="24">
        <f>Actual!A658</f>
        <v>657</v>
      </c>
      <c r="B658" s="24" t="str">
        <f>Actual!B658</f>
        <v>//PRD1657101223SF002SMINI///</v>
      </c>
      <c r="C658" s="25">
        <f>Actual!C658</f>
        <v>80</v>
      </c>
      <c r="D658" s="24" t="str">
        <f t="shared" si="1"/>
        <v>//PRD1657101223SF002SMINI///</v>
      </c>
      <c r="E658" s="24" t="str">
        <f t="shared" si="2"/>
        <v>PRD1657101223SF002SMINI</v>
      </c>
      <c r="F658" s="24" t="str">
        <f t="shared" si="3"/>
        <v>10</v>
      </c>
      <c r="G658" s="24" t="str">
        <f t="shared" si="4"/>
        <v>12</v>
      </c>
      <c r="H658" s="24" t="str">
        <f t="shared" si="5"/>
        <v>23</v>
      </c>
      <c r="I658" s="24" t="str">
        <f t="shared" si="6"/>
        <v>S</v>
      </c>
      <c r="J658" s="24" t="str">
        <f t="shared" si="7"/>
        <v>F002S</v>
      </c>
      <c r="K658" s="24" t="str">
        <f t="shared" si="8"/>
        <v>MINI</v>
      </c>
      <c r="L658" s="24" t="str">
        <f>vlookup(F658,Abbreviation!$D$2:$E$13,2,false)</f>
        <v>October</v>
      </c>
      <c r="M658" s="24" t="str">
        <f>vlookup(I658,Abbreviation!$A$2:$B$4,2,false)</f>
        <v>South</v>
      </c>
      <c r="N658" s="24" t="str">
        <f>vlookup(M658,Budget!$B$2:$C$325,2,false)</f>
        <v>F001S</v>
      </c>
      <c r="O658" s="24" t="s">
        <v>19</v>
      </c>
    </row>
    <row r="659">
      <c r="A659" s="24">
        <f>Actual!A659</f>
        <v>658</v>
      </c>
      <c r="B659" s="24" t="str">
        <f>Actual!B659</f>
        <v>//PRD1658100523WF003WMAX///</v>
      </c>
      <c r="C659" s="25">
        <f>Actual!C659</f>
        <v>12</v>
      </c>
      <c r="D659" s="24" t="str">
        <f t="shared" si="1"/>
        <v>//PRD1658100523WF003WMAX///</v>
      </c>
      <c r="E659" s="24" t="str">
        <f t="shared" si="2"/>
        <v>PRD1658100523WF003WMAX</v>
      </c>
      <c r="F659" s="24" t="str">
        <f t="shared" si="3"/>
        <v>10</v>
      </c>
      <c r="G659" s="24" t="str">
        <f t="shared" si="4"/>
        <v>05</v>
      </c>
      <c r="H659" s="24" t="str">
        <f t="shared" si="5"/>
        <v>23</v>
      </c>
      <c r="I659" s="24" t="str">
        <f t="shared" si="6"/>
        <v>W</v>
      </c>
      <c r="J659" s="24" t="str">
        <f t="shared" si="7"/>
        <v>F003W</v>
      </c>
      <c r="K659" s="24" t="str">
        <f t="shared" si="8"/>
        <v>MAX</v>
      </c>
      <c r="L659" s="24" t="str">
        <f>vlookup(F659,Abbreviation!$D$2:$E$13,2,false)</f>
        <v>October</v>
      </c>
      <c r="M659" s="24" t="str">
        <f>vlookup(I659,Abbreviation!$A$2:$B$4,2,false)</f>
        <v>West</v>
      </c>
      <c r="N659" s="24" t="str">
        <f>vlookup(M659,Budget!$B$2:$C$325,2,false)</f>
        <v>F001W</v>
      </c>
      <c r="O659" s="24" t="s">
        <v>20</v>
      </c>
    </row>
    <row r="660">
      <c r="A660" s="24">
        <f>Actual!A660</f>
        <v>659</v>
      </c>
      <c r="B660" s="24" t="str">
        <f>Actual!B660</f>
        <v>//PRD1659101823NF001NPRO///</v>
      </c>
      <c r="C660" s="25">
        <f>Actual!C660</f>
        <v>63</v>
      </c>
      <c r="D660" s="24" t="str">
        <f t="shared" si="1"/>
        <v>//PRD1659101823NF001NPRO///</v>
      </c>
      <c r="E660" s="24" t="str">
        <f t="shared" si="2"/>
        <v>PRD1659101823NF001NPRO</v>
      </c>
      <c r="F660" s="24" t="str">
        <f t="shared" si="3"/>
        <v>10</v>
      </c>
      <c r="G660" s="24" t="str">
        <f t="shared" si="4"/>
        <v>18</v>
      </c>
      <c r="H660" s="24" t="str">
        <f t="shared" si="5"/>
        <v>23</v>
      </c>
      <c r="I660" s="24" t="str">
        <f t="shared" si="6"/>
        <v>N</v>
      </c>
      <c r="J660" s="24" t="str">
        <f t="shared" si="7"/>
        <v>F001N</v>
      </c>
      <c r="K660" s="24" t="str">
        <f t="shared" si="8"/>
        <v>PRO</v>
      </c>
      <c r="L660" s="24" t="str">
        <f>vlookup(F660,Abbreviation!$D$2:$E$13,2,false)</f>
        <v>October</v>
      </c>
      <c r="M660" s="24" t="str">
        <f>vlookup(I660,Abbreviation!$A$2:$B$4,2,false)</f>
        <v>North</v>
      </c>
      <c r="N660" s="24" t="str">
        <f>vlookup(M660,Budget!$B$2:$C$325,2,false)</f>
        <v>F001N</v>
      </c>
      <c r="O660" s="24" t="s">
        <v>21</v>
      </c>
    </row>
    <row r="661">
      <c r="A661" s="24">
        <f>Actual!A661</f>
        <v>660</v>
      </c>
      <c r="B661" s="24" t="str">
        <f>Actual!B661</f>
        <v>//PRD1660100123SF002SMINI///</v>
      </c>
      <c r="C661" s="25">
        <f>Actual!C661</f>
        <v>122</v>
      </c>
      <c r="D661" s="24" t="str">
        <f t="shared" si="1"/>
        <v>//PRD1660100123SF002SMINI///</v>
      </c>
      <c r="E661" s="24" t="str">
        <f t="shared" si="2"/>
        <v>PRD1660100123SF002SMINI</v>
      </c>
      <c r="F661" s="24" t="str">
        <f t="shared" si="3"/>
        <v>10</v>
      </c>
      <c r="G661" s="24" t="str">
        <f t="shared" si="4"/>
        <v>01</v>
      </c>
      <c r="H661" s="24" t="str">
        <f t="shared" si="5"/>
        <v>23</v>
      </c>
      <c r="I661" s="24" t="str">
        <f t="shared" si="6"/>
        <v>S</v>
      </c>
      <c r="J661" s="24" t="str">
        <f t="shared" si="7"/>
        <v>F002S</v>
      </c>
      <c r="K661" s="24" t="str">
        <f t="shared" si="8"/>
        <v>MINI</v>
      </c>
      <c r="L661" s="24" t="str">
        <f>vlookup(F661,Abbreviation!$D$2:$E$13,2,false)</f>
        <v>October</v>
      </c>
      <c r="M661" s="24" t="str">
        <f>vlookup(I661,Abbreviation!$A$2:$B$4,2,false)</f>
        <v>South</v>
      </c>
      <c r="N661" s="24" t="str">
        <f>vlookup(M661,Budget!$B$2:$C$325,2,false)</f>
        <v>F001S</v>
      </c>
      <c r="O661" s="24" t="s">
        <v>19</v>
      </c>
    </row>
    <row r="662">
      <c r="A662" s="24">
        <f>Actual!A662</f>
        <v>661</v>
      </c>
      <c r="B662" s="24" t="str">
        <f>Actual!B662</f>
        <v>//PRD1661102423WF001WMAX///</v>
      </c>
      <c r="C662" s="25">
        <f>Actual!C662</f>
        <v>112</v>
      </c>
      <c r="D662" s="24" t="str">
        <f t="shared" si="1"/>
        <v>//PRD1661102423WF001WMAX///</v>
      </c>
      <c r="E662" s="24" t="str">
        <f t="shared" si="2"/>
        <v>PRD1661102423WF001WMAX</v>
      </c>
      <c r="F662" s="24" t="str">
        <f t="shared" si="3"/>
        <v>10</v>
      </c>
      <c r="G662" s="24" t="str">
        <f t="shared" si="4"/>
        <v>24</v>
      </c>
      <c r="H662" s="24" t="str">
        <f t="shared" si="5"/>
        <v>23</v>
      </c>
      <c r="I662" s="24" t="str">
        <f t="shared" si="6"/>
        <v>W</v>
      </c>
      <c r="J662" s="24" t="str">
        <f t="shared" si="7"/>
        <v>F001W</v>
      </c>
      <c r="K662" s="24" t="str">
        <f t="shared" si="8"/>
        <v>MAX</v>
      </c>
      <c r="L662" s="24" t="str">
        <f>vlookup(F662,Abbreviation!$D$2:$E$13,2,false)</f>
        <v>October</v>
      </c>
      <c r="M662" s="24" t="str">
        <f>vlookup(I662,Abbreviation!$A$2:$B$4,2,false)</f>
        <v>West</v>
      </c>
      <c r="N662" s="24" t="str">
        <f>vlookup(M662,Budget!$B$2:$C$325,2,false)</f>
        <v>F001W</v>
      </c>
      <c r="O662" s="24" t="s">
        <v>20</v>
      </c>
    </row>
    <row r="663">
      <c r="A663" s="24">
        <f>Actual!A663</f>
        <v>662</v>
      </c>
      <c r="B663" s="24" t="str">
        <f>Actual!B663</f>
        <v>//PRD1662100923NF001NPRO///</v>
      </c>
      <c r="C663" s="25">
        <f>Actual!C663</f>
        <v>78</v>
      </c>
      <c r="D663" s="24" t="str">
        <f t="shared" si="1"/>
        <v>//PRD1662100923NF001NPRO///</v>
      </c>
      <c r="E663" s="24" t="str">
        <f t="shared" si="2"/>
        <v>PRD1662100923NF001NPRO</v>
      </c>
      <c r="F663" s="24" t="str">
        <f t="shared" si="3"/>
        <v>10</v>
      </c>
      <c r="G663" s="24" t="str">
        <f t="shared" si="4"/>
        <v>09</v>
      </c>
      <c r="H663" s="24" t="str">
        <f t="shared" si="5"/>
        <v>23</v>
      </c>
      <c r="I663" s="24" t="str">
        <f t="shared" si="6"/>
        <v>N</v>
      </c>
      <c r="J663" s="24" t="str">
        <f t="shared" si="7"/>
        <v>F001N</v>
      </c>
      <c r="K663" s="24" t="str">
        <f t="shared" si="8"/>
        <v>PRO</v>
      </c>
      <c r="L663" s="24" t="str">
        <f>vlookup(F663,Abbreviation!$D$2:$E$13,2,false)</f>
        <v>October</v>
      </c>
      <c r="M663" s="24" t="str">
        <f>vlookup(I663,Abbreviation!$A$2:$B$4,2,false)</f>
        <v>North</v>
      </c>
      <c r="N663" s="24" t="str">
        <f>vlookup(M663,Budget!$B$2:$C$325,2,false)</f>
        <v>F001N</v>
      </c>
      <c r="O663" s="24" t="s">
        <v>21</v>
      </c>
    </row>
    <row r="664">
      <c r="A664" s="24">
        <f>Actual!A664</f>
        <v>663</v>
      </c>
      <c r="B664" s="24" t="str">
        <f>Actual!B664</f>
        <v>//PRD1663102323SF002SMINI///</v>
      </c>
      <c r="C664" s="25">
        <f>Actual!C664</f>
        <v>63</v>
      </c>
      <c r="D664" s="24" t="str">
        <f t="shared" si="1"/>
        <v>//PRD1663102323SF002SMINI///</v>
      </c>
      <c r="E664" s="24" t="str">
        <f t="shared" si="2"/>
        <v>PRD1663102323SF002SMINI</v>
      </c>
      <c r="F664" s="24" t="str">
        <f t="shared" si="3"/>
        <v>10</v>
      </c>
      <c r="G664" s="24" t="str">
        <f t="shared" si="4"/>
        <v>23</v>
      </c>
      <c r="H664" s="24" t="str">
        <f t="shared" si="5"/>
        <v>23</v>
      </c>
      <c r="I664" s="24" t="str">
        <f t="shared" si="6"/>
        <v>S</v>
      </c>
      <c r="J664" s="24" t="str">
        <f t="shared" si="7"/>
        <v>F002S</v>
      </c>
      <c r="K664" s="24" t="str">
        <f t="shared" si="8"/>
        <v>MINI</v>
      </c>
      <c r="L664" s="24" t="str">
        <f>vlookup(F664,Abbreviation!$D$2:$E$13,2,false)</f>
        <v>October</v>
      </c>
      <c r="M664" s="24" t="str">
        <f>vlookup(I664,Abbreviation!$A$2:$B$4,2,false)</f>
        <v>South</v>
      </c>
      <c r="N664" s="24" t="str">
        <f>vlookup(M664,Budget!$B$2:$C$325,2,false)</f>
        <v>F001S</v>
      </c>
      <c r="O664" s="24" t="s">
        <v>19</v>
      </c>
    </row>
    <row r="665">
      <c r="A665" s="24">
        <f>Actual!A665</f>
        <v>664</v>
      </c>
      <c r="B665" s="24" t="str">
        <f>Actual!B665</f>
        <v>//PRD1664102123WF002WMAX///</v>
      </c>
      <c r="C665" s="25">
        <f>Actual!C665</f>
        <v>142</v>
      </c>
      <c r="D665" s="24" t="str">
        <f t="shared" si="1"/>
        <v>//PRD1664102123WF002WMAX///</v>
      </c>
      <c r="E665" s="24" t="str">
        <f t="shared" si="2"/>
        <v>PRD1664102123WF002WMAX</v>
      </c>
      <c r="F665" s="24" t="str">
        <f t="shared" si="3"/>
        <v>10</v>
      </c>
      <c r="G665" s="24" t="str">
        <f t="shared" si="4"/>
        <v>21</v>
      </c>
      <c r="H665" s="24" t="str">
        <f t="shared" si="5"/>
        <v>23</v>
      </c>
      <c r="I665" s="24" t="str">
        <f t="shared" si="6"/>
        <v>W</v>
      </c>
      <c r="J665" s="24" t="str">
        <f t="shared" si="7"/>
        <v>F002W</v>
      </c>
      <c r="K665" s="24" t="str">
        <f t="shared" si="8"/>
        <v>MAX</v>
      </c>
      <c r="L665" s="24" t="str">
        <f>vlookup(F665,Abbreviation!$D$2:$E$13,2,false)</f>
        <v>October</v>
      </c>
      <c r="M665" s="24" t="str">
        <f>vlookup(I665,Abbreviation!$A$2:$B$4,2,false)</f>
        <v>West</v>
      </c>
      <c r="N665" s="24" t="str">
        <f>vlookup(M665,Budget!$B$2:$C$325,2,false)</f>
        <v>F001W</v>
      </c>
      <c r="O665" s="24" t="s">
        <v>20</v>
      </c>
    </row>
    <row r="666">
      <c r="A666" s="24">
        <f>Actual!A666</f>
        <v>665</v>
      </c>
      <c r="B666" s="24" t="str">
        <f>Actual!B666</f>
        <v>//PRD1665102423NF002NPRO///</v>
      </c>
      <c r="C666" s="25">
        <f>Actual!C666</f>
        <v>29</v>
      </c>
      <c r="D666" s="24" t="str">
        <f t="shared" si="1"/>
        <v>//PRD1665102423NF002NPRO///</v>
      </c>
      <c r="E666" s="24" t="str">
        <f t="shared" si="2"/>
        <v>PRD1665102423NF002NPRO</v>
      </c>
      <c r="F666" s="24" t="str">
        <f t="shared" si="3"/>
        <v>10</v>
      </c>
      <c r="G666" s="24" t="str">
        <f t="shared" si="4"/>
        <v>24</v>
      </c>
      <c r="H666" s="24" t="str">
        <f t="shared" si="5"/>
        <v>23</v>
      </c>
      <c r="I666" s="24" t="str">
        <f t="shared" si="6"/>
        <v>N</v>
      </c>
      <c r="J666" s="24" t="str">
        <f t="shared" si="7"/>
        <v>F002N</v>
      </c>
      <c r="K666" s="24" t="str">
        <f t="shared" si="8"/>
        <v>PRO</v>
      </c>
      <c r="L666" s="24" t="str">
        <f>vlookup(F666,Abbreviation!$D$2:$E$13,2,false)</f>
        <v>October</v>
      </c>
      <c r="M666" s="24" t="str">
        <f>vlookup(I666,Abbreviation!$A$2:$B$4,2,false)</f>
        <v>North</v>
      </c>
      <c r="N666" s="24" t="str">
        <f>vlookup(M666,Budget!$B$2:$C$325,2,false)</f>
        <v>F001N</v>
      </c>
      <c r="O666" s="24" t="s">
        <v>21</v>
      </c>
    </row>
    <row r="667">
      <c r="A667" s="24">
        <f>Actual!A667</f>
        <v>666</v>
      </c>
      <c r="B667" s="24" t="str">
        <f>Actual!B667</f>
        <v>//PRD1666110123SF002SMINI///</v>
      </c>
      <c r="C667" s="25">
        <f>Actual!C667</f>
        <v>117</v>
      </c>
      <c r="D667" s="24" t="str">
        <f t="shared" si="1"/>
        <v>//PRD1666110123SF002SMINI///</v>
      </c>
      <c r="E667" s="24" t="str">
        <f t="shared" si="2"/>
        <v>PRD1666110123SF002SMINI</v>
      </c>
      <c r="F667" s="24" t="str">
        <f t="shared" si="3"/>
        <v>11</v>
      </c>
      <c r="G667" s="24" t="str">
        <f t="shared" si="4"/>
        <v>01</v>
      </c>
      <c r="H667" s="24" t="str">
        <f t="shared" si="5"/>
        <v>23</v>
      </c>
      <c r="I667" s="24" t="str">
        <f t="shared" si="6"/>
        <v>S</v>
      </c>
      <c r="J667" s="24" t="str">
        <f t="shared" si="7"/>
        <v>F002S</v>
      </c>
      <c r="K667" s="24" t="str">
        <f t="shared" si="8"/>
        <v>MINI</v>
      </c>
      <c r="L667" s="24" t="str">
        <f>vlookup(F667,Abbreviation!$D$2:$E$13,2,false)</f>
        <v>November</v>
      </c>
      <c r="M667" s="24" t="str">
        <f>vlookup(I667,Abbreviation!$A$2:$B$4,2,false)</f>
        <v>South</v>
      </c>
      <c r="N667" s="24" t="str">
        <f>vlookup(M667,Budget!$B$2:$C$325,2,false)</f>
        <v>F001S</v>
      </c>
      <c r="O667" s="24" t="s">
        <v>19</v>
      </c>
    </row>
    <row r="668">
      <c r="A668" s="24">
        <f>Actual!A668</f>
        <v>667</v>
      </c>
      <c r="B668" s="24" t="str">
        <f>Actual!B668</f>
        <v>//PRD1667110223WF003WMAX///</v>
      </c>
      <c r="C668" s="25">
        <f>Actual!C668</f>
        <v>21</v>
      </c>
      <c r="D668" s="24" t="str">
        <f t="shared" si="1"/>
        <v>//PRD1667110223WF003WMAX///</v>
      </c>
      <c r="E668" s="24" t="str">
        <f t="shared" si="2"/>
        <v>PRD1667110223WF003WMAX</v>
      </c>
      <c r="F668" s="24" t="str">
        <f t="shared" si="3"/>
        <v>11</v>
      </c>
      <c r="G668" s="24" t="str">
        <f t="shared" si="4"/>
        <v>02</v>
      </c>
      <c r="H668" s="24" t="str">
        <f t="shared" si="5"/>
        <v>23</v>
      </c>
      <c r="I668" s="24" t="str">
        <f t="shared" si="6"/>
        <v>W</v>
      </c>
      <c r="J668" s="24" t="str">
        <f t="shared" si="7"/>
        <v>F003W</v>
      </c>
      <c r="K668" s="24" t="str">
        <f t="shared" si="8"/>
        <v>MAX</v>
      </c>
      <c r="L668" s="24" t="str">
        <f>vlookup(F668,Abbreviation!$D$2:$E$13,2,false)</f>
        <v>November</v>
      </c>
      <c r="M668" s="24" t="str">
        <f>vlookup(I668,Abbreviation!$A$2:$B$4,2,false)</f>
        <v>West</v>
      </c>
      <c r="N668" s="24" t="str">
        <f>vlookup(M668,Budget!$B$2:$C$325,2,false)</f>
        <v>F001W</v>
      </c>
      <c r="O668" s="24" t="s">
        <v>20</v>
      </c>
    </row>
    <row r="669">
      <c r="A669" s="24">
        <f>Actual!A669</f>
        <v>668</v>
      </c>
      <c r="B669" s="24" t="str">
        <f>Actual!B669</f>
        <v>//PRD1668111023NF002NPRO///</v>
      </c>
      <c r="C669" s="25">
        <f>Actual!C669</f>
        <v>90</v>
      </c>
      <c r="D669" s="24" t="str">
        <f t="shared" si="1"/>
        <v>//PRD1668111023NF002NPRO///</v>
      </c>
      <c r="E669" s="24" t="str">
        <f t="shared" si="2"/>
        <v>PRD1668111023NF002NPRO</v>
      </c>
      <c r="F669" s="24" t="str">
        <f t="shared" si="3"/>
        <v>11</v>
      </c>
      <c r="G669" s="24" t="str">
        <f t="shared" si="4"/>
        <v>10</v>
      </c>
      <c r="H669" s="24" t="str">
        <f t="shared" si="5"/>
        <v>23</v>
      </c>
      <c r="I669" s="24" t="str">
        <f t="shared" si="6"/>
        <v>N</v>
      </c>
      <c r="J669" s="24" t="str">
        <f t="shared" si="7"/>
        <v>F002N</v>
      </c>
      <c r="K669" s="24" t="str">
        <f t="shared" si="8"/>
        <v>PRO</v>
      </c>
      <c r="L669" s="24" t="str">
        <f>vlookup(F669,Abbreviation!$D$2:$E$13,2,false)</f>
        <v>November</v>
      </c>
      <c r="M669" s="24" t="str">
        <f>vlookup(I669,Abbreviation!$A$2:$B$4,2,false)</f>
        <v>North</v>
      </c>
      <c r="N669" s="24" t="str">
        <f>vlookup(M669,Budget!$B$2:$C$325,2,false)</f>
        <v>F001N</v>
      </c>
      <c r="O669" s="24" t="s">
        <v>21</v>
      </c>
    </row>
    <row r="670">
      <c r="A670" s="24">
        <f>Actual!A670</f>
        <v>669</v>
      </c>
      <c r="B670" s="24" t="str">
        <f>Actual!B670</f>
        <v>//PRD1669110823SF001SMINI///</v>
      </c>
      <c r="C670" s="25">
        <f>Actual!C670</f>
        <v>43</v>
      </c>
      <c r="D670" s="24" t="str">
        <f t="shared" si="1"/>
        <v>//PRD1669110823SF001SMINI///</v>
      </c>
      <c r="E670" s="24" t="str">
        <f t="shared" si="2"/>
        <v>PRD1669110823SF001SMINI</v>
      </c>
      <c r="F670" s="24" t="str">
        <f t="shared" si="3"/>
        <v>11</v>
      </c>
      <c r="G670" s="24" t="str">
        <f t="shared" si="4"/>
        <v>08</v>
      </c>
      <c r="H670" s="24" t="str">
        <f t="shared" si="5"/>
        <v>23</v>
      </c>
      <c r="I670" s="24" t="str">
        <f t="shared" si="6"/>
        <v>S</v>
      </c>
      <c r="J670" s="24" t="str">
        <f t="shared" si="7"/>
        <v>F001S</v>
      </c>
      <c r="K670" s="24" t="str">
        <f t="shared" si="8"/>
        <v>MINI</v>
      </c>
      <c r="L670" s="24" t="str">
        <f>vlookup(F670,Abbreviation!$D$2:$E$13,2,false)</f>
        <v>November</v>
      </c>
      <c r="M670" s="24" t="str">
        <f>vlookup(I670,Abbreviation!$A$2:$B$4,2,false)</f>
        <v>South</v>
      </c>
      <c r="N670" s="24" t="str">
        <f>vlookup(M670,Budget!$B$2:$C$325,2,false)</f>
        <v>F001S</v>
      </c>
      <c r="O670" s="24" t="s">
        <v>19</v>
      </c>
    </row>
    <row r="671">
      <c r="A671" s="24">
        <f>Actual!A671</f>
        <v>670</v>
      </c>
      <c r="B671" s="24" t="str">
        <f>Actual!B671</f>
        <v>//PRD1670111723WF003WMAX///</v>
      </c>
      <c r="C671" s="25">
        <f>Actual!C671</f>
        <v>66</v>
      </c>
      <c r="D671" s="24" t="str">
        <f t="shared" si="1"/>
        <v>//PRD1670111723WF003WMAX///</v>
      </c>
      <c r="E671" s="24" t="str">
        <f t="shared" si="2"/>
        <v>PRD1670111723WF003WMAX</v>
      </c>
      <c r="F671" s="24" t="str">
        <f t="shared" si="3"/>
        <v>11</v>
      </c>
      <c r="G671" s="24" t="str">
        <f t="shared" si="4"/>
        <v>17</v>
      </c>
      <c r="H671" s="24" t="str">
        <f t="shared" si="5"/>
        <v>23</v>
      </c>
      <c r="I671" s="24" t="str">
        <f t="shared" si="6"/>
        <v>W</v>
      </c>
      <c r="J671" s="24" t="str">
        <f t="shared" si="7"/>
        <v>F003W</v>
      </c>
      <c r="K671" s="24" t="str">
        <f t="shared" si="8"/>
        <v>MAX</v>
      </c>
      <c r="L671" s="24" t="str">
        <f>vlookup(F671,Abbreviation!$D$2:$E$13,2,false)</f>
        <v>November</v>
      </c>
      <c r="M671" s="24" t="str">
        <f>vlookup(I671,Abbreviation!$A$2:$B$4,2,false)</f>
        <v>West</v>
      </c>
      <c r="N671" s="24" t="str">
        <f>vlookup(M671,Budget!$B$2:$C$325,2,false)</f>
        <v>F001W</v>
      </c>
      <c r="O671" s="24" t="s">
        <v>20</v>
      </c>
    </row>
    <row r="672">
      <c r="A672" s="24">
        <f>Actual!A672</f>
        <v>671</v>
      </c>
      <c r="B672" s="24" t="str">
        <f>Actual!B672</f>
        <v>//PRD1671110623NF002NPRO///</v>
      </c>
      <c r="C672" s="25">
        <f>Actual!C672</f>
        <v>67</v>
      </c>
      <c r="D672" s="24" t="str">
        <f t="shared" si="1"/>
        <v>//PRD1671110623NF002NPRO///</v>
      </c>
      <c r="E672" s="24" t="str">
        <f t="shared" si="2"/>
        <v>PRD1671110623NF002NPRO</v>
      </c>
      <c r="F672" s="24" t="str">
        <f t="shared" si="3"/>
        <v>11</v>
      </c>
      <c r="G672" s="24" t="str">
        <f t="shared" si="4"/>
        <v>06</v>
      </c>
      <c r="H672" s="24" t="str">
        <f t="shared" si="5"/>
        <v>23</v>
      </c>
      <c r="I672" s="24" t="str">
        <f t="shared" si="6"/>
        <v>N</v>
      </c>
      <c r="J672" s="24" t="str">
        <f t="shared" si="7"/>
        <v>F002N</v>
      </c>
      <c r="K672" s="24" t="str">
        <f t="shared" si="8"/>
        <v>PRO</v>
      </c>
      <c r="L672" s="24" t="str">
        <f>vlookup(F672,Abbreviation!$D$2:$E$13,2,false)</f>
        <v>November</v>
      </c>
      <c r="M672" s="24" t="str">
        <f>vlookup(I672,Abbreviation!$A$2:$B$4,2,false)</f>
        <v>North</v>
      </c>
      <c r="N672" s="24" t="str">
        <f>vlookup(M672,Budget!$B$2:$C$325,2,false)</f>
        <v>F001N</v>
      </c>
      <c r="O672" s="24" t="s">
        <v>21</v>
      </c>
    </row>
    <row r="673">
      <c r="A673" s="24">
        <f>Actual!A673</f>
        <v>672</v>
      </c>
      <c r="B673" s="24" t="str">
        <f>Actual!B673</f>
        <v>//PRD1672112523SF002SMINI///</v>
      </c>
      <c r="C673" s="25">
        <f>Actual!C673</f>
        <v>74</v>
      </c>
      <c r="D673" s="24" t="str">
        <f t="shared" si="1"/>
        <v>//PRD1672112523SF002SMINI///</v>
      </c>
      <c r="E673" s="24" t="str">
        <f t="shared" si="2"/>
        <v>PRD1672112523SF002SMINI</v>
      </c>
      <c r="F673" s="24" t="str">
        <f t="shared" si="3"/>
        <v>11</v>
      </c>
      <c r="G673" s="24" t="str">
        <f t="shared" si="4"/>
        <v>25</v>
      </c>
      <c r="H673" s="24" t="str">
        <f t="shared" si="5"/>
        <v>23</v>
      </c>
      <c r="I673" s="24" t="str">
        <f t="shared" si="6"/>
        <v>S</v>
      </c>
      <c r="J673" s="24" t="str">
        <f t="shared" si="7"/>
        <v>F002S</v>
      </c>
      <c r="K673" s="24" t="str">
        <f t="shared" si="8"/>
        <v>MINI</v>
      </c>
      <c r="L673" s="24" t="str">
        <f>vlookup(F673,Abbreviation!$D$2:$E$13,2,false)</f>
        <v>November</v>
      </c>
      <c r="M673" s="24" t="str">
        <f>vlookup(I673,Abbreviation!$A$2:$B$4,2,false)</f>
        <v>South</v>
      </c>
      <c r="N673" s="24" t="str">
        <f>vlookup(M673,Budget!$B$2:$C$325,2,false)</f>
        <v>F001S</v>
      </c>
      <c r="O673" s="24" t="s">
        <v>19</v>
      </c>
    </row>
    <row r="674">
      <c r="A674" s="24">
        <f>Actual!A674</f>
        <v>673</v>
      </c>
      <c r="B674" s="24" t="str">
        <f>Actual!B674</f>
        <v>//PRD1673110623WF001WMAX///</v>
      </c>
      <c r="C674" s="25">
        <f>Actual!C674</f>
        <v>46</v>
      </c>
      <c r="D674" s="24" t="str">
        <f t="shared" si="1"/>
        <v>//PRD1673110623WF001WMAX///</v>
      </c>
      <c r="E674" s="24" t="str">
        <f t="shared" si="2"/>
        <v>PRD1673110623WF001WMAX</v>
      </c>
      <c r="F674" s="24" t="str">
        <f t="shared" si="3"/>
        <v>11</v>
      </c>
      <c r="G674" s="24" t="str">
        <f t="shared" si="4"/>
        <v>06</v>
      </c>
      <c r="H674" s="24" t="str">
        <f t="shared" si="5"/>
        <v>23</v>
      </c>
      <c r="I674" s="24" t="str">
        <f t="shared" si="6"/>
        <v>W</v>
      </c>
      <c r="J674" s="24" t="str">
        <f t="shared" si="7"/>
        <v>F001W</v>
      </c>
      <c r="K674" s="24" t="str">
        <f t="shared" si="8"/>
        <v>MAX</v>
      </c>
      <c r="L674" s="24" t="str">
        <f>vlookup(F674,Abbreviation!$D$2:$E$13,2,false)</f>
        <v>November</v>
      </c>
      <c r="M674" s="24" t="str">
        <f>vlookup(I674,Abbreviation!$A$2:$B$4,2,false)</f>
        <v>West</v>
      </c>
      <c r="N674" s="24" t="str">
        <f>vlookup(M674,Budget!$B$2:$C$325,2,false)</f>
        <v>F001W</v>
      </c>
      <c r="O674" s="24" t="s">
        <v>20</v>
      </c>
    </row>
    <row r="675">
      <c r="A675" s="24">
        <f>Actual!A675</f>
        <v>674</v>
      </c>
      <c r="B675" s="24" t="str">
        <f>Actual!B675</f>
        <v>//PRD1674111023NF002NPRO///</v>
      </c>
      <c r="C675" s="25">
        <f>Actual!C675</f>
        <v>105</v>
      </c>
      <c r="D675" s="24" t="str">
        <f t="shared" si="1"/>
        <v>//PRD1674111023NF002NPRO///</v>
      </c>
      <c r="E675" s="24" t="str">
        <f t="shared" si="2"/>
        <v>PRD1674111023NF002NPRO</v>
      </c>
      <c r="F675" s="24" t="str">
        <f t="shared" si="3"/>
        <v>11</v>
      </c>
      <c r="G675" s="24" t="str">
        <f t="shared" si="4"/>
        <v>10</v>
      </c>
      <c r="H675" s="24" t="str">
        <f t="shared" si="5"/>
        <v>23</v>
      </c>
      <c r="I675" s="24" t="str">
        <f t="shared" si="6"/>
        <v>N</v>
      </c>
      <c r="J675" s="24" t="str">
        <f t="shared" si="7"/>
        <v>F002N</v>
      </c>
      <c r="K675" s="24" t="str">
        <f t="shared" si="8"/>
        <v>PRO</v>
      </c>
      <c r="L675" s="24" t="str">
        <f>vlookup(F675,Abbreviation!$D$2:$E$13,2,false)</f>
        <v>November</v>
      </c>
      <c r="M675" s="24" t="str">
        <f>vlookup(I675,Abbreviation!$A$2:$B$4,2,false)</f>
        <v>North</v>
      </c>
      <c r="N675" s="24" t="str">
        <f>vlookup(M675,Budget!$B$2:$C$325,2,false)</f>
        <v>F001N</v>
      </c>
      <c r="O675" s="24" t="s">
        <v>21</v>
      </c>
    </row>
    <row r="676">
      <c r="A676" s="24">
        <f>Actual!A676</f>
        <v>675</v>
      </c>
      <c r="B676" s="24" t="str">
        <f>Actual!B676</f>
        <v>//PRD1675112223SF003SMINI///</v>
      </c>
      <c r="C676" s="25">
        <f>Actual!C676</f>
        <v>138</v>
      </c>
      <c r="D676" s="24" t="str">
        <f t="shared" si="1"/>
        <v>//PRD1675112223SF003SMINI///</v>
      </c>
      <c r="E676" s="24" t="str">
        <f t="shared" si="2"/>
        <v>PRD1675112223SF003SMINI</v>
      </c>
      <c r="F676" s="24" t="str">
        <f t="shared" si="3"/>
        <v>11</v>
      </c>
      <c r="G676" s="24" t="str">
        <f t="shared" si="4"/>
        <v>22</v>
      </c>
      <c r="H676" s="24" t="str">
        <f t="shared" si="5"/>
        <v>23</v>
      </c>
      <c r="I676" s="24" t="str">
        <f t="shared" si="6"/>
        <v>S</v>
      </c>
      <c r="J676" s="24" t="str">
        <f t="shared" si="7"/>
        <v>F003S</v>
      </c>
      <c r="K676" s="24" t="str">
        <f t="shared" si="8"/>
        <v>MINI</v>
      </c>
      <c r="L676" s="24" t="str">
        <f>vlookup(F676,Abbreviation!$D$2:$E$13,2,false)</f>
        <v>November</v>
      </c>
      <c r="M676" s="24" t="str">
        <f>vlookup(I676,Abbreviation!$A$2:$B$4,2,false)</f>
        <v>South</v>
      </c>
      <c r="N676" s="24" t="str">
        <f>vlookup(M676,Budget!$B$2:$C$325,2,false)</f>
        <v>F001S</v>
      </c>
      <c r="O676" s="24" t="s">
        <v>19</v>
      </c>
    </row>
    <row r="677">
      <c r="A677" s="24">
        <f>Actual!A677</f>
        <v>676</v>
      </c>
      <c r="B677" s="24" t="str">
        <f>Actual!B677</f>
        <v>//PRD1676112523WF002WMAX///</v>
      </c>
      <c r="C677" s="25">
        <f>Actual!C677</f>
        <v>85</v>
      </c>
      <c r="D677" s="24" t="str">
        <f t="shared" si="1"/>
        <v>//PRD1676112523WF002WMAX///</v>
      </c>
      <c r="E677" s="24" t="str">
        <f t="shared" si="2"/>
        <v>PRD1676112523WF002WMAX</v>
      </c>
      <c r="F677" s="24" t="str">
        <f t="shared" si="3"/>
        <v>11</v>
      </c>
      <c r="G677" s="24" t="str">
        <f t="shared" si="4"/>
        <v>25</v>
      </c>
      <c r="H677" s="24" t="str">
        <f t="shared" si="5"/>
        <v>23</v>
      </c>
      <c r="I677" s="24" t="str">
        <f t="shared" si="6"/>
        <v>W</v>
      </c>
      <c r="J677" s="24" t="str">
        <f t="shared" si="7"/>
        <v>F002W</v>
      </c>
      <c r="K677" s="24" t="str">
        <f t="shared" si="8"/>
        <v>MAX</v>
      </c>
      <c r="L677" s="24" t="str">
        <f>vlookup(F677,Abbreviation!$D$2:$E$13,2,false)</f>
        <v>November</v>
      </c>
      <c r="M677" s="24" t="str">
        <f>vlookup(I677,Abbreviation!$A$2:$B$4,2,false)</f>
        <v>West</v>
      </c>
      <c r="N677" s="24" t="str">
        <f>vlookup(M677,Budget!$B$2:$C$325,2,false)</f>
        <v>F001W</v>
      </c>
      <c r="O677" s="24" t="s">
        <v>20</v>
      </c>
    </row>
    <row r="678">
      <c r="A678" s="24">
        <f>Actual!A678</f>
        <v>677</v>
      </c>
      <c r="B678" s="24" t="str">
        <f>Actual!B678</f>
        <v>//PRD1677111623NF003NPRO///</v>
      </c>
      <c r="C678" s="25">
        <f>Actual!C678</f>
        <v>104</v>
      </c>
      <c r="D678" s="24" t="str">
        <f t="shared" si="1"/>
        <v>//PRD1677111623NF003NPRO///</v>
      </c>
      <c r="E678" s="24" t="str">
        <f t="shared" si="2"/>
        <v>PRD1677111623NF003NPRO</v>
      </c>
      <c r="F678" s="24" t="str">
        <f t="shared" si="3"/>
        <v>11</v>
      </c>
      <c r="G678" s="24" t="str">
        <f t="shared" si="4"/>
        <v>16</v>
      </c>
      <c r="H678" s="24" t="str">
        <f t="shared" si="5"/>
        <v>23</v>
      </c>
      <c r="I678" s="24" t="str">
        <f t="shared" si="6"/>
        <v>N</v>
      </c>
      <c r="J678" s="24" t="str">
        <f t="shared" si="7"/>
        <v>F003N</v>
      </c>
      <c r="K678" s="24" t="str">
        <f t="shared" si="8"/>
        <v>PRO</v>
      </c>
      <c r="L678" s="24" t="str">
        <f>vlookup(F678,Abbreviation!$D$2:$E$13,2,false)</f>
        <v>November</v>
      </c>
      <c r="M678" s="24" t="str">
        <f>vlookup(I678,Abbreviation!$A$2:$B$4,2,false)</f>
        <v>North</v>
      </c>
      <c r="N678" s="24" t="str">
        <f>vlookup(M678,Budget!$B$2:$C$325,2,false)</f>
        <v>F001N</v>
      </c>
      <c r="O678" s="24" t="s">
        <v>21</v>
      </c>
    </row>
    <row r="679">
      <c r="A679" s="24">
        <f>Actual!A679</f>
        <v>678</v>
      </c>
      <c r="B679" s="24" t="str">
        <f>Actual!B679</f>
        <v>//PRD1678112123SF001SMINI///</v>
      </c>
      <c r="C679" s="25">
        <f>Actual!C679</f>
        <v>129</v>
      </c>
      <c r="D679" s="24" t="str">
        <f t="shared" si="1"/>
        <v>//PRD1678112123SF001SMINI///</v>
      </c>
      <c r="E679" s="24" t="str">
        <f t="shared" si="2"/>
        <v>PRD1678112123SF001SMINI</v>
      </c>
      <c r="F679" s="24" t="str">
        <f t="shared" si="3"/>
        <v>11</v>
      </c>
      <c r="G679" s="24" t="str">
        <f t="shared" si="4"/>
        <v>21</v>
      </c>
      <c r="H679" s="24" t="str">
        <f t="shared" si="5"/>
        <v>23</v>
      </c>
      <c r="I679" s="24" t="str">
        <f t="shared" si="6"/>
        <v>S</v>
      </c>
      <c r="J679" s="24" t="str">
        <f t="shared" si="7"/>
        <v>F001S</v>
      </c>
      <c r="K679" s="24" t="str">
        <f t="shared" si="8"/>
        <v>MINI</v>
      </c>
      <c r="L679" s="24" t="str">
        <f>vlookup(F679,Abbreviation!$D$2:$E$13,2,false)</f>
        <v>November</v>
      </c>
      <c r="M679" s="24" t="str">
        <f>vlookup(I679,Abbreviation!$A$2:$B$4,2,false)</f>
        <v>South</v>
      </c>
      <c r="N679" s="24" t="str">
        <f>vlookup(M679,Budget!$B$2:$C$325,2,false)</f>
        <v>F001S</v>
      </c>
      <c r="O679" s="24" t="s">
        <v>19</v>
      </c>
    </row>
    <row r="680">
      <c r="A680" s="24">
        <f>Actual!A680</f>
        <v>679</v>
      </c>
      <c r="B680" s="24" t="str">
        <f>Actual!B680</f>
        <v>//PRD1679111423WF001WMAX///</v>
      </c>
      <c r="C680" s="25">
        <f>Actual!C680</f>
        <v>12</v>
      </c>
      <c r="D680" s="24" t="str">
        <f t="shared" si="1"/>
        <v>//PRD1679111423WF001WMAX///</v>
      </c>
      <c r="E680" s="24" t="str">
        <f t="shared" si="2"/>
        <v>PRD1679111423WF001WMAX</v>
      </c>
      <c r="F680" s="24" t="str">
        <f t="shared" si="3"/>
        <v>11</v>
      </c>
      <c r="G680" s="24" t="str">
        <f t="shared" si="4"/>
        <v>14</v>
      </c>
      <c r="H680" s="24" t="str">
        <f t="shared" si="5"/>
        <v>23</v>
      </c>
      <c r="I680" s="24" t="str">
        <f t="shared" si="6"/>
        <v>W</v>
      </c>
      <c r="J680" s="24" t="str">
        <f t="shared" si="7"/>
        <v>F001W</v>
      </c>
      <c r="K680" s="24" t="str">
        <f t="shared" si="8"/>
        <v>MAX</v>
      </c>
      <c r="L680" s="24" t="str">
        <f>vlookup(F680,Abbreviation!$D$2:$E$13,2,false)</f>
        <v>November</v>
      </c>
      <c r="M680" s="24" t="str">
        <f>vlookup(I680,Abbreviation!$A$2:$B$4,2,false)</f>
        <v>West</v>
      </c>
      <c r="N680" s="24" t="str">
        <f>vlookup(M680,Budget!$B$2:$C$325,2,false)</f>
        <v>F001W</v>
      </c>
      <c r="O680" s="24" t="s">
        <v>20</v>
      </c>
    </row>
    <row r="681">
      <c r="A681" s="24">
        <f>Actual!A681</f>
        <v>680</v>
      </c>
      <c r="B681" s="24" t="str">
        <f>Actual!B681</f>
        <v>//PRD1680111123NF002NPRO///</v>
      </c>
      <c r="C681" s="25">
        <f>Actual!C681</f>
        <v>12</v>
      </c>
      <c r="D681" s="24" t="str">
        <f t="shared" si="1"/>
        <v>//PRD1680111123NF002NPRO///</v>
      </c>
      <c r="E681" s="24" t="str">
        <f t="shared" si="2"/>
        <v>PRD1680111123NF002NPRO</v>
      </c>
      <c r="F681" s="24" t="str">
        <f t="shared" si="3"/>
        <v>11</v>
      </c>
      <c r="G681" s="24" t="str">
        <f t="shared" si="4"/>
        <v>11</v>
      </c>
      <c r="H681" s="24" t="str">
        <f t="shared" si="5"/>
        <v>23</v>
      </c>
      <c r="I681" s="24" t="str">
        <f t="shared" si="6"/>
        <v>N</v>
      </c>
      <c r="J681" s="24" t="str">
        <f t="shared" si="7"/>
        <v>F002N</v>
      </c>
      <c r="K681" s="24" t="str">
        <f t="shared" si="8"/>
        <v>PRO</v>
      </c>
      <c r="L681" s="24" t="str">
        <f>vlookup(F681,Abbreviation!$D$2:$E$13,2,false)</f>
        <v>November</v>
      </c>
      <c r="M681" s="24" t="str">
        <f>vlookup(I681,Abbreviation!$A$2:$B$4,2,false)</f>
        <v>North</v>
      </c>
      <c r="N681" s="24" t="str">
        <f>vlookup(M681,Budget!$B$2:$C$325,2,false)</f>
        <v>F001N</v>
      </c>
      <c r="O681" s="24" t="s">
        <v>21</v>
      </c>
    </row>
    <row r="682">
      <c r="A682" s="24">
        <f>Actual!A682</f>
        <v>681</v>
      </c>
      <c r="B682" s="24" t="str">
        <f>Actual!B682</f>
        <v>//PRD1681111323SF002SMINI///</v>
      </c>
      <c r="C682" s="25">
        <f>Actual!C682</f>
        <v>56</v>
      </c>
      <c r="D682" s="24" t="str">
        <f t="shared" si="1"/>
        <v>//PRD1681111323SF002SMINI///</v>
      </c>
      <c r="E682" s="24" t="str">
        <f t="shared" si="2"/>
        <v>PRD1681111323SF002SMINI</v>
      </c>
      <c r="F682" s="24" t="str">
        <f t="shared" si="3"/>
        <v>11</v>
      </c>
      <c r="G682" s="24" t="str">
        <f t="shared" si="4"/>
        <v>13</v>
      </c>
      <c r="H682" s="24" t="str">
        <f t="shared" si="5"/>
        <v>23</v>
      </c>
      <c r="I682" s="24" t="str">
        <f t="shared" si="6"/>
        <v>S</v>
      </c>
      <c r="J682" s="24" t="str">
        <f t="shared" si="7"/>
        <v>F002S</v>
      </c>
      <c r="K682" s="24" t="str">
        <f t="shared" si="8"/>
        <v>MINI</v>
      </c>
      <c r="L682" s="24" t="str">
        <f>vlookup(F682,Abbreviation!$D$2:$E$13,2,false)</f>
        <v>November</v>
      </c>
      <c r="M682" s="24" t="str">
        <f>vlookup(I682,Abbreviation!$A$2:$B$4,2,false)</f>
        <v>South</v>
      </c>
      <c r="N682" s="24" t="str">
        <f>vlookup(M682,Budget!$B$2:$C$325,2,false)</f>
        <v>F001S</v>
      </c>
      <c r="O682" s="24" t="s">
        <v>19</v>
      </c>
    </row>
    <row r="683">
      <c r="A683" s="24">
        <f>Actual!A683</f>
        <v>682</v>
      </c>
      <c r="B683" s="24" t="str">
        <f>Actual!B683</f>
        <v>//PRD1682110123WF002WMAX///</v>
      </c>
      <c r="C683" s="25">
        <f>Actual!C683</f>
        <v>113</v>
      </c>
      <c r="D683" s="24" t="str">
        <f t="shared" si="1"/>
        <v>//PRD1682110123WF002WMAX///</v>
      </c>
      <c r="E683" s="24" t="str">
        <f t="shared" si="2"/>
        <v>PRD1682110123WF002WMAX</v>
      </c>
      <c r="F683" s="24" t="str">
        <f t="shared" si="3"/>
        <v>11</v>
      </c>
      <c r="G683" s="24" t="str">
        <f t="shared" si="4"/>
        <v>01</v>
      </c>
      <c r="H683" s="24" t="str">
        <f t="shared" si="5"/>
        <v>23</v>
      </c>
      <c r="I683" s="24" t="str">
        <f t="shared" si="6"/>
        <v>W</v>
      </c>
      <c r="J683" s="24" t="str">
        <f t="shared" si="7"/>
        <v>F002W</v>
      </c>
      <c r="K683" s="24" t="str">
        <f t="shared" si="8"/>
        <v>MAX</v>
      </c>
      <c r="L683" s="24" t="str">
        <f>vlookup(F683,Abbreviation!$D$2:$E$13,2,false)</f>
        <v>November</v>
      </c>
      <c r="M683" s="24" t="str">
        <f>vlookup(I683,Abbreviation!$A$2:$B$4,2,false)</f>
        <v>West</v>
      </c>
      <c r="N683" s="24" t="str">
        <f>vlookup(M683,Budget!$B$2:$C$325,2,false)</f>
        <v>F001W</v>
      </c>
      <c r="O683" s="24" t="s">
        <v>20</v>
      </c>
    </row>
    <row r="684">
      <c r="A684" s="24">
        <f>Actual!A684</f>
        <v>683</v>
      </c>
      <c r="B684" s="24" t="str">
        <f>Actual!B684</f>
        <v>//PRD1683111523NF002NPRO///</v>
      </c>
      <c r="C684" s="25">
        <f>Actual!C684</f>
        <v>97</v>
      </c>
      <c r="D684" s="24" t="str">
        <f t="shared" si="1"/>
        <v>//PRD1683111523NF002NPRO///</v>
      </c>
      <c r="E684" s="24" t="str">
        <f t="shared" si="2"/>
        <v>PRD1683111523NF002NPRO</v>
      </c>
      <c r="F684" s="24" t="str">
        <f t="shared" si="3"/>
        <v>11</v>
      </c>
      <c r="G684" s="24" t="str">
        <f t="shared" si="4"/>
        <v>15</v>
      </c>
      <c r="H684" s="24" t="str">
        <f t="shared" si="5"/>
        <v>23</v>
      </c>
      <c r="I684" s="24" t="str">
        <f t="shared" si="6"/>
        <v>N</v>
      </c>
      <c r="J684" s="24" t="str">
        <f t="shared" si="7"/>
        <v>F002N</v>
      </c>
      <c r="K684" s="24" t="str">
        <f t="shared" si="8"/>
        <v>PRO</v>
      </c>
      <c r="L684" s="24" t="str">
        <f>vlookup(F684,Abbreviation!$D$2:$E$13,2,false)</f>
        <v>November</v>
      </c>
      <c r="M684" s="24" t="str">
        <f>vlookup(I684,Abbreviation!$A$2:$B$4,2,false)</f>
        <v>North</v>
      </c>
      <c r="N684" s="24" t="str">
        <f>vlookup(M684,Budget!$B$2:$C$325,2,false)</f>
        <v>F001N</v>
      </c>
      <c r="O684" s="24" t="s">
        <v>21</v>
      </c>
    </row>
    <row r="685">
      <c r="A685" s="24">
        <f>Actual!A685</f>
        <v>684</v>
      </c>
      <c r="B685" s="24" t="str">
        <f>Actual!B685</f>
        <v>//PRD1684110723SF003SMINI///</v>
      </c>
      <c r="C685" s="25">
        <f>Actual!C685</f>
        <v>44</v>
      </c>
      <c r="D685" s="24" t="str">
        <f t="shared" si="1"/>
        <v>//PRD1684110723SF003SMINI///</v>
      </c>
      <c r="E685" s="24" t="str">
        <f t="shared" si="2"/>
        <v>PRD1684110723SF003SMINI</v>
      </c>
      <c r="F685" s="24" t="str">
        <f t="shared" si="3"/>
        <v>11</v>
      </c>
      <c r="G685" s="24" t="str">
        <f t="shared" si="4"/>
        <v>07</v>
      </c>
      <c r="H685" s="24" t="str">
        <f t="shared" si="5"/>
        <v>23</v>
      </c>
      <c r="I685" s="24" t="str">
        <f t="shared" si="6"/>
        <v>S</v>
      </c>
      <c r="J685" s="24" t="str">
        <f t="shared" si="7"/>
        <v>F003S</v>
      </c>
      <c r="K685" s="24" t="str">
        <f t="shared" si="8"/>
        <v>MINI</v>
      </c>
      <c r="L685" s="24" t="str">
        <f>vlookup(F685,Abbreviation!$D$2:$E$13,2,false)</f>
        <v>November</v>
      </c>
      <c r="M685" s="24" t="str">
        <f>vlookup(I685,Abbreviation!$A$2:$B$4,2,false)</f>
        <v>South</v>
      </c>
      <c r="N685" s="24" t="str">
        <f>vlookup(M685,Budget!$B$2:$C$325,2,false)</f>
        <v>F001S</v>
      </c>
      <c r="O685" s="24" t="s">
        <v>19</v>
      </c>
    </row>
    <row r="686">
      <c r="A686" s="24">
        <f>Actual!A686</f>
        <v>685</v>
      </c>
      <c r="B686" s="24" t="str">
        <f>Actual!B686</f>
        <v>//PRD1685112923WF001WMAX///</v>
      </c>
      <c r="C686" s="25">
        <f>Actual!C686</f>
        <v>102</v>
      </c>
      <c r="D686" s="24" t="str">
        <f t="shared" si="1"/>
        <v>//PRD1685112923WF001WMAX///</v>
      </c>
      <c r="E686" s="24" t="str">
        <f t="shared" si="2"/>
        <v>PRD1685112923WF001WMAX</v>
      </c>
      <c r="F686" s="24" t="str">
        <f t="shared" si="3"/>
        <v>11</v>
      </c>
      <c r="G686" s="24" t="str">
        <f t="shared" si="4"/>
        <v>29</v>
      </c>
      <c r="H686" s="24" t="str">
        <f t="shared" si="5"/>
        <v>23</v>
      </c>
      <c r="I686" s="24" t="str">
        <f t="shared" si="6"/>
        <v>W</v>
      </c>
      <c r="J686" s="24" t="str">
        <f t="shared" si="7"/>
        <v>F001W</v>
      </c>
      <c r="K686" s="24" t="str">
        <f t="shared" si="8"/>
        <v>MAX</v>
      </c>
      <c r="L686" s="24" t="str">
        <f>vlookup(F686,Abbreviation!$D$2:$E$13,2,false)</f>
        <v>November</v>
      </c>
      <c r="M686" s="24" t="str">
        <f>vlookup(I686,Abbreviation!$A$2:$B$4,2,false)</f>
        <v>West</v>
      </c>
      <c r="N686" s="24" t="str">
        <f>vlookup(M686,Budget!$B$2:$C$325,2,false)</f>
        <v>F001W</v>
      </c>
      <c r="O686" s="24" t="s">
        <v>20</v>
      </c>
    </row>
    <row r="687">
      <c r="A687" s="24">
        <f>Actual!A687</f>
        <v>686</v>
      </c>
      <c r="B687" s="24" t="str">
        <f>Actual!B687</f>
        <v>//PRD1686111023NF003NPRO///</v>
      </c>
      <c r="C687" s="25">
        <f>Actual!C687</f>
        <v>55</v>
      </c>
      <c r="D687" s="24" t="str">
        <f t="shared" si="1"/>
        <v>//PRD1686111023NF003NPRO///</v>
      </c>
      <c r="E687" s="24" t="str">
        <f t="shared" si="2"/>
        <v>PRD1686111023NF003NPRO</v>
      </c>
      <c r="F687" s="24" t="str">
        <f t="shared" si="3"/>
        <v>11</v>
      </c>
      <c r="G687" s="24" t="str">
        <f t="shared" si="4"/>
        <v>10</v>
      </c>
      <c r="H687" s="24" t="str">
        <f t="shared" si="5"/>
        <v>23</v>
      </c>
      <c r="I687" s="24" t="str">
        <f t="shared" si="6"/>
        <v>N</v>
      </c>
      <c r="J687" s="24" t="str">
        <f t="shared" si="7"/>
        <v>F003N</v>
      </c>
      <c r="K687" s="24" t="str">
        <f t="shared" si="8"/>
        <v>PRO</v>
      </c>
      <c r="L687" s="24" t="str">
        <f>vlookup(F687,Abbreviation!$D$2:$E$13,2,false)</f>
        <v>November</v>
      </c>
      <c r="M687" s="24" t="str">
        <f>vlookup(I687,Abbreviation!$A$2:$B$4,2,false)</f>
        <v>North</v>
      </c>
      <c r="N687" s="24" t="str">
        <f>vlookup(M687,Budget!$B$2:$C$325,2,false)</f>
        <v>F001N</v>
      </c>
      <c r="O687" s="24" t="s">
        <v>21</v>
      </c>
    </row>
    <row r="688">
      <c r="A688" s="24">
        <f>Actual!A688</f>
        <v>687</v>
      </c>
      <c r="B688" s="24" t="str">
        <f>Actual!B688</f>
        <v>//PRD1687112323SF001SMINI///</v>
      </c>
      <c r="C688" s="25">
        <f>Actual!C688</f>
        <v>56</v>
      </c>
      <c r="D688" s="24" t="str">
        <f t="shared" si="1"/>
        <v>//PRD1687112323SF001SMINI///</v>
      </c>
      <c r="E688" s="24" t="str">
        <f t="shared" si="2"/>
        <v>PRD1687112323SF001SMINI</v>
      </c>
      <c r="F688" s="24" t="str">
        <f t="shared" si="3"/>
        <v>11</v>
      </c>
      <c r="G688" s="24" t="str">
        <f t="shared" si="4"/>
        <v>23</v>
      </c>
      <c r="H688" s="24" t="str">
        <f t="shared" si="5"/>
        <v>23</v>
      </c>
      <c r="I688" s="24" t="str">
        <f t="shared" si="6"/>
        <v>S</v>
      </c>
      <c r="J688" s="24" t="str">
        <f t="shared" si="7"/>
        <v>F001S</v>
      </c>
      <c r="K688" s="24" t="str">
        <f t="shared" si="8"/>
        <v>MINI</v>
      </c>
      <c r="L688" s="24" t="str">
        <f>vlookup(F688,Abbreviation!$D$2:$E$13,2,false)</f>
        <v>November</v>
      </c>
      <c r="M688" s="24" t="str">
        <f>vlookup(I688,Abbreviation!$A$2:$B$4,2,false)</f>
        <v>South</v>
      </c>
      <c r="N688" s="24" t="str">
        <f>vlookup(M688,Budget!$B$2:$C$325,2,false)</f>
        <v>F001S</v>
      </c>
      <c r="O688" s="24" t="s">
        <v>19</v>
      </c>
    </row>
    <row r="689">
      <c r="A689" s="24">
        <f>Actual!A689</f>
        <v>688</v>
      </c>
      <c r="B689" s="24" t="str">
        <f>Actual!B689</f>
        <v>//PRD1688110723WF003WMAX///</v>
      </c>
      <c r="C689" s="25">
        <f>Actual!C689</f>
        <v>80</v>
      </c>
      <c r="D689" s="24" t="str">
        <f t="shared" si="1"/>
        <v>//PRD1688110723WF003WMAX///</v>
      </c>
      <c r="E689" s="24" t="str">
        <f t="shared" si="2"/>
        <v>PRD1688110723WF003WMAX</v>
      </c>
      <c r="F689" s="24" t="str">
        <f t="shared" si="3"/>
        <v>11</v>
      </c>
      <c r="G689" s="24" t="str">
        <f t="shared" si="4"/>
        <v>07</v>
      </c>
      <c r="H689" s="24" t="str">
        <f t="shared" si="5"/>
        <v>23</v>
      </c>
      <c r="I689" s="24" t="str">
        <f t="shared" si="6"/>
        <v>W</v>
      </c>
      <c r="J689" s="24" t="str">
        <f t="shared" si="7"/>
        <v>F003W</v>
      </c>
      <c r="K689" s="24" t="str">
        <f t="shared" si="8"/>
        <v>MAX</v>
      </c>
      <c r="L689" s="24" t="str">
        <f>vlookup(F689,Abbreviation!$D$2:$E$13,2,false)</f>
        <v>November</v>
      </c>
      <c r="M689" s="24" t="str">
        <f>vlookup(I689,Abbreviation!$A$2:$B$4,2,false)</f>
        <v>West</v>
      </c>
      <c r="N689" s="24" t="str">
        <f>vlookup(M689,Budget!$B$2:$C$325,2,false)</f>
        <v>F001W</v>
      </c>
      <c r="O689" s="24" t="s">
        <v>20</v>
      </c>
    </row>
    <row r="690">
      <c r="A690" s="24">
        <f>Actual!A690</f>
        <v>689</v>
      </c>
      <c r="B690" s="24" t="str">
        <f>Actual!B690</f>
        <v>//PRD1689112123NF003NPRO///</v>
      </c>
      <c r="C690" s="25">
        <f>Actual!C690</f>
        <v>75</v>
      </c>
      <c r="D690" s="24" t="str">
        <f t="shared" si="1"/>
        <v>//PRD1689112123NF003NPRO///</v>
      </c>
      <c r="E690" s="24" t="str">
        <f t="shared" si="2"/>
        <v>PRD1689112123NF003NPRO</v>
      </c>
      <c r="F690" s="24" t="str">
        <f t="shared" si="3"/>
        <v>11</v>
      </c>
      <c r="G690" s="24" t="str">
        <f t="shared" si="4"/>
        <v>21</v>
      </c>
      <c r="H690" s="24" t="str">
        <f t="shared" si="5"/>
        <v>23</v>
      </c>
      <c r="I690" s="24" t="str">
        <f t="shared" si="6"/>
        <v>N</v>
      </c>
      <c r="J690" s="24" t="str">
        <f t="shared" si="7"/>
        <v>F003N</v>
      </c>
      <c r="K690" s="24" t="str">
        <f t="shared" si="8"/>
        <v>PRO</v>
      </c>
      <c r="L690" s="24" t="str">
        <f>vlookup(F690,Abbreviation!$D$2:$E$13,2,false)</f>
        <v>November</v>
      </c>
      <c r="M690" s="24" t="str">
        <f>vlookup(I690,Abbreviation!$A$2:$B$4,2,false)</f>
        <v>North</v>
      </c>
      <c r="N690" s="24" t="str">
        <f>vlookup(M690,Budget!$B$2:$C$325,2,false)</f>
        <v>F001N</v>
      </c>
      <c r="O690" s="24" t="s">
        <v>21</v>
      </c>
    </row>
    <row r="691">
      <c r="A691" s="24">
        <f>Actual!A691</f>
        <v>690</v>
      </c>
      <c r="B691" s="24" t="str">
        <f>Actual!B691</f>
        <v>//PRD1690111923SF003SMINI///</v>
      </c>
      <c r="C691" s="25">
        <f>Actual!C691</f>
        <v>6</v>
      </c>
      <c r="D691" s="24" t="str">
        <f t="shared" si="1"/>
        <v>//PRD1690111923SF003SMINI///</v>
      </c>
      <c r="E691" s="24" t="str">
        <f t="shared" si="2"/>
        <v>PRD1690111923SF003SMINI</v>
      </c>
      <c r="F691" s="24" t="str">
        <f t="shared" si="3"/>
        <v>11</v>
      </c>
      <c r="G691" s="24" t="str">
        <f t="shared" si="4"/>
        <v>19</v>
      </c>
      <c r="H691" s="24" t="str">
        <f t="shared" si="5"/>
        <v>23</v>
      </c>
      <c r="I691" s="24" t="str">
        <f t="shared" si="6"/>
        <v>S</v>
      </c>
      <c r="J691" s="24" t="str">
        <f t="shared" si="7"/>
        <v>F003S</v>
      </c>
      <c r="K691" s="24" t="str">
        <f t="shared" si="8"/>
        <v>MINI</v>
      </c>
      <c r="L691" s="24" t="str">
        <f>vlookup(F691,Abbreviation!$D$2:$E$13,2,false)</f>
        <v>November</v>
      </c>
      <c r="M691" s="24" t="str">
        <f>vlookup(I691,Abbreviation!$A$2:$B$4,2,false)</f>
        <v>South</v>
      </c>
      <c r="N691" s="24" t="str">
        <f>vlookup(M691,Budget!$B$2:$C$325,2,false)</f>
        <v>F001S</v>
      </c>
      <c r="O691" s="24" t="s">
        <v>19</v>
      </c>
    </row>
    <row r="692">
      <c r="A692" s="24">
        <f>Actual!A692</f>
        <v>691</v>
      </c>
      <c r="B692" s="24" t="str">
        <f>Actual!B692</f>
        <v>//PRD1691112023WF002WMAX///</v>
      </c>
      <c r="C692" s="25">
        <f>Actual!C692</f>
        <v>139</v>
      </c>
      <c r="D692" s="24" t="str">
        <f t="shared" si="1"/>
        <v>//PRD1691112023WF002WMAX///</v>
      </c>
      <c r="E692" s="24" t="str">
        <f t="shared" si="2"/>
        <v>PRD1691112023WF002WMAX</v>
      </c>
      <c r="F692" s="24" t="str">
        <f t="shared" si="3"/>
        <v>11</v>
      </c>
      <c r="G692" s="24" t="str">
        <f t="shared" si="4"/>
        <v>20</v>
      </c>
      <c r="H692" s="24" t="str">
        <f t="shared" si="5"/>
        <v>23</v>
      </c>
      <c r="I692" s="24" t="str">
        <f t="shared" si="6"/>
        <v>W</v>
      </c>
      <c r="J692" s="24" t="str">
        <f t="shared" si="7"/>
        <v>F002W</v>
      </c>
      <c r="K692" s="24" t="str">
        <f t="shared" si="8"/>
        <v>MAX</v>
      </c>
      <c r="L692" s="24" t="str">
        <f>vlookup(F692,Abbreviation!$D$2:$E$13,2,false)</f>
        <v>November</v>
      </c>
      <c r="M692" s="24" t="str">
        <f>vlookup(I692,Abbreviation!$A$2:$B$4,2,false)</f>
        <v>West</v>
      </c>
      <c r="N692" s="24" t="str">
        <f>vlookup(M692,Budget!$B$2:$C$325,2,false)</f>
        <v>F001W</v>
      </c>
      <c r="O692" s="24" t="s">
        <v>20</v>
      </c>
    </row>
    <row r="693">
      <c r="A693" s="24">
        <f>Actual!A693</f>
        <v>692</v>
      </c>
      <c r="B693" s="24" t="str">
        <f>Actual!B693</f>
        <v>//PRD1692110223NF002NPRO///</v>
      </c>
      <c r="C693" s="25">
        <f>Actual!C693</f>
        <v>41</v>
      </c>
      <c r="D693" s="24" t="str">
        <f t="shared" si="1"/>
        <v>//PRD1692110223NF002NPRO///</v>
      </c>
      <c r="E693" s="24" t="str">
        <f t="shared" si="2"/>
        <v>PRD1692110223NF002NPRO</v>
      </c>
      <c r="F693" s="24" t="str">
        <f t="shared" si="3"/>
        <v>11</v>
      </c>
      <c r="G693" s="24" t="str">
        <f t="shared" si="4"/>
        <v>02</v>
      </c>
      <c r="H693" s="24" t="str">
        <f t="shared" si="5"/>
        <v>23</v>
      </c>
      <c r="I693" s="24" t="str">
        <f t="shared" si="6"/>
        <v>N</v>
      </c>
      <c r="J693" s="24" t="str">
        <f t="shared" si="7"/>
        <v>F002N</v>
      </c>
      <c r="K693" s="24" t="str">
        <f t="shared" si="8"/>
        <v>PRO</v>
      </c>
      <c r="L693" s="24" t="str">
        <f>vlookup(F693,Abbreviation!$D$2:$E$13,2,false)</f>
        <v>November</v>
      </c>
      <c r="M693" s="24" t="str">
        <f>vlookup(I693,Abbreviation!$A$2:$B$4,2,false)</f>
        <v>North</v>
      </c>
      <c r="N693" s="24" t="str">
        <f>vlookup(M693,Budget!$B$2:$C$325,2,false)</f>
        <v>F001N</v>
      </c>
      <c r="O693" s="24" t="s">
        <v>21</v>
      </c>
    </row>
    <row r="694">
      <c r="A694" s="24">
        <f>Actual!A694</f>
        <v>693</v>
      </c>
      <c r="B694" s="24" t="str">
        <f>Actual!B694</f>
        <v>//PRD1693112123SF002SMINI///</v>
      </c>
      <c r="C694" s="25">
        <f>Actual!C694</f>
        <v>101</v>
      </c>
      <c r="D694" s="24" t="str">
        <f t="shared" si="1"/>
        <v>//PRD1693112123SF002SMINI///</v>
      </c>
      <c r="E694" s="24" t="str">
        <f t="shared" si="2"/>
        <v>PRD1693112123SF002SMINI</v>
      </c>
      <c r="F694" s="24" t="str">
        <f t="shared" si="3"/>
        <v>11</v>
      </c>
      <c r="G694" s="24" t="str">
        <f t="shared" si="4"/>
        <v>21</v>
      </c>
      <c r="H694" s="24" t="str">
        <f t="shared" si="5"/>
        <v>23</v>
      </c>
      <c r="I694" s="24" t="str">
        <f t="shared" si="6"/>
        <v>S</v>
      </c>
      <c r="J694" s="24" t="str">
        <f t="shared" si="7"/>
        <v>F002S</v>
      </c>
      <c r="K694" s="24" t="str">
        <f t="shared" si="8"/>
        <v>MINI</v>
      </c>
      <c r="L694" s="24" t="str">
        <f>vlookup(F694,Abbreviation!$D$2:$E$13,2,false)</f>
        <v>November</v>
      </c>
      <c r="M694" s="24" t="str">
        <f>vlookup(I694,Abbreviation!$A$2:$B$4,2,false)</f>
        <v>South</v>
      </c>
      <c r="N694" s="24" t="str">
        <f>vlookup(M694,Budget!$B$2:$C$325,2,false)</f>
        <v>F001S</v>
      </c>
      <c r="O694" s="24" t="s">
        <v>19</v>
      </c>
    </row>
    <row r="695">
      <c r="A695" s="24">
        <f>Actual!A695</f>
        <v>694</v>
      </c>
      <c r="B695" s="24" t="str">
        <f>Actual!B695</f>
        <v>//PRD1694110723WF003WMAX///</v>
      </c>
      <c r="C695" s="25">
        <f>Actual!C695</f>
        <v>9</v>
      </c>
      <c r="D695" s="24" t="str">
        <f t="shared" si="1"/>
        <v>//PRD1694110723WF003WMAX///</v>
      </c>
      <c r="E695" s="24" t="str">
        <f t="shared" si="2"/>
        <v>PRD1694110723WF003WMAX</v>
      </c>
      <c r="F695" s="24" t="str">
        <f t="shared" si="3"/>
        <v>11</v>
      </c>
      <c r="G695" s="24" t="str">
        <f t="shared" si="4"/>
        <v>07</v>
      </c>
      <c r="H695" s="24" t="str">
        <f t="shared" si="5"/>
        <v>23</v>
      </c>
      <c r="I695" s="24" t="str">
        <f t="shared" si="6"/>
        <v>W</v>
      </c>
      <c r="J695" s="24" t="str">
        <f t="shared" si="7"/>
        <v>F003W</v>
      </c>
      <c r="K695" s="24" t="str">
        <f t="shared" si="8"/>
        <v>MAX</v>
      </c>
      <c r="L695" s="24" t="str">
        <f>vlookup(F695,Abbreviation!$D$2:$E$13,2,false)</f>
        <v>November</v>
      </c>
      <c r="M695" s="24" t="str">
        <f>vlookup(I695,Abbreviation!$A$2:$B$4,2,false)</f>
        <v>West</v>
      </c>
      <c r="N695" s="24" t="str">
        <f>vlookup(M695,Budget!$B$2:$C$325,2,false)</f>
        <v>F001W</v>
      </c>
      <c r="O695" s="24" t="s">
        <v>20</v>
      </c>
    </row>
    <row r="696">
      <c r="A696" s="24">
        <f>Actual!A696</f>
        <v>695</v>
      </c>
      <c r="B696" s="24" t="str">
        <f>Actual!B696</f>
        <v>//PRD1695112423NF003NPRO///</v>
      </c>
      <c r="C696" s="25">
        <f>Actual!C696</f>
        <v>50</v>
      </c>
      <c r="D696" s="24" t="str">
        <f t="shared" si="1"/>
        <v>//PRD1695112423NF003NPRO///</v>
      </c>
      <c r="E696" s="24" t="str">
        <f t="shared" si="2"/>
        <v>PRD1695112423NF003NPRO</v>
      </c>
      <c r="F696" s="24" t="str">
        <f t="shared" si="3"/>
        <v>11</v>
      </c>
      <c r="G696" s="24" t="str">
        <f t="shared" si="4"/>
        <v>24</v>
      </c>
      <c r="H696" s="24" t="str">
        <f t="shared" si="5"/>
        <v>23</v>
      </c>
      <c r="I696" s="24" t="str">
        <f t="shared" si="6"/>
        <v>N</v>
      </c>
      <c r="J696" s="24" t="str">
        <f t="shared" si="7"/>
        <v>F003N</v>
      </c>
      <c r="K696" s="24" t="str">
        <f t="shared" si="8"/>
        <v>PRO</v>
      </c>
      <c r="L696" s="24" t="str">
        <f>vlookup(F696,Abbreviation!$D$2:$E$13,2,false)</f>
        <v>November</v>
      </c>
      <c r="M696" s="24" t="str">
        <f>vlookup(I696,Abbreviation!$A$2:$B$4,2,false)</f>
        <v>North</v>
      </c>
      <c r="N696" s="24" t="str">
        <f>vlookup(M696,Budget!$B$2:$C$325,2,false)</f>
        <v>F001N</v>
      </c>
      <c r="O696" s="24" t="s">
        <v>21</v>
      </c>
    </row>
    <row r="697">
      <c r="A697" s="24">
        <f>Actual!A697</f>
        <v>696</v>
      </c>
      <c r="B697" s="24" t="str">
        <f>Actual!B697</f>
        <v>//PRD1696122523SF001SMINI///</v>
      </c>
      <c r="C697" s="25">
        <f>Actual!C697</f>
        <v>128</v>
      </c>
      <c r="D697" s="24" t="str">
        <f t="shared" si="1"/>
        <v>//PRD1696122523SF001SMINI///</v>
      </c>
      <c r="E697" s="24" t="str">
        <f t="shared" si="2"/>
        <v>PRD1696122523SF001SMINI</v>
      </c>
      <c r="F697" s="24" t="str">
        <f t="shared" si="3"/>
        <v>12</v>
      </c>
      <c r="G697" s="24" t="str">
        <f t="shared" si="4"/>
        <v>25</v>
      </c>
      <c r="H697" s="24" t="str">
        <f t="shared" si="5"/>
        <v>23</v>
      </c>
      <c r="I697" s="24" t="str">
        <f t="shared" si="6"/>
        <v>S</v>
      </c>
      <c r="J697" s="24" t="str">
        <f t="shared" si="7"/>
        <v>F001S</v>
      </c>
      <c r="K697" s="24" t="str">
        <f t="shared" si="8"/>
        <v>MINI</v>
      </c>
      <c r="L697" s="24" t="str">
        <f>vlookup(F697,Abbreviation!$D$2:$E$13,2,false)</f>
        <v>December</v>
      </c>
      <c r="M697" s="24" t="str">
        <f>vlookup(I697,Abbreviation!$A$2:$B$4,2,false)</f>
        <v>South</v>
      </c>
      <c r="N697" s="24" t="str">
        <f>vlookup(M697,Budget!$B$2:$C$325,2,false)</f>
        <v>F001S</v>
      </c>
      <c r="O697" s="24" t="s">
        <v>19</v>
      </c>
    </row>
    <row r="698">
      <c r="A698" s="24">
        <f>Actual!A698</f>
        <v>697</v>
      </c>
      <c r="B698" s="24" t="str">
        <f>Actual!B698</f>
        <v>//PRD1697120123WF002WMAX///</v>
      </c>
      <c r="C698" s="25">
        <f>Actual!C698</f>
        <v>49</v>
      </c>
      <c r="D698" s="24" t="str">
        <f t="shared" si="1"/>
        <v>//PRD1697120123WF002WMAX///</v>
      </c>
      <c r="E698" s="24" t="str">
        <f t="shared" si="2"/>
        <v>PRD1697120123WF002WMAX</v>
      </c>
      <c r="F698" s="24" t="str">
        <f t="shared" si="3"/>
        <v>12</v>
      </c>
      <c r="G698" s="24" t="str">
        <f t="shared" si="4"/>
        <v>01</v>
      </c>
      <c r="H698" s="24" t="str">
        <f t="shared" si="5"/>
        <v>23</v>
      </c>
      <c r="I698" s="24" t="str">
        <f t="shared" si="6"/>
        <v>W</v>
      </c>
      <c r="J698" s="24" t="str">
        <f t="shared" si="7"/>
        <v>F002W</v>
      </c>
      <c r="K698" s="24" t="str">
        <f t="shared" si="8"/>
        <v>MAX</v>
      </c>
      <c r="L698" s="24" t="str">
        <f>vlookup(F698,Abbreviation!$D$2:$E$13,2,false)</f>
        <v>December</v>
      </c>
      <c r="M698" s="24" t="str">
        <f>vlookup(I698,Abbreviation!$A$2:$B$4,2,false)</f>
        <v>West</v>
      </c>
      <c r="N698" s="24" t="str">
        <f>vlookup(M698,Budget!$B$2:$C$325,2,false)</f>
        <v>F001W</v>
      </c>
      <c r="O698" s="24" t="s">
        <v>20</v>
      </c>
    </row>
    <row r="699">
      <c r="A699" s="24">
        <f>Actual!A699</f>
        <v>698</v>
      </c>
      <c r="B699" s="24" t="str">
        <f>Actual!B699</f>
        <v>//PRD1698121023NF002NPRO///</v>
      </c>
      <c r="C699" s="25">
        <f>Actual!C699</f>
        <v>74</v>
      </c>
      <c r="D699" s="24" t="str">
        <f t="shared" si="1"/>
        <v>//PRD1698121023NF002NPRO///</v>
      </c>
      <c r="E699" s="24" t="str">
        <f t="shared" si="2"/>
        <v>PRD1698121023NF002NPRO</v>
      </c>
      <c r="F699" s="24" t="str">
        <f t="shared" si="3"/>
        <v>12</v>
      </c>
      <c r="G699" s="24" t="str">
        <f t="shared" si="4"/>
        <v>10</v>
      </c>
      <c r="H699" s="24" t="str">
        <f t="shared" si="5"/>
        <v>23</v>
      </c>
      <c r="I699" s="24" t="str">
        <f t="shared" si="6"/>
        <v>N</v>
      </c>
      <c r="J699" s="24" t="str">
        <f t="shared" si="7"/>
        <v>F002N</v>
      </c>
      <c r="K699" s="24" t="str">
        <f t="shared" si="8"/>
        <v>PRO</v>
      </c>
      <c r="L699" s="24" t="str">
        <f>vlookup(F699,Abbreviation!$D$2:$E$13,2,false)</f>
        <v>December</v>
      </c>
      <c r="M699" s="24" t="str">
        <f>vlookup(I699,Abbreviation!$A$2:$B$4,2,false)</f>
        <v>North</v>
      </c>
      <c r="N699" s="24" t="str">
        <f>vlookup(M699,Budget!$B$2:$C$325,2,false)</f>
        <v>F001N</v>
      </c>
      <c r="O699" s="24" t="s">
        <v>21</v>
      </c>
    </row>
    <row r="700">
      <c r="A700" s="24">
        <f>Actual!A700</f>
        <v>699</v>
      </c>
      <c r="B700" s="24" t="str">
        <f>Actual!B700</f>
        <v>//PRD1699120123SF003SMINI///</v>
      </c>
      <c r="C700" s="25">
        <f>Actual!C700</f>
        <v>17</v>
      </c>
      <c r="D700" s="24" t="str">
        <f t="shared" si="1"/>
        <v>//PRD1699120123SF003SMINI///</v>
      </c>
      <c r="E700" s="24" t="str">
        <f t="shared" si="2"/>
        <v>PRD1699120123SF003SMINI</v>
      </c>
      <c r="F700" s="24" t="str">
        <f t="shared" si="3"/>
        <v>12</v>
      </c>
      <c r="G700" s="24" t="str">
        <f t="shared" si="4"/>
        <v>01</v>
      </c>
      <c r="H700" s="24" t="str">
        <f t="shared" si="5"/>
        <v>23</v>
      </c>
      <c r="I700" s="24" t="str">
        <f t="shared" si="6"/>
        <v>S</v>
      </c>
      <c r="J700" s="24" t="str">
        <f t="shared" si="7"/>
        <v>F003S</v>
      </c>
      <c r="K700" s="24" t="str">
        <f t="shared" si="8"/>
        <v>MINI</v>
      </c>
      <c r="L700" s="24" t="str">
        <f>vlookup(F700,Abbreviation!$D$2:$E$13,2,false)</f>
        <v>December</v>
      </c>
      <c r="M700" s="24" t="str">
        <f>vlookup(I700,Abbreviation!$A$2:$B$4,2,false)</f>
        <v>South</v>
      </c>
      <c r="N700" s="24" t="str">
        <f>vlookup(M700,Budget!$B$2:$C$325,2,false)</f>
        <v>F001S</v>
      </c>
      <c r="O700" s="24" t="s">
        <v>19</v>
      </c>
    </row>
    <row r="701">
      <c r="A701" s="24">
        <f>Actual!A701</f>
        <v>700</v>
      </c>
      <c r="B701" s="24" t="str">
        <f>Actual!B701</f>
        <v>//PRD1700121023WF002WMAX///</v>
      </c>
      <c r="C701" s="25">
        <f>Actual!C701</f>
        <v>104</v>
      </c>
      <c r="D701" s="24" t="str">
        <f t="shared" si="1"/>
        <v>//PRD1700121023WF002WMAX///</v>
      </c>
      <c r="E701" s="24" t="str">
        <f t="shared" si="2"/>
        <v>PRD1700121023WF002WMAX</v>
      </c>
      <c r="F701" s="24" t="str">
        <f t="shared" si="3"/>
        <v>12</v>
      </c>
      <c r="G701" s="24" t="str">
        <f t="shared" si="4"/>
        <v>10</v>
      </c>
      <c r="H701" s="24" t="str">
        <f t="shared" si="5"/>
        <v>23</v>
      </c>
      <c r="I701" s="24" t="str">
        <f t="shared" si="6"/>
        <v>W</v>
      </c>
      <c r="J701" s="24" t="str">
        <f t="shared" si="7"/>
        <v>F002W</v>
      </c>
      <c r="K701" s="24" t="str">
        <f t="shared" si="8"/>
        <v>MAX</v>
      </c>
      <c r="L701" s="24" t="str">
        <f>vlookup(F701,Abbreviation!$D$2:$E$13,2,false)</f>
        <v>December</v>
      </c>
      <c r="M701" s="24" t="str">
        <f>vlookup(I701,Abbreviation!$A$2:$B$4,2,false)</f>
        <v>West</v>
      </c>
      <c r="N701" s="24" t="str">
        <f>vlookup(M701,Budget!$B$2:$C$325,2,false)</f>
        <v>F001W</v>
      </c>
      <c r="O701" s="24" t="s">
        <v>20</v>
      </c>
    </row>
    <row r="702">
      <c r="A702" s="24">
        <f>Actual!A702</f>
        <v>701</v>
      </c>
      <c r="B702" s="24" t="str">
        <f>Actual!B702</f>
        <v>//PRD1701120923NF001NPRO///</v>
      </c>
      <c r="C702" s="25">
        <f>Actual!C702</f>
        <v>5</v>
      </c>
      <c r="D702" s="24" t="str">
        <f t="shared" si="1"/>
        <v>//PRD1701120923NF001NPRO///</v>
      </c>
      <c r="E702" s="24" t="str">
        <f t="shared" si="2"/>
        <v>PRD1701120923NF001NPRO</v>
      </c>
      <c r="F702" s="24" t="str">
        <f t="shared" si="3"/>
        <v>12</v>
      </c>
      <c r="G702" s="24" t="str">
        <f t="shared" si="4"/>
        <v>09</v>
      </c>
      <c r="H702" s="24" t="str">
        <f t="shared" si="5"/>
        <v>23</v>
      </c>
      <c r="I702" s="24" t="str">
        <f t="shared" si="6"/>
        <v>N</v>
      </c>
      <c r="J702" s="24" t="str">
        <f t="shared" si="7"/>
        <v>F001N</v>
      </c>
      <c r="K702" s="24" t="str">
        <f t="shared" si="8"/>
        <v>PRO</v>
      </c>
      <c r="L702" s="24" t="str">
        <f>vlookup(F702,Abbreviation!$D$2:$E$13,2,false)</f>
        <v>December</v>
      </c>
      <c r="M702" s="24" t="str">
        <f>vlookup(I702,Abbreviation!$A$2:$B$4,2,false)</f>
        <v>North</v>
      </c>
      <c r="N702" s="24" t="str">
        <f>vlookup(M702,Budget!$B$2:$C$325,2,false)</f>
        <v>F001N</v>
      </c>
      <c r="O702" s="24" t="s">
        <v>21</v>
      </c>
    </row>
    <row r="703">
      <c r="A703" s="24">
        <f>Actual!A703</f>
        <v>702</v>
      </c>
      <c r="B703" s="24" t="str">
        <f>Actual!B703</f>
        <v>//PRD1702120823SF002SMINI///</v>
      </c>
      <c r="C703" s="25">
        <f>Actual!C703</f>
        <v>1</v>
      </c>
      <c r="D703" s="24" t="str">
        <f t="shared" si="1"/>
        <v>//PRD1702120823SF002SMINI///</v>
      </c>
      <c r="E703" s="24" t="str">
        <f t="shared" si="2"/>
        <v>PRD1702120823SF002SMINI</v>
      </c>
      <c r="F703" s="24" t="str">
        <f t="shared" si="3"/>
        <v>12</v>
      </c>
      <c r="G703" s="24" t="str">
        <f t="shared" si="4"/>
        <v>08</v>
      </c>
      <c r="H703" s="24" t="str">
        <f t="shared" si="5"/>
        <v>23</v>
      </c>
      <c r="I703" s="24" t="str">
        <f t="shared" si="6"/>
        <v>S</v>
      </c>
      <c r="J703" s="24" t="str">
        <f t="shared" si="7"/>
        <v>F002S</v>
      </c>
      <c r="K703" s="24" t="str">
        <f t="shared" si="8"/>
        <v>MINI</v>
      </c>
      <c r="L703" s="24" t="str">
        <f>vlookup(F703,Abbreviation!$D$2:$E$13,2,false)</f>
        <v>December</v>
      </c>
      <c r="M703" s="24" t="str">
        <f>vlookup(I703,Abbreviation!$A$2:$B$4,2,false)</f>
        <v>South</v>
      </c>
      <c r="N703" s="24" t="str">
        <f>vlookup(M703,Budget!$B$2:$C$325,2,false)</f>
        <v>F001S</v>
      </c>
      <c r="O703" s="24" t="s">
        <v>19</v>
      </c>
    </row>
    <row r="704">
      <c r="A704" s="24">
        <f>Actual!A704</f>
        <v>703</v>
      </c>
      <c r="B704" s="24" t="str">
        <f>Actual!B704</f>
        <v>//PRD1703123023WF003WMAX///</v>
      </c>
      <c r="C704" s="25">
        <f>Actual!C704</f>
        <v>54</v>
      </c>
      <c r="D704" s="24" t="str">
        <f t="shared" si="1"/>
        <v>//PRD1703123023WF003WMAX///</v>
      </c>
      <c r="E704" s="24" t="str">
        <f t="shared" si="2"/>
        <v>PRD1703123023WF003WMAX</v>
      </c>
      <c r="F704" s="24" t="str">
        <f t="shared" si="3"/>
        <v>12</v>
      </c>
      <c r="G704" s="24" t="str">
        <f t="shared" si="4"/>
        <v>30</v>
      </c>
      <c r="H704" s="24" t="str">
        <f t="shared" si="5"/>
        <v>23</v>
      </c>
      <c r="I704" s="24" t="str">
        <f t="shared" si="6"/>
        <v>W</v>
      </c>
      <c r="J704" s="24" t="str">
        <f t="shared" si="7"/>
        <v>F003W</v>
      </c>
      <c r="K704" s="24" t="str">
        <f t="shared" si="8"/>
        <v>MAX</v>
      </c>
      <c r="L704" s="24" t="str">
        <f>vlookup(F704,Abbreviation!$D$2:$E$13,2,false)</f>
        <v>December</v>
      </c>
      <c r="M704" s="24" t="str">
        <f>vlookup(I704,Abbreviation!$A$2:$B$4,2,false)</f>
        <v>West</v>
      </c>
      <c r="N704" s="24" t="str">
        <f>vlookup(M704,Budget!$B$2:$C$325,2,false)</f>
        <v>F001W</v>
      </c>
      <c r="O704" s="24" t="s">
        <v>20</v>
      </c>
    </row>
    <row r="705">
      <c r="A705" s="24">
        <f>Actual!A705</f>
        <v>704</v>
      </c>
      <c r="B705" s="24" t="str">
        <f>Actual!B705</f>
        <v>//PRD1704122923NF003NPRO///</v>
      </c>
      <c r="C705" s="25">
        <f>Actual!C705</f>
        <v>109</v>
      </c>
      <c r="D705" s="24" t="str">
        <f t="shared" si="1"/>
        <v>//PRD1704122923NF003NPRO///</v>
      </c>
      <c r="E705" s="24" t="str">
        <f t="shared" si="2"/>
        <v>PRD1704122923NF003NPRO</v>
      </c>
      <c r="F705" s="24" t="str">
        <f t="shared" si="3"/>
        <v>12</v>
      </c>
      <c r="G705" s="24" t="str">
        <f t="shared" si="4"/>
        <v>29</v>
      </c>
      <c r="H705" s="24" t="str">
        <f t="shared" si="5"/>
        <v>23</v>
      </c>
      <c r="I705" s="24" t="str">
        <f t="shared" si="6"/>
        <v>N</v>
      </c>
      <c r="J705" s="24" t="str">
        <f t="shared" si="7"/>
        <v>F003N</v>
      </c>
      <c r="K705" s="24" t="str">
        <f t="shared" si="8"/>
        <v>PRO</v>
      </c>
      <c r="L705" s="24" t="str">
        <f>vlookup(F705,Abbreviation!$D$2:$E$13,2,false)</f>
        <v>December</v>
      </c>
      <c r="M705" s="24" t="str">
        <f>vlookup(I705,Abbreviation!$A$2:$B$4,2,false)</f>
        <v>North</v>
      </c>
      <c r="N705" s="24" t="str">
        <f>vlookup(M705,Budget!$B$2:$C$325,2,false)</f>
        <v>F001N</v>
      </c>
      <c r="O705" s="24" t="s">
        <v>21</v>
      </c>
    </row>
    <row r="706">
      <c r="A706" s="24">
        <f>Actual!A706</f>
        <v>705</v>
      </c>
      <c r="B706" s="24" t="str">
        <f>Actual!B706</f>
        <v>//PRD1705122723SF003SMINI///</v>
      </c>
      <c r="C706" s="25">
        <f>Actual!C706</f>
        <v>8</v>
      </c>
      <c r="D706" s="24" t="str">
        <f t="shared" si="1"/>
        <v>//PRD1705122723SF003SMINI///</v>
      </c>
      <c r="E706" s="24" t="str">
        <f t="shared" si="2"/>
        <v>PRD1705122723SF003SMINI</v>
      </c>
      <c r="F706" s="24" t="str">
        <f t="shared" si="3"/>
        <v>12</v>
      </c>
      <c r="G706" s="24" t="str">
        <f t="shared" si="4"/>
        <v>27</v>
      </c>
      <c r="H706" s="24" t="str">
        <f t="shared" si="5"/>
        <v>23</v>
      </c>
      <c r="I706" s="24" t="str">
        <f t="shared" si="6"/>
        <v>S</v>
      </c>
      <c r="J706" s="24" t="str">
        <f t="shared" si="7"/>
        <v>F003S</v>
      </c>
      <c r="K706" s="24" t="str">
        <f t="shared" si="8"/>
        <v>MINI</v>
      </c>
      <c r="L706" s="24" t="str">
        <f>vlookup(F706,Abbreviation!$D$2:$E$13,2,false)</f>
        <v>December</v>
      </c>
      <c r="M706" s="24" t="str">
        <f>vlookup(I706,Abbreviation!$A$2:$B$4,2,false)</f>
        <v>South</v>
      </c>
      <c r="N706" s="24" t="str">
        <f>vlookup(M706,Budget!$B$2:$C$325,2,false)</f>
        <v>F001S</v>
      </c>
      <c r="O706" s="24" t="s">
        <v>19</v>
      </c>
    </row>
    <row r="707">
      <c r="A707" s="24">
        <f>Actual!A707</f>
        <v>706</v>
      </c>
      <c r="B707" s="24" t="str">
        <f>Actual!B707</f>
        <v>//PRD1706120923WF002WMAX///</v>
      </c>
      <c r="C707" s="25">
        <f>Actual!C707</f>
        <v>103</v>
      </c>
      <c r="D707" s="24" t="str">
        <f t="shared" si="1"/>
        <v>//PRD1706120923WF002WMAX///</v>
      </c>
      <c r="E707" s="24" t="str">
        <f t="shared" si="2"/>
        <v>PRD1706120923WF002WMAX</v>
      </c>
      <c r="F707" s="24" t="str">
        <f t="shared" si="3"/>
        <v>12</v>
      </c>
      <c r="G707" s="24" t="str">
        <f t="shared" si="4"/>
        <v>09</v>
      </c>
      <c r="H707" s="24" t="str">
        <f t="shared" si="5"/>
        <v>23</v>
      </c>
      <c r="I707" s="24" t="str">
        <f t="shared" si="6"/>
        <v>W</v>
      </c>
      <c r="J707" s="24" t="str">
        <f t="shared" si="7"/>
        <v>F002W</v>
      </c>
      <c r="K707" s="24" t="str">
        <f t="shared" si="8"/>
        <v>MAX</v>
      </c>
      <c r="L707" s="24" t="str">
        <f>vlookup(F707,Abbreviation!$D$2:$E$13,2,false)</f>
        <v>December</v>
      </c>
      <c r="M707" s="24" t="str">
        <f>vlookup(I707,Abbreviation!$A$2:$B$4,2,false)</f>
        <v>West</v>
      </c>
      <c r="N707" s="24" t="str">
        <f>vlookup(M707,Budget!$B$2:$C$325,2,false)</f>
        <v>F001W</v>
      </c>
      <c r="O707" s="24" t="s">
        <v>20</v>
      </c>
    </row>
    <row r="708">
      <c r="A708" s="24">
        <f>Actual!A708</f>
        <v>707</v>
      </c>
      <c r="B708" s="24" t="str">
        <f>Actual!B708</f>
        <v>//PRD1707121623NF001NPRO///</v>
      </c>
      <c r="C708" s="25">
        <f>Actual!C708</f>
        <v>78</v>
      </c>
      <c r="D708" s="24" t="str">
        <f t="shared" si="1"/>
        <v>//PRD1707121623NF001NPRO///</v>
      </c>
      <c r="E708" s="24" t="str">
        <f t="shared" si="2"/>
        <v>PRD1707121623NF001NPRO</v>
      </c>
      <c r="F708" s="24" t="str">
        <f t="shared" si="3"/>
        <v>12</v>
      </c>
      <c r="G708" s="24" t="str">
        <f t="shared" si="4"/>
        <v>16</v>
      </c>
      <c r="H708" s="24" t="str">
        <f t="shared" si="5"/>
        <v>23</v>
      </c>
      <c r="I708" s="24" t="str">
        <f t="shared" si="6"/>
        <v>N</v>
      </c>
      <c r="J708" s="24" t="str">
        <f t="shared" si="7"/>
        <v>F001N</v>
      </c>
      <c r="K708" s="24" t="str">
        <f t="shared" si="8"/>
        <v>PRO</v>
      </c>
      <c r="L708" s="24" t="str">
        <f>vlookup(F708,Abbreviation!$D$2:$E$13,2,false)</f>
        <v>December</v>
      </c>
      <c r="M708" s="24" t="str">
        <f>vlookup(I708,Abbreviation!$A$2:$B$4,2,false)</f>
        <v>North</v>
      </c>
      <c r="N708" s="24" t="str">
        <f>vlookup(M708,Budget!$B$2:$C$325,2,false)</f>
        <v>F001N</v>
      </c>
      <c r="O708" s="24" t="s">
        <v>21</v>
      </c>
    </row>
    <row r="709">
      <c r="A709" s="24">
        <f>Actual!A709</f>
        <v>708</v>
      </c>
      <c r="B709" s="24" t="str">
        <f>Actual!B709</f>
        <v>//PRD1708122323SF002SMINI///</v>
      </c>
      <c r="C709" s="25">
        <f>Actual!C709</f>
        <v>146</v>
      </c>
      <c r="D709" s="24" t="str">
        <f t="shared" si="1"/>
        <v>//PRD1708122323SF002SMINI///</v>
      </c>
      <c r="E709" s="24" t="str">
        <f t="shared" si="2"/>
        <v>PRD1708122323SF002SMINI</v>
      </c>
      <c r="F709" s="24" t="str">
        <f t="shared" si="3"/>
        <v>12</v>
      </c>
      <c r="G709" s="24" t="str">
        <f t="shared" si="4"/>
        <v>23</v>
      </c>
      <c r="H709" s="24" t="str">
        <f t="shared" si="5"/>
        <v>23</v>
      </c>
      <c r="I709" s="24" t="str">
        <f t="shared" si="6"/>
        <v>S</v>
      </c>
      <c r="J709" s="24" t="str">
        <f t="shared" si="7"/>
        <v>F002S</v>
      </c>
      <c r="K709" s="24" t="str">
        <f t="shared" si="8"/>
        <v>MINI</v>
      </c>
      <c r="L709" s="24" t="str">
        <f>vlookup(F709,Abbreviation!$D$2:$E$13,2,false)</f>
        <v>December</v>
      </c>
      <c r="M709" s="24" t="str">
        <f>vlookup(I709,Abbreviation!$A$2:$B$4,2,false)</f>
        <v>South</v>
      </c>
      <c r="N709" s="24" t="str">
        <f>vlookup(M709,Budget!$B$2:$C$325,2,false)</f>
        <v>F001S</v>
      </c>
      <c r="O709" s="24" t="s">
        <v>19</v>
      </c>
    </row>
    <row r="710">
      <c r="A710" s="24">
        <f>Actual!A710</f>
        <v>709</v>
      </c>
      <c r="B710" s="24" t="str">
        <f>Actual!B710</f>
        <v>//PRD1709121423WF003WMAX///</v>
      </c>
      <c r="C710" s="25">
        <f>Actual!C710</f>
        <v>60</v>
      </c>
      <c r="D710" s="24" t="str">
        <f t="shared" si="1"/>
        <v>//PRD1709121423WF003WMAX///</v>
      </c>
      <c r="E710" s="24" t="str">
        <f t="shared" si="2"/>
        <v>PRD1709121423WF003WMAX</v>
      </c>
      <c r="F710" s="24" t="str">
        <f t="shared" si="3"/>
        <v>12</v>
      </c>
      <c r="G710" s="24" t="str">
        <f t="shared" si="4"/>
        <v>14</v>
      </c>
      <c r="H710" s="24" t="str">
        <f t="shared" si="5"/>
        <v>23</v>
      </c>
      <c r="I710" s="24" t="str">
        <f t="shared" si="6"/>
        <v>W</v>
      </c>
      <c r="J710" s="24" t="str">
        <f t="shared" si="7"/>
        <v>F003W</v>
      </c>
      <c r="K710" s="24" t="str">
        <f t="shared" si="8"/>
        <v>MAX</v>
      </c>
      <c r="L710" s="24" t="str">
        <f>vlookup(F710,Abbreviation!$D$2:$E$13,2,false)</f>
        <v>December</v>
      </c>
      <c r="M710" s="24" t="str">
        <f>vlookup(I710,Abbreviation!$A$2:$B$4,2,false)</f>
        <v>West</v>
      </c>
      <c r="N710" s="24" t="str">
        <f>vlookup(M710,Budget!$B$2:$C$325,2,false)</f>
        <v>F001W</v>
      </c>
      <c r="O710" s="24" t="s">
        <v>20</v>
      </c>
    </row>
    <row r="711">
      <c r="A711" s="24">
        <f>Actual!A711</f>
        <v>710</v>
      </c>
      <c r="B711" s="24" t="str">
        <f>Actual!B711</f>
        <v>//PRD1710120723NF001NPRO///</v>
      </c>
      <c r="C711" s="25">
        <f>Actual!C711</f>
        <v>90</v>
      </c>
      <c r="D711" s="24" t="str">
        <f t="shared" si="1"/>
        <v>//PRD1710120723NF001NPRO///</v>
      </c>
      <c r="E711" s="24" t="str">
        <f t="shared" si="2"/>
        <v>PRD1710120723NF001NPRO</v>
      </c>
      <c r="F711" s="24" t="str">
        <f t="shared" si="3"/>
        <v>12</v>
      </c>
      <c r="G711" s="24" t="str">
        <f t="shared" si="4"/>
        <v>07</v>
      </c>
      <c r="H711" s="24" t="str">
        <f t="shared" si="5"/>
        <v>23</v>
      </c>
      <c r="I711" s="24" t="str">
        <f t="shared" si="6"/>
        <v>N</v>
      </c>
      <c r="J711" s="24" t="str">
        <f t="shared" si="7"/>
        <v>F001N</v>
      </c>
      <c r="K711" s="24" t="str">
        <f t="shared" si="8"/>
        <v>PRO</v>
      </c>
      <c r="L711" s="24" t="str">
        <f>vlookup(F711,Abbreviation!$D$2:$E$13,2,false)</f>
        <v>December</v>
      </c>
      <c r="M711" s="24" t="str">
        <f>vlookup(I711,Abbreviation!$A$2:$B$4,2,false)</f>
        <v>North</v>
      </c>
      <c r="N711" s="24" t="str">
        <f>vlookup(M711,Budget!$B$2:$C$325,2,false)</f>
        <v>F001N</v>
      </c>
      <c r="O711" s="24" t="s">
        <v>21</v>
      </c>
    </row>
    <row r="712">
      <c r="A712" s="24">
        <f>Actual!A712</f>
        <v>711</v>
      </c>
      <c r="B712" s="24" t="str">
        <f>Actual!B712</f>
        <v>//PRD1711120723SF001SMINI///</v>
      </c>
      <c r="C712" s="25">
        <f>Actual!C712</f>
        <v>27</v>
      </c>
      <c r="D712" s="24" t="str">
        <f t="shared" si="1"/>
        <v>//PRD1711120723SF001SMINI///</v>
      </c>
      <c r="E712" s="24" t="str">
        <f t="shared" si="2"/>
        <v>PRD1711120723SF001SMINI</v>
      </c>
      <c r="F712" s="24" t="str">
        <f t="shared" si="3"/>
        <v>12</v>
      </c>
      <c r="G712" s="24" t="str">
        <f t="shared" si="4"/>
        <v>07</v>
      </c>
      <c r="H712" s="24" t="str">
        <f t="shared" si="5"/>
        <v>23</v>
      </c>
      <c r="I712" s="24" t="str">
        <f t="shared" si="6"/>
        <v>S</v>
      </c>
      <c r="J712" s="24" t="str">
        <f t="shared" si="7"/>
        <v>F001S</v>
      </c>
      <c r="K712" s="24" t="str">
        <f t="shared" si="8"/>
        <v>MINI</v>
      </c>
      <c r="L712" s="24" t="str">
        <f>vlookup(F712,Abbreviation!$D$2:$E$13,2,false)</f>
        <v>December</v>
      </c>
      <c r="M712" s="24" t="str">
        <f>vlookup(I712,Abbreviation!$A$2:$B$4,2,false)</f>
        <v>South</v>
      </c>
      <c r="N712" s="24" t="str">
        <f>vlookup(M712,Budget!$B$2:$C$325,2,false)</f>
        <v>F001S</v>
      </c>
      <c r="O712" s="24" t="s">
        <v>19</v>
      </c>
    </row>
    <row r="713">
      <c r="A713" s="24">
        <f>Actual!A713</f>
        <v>712</v>
      </c>
      <c r="B713" s="24" t="str">
        <f>Actual!B713</f>
        <v>//PRD1712122123WF002WMAX///</v>
      </c>
      <c r="C713" s="25">
        <f>Actual!C713</f>
        <v>113</v>
      </c>
      <c r="D713" s="24" t="str">
        <f t="shared" si="1"/>
        <v>//PRD1712122123WF002WMAX///</v>
      </c>
      <c r="E713" s="24" t="str">
        <f t="shared" si="2"/>
        <v>PRD1712122123WF002WMAX</v>
      </c>
      <c r="F713" s="24" t="str">
        <f t="shared" si="3"/>
        <v>12</v>
      </c>
      <c r="G713" s="24" t="str">
        <f t="shared" si="4"/>
        <v>21</v>
      </c>
      <c r="H713" s="24" t="str">
        <f t="shared" si="5"/>
        <v>23</v>
      </c>
      <c r="I713" s="24" t="str">
        <f t="shared" si="6"/>
        <v>W</v>
      </c>
      <c r="J713" s="24" t="str">
        <f t="shared" si="7"/>
        <v>F002W</v>
      </c>
      <c r="K713" s="24" t="str">
        <f t="shared" si="8"/>
        <v>MAX</v>
      </c>
      <c r="L713" s="24" t="str">
        <f>vlookup(F713,Abbreviation!$D$2:$E$13,2,false)</f>
        <v>December</v>
      </c>
      <c r="M713" s="24" t="str">
        <f>vlookup(I713,Abbreviation!$A$2:$B$4,2,false)</f>
        <v>West</v>
      </c>
      <c r="N713" s="24" t="str">
        <f>vlookup(M713,Budget!$B$2:$C$325,2,false)</f>
        <v>F001W</v>
      </c>
      <c r="O713" s="24" t="s">
        <v>20</v>
      </c>
    </row>
    <row r="714">
      <c r="A714" s="24">
        <f>Actual!A714</f>
        <v>713</v>
      </c>
      <c r="B714" s="24" t="str">
        <f>Actual!B714</f>
        <v>//PRD1713120723NF003NPRO///</v>
      </c>
      <c r="C714" s="25">
        <f>Actual!C714</f>
        <v>103</v>
      </c>
      <c r="D714" s="24" t="str">
        <f t="shared" si="1"/>
        <v>//PRD1713120723NF003NPRO///</v>
      </c>
      <c r="E714" s="24" t="str">
        <f t="shared" si="2"/>
        <v>PRD1713120723NF003NPRO</v>
      </c>
      <c r="F714" s="24" t="str">
        <f t="shared" si="3"/>
        <v>12</v>
      </c>
      <c r="G714" s="24" t="str">
        <f t="shared" si="4"/>
        <v>07</v>
      </c>
      <c r="H714" s="24" t="str">
        <f t="shared" si="5"/>
        <v>23</v>
      </c>
      <c r="I714" s="24" t="str">
        <f t="shared" si="6"/>
        <v>N</v>
      </c>
      <c r="J714" s="24" t="str">
        <f t="shared" si="7"/>
        <v>F003N</v>
      </c>
      <c r="K714" s="24" t="str">
        <f t="shared" si="8"/>
        <v>PRO</v>
      </c>
      <c r="L714" s="24" t="str">
        <f>vlookup(F714,Abbreviation!$D$2:$E$13,2,false)</f>
        <v>December</v>
      </c>
      <c r="M714" s="24" t="str">
        <f>vlookup(I714,Abbreviation!$A$2:$B$4,2,false)</f>
        <v>North</v>
      </c>
      <c r="N714" s="24" t="str">
        <f>vlookup(M714,Budget!$B$2:$C$325,2,false)</f>
        <v>F001N</v>
      </c>
      <c r="O714" s="24" t="s">
        <v>21</v>
      </c>
    </row>
    <row r="715">
      <c r="A715" s="24">
        <f>Actual!A715</f>
        <v>714</v>
      </c>
      <c r="B715" s="24" t="str">
        <f>Actual!B715</f>
        <v>//PRD1714122823SF002SMINI///</v>
      </c>
      <c r="C715" s="25">
        <f>Actual!C715</f>
        <v>124</v>
      </c>
      <c r="D715" s="24" t="str">
        <f t="shared" si="1"/>
        <v>//PRD1714122823SF002SMINI///</v>
      </c>
      <c r="E715" s="24" t="str">
        <f t="shared" si="2"/>
        <v>PRD1714122823SF002SMINI</v>
      </c>
      <c r="F715" s="24" t="str">
        <f t="shared" si="3"/>
        <v>12</v>
      </c>
      <c r="G715" s="24" t="str">
        <f t="shared" si="4"/>
        <v>28</v>
      </c>
      <c r="H715" s="24" t="str">
        <f t="shared" si="5"/>
        <v>23</v>
      </c>
      <c r="I715" s="24" t="str">
        <f t="shared" si="6"/>
        <v>S</v>
      </c>
      <c r="J715" s="24" t="str">
        <f t="shared" si="7"/>
        <v>F002S</v>
      </c>
      <c r="K715" s="24" t="str">
        <f t="shared" si="8"/>
        <v>MINI</v>
      </c>
      <c r="L715" s="24" t="str">
        <f>vlookup(F715,Abbreviation!$D$2:$E$13,2,false)</f>
        <v>December</v>
      </c>
      <c r="M715" s="24" t="str">
        <f>vlookup(I715,Abbreviation!$A$2:$B$4,2,false)</f>
        <v>South</v>
      </c>
      <c r="N715" s="24" t="str">
        <f>vlookup(M715,Budget!$B$2:$C$325,2,false)</f>
        <v>F001S</v>
      </c>
      <c r="O715" s="24" t="s">
        <v>19</v>
      </c>
    </row>
    <row r="716">
      <c r="A716" s="24">
        <f>Actual!A716</f>
        <v>715</v>
      </c>
      <c r="B716" s="24" t="str">
        <f>Actual!B716</f>
        <v>//PRD1715121123WF003WMAX///</v>
      </c>
      <c r="C716" s="25">
        <f>Actual!C716</f>
        <v>93</v>
      </c>
      <c r="D716" s="24" t="str">
        <f t="shared" si="1"/>
        <v>//PRD1715121123WF003WMAX///</v>
      </c>
      <c r="E716" s="24" t="str">
        <f t="shared" si="2"/>
        <v>PRD1715121123WF003WMAX</v>
      </c>
      <c r="F716" s="24" t="str">
        <f t="shared" si="3"/>
        <v>12</v>
      </c>
      <c r="G716" s="24" t="str">
        <f t="shared" si="4"/>
        <v>11</v>
      </c>
      <c r="H716" s="24" t="str">
        <f t="shared" si="5"/>
        <v>23</v>
      </c>
      <c r="I716" s="24" t="str">
        <f t="shared" si="6"/>
        <v>W</v>
      </c>
      <c r="J716" s="24" t="str">
        <f t="shared" si="7"/>
        <v>F003W</v>
      </c>
      <c r="K716" s="24" t="str">
        <f t="shared" si="8"/>
        <v>MAX</v>
      </c>
      <c r="L716" s="24" t="str">
        <f>vlookup(F716,Abbreviation!$D$2:$E$13,2,false)</f>
        <v>December</v>
      </c>
      <c r="M716" s="24" t="str">
        <f>vlookup(I716,Abbreviation!$A$2:$B$4,2,false)</f>
        <v>West</v>
      </c>
      <c r="N716" s="24" t="str">
        <f>vlookup(M716,Budget!$B$2:$C$325,2,false)</f>
        <v>F001W</v>
      </c>
      <c r="O716" s="24" t="s">
        <v>20</v>
      </c>
    </row>
    <row r="717">
      <c r="A717" s="24">
        <f>Actual!A717</f>
        <v>716</v>
      </c>
      <c r="B717" s="24" t="str">
        <f>Actual!B717</f>
        <v>//PRD1716122023NF003NPRO///</v>
      </c>
      <c r="C717" s="25">
        <f>Actual!C717</f>
        <v>109</v>
      </c>
      <c r="D717" s="24" t="str">
        <f t="shared" si="1"/>
        <v>//PRD1716122023NF003NPRO///</v>
      </c>
      <c r="E717" s="24" t="str">
        <f t="shared" si="2"/>
        <v>PRD1716122023NF003NPRO</v>
      </c>
      <c r="F717" s="24" t="str">
        <f t="shared" si="3"/>
        <v>12</v>
      </c>
      <c r="G717" s="24" t="str">
        <f t="shared" si="4"/>
        <v>20</v>
      </c>
      <c r="H717" s="24" t="str">
        <f t="shared" si="5"/>
        <v>23</v>
      </c>
      <c r="I717" s="24" t="str">
        <f t="shared" si="6"/>
        <v>N</v>
      </c>
      <c r="J717" s="24" t="str">
        <f t="shared" si="7"/>
        <v>F003N</v>
      </c>
      <c r="K717" s="24" t="str">
        <f t="shared" si="8"/>
        <v>PRO</v>
      </c>
      <c r="L717" s="24" t="str">
        <f>vlookup(F717,Abbreviation!$D$2:$E$13,2,false)</f>
        <v>December</v>
      </c>
      <c r="M717" s="24" t="str">
        <f>vlookup(I717,Abbreviation!$A$2:$B$4,2,false)</f>
        <v>North</v>
      </c>
      <c r="N717" s="24" t="str">
        <f>vlookup(M717,Budget!$B$2:$C$325,2,false)</f>
        <v>F001N</v>
      </c>
      <c r="O717" s="24" t="s">
        <v>21</v>
      </c>
    </row>
    <row r="718">
      <c r="A718" s="24">
        <f>Actual!A718</f>
        <v>717</v>
      </c>
      <c r="B718" s="24" t="str">
        <f>Actual!B718</f>
        <v>//PRD1717122023SF001SMINI///</v>
      </c>
      <c r="C718" s="25">
        <f>Actual!C718</f>
        <v>28</v>
      </c>
      <c r="D718" s="24" t="str">
        <f t="shared" si="1"/>
        <v>//PRD1717122023SF001SMINI///</v>
      </c>
      <c r="E718" s="24" t="str">
        <f t="shared" si="2"/>
        <v>PRD1717122023SF001SMINI</v>
      </c>
      <c r="F718" s="24" t="str">
        <f t="shared" si="3"/>
        <v>12</v>
      </c>
      <c r="G718" s="24" t="str">
        <f t="shared" si="4"/>
        <v>20</v>
      </c>
      <c r="H718" s="24" t="str">
        <f t="shared" si="5"/>
        <v>23</v>
      </c>
      <c r="I718" s="24" t="str">
        <f t="shared" si="6"/>
        <v>S</v>
      </c>
      <c r="J718" s="24" t="str">
        <f t="shared" si="7"/>
        <v>F001S</v>
      </c>
      <c r="K718" s="24" t="str">
        <f t="shared" si="8"/>
        <v>MINI</v>
      </c>
      <c r="L718" s="24" t="str">
        <f>vlookup(F718,Abbreviation!$D$2:$E$13,2,false)</f>
        <v>December</v>
      </c>
      <c r="M718" s="24" t="str">
        <f>vlookup(I718,Abbreviation!$A$2:$B$4,2,false)</f>
        <v>South</v>
      </c>
      <c r="N718" s="24" t="str">
        <f>vlookup(M718,Budget!$B$2:$C$325,2,false)</f>
        <v>F001S</v>
      </c>
      <c r="O718" s="24" t="s">
        <v>19</v>
      </c>
    </row>
    <row r="719">
      <c r="A719" s="24">
        <f>Actual!A719</f>
        <v>718</v>
      </c>
      <c r="B719" s="24" t="str">
        <f>Actual!B719</f>
        <v>//PRD1718121823WF002WMAX///</v>
      </c>
      <c r="C719" s="25">
        <f>Actual!C719</f>
        <v>95</v>
      </c>
      <c r="D719" s="24" t="str">
        <f t="shared" si="1"/>
        <v>//PRD1718121823WF002WMAX///</v>
      </c>
      <c r="E719" s="24" t="str">
        <f t="shared" si="2"/>
        <v>PRD1718121823WF002WMAX</v>
      </c>
      <c r="F719" s="24" t="str">
        <f t="shared" si="3"/>
        <v>12</v>
      </c>
      <c r="G719" s="24" t="str">
        <f t="shared" si="4"/>
        <v>18</v>
      </c>
      <c r="H719" s="24" t="str">
        <f t="shared" si="5"/>
        <v>23</v>
      </c>
      <c r="I719" s="24" t="str">
        <f t="shared" si="6"/>
        <v>W</v>
      </c>
      <c r="J719" s="24" t="str">
        <f t="shared" si="7"/>
        <v>F002W</v>
      </c>
      <c r="K719" s="24" t="str">
        <f t="shared" si="8"/>
        <v>MAX</v>
      </c>
      <c r="L719" s="24" t="str">
        <f>vlookup(F719,Abbreviation!$D$2:$E$13,2,false)</f>
        <v>December</v>
      </c>
      <c r="M719" s="24" t="str">
        <f>vlookup(I719,Abbreviation!$A$2:$B$4,2,false)</f>
        <v>West</v>
      </c>
      <c r="N719" s="24" t="str">
        <f>vlookup(M719,Budget!$B$2:$C$325,2,false)</f>
        <v>F001W</v>
      </c>
      <c r="O719" s="24" t="s">
        <v>20</v>
      </c>
    </row>
    <row r="720">
      <c r="A720" s="24">
        <f>Actual!A720</f>
        <v>719</v>
      </c>
      <c r="B720" s="24" t="str">
        <f>Actual!B720</f>
        <v>//PRD1719120423NF003NPRO///</v>
      </c>
      <c r="C720" s="25">
        <f>Actual!C720</f>
        <v>135</v>
      </c>
      <c r="D720" s="24" t="str">
        <f t="shared" si="1"/>
        <v>//PRD1719120423NF003NPRO///</v>
      </c>
      <c r="E720" s="24" t="str">
        <f t="shared" si="2"/>
        <v>PRD1719120423NF003NPRO</v>
      </c>
      <c r="F720" s="24" t="str">
        <f t="shared" si="3"/>
        <v>12</v>
      </c>
      <c r="G720" s="24" t="str">
        <f t="shared" si="4"/>
        <v>04</v>
      </c>
      <c r="H720" s="24" t="str">
        <f t="shared" si="5"/>
        <v>23</v>
      </c>
      <c r="I720" s="24" t="str">
        <f t="shared" si="6"/>
        <v>N</v>
      </c>
      <c r="J720" s="24" t="str">
        <f t="shared" si="7"/>
        <v>F003N</v>
      </c>
      <c r="K720" s="24" t="str">
        <f t="shared" si="8"/>
        <v>PRO</v>
      </c>
      <c r="L720" s="24" t="str">
        <f>vlookup(F720,Abbreviation!$D$2:$E$13,2,false)</f>
        <v>December</v>
      </c>
      <c r="M720" s="24" t="str">
        <f>vlookup(I720,Abbreviation!$A$2:$B$4,2,false)</f>
        <v>North</v>
      </c>
      <c r="N720" s="24" t="str">
        <f>vlookup(M720,Budget!$B$2:$C$325,2,false)</f>
        <v>F001N</v>
      </c>
      <c r="O720" s="24" t="s">
        <v>21</v>
      </c>
    </row>
    <row r="721">
      <c r="A721" s="24">
        <f>Actual!A721</f>
        <v>720</v>
      </c>
      <c r="B721" s="24" t="str">
        <f>Actual!B721</f>
        <v>//PRD1720121823SF003SMINI///</v>
      </c>
      <c r="C721" s="25">
        <f>Actual!C721</f>
        <v>114</v>
      </c>
      <c r="D721" s="24" t="str">
        <f t="shared" si="1"/>
        <v>//PRD1720121823SF003SMINI///</v>
      </c>
      <c r="E721" s="24" t="str">
        <f t="shared" si="2"/>
        <v>PRD1720121823SF003SMINI</v>
      </c>
      <c r="F721" s="24" t="str">
        <f t="shared" si="3"/>
        <v>12</v>
      </c>
      <c r="G721" s="24" t="str">
        <f t="shared" si="4"/>
        <v>18</v>
      </c>
      <c r="H721" s="24" t="str">
        <f t="shared" si="5"/>
        <v>23</v>
      </c>
      <c r="I721" s="24" t="str">
        <f t="shared" si="6"/>
        <v>S</v>
      </c>
      <c r="J721" s="24" t="str">
        <f t="shared" si="7"/>
        <v>F003S</v>
      </c>
      <c r="K721" s="24" t="str">
        <f t="shared" si="8"/>
        <v>MINI</v>
      </c>
      <c r="L721" s="24" t="str">
        <f>vlookup(F721,Abbreviation!$D$2:$E$13,2,false)</f>
        <v>December</v>
      </c>
      <c r="M721" s="24" t="str">
        <f>vlookup(I721,Abbreviation!$A$2:$B$4,2,false)</f>
        <v>South</v>
      </c>
      <c r="N721" s="24" t="str">
        <f>vlookup(M721,Budget!$B$2:$C$325,2,false)</f>
        <v>F001S</v>
      </c>
      <c r="O721" s="24" t="s">
        <v>19</v>
      </c>
    </row>
    <row r="722">
      <c r="A722" s="24">
        <f>Actual!A722</f>
        <v>721</v>
      </c>
      <c r="B722" s="24" t="str">
        <f>Actual!B722</f>
        <v>//PRD1721122023WF003WMAX///</v>
      </c>
      <c r="C722" s="25">
        <f>Actual!C722</f>
        <v>13</v>
      </c>
      <c r="D722" s="24" t="str">
        <f t="shared" si="1"/>
        <v>//PRD1721122023WF003WMAX///</v>
      </c>
      <c r="E722" s="24" t="str">
        <f t="shared" si="2"/>
        <v>PRD1721122023WF003WMAX</v>
      </c>
      <c r="F722" s="24" t="str">
        <f t="shared" si="3"/>
        <v>12</v>
      </c>
      <c r="G722" s="24" t="str">
        <f t="shared" si="4"/>
        <v>20</v>
      </c>
      <c r="H722" s="24" t="str">
        <f t="shared" si="5"/>
        <v>23</v>
      </c>
      <c r="I722" s="24" t="str">
        <f t="shared" si="6"/>
        <v>W</v>
      </c>
      <c r="J722" s="24" t="str">
        <f t="shared" si="7"/>
        <v>F003W</v>
      </c>
      <c r="K722" s="24" t="str">
        <f t="shared" si="8"/>
        <v>MAX</v>
      </c>
      <c r="L722" s="24" t="str">
        <f>vlookup(F722,Abbreviation!$D$2:$E$13,2,false)</f>
        <v>December</v>
      </c>
      <c r="M722" s="24" t="str">
        <f>vlookup(I722,Abbreviation!$A$2:$B$4,2,false)</f>
        <v>West</v>
      </c>
      <c r="N722" s="24" t="str">
        <f>vlookup(M722,Budget!$B$2:$C$325,2,false)</f>
        <v>F001W</v>
      </c>
      <c r="O722" s="24" t="s">
        <v>20</v>
      </c>
    </row>
    <row r="723">
      <c r="A723" s="24">
        <f>Actual!A723</f>
        <v>722</v>
      </c>
      <c r="B723" s="24" t="str">
        <f>Actual!B723</f>
        <v>//PRD1722121023NF002NPRO///</v>
      </c>
      <c r="C723" s="25">
        <f>Actual!C723</f>
        <v>123</v>
      </c>
      <c r="D723" s="24" t="str">
        <f t="shared" si="1"/>
        <v>//PRD1722121023NF002NPRO///</v>
      </c>
      <c r="E723" s="24" t="str">
        <f t="shared" si="2"/>
        <v>PRD1722121023NF002NPRO</v>
      </c>
      <c r="F723" s="24" t="str">
        <f t="shared" si="3"/>
        <v>12</v>
      </c>
      <c r="G723" s="24" t="str">
        <f t="shared" si="4"/>
        <v>10</v>
      </c>
      <c r="H723" s="24" t="str">
        <f t="shared" si="5"/>
        <v>23</v>
      </c>
      <c r="I723" s="24" t="str">
        <f t="shared" si="6"/>
        <v>N</v>
      </c>
      <c r="J723" s="24" t="str">
        <f t="shared" si="7"/>
        <v>F002N</v>
      </c>
      <c r="K723" s="24" t="str">
        <f t="shared" si="8"/>
        <v>PRO</v>
      </c>
      <c r="L723" s="24" t="str">
        <f>vlookup(F723,Abbreviation!$D$2:$E$13,2,false)</f>
        <v>December</v>
      </c>
      <c r="M723" s="24" t="str">
        <f>vlookup(I723,Abbreviation!$A$2:$B$4,2,false)</f>
        <v>North</v>
      </c>
      <c r="N723" s="24" t="str">
        <f>vlookup(M723,Budget!$B$2:$C$325,2,false)</f>
        <v>F001N</v>
      </c>
      <c r="O723" s="24" t="s">
        <v>21</v>
      </c>
    </row>
    <row r="724">
      <c r="A724" s="24">
        <f>Actual!A724</f>
        <v>723</v>
      </c>
      <c r="B724" s="24" t="str">
        <f>Actual!B724</f>
        <v>//PRD1723012823NF001NMINI///</v>
      </c>
      <c r="C724" s="25">
        <f>Actual!C724</f>
        <v>74</v>
      </c>
      <c r="D724" s="24" t="str">
        <f t="shared" si="1"/>
        <v>//PRD1723012823NF001NMINI///</v>
      </c>
      <c r="E724" s="24" t="str">
        <f t="shared" si="2"/>
        <v>PRD1723012823NF001NMINI</v>
      </c>
      <c r="F724" s="24" t="str">
        <f t="shared" si="3"/>
        <v>01</v>
      </c>
      <c r="G724" s="24" t="str">
        <f t="shared" si="4"/>
        <v>28</v>
      </c>
      <c r="H724" s="24" t="str">
        <f t="shared" si="5"/>
        <v>23</v>
      </c>
      <c r="I724" s="24" t="str">
        <f t="shared" si="6"/>
        <v>N</v>
      </c>
      <c r="J724" s="24" t="str">
        <f t="shared" si="7"/>
        <v>F001N</v>
      </c>
      <c r="K724" s="24" t="str">
        <f t="shared" si="8"/>
        <v>MINI</v>
      </c>
      <c r="L724" s="24" t="str">
        <f>vlookup(F724,Abbreviation!$D$2:$E$13,2,false)</f>
        <v>January</v>
      </c>
      <c r="M724" s="24" t="str">
        <f>vlookup(I724,Abbreviation!$A$2:$B$4,2,false)</f>
        <v>North</v>
      </c>
      <c r="N724" s="24" t="str">
        <f>vlookup(M724,Budget!$B$2:$C$325,2,false)</f>
        <v>F001N</v>
      </c>
      <c r="O724" s="24" t="s">
        <v>19</v>
      </c>
    </row>
    <row r="725">
      <c r="A725" s="24">
        <f>Actual!A725</f>
        <v>724</v>
      </c>
      <c r="B725" s="24" t="str">
        <f>Actual!B725</f>
        <v>//PRD1724012123SF001SMAX///</v>
      </c>
      <c r="C725" s="25">
        <f>Actual!C725</f>
        <v>18</v>
      </c>
      <c r="D725" s="24" t="str">
        <f t="shared" si="1"/>
        <v>//PRD1724012123SF001SMAX///</v>
      </c>
      <c r="E725" s="24" t="str">
        <f t="shared" si="2"/>
        <v>PRD1724012123SF001SMAX</v>
      </c>
      <c r="F725" s="24" t="str">
        <f t="shared" si="3"/>
        <v>01</v>
      </c>
      <c r="G725" s="24" t="str">
        <f t="shared" si="4"/>
        <v>21</v>
      </c>
      <c r="H725" s="24" t="str">
        <f t="shared" si="5"/>
        <v>23</v>
      </c>
      <c r="I725" s="24" t="str">
        <f t="shared" si="6"/>
        <v>S</v>
      </c>
      <c r="J725" s="24" t="str">
        <f t="shared" si="7"/>
        <v>F001S</v>
      </c>
      <c r="K725" s="24" t="str">
        <f t="shared" si="8"/>
        <v>MAX</v>
      </c>
      <c r="L725" s="24" t="str">
        <f>vlookup(F725,Abbreviation!$D$2:$E$13,2,false)</f>
        <v>January</v>
      </c>
      <c r="M725" s="24" t="str">
        <f>vlookup(I725,Abbreviation!$A$2:$B$4,2,false)</f>
        <v>South</v>
      </c>
      <c r="N725" s="24" t="str">
        <f>vlookup(M725,Budget!$B$2:$C$325,2,false)</f>
        <v>F001S</v>
      </c>
      <c r="O725" s="24" t="s">
        <v>20</v>
      </c>
    </row>
    <row r="726">
      <c r="A726" s="24">
        <f>Actual!A726</f>
        <v>725</v>
      </c>
      <c r="B726" s="24" t="str">
        <f>Actual!B726</f>
        <v>//PRD1725011323WF002WPRO///</v>
      </c>
      <c r="C726" s="25">
        <f>Actual!C726</f>
        <v>129</v>
      </c>
      <c r="D726" s="24" t="str">
        <f t="shared" si="1"/>
        <v>//PRD1725011323WF002WPRO///</v>
      </c>
      <c r="E726" s="24" t="str">
        <f t="shared" si="2"/>
        <v>PRD1725011323WF002WPRO</v>
      </c>
      <c r="F726" s="24" t="str">
        <f t="shared" si="3"/>
        <v>01</v>
      </c>
      <c r="G726" s="24" t="str">
        <f t="shared" si="4"/>
        <v>13</v>
      </c>
      <c r="H726" s="24" t="str">
        <f t="shared" si="5"/>
        <v>23</v>
      </c>
      <c r="I726" s="24" t="str">
        <f t="shared" si="6"/>
        <v>W</v>
      </c>
      <c r="J726" s="24" t="str">
        <f t="shared" si="7"/>
        <v>F002W</v>
      </c>
      <c r="K726" s="24" t="str">
        <f t="shared" si="8"/>
        <v>PRO</v>
      </c>
      <c r="L726" s="24" t="str">
        <f>vlookup(F726,Abbreviation!$D$2:$E$13,2,false)</f>
        <v>January</v>
      </c>
      <c r="M726" s="24" t="str">
        <f>vlookup(I726,Abbreviation!$A$2:$B$4,2,false)</f>
        <v>West</v>
      </c>
      <c r="N726" s="24" t="str">
        <f>vlookup(M726,Budget!$B$2:$C$325,2,false)</f>
        <v>F001W</v>
      </c>
      <c r="O726" s="24" t="s">
        <v>21</v>
      </c>
    </row>
    <row r="727">
      <c r="A727" s="24">
        <f>Actual!A727</f>
        <v>726</v>
      </c>
      <c r="B727" s="24" t="str">
        <f>Actual!B727</f>
        <v>//PRD1726010823NF001NMINI///</v>
      </c>
      <c r="C727" s="25">
        <f>Actual!C727</f>
        <v>56</v>
      </c>
      <c r="D727" s="24" t="str">
        <f t="shared" si="1"/>
        <v>//PRD1726010823NF001NMINI///</v>
      </c>
      <c r="E727" s="24" t="str">
        <f t="shared" si="2"/>
        <v>PRD1726010823NF001NMINI</v>
      </c>
      <c r="F727" s="24" t="str">
        <f t="shared" si="3"/>
        <v>01</v>
      </c>
      <c r="G727" s="24" t="str">
        <f t="shared" si="4"/>
        <v>08</v>
      </c>
      <c r="H727" s="24" t="str">
        <f t="shared" si="5"/>
        <v>23</v>
      </c>
      <c r="I727" s="24" t="str">
        <f t="shared" si="6"/>
        <v>N</v>
      </c>
      <c r="J727" s="24" t="str">
        <f t="shared" si="7"/>
        <v>F001N</v>
      </c>
      <c r="K727" s="24" t="str">
        <f t="shared" si="8"/>
        <v>MINI</v>
      </c>
      <c r="L727" s="24" t="str">
        <f>vlookup(F727,Abbreviation!$D$2:$E$13,2,false)</f>
        <v>January</v>
      </c>
      <c r="M727" s="24" t="str">
        <f>vlookup(I727,Abbreviation!$A$2:$B$4,2,false)</f>
        <v>North</v>
      </c>
      <c r="N727" s="24" t="str">
        <f>vlookup(M727,Budget!$B$2:$C$325,2,false)</f>
        <v>F001N</v>
      </c>
      <c r="O727" s="24" t="s">
        <v>19</v>
      </c>
    </row>
    <row r="728">
      <c r="A728" s="24">
        <f>Actual!A728</f>
        <v>727</v>
      </c>
      <c r="B728" s="24" t="str">
        <f>Actual!B728</f>
        <v>//PRD1727010123SF002SMAX///</v>
      </c>
      <c r="C728" s="25">
        <f>Actual!C728</f>
        <v>47</v>
      </c>
      <c r="D728" s="24" t="str">
        <f t="shared" si="1"/>
        <v>//PRD1727010123SF002SMAX///</v>
      </c>
      <c r="E728" s="24" t="str">
        <f t="shared" si="2"/>
        <v>PRD1727010123SF002SMAX</v>
      </c>
      <c r="F728" s="24" t="str">
        <f t="shared" si="3"/>
        <v>01</v>
      </c>
      <c r="G728" s="24" t="str">
        <f t="shared" si="4"/>
        <v>01</v>
      </c>
      <c r="H728" s="24" t="str">
        <f t="shared" si="5"/>
        <v>23</v>
      </c>
      <c r="I728" s="24" t="str">
        <f t="shared" si="6"/>
        <v>S</v>
      </c>
      <c r="J728" s="24" t="str">
        <f t="shared" si="7"/>
        <v>F002S</v>
      </c>
      <c r="K728" s="24" t="str">
        <f t="shared" si="8"/>
        <v>MAX</v>
      </c>
      <c r="L728" s="24" t="str">
        <f>vlookup(F728,Abbreviation!$D$2:$E$13,2,false)</f>
        <v>January</v>
      </c>
      <c r="M728" s="24" t="str">
        <f>vlookup(I728,Abbreviation!$A$2:$B$4,2,false)</f>
        <v>South</v>
      </c>
      <c r="N728" s="24" t="str">
        <f>vlookup(M728,Budget!$B$2:$C$325,2,false)</f>
        <v>F001S</v>
      </c>
      <c r="O728" s="24" t="s">
        <v>20</v>
      </c>
    </row>
    <row r="729">
      <c r="A729" s="24">
        <f>Actual!A729</f>
        <v>728</v>
      </c>
      <c r="B729" s="24" t="str">
        <f>Actual!B729</f>
        <v>//PRD1728010123WF002WPRO///</v>
      </c>
      <c r="C729" s="25">
        <f>Actual!C729</f>
        <v>48</v>
      </c>
      <c r="D729" s="24" t="str">
        <f t="shared" si="1"/>
        <v>//PRD1728010123WF002WPRO///</v>
      </c>
      <c r="E729" s="24" t="str">
        <f t="shared" si="2"/>
        <v>PRD1728010123WF002WPRO</v>
      </c>
      <c r="F729" s="24" t="str">
        <f t="shared" si="3"/>
        <v>01</v>
      </c>
      <c r="G729" s="24" t="str">
        <f t="shared" si="4"/>
        <v>01</v>
      </c>
      <c r="H729" s="24" t="str">
        <f t="shared" si="5"/>
        <v>23</v>
      </c>
      <c r="I729" s="24" t="str">
        <f t="shared" si="6"/>
        <v>W</v>
      </c>
      <c r="J729" s="24" t="str">
        <f t="shared" si="7"/>
        <v>F002W</v>
      </c>
      <c r="K729" s="24" t="str">
        <f t="shared" si="8"/>
        <v>PRO</v>
      </c>
      <c r="L729" s="24" t="str">
        <f>vlookup(F729,Abbreviation!$D$2:$E$13,2,false)</f>
        <v>January</v>
      </c>
      <c r="M729" s="24" t="str">
        <f>vlookup(I729,Abbreviation!$A$2:$B$4,2,false)</f>
        <v>West</v>
      </c>
      <c r="N729" s="24" t="str">
        <f>vlookup(M729,Budget!$B$2:$C$325,2,false)</f>
        <v>F001W</v>
      </c>
      <c r="O729" s="24" t="s">
        <v>21</v>
      </c>
    </row>
    <row r="730">
      <c r="A730" s="24">
        <f>Actual!A730</f>
        <v>729</v>
      </c>
      <c r="B730" s="24" t="str">
        <f>Actual!B730</f>
        <v>//PRD1729012623NF003NMINI///</v>
      </c>
      <c r="C730" s="25">
        <f>Actual!C730</f>
        <v>24</v>
      </c>
      <c r="D730" s="24" t="str">
        <f t="shared" si="1"/>
        <v>//PRD1729012623NF003NMINI///</v>
      </c>
      <c r="E730" s="24" t="str">
        <f t="shared" si="2"/>
        <v>PRD1729012623NF003NMINI</v>
      </c>
      <c r="F730" s="24" t="str">
        <f t="shared" si="3"/>
        <v>01</v>
      </c>
      <c r="G730" s="24" t="str">
        <f t="shared" si="4"/>
        <v>26</v>
      </c>
      <c r="H730" s="24" t="str">
        <f t="shared" si="5"/>
        <v>23</v>
      </c>
      <c r="I730" s="24" t="str">
        <f t="shared" si="6"/>
        <v>N</v>
      </c>
      <c r="J730" s="24" t="str">
        <f t="shared" si="7"/>
        <v>F003N</v>
      </c>
      <c r="K730" s="24" t="str">
        <f t="shared" si="8"/>
        <v>MINI</v>
      </c>
      <c r="L730" s="24" t="str">
        <f>vlookup(F730,Abbreviation!$D$2:$E$13,2,false)</f>
        <v>January</v>
      </c>
      <c r="M730" s="24" t="str">
        <f>vlookup(I730,Abbreviation!$A$2:$B$4,2,false)</f>
        <v>North</v>
      </c>
      <c r="N730" s="24" t="str">
        <f>vlookup(M730,Budget!$B$2:$C$325,2,false)</f>
        <v>F001N</v>
      </c>
      <c r="O730" s="24" t="s">
        <v>19</v>
      </c>
    </row>
    <row r="731">
      <c r="A731" s="24">
        <f>Actual!A731</f>
        <v>730</v>
      </c>
      <c r="B731" s="24" t="str">
        <f>Actual!B731</f>
        <v>//PRD1730011123SF003SMAX///</v>
      </c>
      <c r="C731" s="25">
        <f>Actual!C731</f>
        <v>92</v>
      </c>
      <c r="D731" s="24" t="str">
        <f t="shared" si="1"/>
        <v>//PRD1730011123SF003SMAX///</v>
      </c>
      <c r="E731" s="24" t="str">
        <f t="shared" si="2"/>
        <v>PRD1730011123SF003SMAX</v>
      </c>
      <c r="F731" s="24" t="str">
        <f t="shared" si="3"/>
        <v>01</v>
      </c>
      <c r="G731" s="24" t="str">
        <f t="shared" si="4"/>
        <v>11</v>
      </c>
      <c r="H731" s="24" t="str">
        <f t="shared" si="5"/>
        <v>23</v>
      </c>
      <c r="I731" s="24" t="str">
        <f t="shared" si="6"/>
        <v>S</v>
      </c>
      <c r="J731" s="24" t="str">
        <f t="shared" si="7"/>
        <v>F003S</v>
      </c>
      <c r="K731" s="24" t="str">
        <f t="shared" si="8"/>
        <v>MAX</v>
      </c>
      <c r="L731" s="24" t="str">
        <f>vlookup(F731,Abbreviation!$D$2:$E$13,2,false)</f>
        <v>January</v>
      </c>
      <c r="M731" s="24" t="str">
        <f>vlookup(I731,Abbreviation!$A$2:$B$4,2,false)</f>
        <v>South</v>
      </c>
      <c r="N731" s="24" t="str">
        <f>vlookup(M731,Budget!$B$2:$C$325,2,false)</f>
        <v>F001S</v>
      </c>
      <c r="O731" s="24" t="s">
        <v>20</v>
      </c>
    </row>
    <row r="732">
      <c r="A732" s="24">
        <f>Actual!A732</f>
        <v>731</v>
      </c>
      <c r="B732" s="24" t="str">
        <f>Actual!B732</f>
        <v>//PRD1731010623WF003WPRO///</v>
      </c>
      <c r="C732" s="25">
        <f>Actual!C732</f>
        <v>21</v>
      </c>
      <c r="D732" s="24" t="str">
        <f t="shared" si="1"/>
        <v>//PRD1731010623WF003WPRO///</v>
      </c>
      <c r="E732" s="24" t="str">
        <f t="shared" si="2"/>
        <v>PRD1731010623WF003WPRO</v>
      </c>
      <c r="F732" s="24" t="str">
        <f t="shared" si="3"/>
        <v>01</v>
      </c>
      <c r="G732" s="24" t="str">
        <f t="shared" si="4"/>
        <v>06</v>
      </c>
      <c r="H732" s="24" t="str">
        <f t="shared" si="5"/>
        <v>23</v>
      </c>
      <c r="I732" s="24" t="str">
        <f t="shared" si="6"/>
        <v>W</v>
      </c>
      <c r="J732" s="24" t="str">
        <f t="shared" si="7"/>
        <v>F003W</v>
      </c>
      <c r="K732" s="24" t="str">
        <f t="shared" si="8"/>
        <v>PRO</v>
      </c>
      <c r="L732" s="24" t="str">
        <f>vlookup(F732,Abbreviation!$D$2:$E$13,2,false)</f>
        <v>January</v>
      </c>
      <c r="M732" s="24" t="str">
        <f>vlookup(I732,Abbreviation!$A$2:$B$4,2,false)</f>
        <v>West</v>
      </c>
      <c r="N732" s="24" t="str">
        <f>vlookup(M732,Budget!$B$2:$C$325,2,false)</f>
        <v>F001W</v>
      </c>
      <c r="O732" s="24" t="s">
        <v>21</v>
      </c>
    </row>
    <row r="733">
      <c r="A733" s="24">
        <f>Actual!A733</f>
        <v>732</v>
      </c>
      <c r="B733" s="24" t="str">
        <f>Actual!B733</f>
        <v>//PRD1732010523NF003NMINI///</v>
      </c>
      <c r="C733" s="25">
        <f>Actual!C733</f>
        <v>100</v>
      </c>
      <c r="D733" s="24" t="str">
        <f t="shared" si="1"/>
        <v>//PRD1732010523NF003NMINI///</v>
      </c>
      <c r="E733" s="24" t="str">
        <f t="shared" si="2"/>
        <v>PRD1732010523NF003NMINI</v>
      </c>
      <c r="F733" s="24" t="str">
        <f t="shared" si="3"/>
        <v>01</v>
      </c>
      <c r="G733" s="24" t="str">
        <f t="shared" si="4"/>
        <v>05</v>
      </c>
      <c r="H733" s="24" t="str">
        <f t="shared" si="5"/>
        <v>23</v>
      </c>
      <c r="I733" s="24" t="str">
        <f t="shared" si="6"/>
        <v>N</v>
      </c>
      <c r="J733" s="24" t="str">
        <f t="shared" si="7"/>
        <v>F003N</v>
      </c>
      <c r="K733" s="24" t="str">
        <f t="shared" si="8"/>
        <v>MINI</v>
      </c>
      <c r="L733" s="24" t="str">
        <f>vlookup(F733,Abbreviation!$D$2:$E$13,2,false)</f>
        <v>January</v>
      </c>
      <c r="M733" s="24" t="str">
        <f>vlookup(I733,Abbreviation!$A$2:$B$4,2,false)</f>
        <v>North</v>
      </c>
      <c r="N733" s="24" t="str">
        <f>vlookup(M733,Budget!$B$2:$C$325,2,false)</f>
        <v>F001N</v>
      </c>
      <c r="O733" s="24" t="s">
        <v>19</v>
      </c>
    </row>
    <row r="734">
      <c r="A734" s="24">
        <f>Actual!A734</f>
        <v>733</v>
      </c>
      <c r="B734" s="24" t="str">
        <f>Actual!B734</f>
        <v>//PRD1733012823SF003SMAX///</v>
      </c>
      <c r="C734" s="25">
        <f>Actual!C734</f>
        <v>118</v>
      </c>
      <c r="D734" s="24" t="str">
        <f t="shared" si="1"/>
        <v>//PRD1733012823SF003SMAX///</v>
      </c>
      <c r="E734" s="24" t="str">
        <f t="shared" si="2"/>
        <v>PRD1733012823SF003SMAX</v>
      </c>
      <c r="F734" s="24" t="str">
        <f t="shared" si="3"/>
        <v>01</v>
      </c>
      <c r="G734" s="24" t="str">
        <f t="shared" si="4"/>
        <v>28</v>
      </c>
      <c r="H734" s="24" t="str">
        <f t="shared" si="5"/>
        <v>23</v>
      </c>
      <c r="I734" s="24" t="str">
        <f t="shared" si="6"/>
        <v>S</v>
      </c>
      <c r="J734" s="24" t="str">
        <f t="shared" si="7"/>
        <v>F003S</v>
      </c>
      <c r="K734" s="24" t="str">
        <f t="shared" si="8"/>
        <v>MAX</v>
      </c>
      <c r="L734" s="24" t="str">
        <f>vlookup(F734,Abbreviation!$D$2:$E$13,2,false)</f>
        <v>January</v>
      </c>
      <c r="M734" s="24" t="str">
        <f>vlookup(I734,Abbreviation!$A$2:$B$4,2,false)</f>
        <v>South</v>
      </c>
      <c r="N734" s="24" t="str">
        <f>vlookup(M734,Budget!$B$2:$C$325,2,false)</f>
        <v>F001S</v>
      </c>
      <c r="O734" s="24" t="s">
        <v>20</v>
      </c>
    </row>
    <row r="735">
      <c r="A735" s="24">
        <f>Actual!A735</f>
        <v>734</v>
      </c>
      <c r="B735" s="24" t="str">
        <f>Actual!B735</f>
        <v>//PRD1734010823WF002WPRO///</v>
      </c>
      <c r="C735" s="25">
        <f>Actual!C735</f>
        <v>120</v>
      </c>
      <c r="D735" s="24" t="str">
        <f t="shared" si="1"/>
        <v>//PRD1734010823WF002WPRO///</v>
      </c>
      <c r="E735" s="24" t="str">
        <f t="shared" si="2"/>
        <v>PRD1734010823WF002WPRO</v>
      </c>
      <c r="F735" s="24" t="str">
        <f t="shared" si="3"/>
        <v>01</v>
      </c>
      <c r="G735" s="24" t="str">
        <f t="shared" si="4"/>
        <v>08</v>
      </c>
      <c r="H735" s="24" t="str">
        <f t="shared" si="5"/>
        <v>23</v>
      </c>
      <c r="I735" s="24" t="str">
        <f t="shared" si="6"/>
        <v>W</v>
      </c>
      <c r="J735" s="24" t="str">
        <f t="shared" si="7"/>
        <v>F002W</v>
      </c>
      <c r="K735" s="24" t="str">
        <f t="shared" si="8"/>
        <v>PRO</v>
      </c>
      <c r="L735" s="24" t="str">
        <f>vlookup(F735,Abbreviation!$D$2:$E$13,2,false)</f>
        <v>January</v>
      </c>
      <c r="M735" s="24" t="str">
        <f>vlookup(I735,Abbreviation!$A$2:$B$4,2,false)</f>
        <v>West</v>
      </c>
      <c r="N735" s="24" t="str">
        <f>vlookup(M735,Budget!$B$2:$C$325,2,false)</f>
        <v>F001W</v>
      </c>
      <c r="O735" s="24" t="s">
        <v>21</v>
      </c>
    </row>
    <row r="736">
      <c r="A736" s="24">
        <f>Actual!A736</f>
        <v>735</v>
      </c>
      <c r="B736" s="24" t="str">
        <f>Actual!B736</f>
        <v>//PRD1735011623NF003NMINI///</v>
      </c>
      <c r="C736" s="25">
        <f>Actual!C736</f>
        <v>55</v>
      </c>
      <c r="D736" s="24" t="str">
        <f t="shared" si="1"/>
        <v>//PRD1735011623NF003NMINI///</v>
      </c>
      <c r="E736" s="24" t="str">
        <f t="shared" si="2"/>
        <v>PRD1735011623NF003NMINI</v>
      </c>
      <c r="F736" s="24" t="str">
        <f t="shared" si="3"/>
        <v>01</v>
      </c>
      <c r="G736" s="24" t="str">
        <f t="shared" si="4"/>
        <v>16</v>
      </c>
      <c r="H736" s="24" t="str">
        <f t="shared" si="5"/>
        <v>23</v>
      </c>
      <c r="I736" s="24" t="str">
        <f t="shared" si="6"/>
        <v>N</v>
      </c>
      <c r="J736" s="24" t="str">
        <f t="shared" si="7"/>
        <v>F003N</v>
      </c>
      <c r="K736" s="24" t="str">
        <f t="shared" si="8"/>
        <v>MINI</v>
      </c>
      <c r="L736" s="24" t="str">
        <f>vlookup(F736,Abbreviation!$D$2:$E$13,2,false)</f>
        <v>January</v>
      </c>
      <c r="M736" s="24" t="str">
        <f>vlookup(I736,Abbreviation!$A$2:$B$4,2,false)</f>
        <v>North</v>
      </c>
      <c r="N736" s="24" t="str">
        <f>vlookup(M736,Budget!$B$2:$C$325,2,false)</f>
        <v>F001N</v>
      </c>
      <c r="O736" s="24" t="s">
        <v>19</v>
      </c>
    </row>
    <row r="737">
      <c r="A737" s="24">
        <f>Actual!A737</f>
        <v>736</v>
      </c>
      <c r="B737" s="24" t="str">
        <f>Actual!B737</f>
        <v>//PRD1736010223SF002SMAX///</v>
      </c>
      <c r="C737" s="25">
        <f>Actual!C737</f>
        <v>15</v>
      </c>
      <c r="D737" s="24" t="str">
        <f t="shared" si="1"/>
        <v>//PRD1736010223SF002SMAX///</v>
      </c>
      <c r="E737" s="24" t="str">
        <f t="shared" si="2"/>
        <v>PRD1736010223SF002SMAX</v>
      </c>
      <c r="F737" s="24" t="str">
        <f t="shared" si="3"/>
        <v>01</v>
      </c>
      <c r="G737" s="24" t="str">
        <f t="shared" si="4"/>
        <v>02</v>
      </c>
      <c r="H737" s="24" t="str">
        <f t="shared" si="5"/>
        <v>23</v>
      </c>
      <c r="I737" s="24" t="str">
        <f t="shared" si="6"/>
        <v>S</v>
      </c>
      <c r="J737" s="24" t="str">
        <f t="shared" si="7"/>
        <v>F002S</v>
      </c>
      <c r="K737" s="24" t="str">
        <f t="shared" si="8"/>
        <v>MAX</v>
      </c>
      <c r="L737" s="24" t="str">
        <f>vlookup(F737,Abbreviation!$D$2:$E$13,2,false)</f>
        <v>January</v>
      </c>
      <c r="M737" s="24" t="str">
        <f>vlookup(I737,Abbreviation!$A$2:$B$4,2,false)</f>
        <v>South</v>
      </c>
      <c r="N737" s="24" t="str">
        <f>vlookup(M737,Budget!$B$2:$C$325,2,false)</f>
        <v>F001S</v>
      </c>
      <c r="O737" s="24" t="s">
        <v>20</v>
      </c>
    </row>
    <row r="738">
      <c r="A738" s="24">
        <f>Actual!A738</f>
        <v>737</v>
      </c>
      <c r="B738" s="24" t="str">
        <f>Actual!B738</f>
        <v>//PRD1737010923WF003WPRO///</v>
      </c>
      <c r="C738" s="25">
        <f>Actual!C738</f>
        <v>95</v>
      </c>
      <c r="D738" s="24" t="str">
        <f t="shared" si="1"/>
        <v>//PRD1737010923WF003WPRO///</v>
      </c>
      <c r="E738" s="24" t="str">
        <f t="shared" si="2"/>
        <v>PRD1737010923WF003WPRO</v>
      </c>
      <c r="F738" s="24" t="str">
        <f t="shared" si="3"/>
        <v>01</v>
      </c>
      <c r="G738" s="24" t="str">
        <f t="shared" si="4"/>
        <v>09</v>
      </c>
      <c r="H738" s="24" t="str">
        <f t="shared" si="5"/>
        <v>23</v>
      </c>
      <c r="I738" s="24" t="str">
        <f t="shared" si="6"/>
        <v>W</v>
      </c>
      <c r="J738" s="24" t="str">
        <f t="shared" si="7"/>
        <v>F003W</v>
      </c>
      <c r="K738" s="24" t="str">
        <f t="shared" si="8"/>
        <v>PRO</v>
      </c>
      <c r="L738" s="24" t="str">
        <f>vlookup(F738,Abbreviation!$D$2:$E$13,2,false)</f>
        <v>January</v>
      </c>
      <c r="M738" s="24" t="str">
        <f>vlookup(I738,Abbreviation!$A$2:$B$4,2,false)</f>
        <v>West</v>
      </c>
      <c r="N738" s="24" t="str">
        <f>vlookup(M738,Budget!$B$2:$C$325,2,false)</f>
        <v>F001W</v>
      </c>
      <c r="O738" s="24" t="s">
        <v>21</v>
      </c>
    </row>
    <row r="739">
      <c r="A739" s="24">
        <f>Actual!A739</f>
        <v>738</v>
      </c>
      <c r="B739" s="24" t="str">
        <f>Actual!B739</f>
        <v>//PRD1738010923NF002NMINI///</v>
      </c>
      <c r="C739" s="25">
        <f>Actual!C739</f>
        <v>112</v>
      </c>
      <c r="D739" s="24" t="str">
        <f t="shared" si="1"/>
        <v>//PRD1738010923NF002NMINI///</v>
      </c>
      <c r="E739" s="24" t="str">
        <f t="shared" si="2"/>
        <v>PRD1738010923NF002NMINI</v>
      </c>
      <c r="F739" s="24" t="str">
        <f t="shared" si="3"/>
        <v>01</v>
      </c>
      <c r="G739" s="24" t="str">
        <f t="shared" si="4"/>
        <v>09</v>
      </c>
      <c r="H739" s="24" t="str">
        <f t="shared" si="5"/>
        <v>23</v>
      </c>
      <c r="I739" s="24" t="str">
        <f t="shared" si="6"/>
        <v>N</v>
      </c>
      <c r="J739" s="24" t="str">
        <f t="shared" si="7"/>
        <v>F002N</v>
      </c>
      <c r="K739" s="24" t="str">
        <f t="shared" si="8"/>
        <v>MINI</v>
      </c>
      <c r="L739" s="24" t="str">
        <f>vlookup(F739,Abbreviation!$D$2:$E$13,2,false)</f>
        <v>January</v>
      </c>
      <c r="M739" s="24" t="str">
        <f>vlookup(I739,Abbreviation!$A$2:$B$4,2,false)</f>
        <v>North</v>
      </c>
      <c r="N739" s="24" t="str">
        <f>vlookup(M739,Budget!$B$2:$C$325,2,false)</f>
        <v>F001N</v>
      </c>
      <c r="O739" s="24" t="s">
        <v>19</v>
      </c>
    </row>
    <row r="740">
      <c r="A740" s="24">
        <f>Actual!A740</f>
        <v>739</v>
      </c>
      <c r="B740" s="24" t="str">
        <f>Actual!B740</f>
        <v>//PRD1739011823SF001SMAX///</v>
      </c>
      <c r="C740" s="25">
        <f>Actual!C740</f>
        <v>45</v>
      </c>
      <c r="D740" s="24" t="str">
        <f t="shared" si="1"/>
        <v>//PRD1739011823SF001SMAX///</v>
      </c>
      <c r="E740" s="24" t="str">
        <f t="shared" si="2"/>
        <v>PRD1739011823SF001SMAX</v>
      </c>
      <c r="F740" s="24" t="str">
        <f t="shared" si="3"/>
        <v>01</v>
      </c>
      <c r="G740" s="24" t="str">
        <f t="shared" si="4"/>
        <v>18</v>
      </c>
      <c r="H740" s="24" t="str">
        <f t="shared" si="5"/>
        <v>23</v>
      </c>
      <c r="I740" s="24" t="str">
        <f t="shared" si="6"/>
        <v>S</v>
      </c>
      <c r="J740" s="24" t="str">
        <f t="shared" si="7"/>
        <v>F001S</v>
      </c>
      <c r="K740" s="24" t="str">
        <f t="shared" si="8"/>
        <v>MAX</v>
      </c>
      <c r="L740" s="24" t="str">
        <f>vlookup(F740,Abbreviation!$D$2:$E$13,2,false)</f>
        <v>January</v>
      </c>
      <c r="M740" s="24" t="str">
        <f>vlookup(I740,Abbreviation!$A$2:$B$4,2,false)</f>
        <v>South</v>
      </c>
      <c r="N740" s="24" t="str">
        <f>vlookup(M740,Budget!$B$2:$C$325,2,false)</f>
        <v>F001S</v>
      </c>
      <c r="O740" s="24" t="s">
        <v>20</v>
      </c>
    </row>
    <row r="741">
      <c r="A741" s="24">
        <f>Actual!A741</f>
        <v>740</v>
      </c>
      <c r="B741" s="24" t="str">
        <f>Actual!B741</f>
        <v>//PRD1740010823WF003WPRO///</v>
      </c>
      <c r="C741" s="25">
        <f>Actual!C741</f>
        <v>118</v>
      </c>
      <c r="D741" s="24" t="str">
        <f t="shared" si="1"/>
        <v>//PRD1740010823WF003WPRO///</v>
      </c>
      <c r="E741" s="24" t="str">
        <f t="shared" si="2"/>
        <v>PRD1740010823WF003WPRO</v>
      </c>
      <c r="F741" s="24" t="str">
        <f t="shared" si="3"/>
        <v>01</v>
      </c>
      <c r="G741" s="24" t="str">
        <f t="shared" si="4"/>
        <v>08</v>
      </c>
      <c r="H741" s="24" t="str">
        <f t="shared" si="5"/>
        <v>23</v>
      </c>
      <c r="I741" s="24" t="str">
        <f t="shared" si="6"/>
        <v>W</v>
      </c>
      <c r="J741" s="24" t="str">
        <f t="shared" si="7"/>
        <v>F003W</v>
      </c>
      <c r="K741" s="24" t="str">
        <f t="shared" si="8"/>
        <v>PRO</v>
      </c>
      <c r="L741" s="24" t="str">
        <f>vlookup(F741,Abbreviation!$D$2:$E$13,2,false)</f>
        <v>January</v>
      </c>
      <c r="M741" s="24" t="str">
        <f>vlookup(I741,Abbreviation!$A$2:$B$4,2,false)</f>
        <v>West</v>
      </c>
      <c r="N741" s="24" t="str">
        <f>vlookup(M741,Budget!$B$2:$C$325,2,false)</f>
        <v>F001W</v>
      </c>
      <c r="O741" s="24" t="s">
        <v>21</v>
      </c>
    </row>
    <row r="742">
      <c r="A742" s="24">
        <f>Actual!A742</f>
        <v>741</v>
      </c>
      <c r="B742" s="24" t="str">
        <f>Actual!B742</f>
        <v>//PRD1741013023NF003NMINI///</v>
      </c>
      <c r="C742" s="25">
        <f>Actual!C742</f>
        <v>61</v>
      </c>
      <c r="D742" s="24" t="str">
        <f t="shared" si="1"/>
        <v>//PRD1741013023NF003NMINI///</v>
      </c>
      <c r="E742" s="24" t="str">
        <f t="shared" si="2"/>
        <v>PRD1741013023NF003NMINI</v>
      </c>
      <c r="F742" s="24" t="str">
        <f t="shared" si="3"/>
        <v>01</v>
      </c>
      <c r="G742" s="24" t="str">
        <f t="shared" si="4"/>
        <v>30</v>
      </c>
      <c r="H742" s="24" t="str">
        <f t="shared" si="5"/>
        <v>23</v>
      </c>
      <c r="I742" s="24" t="str">
        <f t="shared" si="6"/>
        <v>N</v>
      </c>
      <c r="J742" s="24" t="str">
        <f t="shared" si="7"/>
        <v>F003N</v>
      </c>
      <c r="K742" s="24" t="str">
        <f t="shared" si="8"/>
        <v>MINI</v>
      </c>
      <c r="L742" s="24" t="str">
        <f>vlookup(F742,Abbreviation!$D$2:$E$13,2,false)</f>
        <v>January</v>
      </c>
      <c r="M742" s="24" t="str">
        <f>vlookup(I742,Abbreviation!$A$2:$B$4,2,false)</f>
        <v>North</v>
      </c>
      <c r="N742" s="24" t="str">
        <f>vlookup(M742,Budget!$B$2:$C$325,2,false)</f>
        <v>F001N</v>
      </c>
      <c r="O742" s="24" t="s">
        <v>19</v>
      </c>
    </row>
    <row r="743">
      <c r="A743" s="24">
        <f>Actual!A743</f>
        <v>742</v>
      </c>
      <c r="B743" s="24" t="str">
        <f>Actual!B743</f>
        <v>//PRD1742011223SF002SMAX///</v>
      </c>
      <c r="C743" s="25">
        <f>Actual!C743</f>
        <v>113</v>
      </c>
      <c r="D743" s="24" t="str">
        <f t="shared" si="1"/>
        <v>//PRD1742011223SF002SMAX///</v>
      </c>
      <c r="E743" s="24" t="str">
        <f t="shared" si="2"/>
        <v>PRD1742011223SF002SMAX</v>
      </c>
      <c r="F743" s="24" t="str">
        <f t="shared" si="3"/>
        <v>01</v>
      </c>
      <c r="G743" s="24" t="str">
        <f t="shared" si="4"/>
        <v>12</v>
      </c>
      <c r="H743" s="24" t="str">
        <f t="shared" si="5"/>
        <v>23</v>
      </c>
      <c r="I743" s="24" t="str">
        <f t="shared" si="6"/>
        <v>S</v>
      </c>
      <c r="J743" s="24" t="str">
        <f t="shared" si="7"/>
        <v>F002S</v>
      </c>
      <c r="K743" s="24" t="str">
        <f t="shared" si="8"/>
        <v>MAX</v>
      </c>
      <c r="L743" s="24" t="str">
        <f>vlookup(F743,Abbreviation!$D$2:$E$13,2,false)</f>
        <v>January</v>
      </c>
      <c r="M743" s="24" t="str">
        <f>vlookup(I743,Abbreviation!$A$2:$B$4,2,false)</f>
        <v>South</v>
      </c>
      <c r="N743" s="24" t="str">
        <f>vlookup(M743,Budget!$B$2:$C$325,2,false)</f>
        <v>F001S</v>
      </c>
      <c r="O743" s="24" t="s">
        <v>20</v>
      </c>
    </row>
    <row r="744">
      <c r="A744" s="24">
        <f>Actual!A744</f>
        <v>743</v>
      </c>
      <c r="B744" s="24" t="str">
        <f>Actual!B744</f>
        <v>//PRD1743011323WF002WPRO///</v>
      </c>
      <c r="C744" s="25">
        <f>Actual!C744</f>
        <v>107</v>
      </c>
      <c r="D744" s="24" t="str">
        <f t="shared" si="1"/>
        <v>//PRD1743011323WF002WPRO///</v>
      </c>
      <c r="E744" s="24" t="str">
        <f t="shared" si="2"/>
        <v>PRD1743011323WF002WPRO</v>
      </c>
      <c r="F744" s="24" t="str">
        <f t="shared" si="3"/>
        <v>01</v>
      </c>
      <c r="G744" s="24" t="str">
        <f t="shared" si="4"/>
        <v>13</v>
      </c>
      <c r="H744" s="24" t="str">
        <f t="shared" si="5"/>
        <v>23</v>
      </c>
      <c r="I744" s="24" t="str">
        <f t="shared" si="6"/>
        <v>W</v>
      </c>
      <c r="J744" s="24" t="str">
        <f t="shared" si="7"/>
        <v>F002W</v>
      </c>
      <c r="K744" s="24" t="str">
        <f t="shared" si="8"/>
        <v>PRO</v>
      </c>
      <c r="L744" s="24" t="str">
        <f>vlookup(F744,Abbreviation!$D$2:$E$13,2,false)</f>
        <v>January</v>
      </c>
      <c r="M744" s="24" t="str">
        <f>vlookup(I744,Abbreviation!$A$2:$B$4,2,false)</f>
        <v>West</v>
      </c>
      <c r="N744" s="24" t="str">
        <f>vlookup(M744,Budget!$B$2:$C$325,2,false)</f>
        <v>F001W</v>
      </c>
      <c r="O744" s="24" t="s">
        <v>21</v>
      </c>
    </row>
    <row r="745">
      <c r="A745" s="24">
        <f>Actual!A745</f>
        <v>744</v>
      </c>
      <c r="B745" s="24" t="str">
        <f>Actual!B745</f>
        <v>//PRD1744012323NF001NMINI///</v>
      </c>
      <c r="C745" s="25">
        <f>Actual!C745</f>
        <v>28</v>
      </c>
      <c r="D745" s="24" t="str">
        <f t="shared" si="1"/>
        <v>//PRD1744012323NF001NMINI///</v>
      </c>
      <c r="E745" s="24" t="str">
        <f t="shared" si="2"/>
        <v>PRD1744012323NF001NMINI</v>
      </c>
      <c r="F745" s="24" t="str">
        <f t="shared" si="3"/>
        <v>01</v>
      </c>
      <c r="G745" s="24" t="str">
        <f t="shared" si="4"/>
        <v>23</v>
      </c>
      <c r="H745" s="24" t="str">
        <f t="shared" si="5"/>
        <v>23</v>
      </c>
      <c r="I745" s="24" t="str">
        <f t="shared" si="6"/>
        <v>N</v>
      </c>
      <c r="J745" s="24" t="str">
        <f t="shared" si="7"/>
        <v>F001N</v>
      </c>
      <c r="K745" s="24" t="str">
        <f t="shared" si="8"/>
        <v>MINI</v>
      </c>
      <c r="L745" s="24" t="str">
        <f>vlookup(F745,Abbreviation!$D$2:$E$13,2,false)</f>
        <v>January</v>
      </c>
      <c r="M745" s="24" t="str">
        <f>vlookup(I745,Abbreviation!$A$2:$B$4,2,false)</f>
        <v>North</v>
      </c>
      <c r="N745" s="24" t="str">
        <f>vlookup(M745,Budget!$B$2:$C$325,2,false)</f>
        <v>F001N</v>
      </c>
      <c r="O745" s="24" t="s">
        <v>19</v>
      </c>
    </row>
    <row r="746">
      <c r="A746" s="24">
        <f>Actual!A746</f>
        <v>745</v>
      </c>
      <c r="B746" s="24" t="str">
        <f>Actual!B746</f>
        <v>//PRD1745012523SF003SMAX///</v>
      </c>
      <c r="C746" s="25">
        <f>Actual!C746</f>
        <v>79</v>
      </c>
      <c r="D746" s="24" t="str">
        <f t="shared" si="1"/>
        <v>//PRD1745012523SF003SMAX///</v>
      </c>
      <c r="E746" s="24" t="str">
        <f t="shared" si="2"/>
        <v>PRD1745012523SF003SMAX</v>
      </c>
      <c r="F746" s="24" t="str">
        <f t="shared" si="3"/>
        <v>01</v>
      </c>
      <c r="G746" s="24" t="str">
        <f t="shared" si="4"/>
        <v>25</v>
      </c>
      <c r="H746" s="24" t="str">
        <f t="shared" si="5"/>
        <v>23</v>
      </c>
      <c r="I746" s="24" t="str">
        <f t="shared" si="6"/>
        <v>S</v>
      </c>
      <c r="J746" s="24" t="str">
        <f t="shared" si="7"/>
        <v>F003S</v>
      </c>
      <c r="K746" s="24" t="str">
        <f t="shared" si="8"/>
        <v>MAX</v>
      </c>
      <c r="L746" s="24" t="str">
        <f>vlookup(F746,Abbreviation!$D$2:$E$13,2,false)</f>
        <v>January</v>
      </c>
      <c r="M746" s="24" t="str">
        <f>vlookup(I746,Abbreviation!$A$2:$B$4,2,false)</f>
        <v>South</v>
      </c>
      <c r="N746" s="24" t="str">
        <f>vlookup(M746,Budget!$B$2:$C$325,2,false)</f>
        <v>F001S</v>
      </c>
      <c r="O746" s="24" t="s">
        <v>20</v>
      </c>
    </row>
    <row r="747">
      <c r="A747" s="24">
        <f>Actual!A747</f>
        <v>746</v>
      </c>
      <c r="B747" s="24" t="str">
        <f>Actual!B747</f>
        <v>//PRD1746010823WF001WPRO///</v>
      </c>
      <c r="C747" s="25">
        <f>Actual!C747</f>
        <v>68</v>
      </c>
      <c r="D747" s="24" t="str">
        <f t="shared" si="1"/>
        <v>//PRD1746010823WF001WPRO///</v>
      </c>
      <c r="E747" s="24" t="str">
        <f t="shared" si="2"/>
        <v>PRD1746010823WF001WPRO</v>
      </c>
      <c r="F747" s="24" t="str">
        <f t="shared" si="3"/>
        <v>01</v>
      </c>
      <c r="G747" s="24" t="str">
        <f t="shared" si="4"/>
        <v>08</v>
      </c>
      <c r="H747" s="24" t="str">
        <f t="shared" si="5"/>
        <v>23</v>
      </c>
      <c r="I747" s="24" t="str">
        <f t="shared" si="6"/>
        <v>W</v>
      </c>
      <c r="J747" s="24" t="str">
        <f t="shared" si="7"/>
        <v>F001W</v>
      </c>
      <c r="K747" s="24" t="str">
        <f t="shared" si="8"/>
        <v>PRO</v>
      </c>
      <c r="L747" s="24" t="str">
        <f>vlookup(F747,Abbreviation!$D$2:$E$13,2,false)</f>
        <v>January</v>
      </c>
      <c r="M747" s="24" t="str">
        <f>vlookup(I747,Abbreviation!$A$2:$B$4,2,false)</f>
        <v>West</v>
      </c>
      <c r="N747" s="24" t="str">
        <f>vlookup(M747,Budget!$B$2:$C$325,2,false)</f>
        <v>F001W</v>
      </c>
      <c r="O747" s="24" t="s">
        <v>21</v>
      </c>
    </row>
    <row r="748">
      <c r="A748" s="24">
        <f>Actual!A748</f>
        <v>747</v>
      </c>
      <c r="B748" s="24" t="str">
        <f>Actual!B748</f>
        <v>//PRD1747011323NF002NMINI///</v>
      </c>
      <c r="C748" s="25">
        <f>Actual!C748</f>
        <v>104</v>
      </c>
      <c r="D748" s="24" t="str">
        <f t="shared" si="1"/>
        <v>//PRD1747011323NF002NMINI///</v>
      </c>
      <c r="E748" s="24" t="str">
        <f t="shared" si="2"/>
        <v>PRD1747011323NF002NMINI</v>
      </c>
      <c r="F748" s="24" t="str">
        <f t="shared" si="3"/>
        <v>01</v>
      </c>
      <c r="G748" s="24" t="str">
        <f t="shared" si="4"/>
        <v>13</v>
      </c>
      <c r="H748" s="24" t="str">
        <f t="shared" si="5"/>
        <v>23</v>
      </c>
      <c r="I748" s="24" t="str">
        <f t="shared" si="6"/>
        <v>N</v>
      </c>
      <c r="J748" s="24" t="str">
        <f t="shared" si="7"/>
        <v>F002N</v>
      </c>
      <c r="K748" s="24" t="str">
        <f t="shared" si="8"/>
        <v>MINI</v>
      </c>
      <c r="L748" s="24" t="str">
        <f>vlookup(F748,Abbreviation!$D$2:$E$13,2,false)</f>
        <v>January</v>
      </c>
      <c r="M748" s="24" t="str">
        <f>vlookup(I748,Abbreviation!$A$2:$B$4,2,false)</f>
        <v>North</v>
      </c>
      <c r="N748" s="24" t="str">
        <f>vlookup(M748,Budget!$B$2:$C$325,2,false)</f>
        <v>F001N</v>
      </c>
      <c r="O748" s="24" t="s">
        <v>19</v>
      </c>
    </row>
    <row r="749">
      <c r="A749" s="24">
        <f>Actual!A749</f>
        <v>748</v>
      </c>
      <c r="B749" s="24" t="str">
        <f>Actual!B749</f>
        <v>//PRD1748011223SF001SMAX///</v>
      </c>
      <c r="C749" s="25">
        <f>Actual!C749</f>
        <v>102</v>
      </c>
      <c r="D749" s="24" t="str">
        <f t="shared" si="1"/>
        <v>//PRD1748011223SF001SMAX///</v>
      </c>
      <c r="E749" s="24" t="str">
        <f t="shared" si="2"/>
        <v>PRD1748011223SF001SMAX</v>
      </c>
      <c r="F749" s="24" t="str">
        <f t="shared" si="3"/>
        <v>01</v>
      </c>
      <c r="G749" s="24" t="str">
        <f t="shared" si="4"/>
        <v>12</v>
      </c>
      <c r="H749" s="24" t="str">
        <f t="shared" si="5"/>
        <v>23</v>
      </c>
      <c r="I749" s="24" t="str">
        <f t="shared" si="6"/>
        <v>S</v>
      </c>
      <c r="J749" s="24" t="str">
        <f t="shared" si="7"/>
        <v>F001S</v>
      </c>
      <c r="K749" s="24" t="str">
        <f t="shared" si="8"/>
        <v>MAX</v>
      </c>
      <c r="L749" s="24" t="str">
        <f>vlookup(F749,Abbreviation!$D$2:$E$13,2,false)</f>
        <v>January</v>
      </c>
      <c r="M749" s="24" t="str">
        <f>vlookup(I749,Abbreviation!$A$2:$B$4,2,false)</f>
        <v>South</v>
      </c>
      <c r="N749" s="24" t="str">
        <f>vlookup(M749,Budget!$B$2:$C$325,2,false)</f>
        <v>F001S</v>
      </c>
      <c r="O749" s="24" t="s">
        <v>20</v>
      </c>
    </row>
    <row r="750">
      <c r="A750" s="24">
        <f>Actual!A750</f>
        <v>749</v>
      </c>
      <c r="B750" s="24" t="str">
        <f>Actual!B750</f>
        <v>//PRD1749012323WF001WPRO///</v>
      </c>
      <c r="C750" s="25">
        <f>Actual!C750</f>
        <v>70</v>
      </c>
      <c r="D750" s="24" t="str">
        <f t="shared" si="1"/>
        <v>//PRD1749012323WF001WPRO///</v>
      </c>
      <c r="E750" s="24" t="str">
        <f t="shared" si="2"/>
        <v>PRD1749012323WF001WPRO</v>
      </c>
      <c r="F750" s="24" t="str">
        <f t="shared" si="3"/>
        <v>01</v>
      </c>
      <c r="G750" s="24" t="str">
        <f t="shared" si="4"/>
        <v>23</v>
      </c>
      <c r="H750" s="24" t="str">
        <f t="shared" si="5"/>
        <v>23</v>
      </c>
      <c r="I750" s="24" t="str">
        <f t="shared" si="6"/>
        <v>W</v>
      </c>
      <c r="J750" s="24" t="str">
        <f t="shared" si="7"/>
        <v>F001W</v>
      </c>
      <c r="K750" s="24" t="str">
        <f t="shared" si="8"/>
        <v>PRO</v>
      </c>
      <c r="L750" s="24" t="str">
        <f>vlookup(F750,Abbreviation!$D$2:$E$13,2,false)</f>
        <v>January</v>
      </c>
      <c r="M750" s="24" t="str">
        <f>vlookup(I750,Abbreviation!$A$2:$B$4,2,false)</f>
        <v>West</v>
      </c>
      <c r="N750" s="24" t="str">
        <f>vlookup(M750,Budget!$B$2:$C$325,2,false)</f>
        <v>F001W</v>
      </c>
      <c r="O750" s="24" t="s">
        <v>21</v>
      </c>
    </row>
    <row r="751">
      <c r="A751" s="24">
        <f>Actual!A751</f>
        <v>750</v>
      </c>
      <c r="B751" s="24" t="str">
        <f>Actual!B751</f>
        <v>//PRD1750011723NF001NMINI///</v>
      </c>
      <c r="C751" s="25">
        <f>Actual!C751</f>
        <v>94</v>
      </c>
      <c r="D751" s="24" t="str">
        <f t="shared" si="1"/>
        <v>//PRD1750011723NF001NMINI///</v>
      </c>
      <c r="E751" s="24" t="str">
        <f t="shared" si="2"/>
        <v>PRD1750011723NF001NMINI</v>
      </c>
      <c r="F751" s="24" t="str">
        <f t="shared" si="3"/>
        <v>01</v>
      </c>
      <c r="G751" s="24" t="str">
        <f t="shared" si="4"/>
        <v>17</v>
      </c>
      <c r="H751" s="24" t="str">
        <f t="shared" si="5"/>
        <v>23</v>
      </c>
      <c r="I751" s="24" t="str">
        <f t="shared" si="6"/>
        <v>N</v>
      </c>
      <c r="J751" s="24" t="str">
        <f t="shared" si="7"/>
        <v>F001N</v>
      </c>
      <c r="K751" s="24" t="str">
        <f t="shared" si="8"/>
        <v>MINI</v>
      </c>
      <c r="L751" s="24" t="str">
        <f>vlookup(F751,Abbreviation!$D$2:$E$13,2,false)</f>
        <v>January</v>
      </c>
      <c r="M751" s="24" t="str">
        <f>vlookup(I751,Abbreviation!$A$2:$B$4,2,false)</f>
        <v>North</v>
      </c>
      <c r="N751" s="24" t="str">
        <f>vlookup(M751,Budget!$B$2:$C$325,2,false)</f>
        <v>F001N</v>
      </c>
      <c r="O751" s="24" t="s">
        <v>19</v>
      </c>
    </row>
    <row r="752">
      <c r="A752" s="24">
        <f>Actual!A752</f>
        <v>751</v>
      </c>
      <c r="B752" s="24" t="str">
        <f>Actual!B752</f>
        <v>//PRD1751011623SF003SMAX///</v>
      </c>
      <c r="C752" s="25">
        <f>Actual!C752</f>
        <v>81</v>
      </c>
      <c r="D752" s="24" t="str">
        <f t="shared" si="1"/>
        <v>//PRD1751011623SF003SMAX///</v>
      </c>
      <c r="E752" s="24" t="str">
        <f t="shared" si="2"/>
        <v>PRD1751011623SF003SMAX</v>
      </c>
      <c r="F752" s="24" t="str">
        <f t="shared" si="3"/>
        <v>01</v>
      </c>
      <c r="G752" s="24" t="str">
        <f t="shared" si="4"/>
        <v>16</v>
      </c>
      <c r="H752" s="24" t="str">
        <f t="shared" si="5"/>
        <v>23</v>
      </c>
      <c r="I752" s="24" t="str">
        <f t="shared" si="6"/>
        <v>S</v>
      </c>
      <c r="J752" s="24" t="str">
        <f t="shared" si="7"/>
        <v>F003S</v>
      </c>
      <c r="K752" s="24" t="str">
        <f t="shared" si="8"/>
        <v>MAX</v>
      </c>
      <c r="L752" s="24" t="str">
        <f>vlookup(F752,Abbreviation!$D$2:$E$13,2,false)</f>
        <v>January</v>
      </c>
      <c r="M752" s="24" t="str">
        <f>vlookup(I752,Abbreviation!$A$2:$B$4,2,false)</f>
        <v>South</v>
      </c>
      <c r="N752" s="24" t="str">
        <f>vlookup(M752,Budget!$B$2:$C$325,2,false)</f>
        <v>F001S</v>
      </c>
      <c r="O752" s="24" t="s">
        <v>20</v>
      </c>
    </row>
    <row r="753">
      <c r="A753" s="24">
        <f>Actual!A753</f>
        <v>752</v>
      </c>
      <c r="B753" s="24" t="str">
        <f>Actual!B753</f>
        <v>//PRD1752020323NF001NPRO///</v>
      </c>
      <c r="C753" s="25">
        <f>Actual!C753</f>
        <v>26</v>
      </c>
      <c r="D753" s="24" t="str">
        <f t="shared" si="1"/>
        <v>//PRD1752020323NF001NPRO///</v>
      </c>
      <c r="E753" s="24" t="str">
        <f t="shared" si="2"/>
        <v>PRD1752020323NF001NPRO</v>
      </c>
      <c r="F753" s="24" t="str">
        <f t="shared" si="3"/>
        <v>02</v>
      </c>
      <c r="G753" s="24" t="str">
        <f t="shared" si="4"/>
        <v>03</v>
      </c>
      <c r="H753" s="24" t="str">
        <f t="shared" si="5"/>
        <v>23</v>
      </c>
      <c r="I753" s="24" t="str">
        <f t="shared" si="6"/>
        <v>N</v>
      </c>
      <c r="J753" s="24" t="str">
        <f t="shared" si="7"/>
        <v>F001N</v>
      </c>
      <c r="K753" s="24" t="str">
        <f t="shared" si="8"/>
        <v>PRO</v>
      </c>
      <c r="L753" s="24" t="str">
        <f>vlookup(F753,Abbreviation!$D$2:$E$13,2,false)</f>
        <v>February</v>
      </c>
      <c r="M753" s="24" t="str">
        <f>vlookup(I753,Abbreviation!$A$2:$B$4,2,false)</f>
        <v>North</v>
      </c>
      <c r="N753" s="24" t="str">
        <f>vlookup(M753,Budget!$B$2:$C$325,2,false)</f>
        <v>F001N</v>
      </c>
      <c r="O753" s="24" t="s">
        <v>21</v>
      </c>
    </row>
    <row r="754">
      <c r="A754" s="24">
        <f>Actual!A754</f>
        <v>753</v>
      </c>
      <c r="B754" s="24" t="str">
        <f>Actual!B754</f>
        <v>//PRD1753022823SF003SMINI///</v>
      </c>
      <c r="C754" s="25">
        <f>Actual!C754</f>
        <v>28</v>
      </c>
      <c r="D754" s="24" t="str">
        <f t="shared" si="1"/>
        <v>//PRD1753022823SF003SMINI///</v>
      </c>
      <c r="E754" s="24" t="str">
        <f t="shared" si="2"/>
        <v>PRD1753022823SF003SMINI</v>
      </c>
      <c r="F754" s="24" t="str">
        <f t="shared" si="3"/>
        <v>02</v>
      </c>
      <c r="G754" s="24" t="str">
        <f t="shared" si="4"/>
        <v>28</v>
      </c>
      <c r="H754" s="24" t="str">
        <f t="shared" si="5"/>
        <v>23</v>
      </c>
      <c r="I754" s="24" t="str">
        <f t="shared" si="6"/>
        <v>S</v>
      </c>
      <c r="J754" s="24" t="str">
        <f t="shared" si="7"/>
        <v>F003S</v>
      </c>
      <c r="K754" s="24" t="str">
        <f t="shared" si="8"/>
        <v>MINI</v>
      </c>
      <c r="L754" s="24" t="str">
        <f>vlookup(F754,Abbreviation!$D$2:$E$13,2,false)</f>
        <v>February</v>
      </c>
      <c r="M754" s="24" t="str">
        <f>vlookup(I754,Abbreviation!$A$2:$B$4,2,false)</f>
        <v>South</v>
      </c>
      <c r="N754" s="24" t="str">
        <f>vlookup(M754,Budget!$B$2:$C$325,2,false)</f>
        <v>F001S</v>
      </c>
      <c r="O754" s="24" t="s">
        <v>19</v>
      </c>
    </row>
    <row r="755">
      <c r="A755" s="24">
        <f>Actual!A755</f>
        <v>754</v>
      </c>
      <c r="B755" s="24" t="str">
        <f>Actual!B755</f>
        <v>//PRD1754022123WF002WMAX///</v>
      </c>
      <c r="C755" s="25">
        <f>Actual!C755</f>
        <v>19</v>
      </c>
      <c r="D755" s="24" t="str">
        <f t="shared" si="1"/>
        <v>//PRD1754022123WF002WMAX///</v>
      </c>
      <c r="E755" s="24" t="str">
        <f t="shared" si="2"/>
        <v>PRD1754022123WF002WMAX</v>
      </c>
      <c r="F755" s="24" t="str">
        <f t="shared" si="3"/>
        <v>02</v>
      </c>
      <c r="G755" s="24" t="str">
        <f t="shared" si="4"/>
        <v>21</v>
      </c>
      <c r="H755" s="24" t="str">
        <f t="shared" si="5"/>
        <v>23</v>
      </c>
      <c r="I755" s="24" t="str">
        <f t="shared" si="6"/>
        <v>W</v>
      </c>
      <c r="J755" s="24" t="str">
        <f t="shared" si="7"/>
        <v>F002W</v>
      </c>
      <c r="K755" s="24" t="str">
        <f t="shared" si="8"/>
        <v>MAX</v>
      </c>
      <c r="L755" s="24" t="str">
        <f>vlookup(F755,Abbreviation!$D$2:$E$13,2,false)</f>
        <v>February</v>
      </c>
      <c r="M755" s="24" t="str">
        <f>vlookup(I755,Abbreviation!$A$2:$B$4,2,false)</f>
        <v>West</v>
      </c>
      <c r="N755" s="24" t="str">
        <f>vlookup(M755,Budget!$B$2:$C$325,2,false)</f>
        <v>F001W</v>
      </c>
      <c r="O755" s="24" t="s">
        <v>20</v>
      </c>
    </row>
    <row r="756">
      <c r="A756" s="24">
        <f>Actual!A756</f>
        <v>755</v>
      </c>
      <c r="B756" s="24" t="str">
        <f>Actual!B756</f>
        <v>//PRD1755022223NF001NPRO///</v>
      </c>
      <c r="C756" s="25">
        <f>Actual!C756</f>
        <v>119</v>
      </c>
      <c r="D756" s="24" t="str">
        <f t="shared" si="1"/>
        <v>//PRD1755022223NF001NPRO///</v>
      </c>
      <c r="E756" s="24" t="str">
        <f t="shared" si="2"/>
        <v>PRD1755022223NF001NPRO</v>
      </c>
      <c r="F756" s="24" t="str">
        <f t="shared" si="3"/>
        <v>02</v>
      </c>
      <c r="G756" s="24" t="str">
        <f t="shared" si="4"/>
        <v>22</v>
      </c>
      <c r="H756" s="24" t="str">
        <f t="shared" si="5"/>
        <v>23</v>
      </c>
      <c r="I756" s="24" t="str">
        <f t="shared" si="6"/>
        <v>N</v>
      </c>
      <c r="J756" s="24" t="str">
        <f t="shared" si="7"/>
        <v>F001N</v>
      </c>
      <c r="K756" s="24" t="str">
        <f t="shared" si="8"/>
        <v>PRO</v>
      </c>
      <c r="L756" s="24" t="str">
        <f>vlookup(F756,Abbreviation!$D$2:$E$13,2,false)</f>
        <v>February</v>
      </c>
      <c r="M756" s="24" t="str">
        <f>vlookup(I756,Abbreviation!$A$2:$B$4,2,false)</f>
        <v>North</v>
      </c>
      <c r="N756" s="24" t="str">
        <f>vlookup(M756,Budget!$B$2:$C$325,2,false)</f>
        <v>F001N</v>
      </c>
      <c r="O756" s="24" t="s">
        <v>21</v>
      </c>
    </row>
    <row r="757">
      <c r="A757" s="24">
        <f>Actual!A757</f>
        <v>756</v>
      </c>
      <c r="B757" s="24" t="str">
        <f>Actual!B757</f>
        <v>//PRD1756020323SF002SMINI///</v>
      </c>
      <c r="C757" s="25">
        <f>Actual!C757</f>
        <v>5</v>
      </c>
      <c r="D757" s="24" t="str">
        <f t="shared" si="1"/>
        <v>//PRD1756020323SF002SMINI///</v>
      </c>
      <c r="E757" s="24" t="str">
        <f t="shared" si="2"/>
        <v>PRD1756020323SF002SMINI</v>
      </c>
      <c r="F757" s="24" t="str">
        <f t="shared" si="3"/>
        <v>02</v>
      </c>
      <c r="G757" s="24" t="str">
        <f t="shared" si="4"/>
        <v>03</v>
      </c>
      <c r="H757" s="24" t="str">
        <f t="shared" si="5"/>
        <v>23</v>
      </c>
      <c r="I757" s="24" t="str">
        <f t="shared" si="6"/>
        <v>S</v>
      </c>
      <c r="J757" s="24" t="str">
        <f t="shared" si="7"/>
        <v>F002S</v>
      </c>
      <c r="K757" s="24" t="str">
        <f t="shared" si="8"/>
        <v>MINI</v>
      </c>
      <c r="L757" s="24" t="str">
        <f>vlookup(F757,Abbreviation!$D$2:$E$13,2,false)</f>
        <v>February</v>
      </c>
      <c r="M757" s="24" t="str">
        <f>vlookup(I757,Abbreviation!$A$2:$B$4,2,false)</f>
        <v>South</v>
      </c>
      <c r="N757" s="24" t="str">
        <f>vlookup(M757,Budget!$B$2:$C$325,2,false)</f>
        <v>F001S</v>
      </c>
      <c r="O757" s="24" t="s">
        <v>19</v>
      </c>
    </row>
    <row r="758">
      <c r="A758" s="24">
        <f>Actual!A758</f>
        <v>757</v>
      </c>
      <c r="B758" s="24" t="str">
        <f>Actual!B758</f>
        <v>//PRD1757021423WF003WMAX///</v>
      </c>
      <c r="C758" s="25">
        <f>Actual!C758</f>
        <v>65</v>
      </c>
      <c r="D758" s="24" t="str">
        <f t="shared" si="1"/>
        <v>//PRD1757021423WF003WMAX///</v>
      </c>
      <c r="E758" s="24" t="str">
        <f t="shared" si="2"/>
        <v>PRD1757021423WF003WMAX</v>
      </c>
      <c r="F758" s="24" t="str">
        <f t="shared" si="3"/>
        <v>02</v>
      </c>
      <c r="G758" s="24" t="str">
        <f t="shared" si="4"/>
        <v>14</v>
      </c>
      <c r="H758" s="24" t="str">
        <f t="shared" si="5"/>
        <v>23</v>
      </c>
      <c r="I758" s="24" t="str">
        <f t="shared" si="6"/>
        <v>W</v>
      </c>
      <c r="J758" s="24" t="str">
        <f t="shared" si="7"/>
        <v>F003W</v>
      </c>
      <c r="K758" s="24" t="str">
        <f t="shared" si="8"/>
        <v>MAX</v>
      </c>
      <c r="L758" s="24" t="str">
        <f>vlookup(F758,Abbreviation!$D$2:$E$13,2,false)</f>
        <v>February</v>
      </c>
      <c r="M758" s="24" t="str">
        <f>vlookup(I758,Abbreviation!$A$2:$B$4,2,false)</f>
        <v>West</v>
      </c>
      <c r="N758" s="24" t="str">
        <f>vlookup(M758,Budget!$B$2:$C$325,2,false)</f>
        <v>F001W</v>
      </c>
      <c r="O758" s="24" t="s">
        <v>20</v>
      </c>
    </row>
    <row r="759">
      <c r="A759" s="24">
        <f>Actual!A759</f>
        <v>758</v>
      </c>
      <c r="B759" s="24" t="str">
        <f>Actual!B759</f>
        <v>//PRD1758020723NF002NPRO///</v>
      </c>
      <c r="C759" s="25">
        <f>Actual!C759</f>
        <v>40</v>
      </c>
      <c r="D759" s="24" t="str">
        <f t="shared" si="1"/>
        <v>//PRD1758020723NF002NPRO///</v>
      </c>
      <c r="E759" s="24" t="str">
        <f t="shared" si="2"/>
        <v>PRD1758020723NF002NPRO</v>
      </c>
      <c r="F759" s="24" t="str">
        <f t="shared" si="3"/>
        <v>02</v>
      </c>
      <c r="G759" s="24" t="str">
        <f t="shared" si="4"/>
        <v>07</v>
      </c>
      <c r="H759" s="24" t="str">
        <f t="shared" si="5"/>
        <v>23</v>
      </c>
      <c r="I759" s="24" t="str">
        <f t="shared" si="6"/>
        <v>N</v>
      </c>
      <c r="J759" s="24" t="str">
        <f t="shared" si="7"/>
        <v>F002N</v>
      </c>
      <c r="K759" s="24" t="str">
        <f t="shared" si="8"/>
        <v>PRO</v>
      </c>
      <c r="L759" s="24" t="str">
        <f>vlookup(F759,Abbreviation!$D$2:$E$13,2,false)</f>
        <v>February</v>
      </c>
      <c r="M759" s="24" t="str">
        <f>vlookup(I759,Abbreviation!$A$2:$B$4,2,false)</f>
        <v>North</v>
      </c>
      <c r="N759" s="24" t="str">
        <f>vlookup(M759,Budget!$B$2:$C$325,2,false)</f>
        <v>F001N</v>
      </c>
      <c r="O759" s="24" t="s">
        <v>21</v>
      </c>
    </row>
    <row r="760">
      <c r="A760" s="24">
        <f>Actual!A760</f>
        <v>759</v>
      </c>
      <c r="B760" s="24" t="str">
        <f>Actual!B760</f>
        <v>//PRD1759022723SF001SMINI///</v>
      </c>
      <c r="C760" s="25">
        <f>Actual!C760</f>
        <v>123</v>
      </c>
      <c r="D760" s="24" t="str">
        <f t="shared" si="1"/>
        <v>//PRD1759022723SF001SMINI///</v>
      </c>
      <c r="E760" s="24" t="str">
        <f t="shared" si="2"/>
        <v>PRD1759022723SF001SMINI</v>
      </c>
      <c r="F760" s="24" t="str">
        <f t="shared" si="3"/>
        <v>02</v>
      </c>
      <c r="G760" s="24" t="str">
        <f t="shared" si="4"/>
        <v>27</v>
      </c>
      <c r="H760" s="24" t="str">
        <f t="shared" si="5"/>
        <v>23</v>
      </c>
      <c r="I760" s="24" t="str">
        <f t="shared" si="6"/>
        <v>S</v>
      </c>
      <c r="J760" s="24" t="str">
        <f t="shared" si="7"/>
        <v>F001S</v>
      </c>
      <c r="K760" s="24" t="str">
        <f t="shared" si="8"/>
        <v>MINI</v>
      </c>
      <c r="L760" s="24" t="str">
        <f>vlookup(F760,Abbreviation!$D$2:$E$13,2,false)</f>
        <v>February</v>
      </c>
      <c r="M760" s="24" t="str">
        <f>vlookup(I760,Abbreviation!$A$2:$B$4,2,false)</f>
        <v>South</v>
      </c>
      <c r="N760" s="24" t="str">
        <f>vlookup(M760,Budget!$B$2:$C$325,2,false)</f>
        <v>F001S</v>
      </c>
      <c r="O760" s="24" t="s">
        <v>19</v>
      </c>
    </row>
    <row r="761">
      <c r="A761" s="24">
        <f>Actual!A761</f>
        <v>760</v>
      </c>
      <c r="B761" s="24" t="str">
        <f>Actual!B761</f>
        <v>//PRD1760022823WF001WMAX///</v>
      </c>
      <c r="C761" s="25">
        <f>Actual!C761</f>
        <v>105</v>
      </c>
      <c r="D761" s="24" t="str">
        <f t="shared" si="1"/>
        <v>//PRD1760022823WF001WMAX///</v>
      </c>
      <c r="E761" s="24" t="str">
        <f t="shared" si="2"/>
        <v>PRD1760022823WF001WMAX</v>
      </c>
      <c r="F761" s="24" t="str">
        <f t="shared" si="3"/>
        <v>02</v>
      </c>
      <c r="G761" s="24" t="str">
        <f t="shared" si="4"/>
        <v>28</v>
      </c>
      <c r="H761" s="24" t="str">
        <f t="shared" si="5"/>
        <v>23</v>
      </c>
      <c r="I761" s="24" t="str">
        <f t="shared" si="6"/>
        <v>W</v>
      </c>
      <c r="J761" s="24" t="str">
        <f t="shared" si="7"/>
        <v>F001W</v>
      </c>
      <c r="K761" s="24" t="str">
        <f t="shared" si="8"/>
        <v>MAX</v>
      </c>
      <c r="L761" s="24" t="str">
        <f>vlookup(F761,Abbreviation!$D$2:$E$13,2,false)</f>
        <v>February</v>
      </c>
      <c r="M761" s="24" t="str">
        <f>vlookup(I761,Abbreviation!$A$2:$B$4,2,false)</f>
        <v>West</v>
      </c>
      <c r="N761" s="24" t="str">
        <f>vlookup(M761,Budget!$B$2:$C$325,2,false)</f>
        <v>F001W</v>
      </c>
      <c r="O761" s="24" t="s">
        <v>20</v>
      </c>
    </row>
    <row r="762">
      <c r="A762" s="24">
        <f>Actual!A762</f>
        <v>761</v>
      </c>
      <c r="B762" s="24" t="str">
        <f>Actual!B762</f>
        <v>//PRD1761021023NF002NPRO///</v>
      </c>
      <c r="C762" s="25">
        <f>Actual!C762</f>
        <v>136</v>
      </c>
      <c r="D762" s="24" t="str">
        <f t="shared" si="1"/>
        <v>//PRD1761021023NF002NPRO///</v>
      </c>
      <c r="E762" s="24" t="str">
        <f t="shared" si="2"/>
        <v>PRD1761021023NF002NPRO</v>
      </c>
      <c r="F762" s="24" t="str">
        <f t="shared" si="3"/>
        <v>02</v>
      </c>
      <c r="G762" s="24" t="str">
        <f t="shared" si="4"/>
        <v>10</v>
      </c>
      <c r="H762" s="24" t="str">
        <f t="shared" si="5"/>
        <v>23</v>
      </c>
      <c r="I762" s="24" t="str">
        <f t="shared" si="6"/>
        <v>N</v>
      </c>
      <c r="J762" s="24" t="str">
        <f t="shared" si="7"/>
        <v>F002N</v>
      </c>
      <c r="K762" s="24" t="str">
        <f t="shared" si="8"/>
        <v>PRO</v>
      </c>
      <c r="L762" s="24" t="str">
        <f>vlookup(F762,Abbreviation!$D$2:$E$13,2,false)</f>
        <v>February</v>
      </c>
      <c r="M762" s="24" t="str">
        <f>vlookup(I762,Abbreviation!$A$2:$B$4,2,false)</f>
        <v>North</v>
      </c>
      <c r="N762" s="24" t="str">
        <f>vlookup(M762,Budget!$B$2:$C$325,2,false)</f>
        <v>F001N</v>
      </c>
      <c r="O762" s="24" t="s">
        <v>21</v>
      </c>
    </row>
    <row r="763">
      <c r="A763" s="24">
        <f>Actual!A763</f>
        <v>762</v>
      </c>
      <c r="B763" s="24" t="str">
        <f>Actual!B763</f>
        <v>//PRD1762022723SF001SMINI///</v>
      </c>
      <c r="C763" s="25">
        <f>Actual!C763</f>
        <v>52</v>
      </c>
      <c r="D763" s="24" t="str">
        <f t="shared" si="1"/>
        <v>//PRD1762022723SF001SMINI///</v>
      </c>
      <c r="E763" s="24" t="str">
        <f t="shared" si="2"/>
        <v>PRD1762022723SF001SMINI</v>
      </c>
      <c r="F763" s="24" t="str">
        <f t="shared" si="3"/>
        <v>02</v>
      </c>
      <c r="G763" s="24" t="str">
        <f t="shared" si="4"/>
        <v>27</v>
      </c>
      <c r="H763" s="24" t="str">
        <f t="shared" si="5"/>
        <v>23</v>
      </c>
      <c r="I763" s="24" t="str">
        <f t="shared" si="6"/>
        <v>S</v>
      </c>
      <c r="J763" s="24" t="str">
        <f t="shared" si="7"/>
        <v>F001S</v>
      </c>
      <c r="K763" s="24" t="str">
        <f t="shared" si="8"/>
        <v>MINI</v>
      </c>
      <c r="L763" s="24" t="str">
        <f>vlookup(F763,Abbreviation!$D$2:$E$13,2,false)</f>
        <v>February</v>
      </c>
      <c r="M763" s="24" t="str">
        <f>vlookup(I763,Abbreviation!$A$2:$B$4,2,false)</f>
        <v>South</v>
      </c>
      <c r="N763" s="24" t="str">
        <f>vlookup(M763,Budget!$B$2:$C$325,2,false)</f>
        <v>F001S</v>
      </c>
      <c r="O763" s="24" t="s">
        <v>19</v>
      </c>
    </row>
    <row r="764">
      <c r="A764" s="24">
        <f>Actual!A764</f>
        <v>763</v>
      </c>
      <c r="B764" s="24" t="str">
        <f>Actual!B764</f>
        <v>//PRD1763020323WF003WMAX///</v>
      </c>
      <c r="C764" s="25">
        <f>Actual!C764</f>
        <v>12</v>
      </c>
      <c r="D764" s="24" t="str">
        <f t="shared" si="1"/>
        <v>//PRD1763020323WF003WMAX///</v>
      </c>
      <c r="E764" s="24" t="str">
        <f t="shared" si="2"/>
        <v>PRD1763020323WF003WMAX</v>
      </c>
      <c r="F764" s="24" t="str">
        <f t="shared" si="3"/>
        <v>02</v>
      </c>
      <c r="G764" s="24" t="str">
        <f t="shared" si="4"/>
        <v>03</v>
      </c>
      <c r="H764" s="24" t="str">
        <f t="shared" si="5"/>
        <v>23</v>
      </c>
      <c r="I764" s="24" t="str">
        <f t="shared" si="6"/>
        <v>W</v>
      </c>
      <c r="J764" s="24" t="str">
        <f t="shared" si="7"/>
        <v>F003W</v>
      </c>
      <c r="K764" s="24" t="str">
        <f t="shared" si="8"/>
        <v>MAX</v>
      </c>
      <c r="L764" s="24" t="str">
        <f>vlookup(F764,Abbreviation!$D$2:$E$13,2,false)</f>
        <v>February</v>
      </c>
      <c r="M764" s="24" t="str">
        <f>vlookup(I764,Abbreviation!$A$2:$B$4,2,false)</f>
        <v>West</v>
      </c>
      <c r="N764" s="24" t="str">
        <f>vlookup(M764,Budget!$B$2:$C$325,2,false)</f>
        <v>F001W</v>
      </c>
      <c r="O764" s="24" t="s">
        <v>20</v>
      </c>
    </row>
    <row r="765">
      <c r="A765" s="24">
        <f>Actual!A765</f>
        <v>764</v>
      </c>
      <c r="B765" s="24" t="str">
        <f>Actual!B765</f>
        <v>//PRD1764021623NF002NPRO///</v>
      </c>
      <c r="C765" s="25">
        <f>Actual!C765</f>
        <v>26</v>
      </c>
      <c r="D765" s="24" t="str">
        <f t="shared" si="1"/>
        <v>//PRD1764021623NF002NPRO///</v>
      </c>
      <c r="E765" s="24" t="str">
        <f t="shared" si="2"/>
        <v>PRD1764021623NF002NPRO</v>
      </c>
      <c r="F765" s="24" t="str">
        <f t="shared" si="3"/>
        <v>02</v>
      </c>
      <c r="G765" s="24" t="str">
        <f t="shared" si="4"/>
        <v>16</v>
      </c>
      <c r="H765" s="24" t="str">
        <f t="shared" si="5"/>
        <v>23</v>
      </c>
      <c r="I765" s="24" t="str">
        <f t="shared" si="6"/>
        <v>N</v>
      </c>
      <c r="J765" s="24" t="str">
        <f t="shared" si="7"/>
        <v>F002N</v>
      </c>
      <c r="K765" s="24" t="str">
        <f t="shared" si="8"/>
        <v>PRO</v>
      </c>
      <c r="L765" s="24" t="str">
        <f>vlookup(F765,Abbreviation!$D$2:$E$13,2,false)</f>
        <v>February</v>
      </c>
      <c r="M765" s="24" t="str">
        <f>vlookup(I765,Abbreviation!$A$2:$B$4,2,false)</f>
        <v>North</v>
      </c>
      <c r="N765" s="24" t="str">
        <f>vlookup(M765,Budget!$B$2:$C$325,2,false)</f>
        <v>F001N</v>
      </c>
      <c r="O765" s="24" t="s">
        <v>21</v>
      </c>
    </row>
    <row r="766">
      <c r="A766" s="24">
        <f>Actual!A766</f>
        <v>765</v>
      </c>
      <c r="B766" s="24" t="str">
        <f>Actual!B766</f>
        <v>//PRD1765021023SF002SMINI///</v>
      </c>
      <c r="C766" s="25">
        <f>Actual!C766</f>
        <v>119</v>
      </c>
      <c r="D766" s="24" t="str">
        <f t="shared" si="1"/>
        <v>//PRD1765021023SF002SMINI///</v>
      </c>
      <c r="E766" s="24" t="str">
        <f t="shared" si="2"/>
        <v>PRD1765021023SF002SMINI</v>
      </c>
      <c r="F766" s="24" t="str">
        <f t="shared" si="3"/>
        <v>02</v>
      </c>
      <c r="G766" s="24" t="str">
        <f t="shared" si="4"/>
        <v>10</v>
      </c>
      <c r="H766" s="24" t="str">
        <f t="shared" si="5"/>
        <v>23</v>
      </c>
      <c r="I766" s="24" t="str">
        <f t="shared" si="6"/>
        <v>S</v>
      </c>
      <c r="J766" s="24" t="str">
        <f t="shared" si="7"/>
        <v>F002S</v>
      </c>
      <c r="K766" s="24" t="str">
        <f t="shared" si="8"/>
        <v>MINI</v>
      </c>
      <c r="L766" s="24" t="str">
        <f>vlookup(F766,Abbreviation!$D$2:$E$13,2,false)</f>
        <v>February</v>
      </c>
      <c r="M766" s="24" t="str">
        <f>vlookup(I766,Abbreviation!$A$2:$B$4,2,false)</f>
        <v>South</v>
      </c>
      <c r="N766" s="24" t="str">
        <f>vlookup(M766,Budget!$B$2:$C$325,2,false)</f>
        <v>F001S</v>
      </c>
      <c r="O766" s="24" t="s">
        <v>19</v>
      </c>
    </row>
    <row r="767">
      <c r="A767" s="24">
        <f>Actual!A767</f>
        <v>766</v>
      </c>
      <c r="B767" s="24" t="str">
        <f>Actual!B767</f>
        <v>//PRD1766021023WF003WMAX///</v>
      </c>
      <c r="C767" s="25">
        <f>Actual!C767</f>
        <v>100</v>
      </c>
      <c r="D767" s="24" t="str">
        <f t="shared" si="1"/>
        <v>//PRD1766021023WF003WMAX///</v>
      </c>
      <c r="E767" s="24" t="str">
        <f t="shared" si="2"/>
        <v>PRD1766021023WF003WMAX</v>
      </c>
      <c r="F767" s="24" t="str">
        <f t="shared" si="3"/>
        <v>02</v>
      </c>
      <c r="G767" s="24" t="str">
        <f t="shared" si="4"/>
        <v>10</v>
      </c>
      <c r="H767" s="24" t="str">
        <f t="shared" si="5"/>
        <v>23</v>
      </c>
      <c r="I767" s="24" t="str">
        <f t="shared" si="6"/>
        <v>W</v>
      </c>
      <c r="J767" s="24" t="str">
        <f t="shared" si="7"/>
        <v>F003W</v>
      </c>
      <c r="K767" s="24" t="str">
        <f t="shared" si="8"/>
        <v>MAX</v>
      </c>
      <c r="L767" s="24" t="str">
        <f>vlookup(F767,Abbreviation!$D$2:$E$13,2,false)</f>
        <v>February</v>
      </c>
      <c r="M767" s="24" t="str">
        <f>vlookup(I767,Abbreviation!$A$2:$B$4,2,false)</f>
        <v>West</v>
      </c>
      <c r="N767" s="24" t="str">
        <f>vlookup(M767,Budget!$B$2:$C$325,2,false)</f>
        <v>F001W</v>
      </c>
      <c r="O767" s="24" t="s">
        <v>20</v>
      </c>
    </row>
    <row r="768">
      <c r="A768" s="24">
        <f>Actual!A768</f>
        <v>767</v>
      </c>
      <c r="B768" s="24" t="str">
        <f>Actual!B768</f>
        <v>//PRD1767021423NF003NPRO///</v>
      </c>
      <c r="C768" s="25">
        <f>Actual!C768</f>
        <v>116</v>
      </c>
      <c r="D768" s="24" t="str">
        <f t="shared" si="1"/>
        <v>//PRD1767021423NF003NPRO///</v>
      </c>
      <c r="E768" s="24" t="str">
        <f t="shared" si="2"/>
        <v>PRD1767021423NF003NPRO</v>
      </c>
      <c r="F768" s="24" t="str">
        <f t="shared" si="3"/>
        <v>02</v>
      </c>
      <c r="G768" s="24" t="str">
        <f t="shared" si="4"/>
        <v>14</v>
      </c>
      <c r="H768" s="24" t="str">
        <f t="shared" si="5"/>
        <v>23</v>
      </c>
      <c r="I768" s="24" t="str">
        <f t="shared" si="6"/>
        <v>N</v>
      </c>
      <c r="J768" s="24" t="str">
        <f t="shared" si="7"/>
        <v>F003N</v>
      </c>
      <c r="K768" s="24" t="str">
        <f t="shared" si="8"/>
        <v>PRO</v>
      </c>
      <c r="L768" s="24" t="str">
        <f>vlookup(F768,Abbreviation!$D$2:$E$13,2,false)</f>
        <v>February</v>
      </c>
      <c r="M768" s="24" t="str">
        <f>vlookup(I768,Abbreviation!$A$2:$B$4,2,false)</f>
        <v>North</v>
      </c>
      <c r="N768" s="24" t="str">
        <f>vlookup(M768,Budget!$B$2:$C$325,2,false)</f>
        <v>F001N</v>
      </c>
      <c r="O768" s="24" t="s">
        <v>21</v>
      </c>
    </row>
    <row r="769">
      <c r="A769" s="24">
        <f>Actual!A769</f>
        <v>768</v>
      </c>
      <c r="B769" s="24" t="str">
        <f>Actual!B769</f>
        <v>//PRD1768020723SF002SMINI///</v>
      </c>
      <c r="C769" s="25">
        <f>Actual!C769</f>
        <v>134</v>
      </c>
      <c r="D769" s="24" t="str">
        <f t="shared" si="1"/>
        <v>//PRD1768020723SF002SMINI///</v>
      </c>
      <c r="E769" s="24" t="str">
        <f t="shared" si="2"/>
        <v>PRD1768020723SF002SMINI</v>
      </c>
      <c r="F769" s="24" t="str">
        <f t="shared" si="3"/>
        <v>02</v>
      </c>
      <c r="G769" s="24" t="str">
        <f t="shared" si="4"/>
        <v>07</v>
      </c>
      <c r="H769" s="24" t="str">
        <f t="shared" si="5"/>
        <v>23</v>
      </c>
      <c r="I769" s="24" t="str">
        <f t="shared" si="6"/>
        <v>S</v>
      </c>
      <c r="J769" s="24" t="str">
        <f t="shared" si="7"/>
        <v>F002S</v>
      </c>
      <c r="K769" s="24" t="str">
        <f t="shared" si="8"/>
        <v>MINI</v>
      </c>
      <c r="L769" s="24" t="str">
        <f>vlookup(F769,Abbreviation!$D$2:$E$13,2,false)</f>
        <v>February</v>
      </c>
      <c r="M769" s="24" t="str">
        <f>vlookup(I769,Abbreviation!$A$2:$B$4,2,false)</f>
        <v>South</v>
      </c>
      <c r="N769" s="24" t="str">
        <f>vlookup(M769,Budget!$B$2:$C$325,2,false)</f>
        <v>F001S</v>
      </c>
      <c r="O769" s="24" t="s">
        <v>19</v>
      </c>
    </row>
    <row r="770">
      <c r="A770" s="24">
        <f>Actual!A770</f>
        <v>769</v>
      </c>
      <c r="B770" s="24" t="str">
        <f>Actual!B770</f>
        <v>//PRD1769022623WF001WMAX///</v>
      </c>
      <c r="C770" s="25">
        <f>Actual!C770</f>
        <v>131</v>
      </c>
      <c r="D770" s="24" t="str">
        <f t="shared" si="1"/>
        <v>//PRD1769022623WF001WMAX///</v>
      </c>
      <c r="E770" s="24" t="str">
        <f t="shared" si="2"/>
        <v>PRD1769022623WF001WMAX</v>
      </c>
      <c r="F770" s="24" t="str">
        <f t="shared" si="3"/>
        <v>02</v>
      </c>
      <c r="G770" s="24" t="str">
        <f t="shared" si="4"/>
        <v>26</v>
      </c>
      <c r="H770" s="24" t="str">
        <f t="shared" si="5"/>
        <v>23</v>
      </c>
      <c r="I770" s="24" t="str">
        <f t="shared" si="6"/>
        <v>W</v>
      </c>
      <c r="J770" s="24" t="str">
        <f t="shared" si="7"/>
        <v>F001W</v>
      </c>
      <c r="K770" s="24" t="str">
        <f t="shared" si="8"/>
        <v>MAX</v>
      </c>
      <c r="L770" s="24" t="str">
        <f>vlookup(F770,Abbreviation!$D$2:$E$13,2,false)</f>
        <v>February</v>
      </c>
      <c r="M770" s="24" t="str">
        <f>vlookup(I770,Abbreviation!$A$2:$B$4,2,false)</f>
        <v>West</v>
      </c>
      <c r="N770" s="24" t="str">
        <f>vlookup(M770,Budget!$B$2:$C$325,2,false)</f>
        <v>F001W</v>
      </c>
      <c r="O770" s="24" t="s">
        <v>20</v>
      </c>
    </row>
    <row r="771">
      <c r="A771" s="24">
        <f>Actual!A771</f>
        <v>770</v>
      </c>
      <c r="B771" s="24" t="str">
        <f>Actual!B771</f>
        <v>//PRD1770020123NF002NPRO///</v>
      </c>
      <c r="C771" s="25">
        <f>Actual!C771</f>
        <v>42</v>
      </c>
      <c r="D771" s="24" t="str">
        <f t="shared" si="1"/>
        <v>//PRD1770020123NF002NPRO///</v>
      </c>
      <c r="E771" s="24" t="str">
        <f t="shared" si="2"/>
        <v>PRD1770020123NF002NPRO</v>
      </c>
      <c r="F771" s="24" t="str">
        <f t="shared" si="3"/>
        <v>02</v>
      </c>
      <c r="G771" s="24" t="str">
        <f t="shared" si="4"/>
        <v>01</v>
      </c>
      <c r="H771" s="24" t="str">
        <f t="shared" si="5"/>
        <v>23</v>
      </c>
      <c r="I771" s="24" t="str">
        <f t="shared" si="6"/>
        <v>N</v>
      </c>
      <c r="J771" s="24" t="str">
        <f t="shared" si="7"/>
        <v>F002N</v>
      </c>
      <c r="K771" s="24" t="str">
        <f t="shared" si="8"/>
        <v>PRO</v>
      </c>
      <c r="L771" s="24" t="str">
        <f>vlookup(F771,Abbreviation!$D$2:$E$13,2,false)</f>
        <v>February</v>
      </c>
      <c r="M771" s="24" t="str">
        <f>vlookup(I771,Abbreviation!$A$2:$B$4,2,false)</f>
        <v>North</v>
      </c>
      <c r="N771" s="24" t="str">
        <f>vlookup(M771,Budget!$B$2:$C$325,2,false)</f>
        <v>F001N</v>
      </c>
      <c r="O771" s="24" t="s">
        <v>21</v>
      </c>
    </row>
    <row r="772">
      <c r="A772" s="24">
        <f>Actual!A772</f>
        <v>771</v>
      </c>
      <c r="B772" s="24" t="str">
        <f>Actual!B772</f>
        <v>//PRD1771022723SF001SMINI///</v>
      </c>
      <c r="C772" s="25">
        <f>Actual!C772</f>
        <v>49</v>
      </c>
      <c r="D772" s="24" t="str">
        <f t="shared" si="1"/>
        <v>//PRD1771022723SF001SMINI///</v>
      </c>
      <c r="E772" s="24" t="str">
        <f t="shared" si="2"/>
        <v>PRD1771022723SF001SMINI</v>
      </c>
      <c r="F772" s="24" t="str">
        <f t="shared" si="3"/>
        <v>02</v>
      </c>
      <c r="G772" s="24" t="str">
        <f t="shared" si="4"/>
        <v>27</v>
      </c>
      <c r="H772" s="24" t="str">
        <f t="shared" si="5"/>
        <v>23</v>
      </c>
      <c r="I772" s="24" t="str">
        <f t="shared" si="6"/>
        <v>S</v>
      </c>
      <c r="J772" s="24" t="str">
        <f t="shared" si="7"/>
        <v>F001S</v>
      </c>
      <c r="K772" s="24" t="str">
        <f t="shared" si="8"/>
        <v>MINI</v>
      </c>
      <c r="L772" s="24" t="str">
        <f>vlookup(F772,Abbreviation!$D$2:$E$13,2,false)</f>
        <v>February</v>
      </c>
      <c r="M772" s="24" t="str">
        <f>vlookup(I772,Abbreviation!$A$2:$B$4,2,false)</f>
        <v>South</v>
      </c>
      <c r="N772" s="24" t="str">
        <f>vlookup(M772,Budget!$B$2:$C$325,2,false)</f>
        <v>F001S</v>
      </c>
      <c r="O772" s="24" t="s">
        <v>19</v>
      </c>
    </row>
    <row r="773">
      <c r="A773" s="24">
        <f>Actual!A773</f>
        <v>772</v>
      </c>
      <c r="B773" s="24" t="str">
        <f>Actual!B773</f>
        <v>//PRD1772022123WF002WMAX///</v>
      </c>
      <c r="C773" s="25">
        <f>Actual!C773</f>
        <v>3</v>
      </c>
      <c r="D773" s="24" t="str">
        <f t="shared" si="1"/>
        <v>//PRD1772022123WF002WMAX///</v>
      </c>
      <c r="E773" s="24" t="str">
        <f t="shared" si="2"/>
        <v>PRD1772022123WF002WMAX</v>
      </c>
      <c r="F773" s="24" t="str">
        <f t="shared" si="3"/>
        <v>02</v>
      </c>
      <c r="G773" s="24" t="str">
        <f t="shared" si="4"/>
        <v>21</v>
      </c>
      <c r="H773" s="24" t="str">
        <f t="shared" si="5"/>
        <v>23</v>
      </c>
      <c r="I773" s="24" t="str">
        <f t="shared" si="6"/>
        <v>W</v>
      </c>
      <c r="J773" s="24" t="str">
        <f t="shared" si="7"/>
        <v>F002W</v>
      </c>
      <c r="K773" s="24" t="str">
        <f t="shared" si="8"/>
        <v>MAX</v>
      </c>
      <c r="L773" s="24" t="str">
        <f>vlookup(F773,Abbreviation!$D$2:$E$13,2,false)</f>
        <v>February</v>
      </c>
      <c r="M773" s="24" t="str">
        <f>vlookup(I773,Abbreviation!$A$2:$B$4,2,false)</f>
        <v>West</v>
      </c>
      <c r="N773" s="24" t="str">
        <f>vlookup(M773,Budget!$B$2:$C$325,2,false)</f>
        <v>F001W</v>
      </c>
      <c r="O773" s="24" t="s">
        <v>20</v>
      </c>
    </row>
    <row r="774">
      <c r="A774" s="24">
        <f>Actual!A774</f>
        <v>773</v>
      </c>
      <c r="B774" s="24" t="str">
        <f>Actual!B774</f>
        <v>//PRD1773020323NF003NPRO///</v>
      </c>
      <c r="C774" s="25">
        <f>Actual!C774</f>
        <v>16</v>
      </c>
      <c r="D774" s="24" t="str">
        <f t="shared" si="1"/>
        <v>//PRD1773020323NF003NPRO///</v>
      </c>
      <c r="E774" s="24" t="str">
        <f t="shared" si="2"/>
        <v>PRD1773020323NF003NPRO</v>
      </c>
      <c r="F774" s="24" t="str">
        <f t="shared" si="3"/>
        <v>02</v>
      </c>
      <c r="G774" s="24" t="str">
        <f t="shared" si="4"/>
        <v>03</v>
      </c>
      <c r="H774" s="24" t="str">
        <f t="shared" si="5"/>
        <v>23</v>
      </c>
      <c r="I774" s="24" t="str">
        <f t="shared" si="6"/>
        <v>N</v>
      </c>
      <c r="J774" s="24" t="str">
        <f t="shared" si="7"/>
        <v>F003N</v>
      </c>
      <c r="K774" s="24" t="str">
        <f t="shared" si="8"/>
        <v>PRO</v>
      </c>
      <c r="L774" s="24" t="str">
        <f>vlookup(F774,Abbreviation!$D$2:$E$13,2,false)</f>
        <v>February</v>
      </c>
      <c r="M774" s="24" t="str">
        <f>vlookup(I774,Abbreviation!$A$2:$B$4,2,false)</f>
        <v>North</v>
      </c>
      <c r="N774" s="24" t="str">
        <f>vlookup(M774,Budget!$B$2:$C$325,2,false)</f>
        <v>F001N</v>
      </c>
      <c r="O774" s="24" t="s">
        <v>21</v>
      </c>
    </row>
    <row r="775">
      <c r="A775" s="24">
        <f>Actual!A775</f>
        <v>774</v>
      </c>
      <c r="B775" s="24" t="str">
        <f>Actual!B775</f>
        <v>//PRD1774020923SF003SMINI///</v>
      </c>
      <c r="C775" s="25">
        <f>Actual!C775</f>
        <v>43</v>
      </c>
      <c r="D775" s="24" t="str">
        <f t="shared" si="1"/>
        <v>//PRD1774020923SF003SMINI///</v>
      </c>
      <c r="E775" s="24" t="str">
        <f t="shared" si="2"/>
        <v>PRD1774020923SF003SMINI</v>
      </c>
      <c r="F775" s="24" t="str">
        <f t="shared" si="3"/>
        <v>02</v>
      </c>
      <c r="G775" s="24" t="str">
        <f t="shared" si="4"/>
        <v>09</v>
      </c>
      <c r="H775" s="24" t="str">
        <f t="shared" si="5"/>
        <v>23</v>
      </c>
      <c r="I775" s="24" t="str">
        <f t="shared" si="6"/>
        <v>S</v>
      </c>
      <c r="J775" s="24" t="str">
        <f t="shared" si="7"/>
        <v>F003S</v>
      </c>
      <c r="K775" s="24" t="str">
        <f t="shared" si="8"/>
        <v>MINI</v>
      </c>
      <c r="L775" s="24" t="str">
        <f>vlookup(F775,Abbreviation!$D$2:$E$13,2,false)</f>
        <v>February</v>
      </c>
      <c r="M775" s="24" t="str">
        <f>vlookup(I775,Abbreviation!$A$2:$B$4,2,false)</f>
        <v>South</v>
      </c>
      <c r="N775" s="24" t="str">
        <f>vlookup(M775,Budget!$B$2:$C$325,2,false)</f>
        <v>F001S</v>
      </c>
      <c r="O775" s="24" t="s">
        <v>19</v>
      </c>
    </row>
    <row r="776">
      <c r="A776" s="24">
        <f>Actual!A776</f>
        <v>775</v>
      </c>
      <c r="B776" s="24" t="str">
        <f>Actual!B776</f>
        <v>//PRD1775022123WF002WMAX///</v>
      </c>
      <c r="C776" s="25">
        <f>Actual!C776</f>
        <v>86</v>
      </c>
      <c r="D776" s="24" t="str">
        <f t="shared" si="1"/>
        <v>//PRD1775022123WF002WMAX///</v>
      </c>
      <c r="E776" s="24" t="str">
        <f t="shared" si="2"/>
        <v>PRD1775022123WF002WMAX</v>
      </c>
      <c r="F776" s="24" t="str">
        <f t="shared" si="3"/>
        <v>02</v>
      </c>
      <c r="G776" s="24" t="str">
        <f t="shared" si="4"/>
        <v>21</v>
      </c>
      <c r="H776" s="24" t="str">
        <f t="shared" si="5"/>
        <v>23</v>
      </c>
      <c r="I776" s="24" t="str">
        <f t="shared" si="6"/>
        <v>W</v>
      </c>
      <c r="J776" s="24" t="str">
        <f t="shared" si="7"/>
        <v>F002W</v>
      </c>
      <c r="K776" s="24" t="str">
        <f t="shared" si="8"/>
        <v>MAX</v>
      </c>
      <c r="L776" s="24" t="str">
        <f>vlookup(F776,Abbreviation!$D$2:$E$13,2,false)</f>
        <v>February</v>
      </c>
      <c r="M776" s="24" t="str">
        <f>vlookup(I776,Abbreviation!$A$2:$B$4,2,false)</f>
        <v>West</v>
      </c>
      <c r="N776" s="24" t="str">
        <f>vlookup(M776,Budget!$B$2:$C$325,2,false)</f>
        <v>F001W</v>
      </c>
      <c r="O776" s="24" t="s">
        <v>20</v>
      </c>
    </row>
    <row r="777">
      <c r="A777" s="24">
        <f>Actual!A777</f>
        <v>776</v>
      </c>
      <c r="B777" s="24" t="str">
        <f>Actual!B777</f>
        <v>//PRD1776020223NF001NPRO///</v>
      </c>
      <c r="C777" s="25">
        <f>Actual!C777</f>
        <v>61</v>
      </c>
      <c r="D777" s="24" t="str">
        <f t="shared" si="1"/>
        <v>//PRD1776020223NF001NPRO///</v>
      </c>
      <c r="E777" s="24" t="str">
        <f t="shared" si="2"/>
        <v>PRD1776020223NF001NPRO</v>
      </c>
      <c r="F777" s="24" t="str">
        <f t="shared" si="3"/>
        <v>02</v>
      </c>
      <c r="G777" s="24" t="str">
        <f t="shared" si="4"/>
        <v>02</v>
      </c>
      <c r="H777" s="24" t="str">
        <f t="shared" si="5"/>
        <v>23</v>
      </c>
      <c r="I777" s="24" t="str">
        <f t="shared" si="6"/>
        <v>N</v>
      </c>
      <c r="J777" s="24" t="str">
        <f t="shared" si="7"/>
        <v>F001N</v>
      </c>
      <c r="K777" s="24" t="str">
        <f t="shared" si="8"/>
        <v>PRO</v>
      </c>
      <c r="L777" s="24" t="str">
        <f>vlookup(F777,Abbreviation!$D$2:$E$13,2,false)</f>
        <v>February</v>
      </c>
      <c r="M777" s="24" t="str">
        <f>vlookup(I777,Abbreviation!$A$2:$B$4,2,false)</f>
        <v>North</v>
      </c>
      <c r="N777" s="24" t="str">
        <f>vlookup(M777,Budget!$B$2:$C$325,2,false)</f>
        <v>F001N</v>
      </c>
      <c r="O777" s="24" t="s">
        <v>21</v>
      </c>
    </row>
    <row r="778">
      <c r="A778" s="24">
        <f>Actual!A778</f>
        <v>777</v>
      </c>
      <c r="B778" s="24" t="str">
        <f>Actual!B778</f>
        <v>//PRD1777022623SF003SMINI///</v>
      </c>
      <c r="C778" s="25">
        <f>Actual!C778</f>
        <v>91</v>
      </c>
      <c r="D778" s="24" t="str">
        <f t="shared" si="1"/>
        <v>//PRD1777022623SF003SMINI///</v>
      </c>
      <c r="E778" s="24" t="str">
        <f t="shared" si="2"/>
        <v>PRD1777022623SF003SMINI</v>
      </c>
      <c r="F778" s="24" t="str">
        <f t="shared" si="3"/>
        <v>02</v>
      </c>
      <c r="G778" s="24" t="str">
        <f t="shared" si="4"/>
        <v>26</v>
      </c>
      <c r="H778" s="24" t="str">
        <f t="shared" si="5"/>
        <v>23</v>
      </c>
      <c r="I778" s="24" t="str">
        <f t="shared" si="6"/>
        <v>S</v>
      </c>
      <c r="J778" s="24" t="str">
        <f t="shared" si="7"/>
        <v>F003S</v>
      </c>
      <c r="K778" s="24" t="str">
        <f t="shared" si="8"/>
        <v>MINI</v>
      </c>
      <c r="L778" s="24" t="str">
        <f>vlookup(F778,Abbreviation!$D$2:$E$13,2,false)</f>
        <v>February</v>
      </c>
      <c r="M778" s="24" t="str">
        <f>vlookup(I778,Abbreviation!$A$2:$B$4,2,false)</f>
        <v>South</v>
      </c>
      <c r="N778" s="24" t="str">
        <f>vlookup(M778,Budget!$B$2:$C$325,2,false)</f>
        <v>F001S</v>
      </c>
      <c r="O778" s="24" t="s">
        <v>19</v>
      </c>
    </row>
    <row r="779">
      <c r="A779" s="24">
        <f>Actual!A779</f>
        <v>778</v>
      </c>
      <c r="B779" s="24" t="str">
        <f>Actual!B779</f>
        <v>//PRD1778021223WF001WMAX///</v>
      </c>
      <c r="C779" s="25">
        <f>Actual!C779</f>
        <v>55</v>
      </c>
      <c r="D779" s="24" t="str">
        <f t="shared" si="1"/>
        <v>//PRD1778021223WF001WMAX///</v>
      </c>
      <c r="E779" s="24" t="str">
        <f t="shared" si="2"/>
        <v>PRD1778021223WF001WMAX</v>
      </c>
      <c r="F779" s="24" t="str">
        <f t="shared" si="3"/>
        <v>02</v>
      </c>
      <c r="G779" s="24" t="str">
        <f t="shared" si="4"/>
        <v>12</v>
      </c>
      <c r="H779" s="24" t="str">
        <f t="shared" si="5"/>
        <v>23</v>
      </c>
      <c r="I779" s="24" t="str">
        <f t="shared" si="6"/>
        <v>W</v>
      </c>
      <c r="J779" s="24" t="str">
        <f t="shared" si="7"/>
        <v>F001W</v>
      </c>
      <c r="K779" s="24" t="str">
        <f t="shared" si="8"/>
        <v>MAX</v>
      </c>
      <c r="L779" s="24" t="str">
        <f>vlookup(F779,Abbreviation!$D$2:$E$13,2,false)</f>
        <v>February</v>
      </c>
      <c r="M779" s="24" t="str">
        <f>vlookup(I779,Abbreviation!$A$2:$B$4,2,false)</f>
        <v>West</v>
      </c>
      <c r="N779" s="24" t="str">
        <f>vlookup(M779,Budget!$B$2:$C$325,2,false)</f>
        <v>F001W</v>
      </c>
      <c r="O779" s="24" t="s">
        <v>20</v>
      </c>
    </row>
    <row r="780">
      <c r="A780" s="24">
        <f>Actual!A780</f>
        <v>779</v>
      </c>
      <c r="B780" s="24" t="str">
        <f>Actual!B780</f>
        <v>//PRD1779020423NF001NPRO///</v>
      </c>
      <c r="C780" s="25">
        <f>Actual!C780</f>
        <v>59</v>
      </c>
      <c r="D780" s="24" t="str">
        <f t="shared" si="1"/>
        <v>//PRD1779020423NF001NPRO///</v>
      </c>
      <c r="E780" s="24" t="str">
        <f t="shared" si="2"/>
        <v>PRD1779020423NF001NPRO</v>
      </c>
      <c r="F780" s="24" t="str">
        <f t="shared" si="3"/>
        <v>02</v>
      </c>
      <c r="G780" s="24" t="str">
        <f t="shared" si="4"/>
        <v>04</v>
      </c>
      <c r="H780" s="24" t="str">
        <f t="shared" si="5"/>
        <v>23</v>
      </c>
      <c r="I780" s="24" t="str">
        <f t="shared" si="6"/>
        <v>N</v>
      </c>
      <c r="J780" s="24" t="str">
        <f t="shared" si="7"/>
        <v>F001N</v>
      </c>
      <c r="K780" s="24" t="str">
        <f t="shared" si="8"/>
        <v>PRO</v>
      </c>
      <c r="L780" s="24" t="str">
        <f>vlookup(F780,Abbreviation!$D$2:$E$13,2,false)</f>
        <v>February</v>
      </c>
      <c r="M780" s="24" t="str">
        <f>vlookup(I780,Abbreviation!$A$2:$B$4,2,false)</f>
        <v>North</v>
      </c>
      <c r="N780" s="24" t="str">
        <f>vlookup(M780,Budget!$B$2:$C$325,2,false)</f>
        <v>F001N</v>
      </c>
      <c r="O780" s="24" t="s">
        <v>21</v>
      </c>
    </row>
    <row r="781">
      <c r="A781" s="24">
        <f>Actual!A781</f>
        <v>780</v>
      </c>
      <c r="B781" s="24" t="str">
        <f>Actual!B781</f>
        <v>//PRD1780020423SF002SMINI///</v>
      </c>
      <c r="C781" s="25">
        <f>Actual!C781</f>
        <v>94</v>
      </c>
      <c r="D781" s="24" t="str">
        <f t="shared" si="1"/>
        <v>//PRD1780020423SF002SMINI///</v>
      </c>
      <c r="E781" s="24" t="str">
        <f t="shared" si="2"/>
        <v>PRD1780020423SF002SMINI</v>
      </c>
      <c r="F781" s="24" t="str">
        <f t="shared" si="3"/>
        <v>02</v>
      </c>
      <c r="G781" s="24" t="str">
        <f t="shared" si="4"/>
        <v>04</v>
      </c>
      <c r="H781" s="24" t="str">
        <f t="shared" si="5"/>
        <v>23</v>
      </c>
      <c r="I781" s="24" t="str">
        <f t="shared" si="6"/>
        <v>S</v>
      </c>
      <c r="J781" s="24" t="str">
        <f t="shared" si="7"/>
        <v>F002S</v>
      </c>
      <c r="K781" s="24" t="str">
        <f t="shared" si="8"/>
        <v>MINI</v>
      </c>
      <c r="L781" s="24" t="str">
        <f>vlookup(F781,Abbreviation!$D$2:$E$13,2,false)</f>
        <v>February</v>
      </c>
      <c r="M781" s="24" t="str">
        <f>vlookup(I781,Abbreviation!$A$2:$B$4,2,false)</f>
        <v>South</v>
      </c>
      <c r="N781" s="24" t="str">
        <f>vlookup(M781,Budget!$B$2:$C$325,2,false)</f>
        <v>F001S</v>
      </c>
      <c r="O781" s="24" t="s">
        <v>19</v>
      </c>
    </row>
    <row r="782">
      <c r="A782" s="24">
        <f>Actual!A782</f>
        <v>781</v>
      </c>
      <c r="B782" s="24" t="str">
        <f>Actual!B782</f>
        <v>//PRD1781020423WF002WMAX///</v>
      </c>
      <c r="C782" s="25">
        <f>Actual!C782</f>
        <v>70</v>
      </c>
      <c r="D782" s="24" t="str">
        <f t="shared" si="1"/>
        <v>//PRD1781020423WF002WMAX///</v>
      </c>
      <c r="E782" s="24" t="str">
        <f t="shared" si="2"/>
        <v>PRD1781020423WF002WMAX</v>
      </c>
      <c r="F782" s="24" t="str">
        <f t="shared" si="3"/>
        <v>02</v>
      </c>
      <c r="G782" s="24" t="str">
        <f t="shared" si="4"/>
        <v>04</v>
      </c>
      <c r="H782" s="24" t="str">
        <f t="shared" si="5"/>
        <v>23</v>
      </c>
      <c r="I782" s="24" t="str">
        <f t="shared" si="6"/>
        <v>W</v>
      </c>
      <c r="J782" s="24" t="str">
        <f t="shared" si="7"/>
        <v>F002W</v>
      </c>
      <c r="K782" s="24" t="str">
        <f t="shared" si="8"/>
        <v>MAX</v>
      </c>
      <c r="L782" s="24" t="str">
        <f>vlookup(F782,Abbreviation!$D$2:$E$13,2,false)</f>
        <v>February</v>
      </c>
      <c r="M782" s="24" t="str">
        <f>vlookup(I782,Abbreviation!$A$2:$B$4,2,false)</f>
        <v>West</v>
      </c>
      <c r="N782" s="24" t="str">
        <f>vlookup(M782,Budget!$B$2:$C$325,2,false)</f>
        <v>F001W</v>
      </c>
      <c r="O782" s="24" t="s">
        <v>20</v>
      </c>
    </row>
    <row r="783">
      <c r="A783" s="24">
        <f>Actual!A783</f>
        <v>782</v>
      </c>
      <c r="B783" s="24" t="str">
        <f>Actual!B783</f>
        <v>//PRD1782021423WF002WMAX///</v>
      </c>
      <c r="C783" s="25">
        <f>Actual!C783</f>
        <v>5</v>
      </c>
      <c r="D783" s="24" t="str">
        <f t="shared" si="1"/>
        <v>//PRD1782021423WF002WMAX///</v>
      </c>
      <c r="E783" s="24" t="str">
        <f t="shared" si="2"/>
        <v>PRD1782021423WF002WMAX</v>
      </c>
      <c r="F783" s="24" t="str">
        <f t="shared" si="3"/>
        <v>02</v>
      </c>
      <c r="G783" s="24" t="str">
        <f t="shared" si="4"/>
        <v>14</v>
      </c>
      <c r="H783" s="24" t="str">
        <f t="shared" si="5"/>
        <v>23</v>
      </c>
      <c r="I783" s="24" t="str">
        <f t="shared" si="6"/>
        <v>W</v>
      </c>
      <c r="J783" s="24" t="str">
        <f t="shared" si="7"/>
        <v>F002W</v>
      </c>
      <c r="K783" s="24" t="str">
        <f t="shared" si="8"/>
        <v>MAX</v>
      </c>
      <c r="L783" s="24" t="str">
        <f>vlookup(F783,Abbreviation!$D$2:$E$13,2,false)</f>
        <v>February</v>
      </c>
      <c r="M783" s="24" t="str">
        <f>vlookup(I783,Abbreviation!$A$2:$B$4,2,false)</f>
        <v>West</v>
      </c>
      <c r="N783" s="24" t="str">
        <f>vlookup(M783,Budget!$B$2:$C$325,2,false)</f>
        <v>F001W</v>
      </c>
      <c r="O783" s="24" t="s">
        <v>20</v>
      </c>
    </row>
    <row r="784">
      <c r="A784" s="24">
        <f>Actual!A784</f>
        <v>783</v>
      </c>
      <c r="B784" s="24" t="str">
        <f>Actual!B784</f>
        <v>//PRD1783031523NF001NPRO///</v>
      </c>
      <c r="C784" s="25">
        <f>Actual!C784</f>
        <v>2</v>
      </c>
      <c r="D784" s="24" t="str">
        <f t="shared" si="1"/>
        <v>//PRD1783031523NF001NPRO///</v>
      </c>
      <c r="E784" s="24" t="str">
        <f t="shared" si="2"/>
        <v>PRD1783031523NF001NPRO</v>
      </c>
      <c r="F784" s="24" t="str">
        <f t="shared" si="3"/>
        <v>03</v>
      </c>
      <c r="G784" s="24" t="str">
        <f t="shared" si="4"/>
        <v>15</v>
      </c>
      <c r="H784" s="24" t="str">
        <f t="shared" si="5"/>
        <v>23</v>
      </c>
      <c r="I784" s="24" t="str">
        <f t="shared" si="6"/>
        <v>N</v>
      </c>
      <c r="J784" s="24" t="str">
        <f t="shared" si="7"/>
        <v>F001N</v>
      </c>
      <c r="K784" s="24" t="str">
        <f t="shared" si="8"/>
        <v>PRO</v>
      </c>
      <c r="L784" s="24" t="str">
        <f>vlookup(F784,Abbreviation!$D$2:$E$13,2,false)</f>
        <v>March</v>
      </c>
      <c r="M784" s="24" t="str">
        <f>vlookup(I784,Abbreviation!$A$2:$B$4,2,false)</f>
        <v>North</v>
      </c>
      <c r="N784" s="24" t="str">
        <f>vlookup(M784,Budget!$B$2:$C$325,2,false)</f>
        <v>F001N</v>
      </c>
      <c r="O784" s="24" t="s">
        <v>21</v>
      </c>
    </row>
    <row r="785">
      <c r="A785" s="24">
        <f>Actual!A785</f>
        <v>784</v>
      </c>
      <c r="B785" s="24" t="str">
        <f>Actual!B785</f>
        <v>//PRD1784032523SF001SMINI///</v>
      </c>
      <c r="C785" s="25">
        <f>Actual!C785</f>
        <v>66</v>
      </c>
      <c r="D785" s="24" t="str">
        <f t="shared" si="1"/>
        <v>//PRD1784032523SF001SMINI///</v>
      </c>
      <c r="E785" s="24" t="str">
        <f t="shared" si="2"/>
        <v>PRD1784032523SF001SMINI</v>
      </c>
      <c r="F785" s="24" t="str">
        <f t="shared" si="3"/>
        <v>03</v>
      </c>
      <c r="G785" s="24" t="str">
        <f t="shared" si="4"/>
        <v>25</v>
      </c>
      <c r="H785" s="24" t="str">
        <f t="shared" si="5"/>
        <v>23</v>
      </c>
      <c r="I785" s="24" t="str">
        <f t="shared" si="6"/>
        <v>S</v>
      </c>
      <c r="J785" s="24" t="str">
        <f t="shared" si="7"/>
        <v>F001S</v>
      </c>
      <c r="K785" s="24" t="str">
        <f t="shared" si="8"/>
        <v>MINI</v>
      </c>
      <c r="L785" s="24" t="str">
        <f>vlookup(F785,Abbreviation!$D$2:$E$13,2,false)</f>
        <v>March</v>
      </c>
      <c r="M785" s="24" t="str">
        <f>vlookup(I785,Abbreviation!$A$2:$B$4,2,false)</f>
        <v>South</v>
      </c>
      <c r="N785" s="24" t="str">
        <f>vlookup(M785,Budget!$B$2:$C$325,2,false)</f>
        <v>F001S</v>
      </c>
      <c r="O785" s="24" t="s">
        <v>19</v>
      </c>
    </row>
    <row r="786">
      <c r="A786" s="24">
        <f>Actual!A786</f>
        <v>785</v>
      </c>
      <c r="B786" s="24" t="str">
        <f>Actual!B786</f>
        <v>//PRD1785030823WF003WMAX///</v>
      </c>
      <c r="C786" s="25">
        <f>Actual!C786</f>
        <v>28</v>
      </c>
      <c r="D786" s="24" t="str">
        <f t="shared" si="1"/>
        <v>//PRD1785030823WF003WMAX///</v>
      </c>
      <c r="E786" s="24" t="str">
        <f t="shared" si="2"/>
        <v>PRD1785030823WF003WMAX</v>
      </c>
      <c r="F786" s="24" t="str">
        <f t="shared" si="3"/>
        <v>03</v>
      </c>
      <c r="G786" s="24" t="str">
        <f t="shared" si="4"/>
        <v>08</v>
      </c>
      <c r="H786" s="24" t="str">
        <f t="shared" si="5"/>
        <v>23</v>
      </c>
      <c r="I786" s="24" t="str">
        <f t="shared" si="6"/>
        <v>W</v>
      </c>
      <c r="J786" s="24" t="str">
        <f t="shared" si="7"/>
        <v>F003W</v>
      </c>
      <c r="K786" s="24" t="str">
        <f t="shared" si="8"/>
        <v>MAX</v>
      </c>
      <c r="L786" s="24" t="str">
        <f>vlookup(F786,Abbreviation!$D$2:$E$13,2,false)</f>
        <v>March</v>
      </c>
      <c r="M786" s="24" t="str">
        <f>vlookup(I786,Abbreviation!$A$2:$B$4,2,false)</f>
        <v>West</v>
      </c>
      <c r="N786" s="24" t="str">
        <f>vlookup(M786,Budget!$B$2:$C$325,2,false)</f>
        <v>F001W</v>
      </c>
      <c r="O786" s="24" t="s">
        <v>20</v>
      </c>
    </row>
    <row r="787">
      <c r="A787" s="24">
        <f>Actual!A787</f>
        <v>786</v>
      </c>
      <c r="B787" s="24" t="str">
        <f>Actual!B787</f>
        <v>//PRD1786032823NF002NPRO///</v>
      </c>
      <c r="C787" s="25">
        <f>Actual!C787</f>
        <v>50</v>
      </c>
      <c r="D787" s="24" t="str">
        <f t="shared" si="1"/>
        <v>//PRD1786032823NF002NPRO///</v>
      </c>
      <c r="E787" s="24" t="str">
        <f t="shared" si="2"/>
        <v>PRD1786032823NF002NPRO</v>
      </c>
      <c r="F787" s="24" t="str">
        <f t="shared" si="3"/>
        <v>03</v>
      </c>
      <c r="G787" s="24" t="str">
        <f t="shared" si="4"/>
        <v>28</v>
      </c>
      <c r="H787" s="24" t="str">
        <f t="shared" si="5"/>
        <v>23</v>
      </c>
      <c r="I787" s="24" t="str">
        <f t="shared" si="6"/>
        <v>N</v>
      </c>
      <c r="J787" s="24" t="str">
        <f t="shared" si="7"/>
        <v>F002N</v>
      </c>
      <c r="K787" s="24" t="str">
        <f t="shared" si="8"/>
        <v>PRO</v>
      </c>
      <c r="L787" s="24" t="str">
        <f>vlookup(F787,Abbreviation!$D$2:$E$13,2,false)</f>
        <v>March</v>
      </c>
      <c r="M787" s="24" t="str">
        <f>vlookup(I787,Abbreviation!$A$2:$B$4,2,false)</f>
        <v>North</v>
      </c>
      <c r="N787" s="24" t="str">
        <f>vlookup(M787,Budget!$B$2:$C$325,2,false)</f>
        <v>F001N</v>
      </c>
      <c r="O787" s="24" t="s">
        <v>21</v>
      </c>
    </row>
    <row r="788">
      <c r="A788" s="24">
        <f>Actual!A788</f>
        <v>787</v>
      </c>
      <c r="B788" s="24" t="str">
        <f>Actual!B788</f>
        <v>//PRD1787031523SF001SMINI///</v>
      </c>
      <c r="C788" s="25">
        <f>Actual!C788</f>
        <v>60</v>
      </c>
      <c r="D788" s="24" t="str">
        <f t="shared" si="1"/>
        <v>//PRD1787031523SF001SMINI///</v>
      </c>
      <c r="E788" s="24" t="str">
        <f t="shared" si="2"/>
        <v>PRD1787031523SF001SMINI</v>
      </c>
      <c r="F788" s="24" t="str">
        <f t="shared" si="3"/>
        <v>03</v>
      </c>
      <c r="G788" s="24" t="str">
        <f t="shared" si="4"/>
        <v>15</v>
      </c>
      <c r="H788" s="24" t="str">
        <f t="shared" si="5"/>
        <v>23</v>
      </c>
      <c r="I788" s="24" t="str">
        <f t="shared" si="6"/>
        <v>S</v>
      </c>
      <c r="J788" s="24" t="str">
        <f t="shared" si="7"/>
        <v>F001S</v>
      </c>
      <c r="K788" s="24" t="str">
        <f t="shared" si="8"/>
        <v>MINI</v>
      </c>
      <c r="L788" s="24" t="str">
        <f>vlookup(F788,Abbreviation!$D$2:$E$13,2,false)</f>
        <v>March</v>
      </c>
      <c r="M788" s="24" t="str">
        <f>vlookup(I788,Abbreviation!$A$2:$B$4,2,false)</f>
        <v>South</v>
      </c>
      <c r="N788" s="24" t="str">
        <f>vlookup(M788,Budget!$B$2:$C$325,2,false)</f>
        <v>F001S</v>
      </c>
      <c r="O788" s="24" t="s">
        <v>19</v>
      </c>
    </row>
    <row r="789">
      <c r="A789" s="24">
        <f>Actual!A789</f>
        <v>788</v>
      </c>
      <c r="B789" s="24" t="str">
        <f>Actual!B789</f>
        <v>//PRD1788031823WF001WMAX///</v>
      </c>
      <c r="C789" s="25">
        <f>Actual!C789</f>
        <v>75</v>
      </c>
      <c r="D789" s="24" t="str">
        <f t="shared" si="1"/>
        <v>//PRD1788031823WF001WMAX///</v>
      </c>
      <c r="E789" s="24" t="str">
        <f t="shared" si="2"/>
        <v>PRD1788031823WF001WMAX</v>
      </c>
      <c r="F789" s="24" t="str">
        <f t="shared" si="3"/>
        <v>03</v>
      </c>
      <c r="G789" s="24" t="str">
        <f t="shared" si="4"/>
        <v>18</v>
      </c>
      <c r="H789" s="24" t="str">
        <f t="shared" si="5"/>
        <v>23</v>
      </c>
      <c r="I789" s="24" t="str">
        <f t="shared" si="6"/>
        <v>W</v>
      </c>
      <c r="J789" s="24" t="str">
        <f t="shared" si="7"/>
        <v>F001W</v>
      </c>
      <c r="K789" s="24" t="str">
        <f t="shared" si="8"/>
        <v>MAX</v>
      </c>
      <c r="L789" s="24" t="str">
        <f>vlookup(F789,Abbreviation!$D$2:$E$13,2,false)</f>
        <v>March</v>
      </c>
      <c r="M789" s="24" t="str">
        <f>vlookup(I789,Abbreviation!$A$2:$B$4,2,false)</f>
        <v>West</v>
      </c>
      <c r="N789" s="24" t="str">
        <f>vlookup(M789,Budget!$B$2:$C$325,2,false)</f>
        <v>F001W</v>
      </c>
      <c r="O789" s="24" t="s">
        <v>20</v>
      </c>
    </row>
    <row r="790">
      <c r="A790" s="24">
        <f>Actual!A790</f>
        <v>789</v>
      </c>
      <c r="B790" s="24" t="str">
        <f>Actual!B790</f>
        <v>//PRD1789030123NF001NPRO///</v>
      </c>
      <c r="C790" s="25">
        <f>Actual!C790</f>
        <v>72</v>
      </c>
      <c r="D790" s="24" t="str">
        <f t="shared" si="1"/>
        <v>//PRD1789030123NF001NPRO///</v>
      </c>
      <c r="E790" s="24" t="str">
        <f t="shared" si="2"/>
        <v>PRD1789030123NF001NPRO</v>
      </c>
      <c r="F790" s="24" t="str">
        <f t="shared" si="3"/>
        <v>03</v>
      </c>
      <c r="G790" s="24" t="str">
        <f t="shared" si="4"/>
        <v>01</v>
      </c>
      <c r="H790" s="24" t="str">
        <f t="shared" si="5"/>
        <v>23</v>
      </c>
      <c r="I790" s="24" t="str">
        <f t="shared" si="6"/>
        <v>N</v>
      </c>
      <c r="J790" s="24" t="str">
        <f t="shared" si="7"/>
        <v>F001N</v>
      </c>
      <c r="K790" s="24" t="str">
        <f t="shared" si="8"/>
        <v>PRO</v>
      </c>
      <c r="L790" s="24" t="str">
        <f>vlookup(F790,Abbreviation!$D$2:$E$13,2,false)</f>
        <v>March</v>
      </c>
      <c r="M790" s="24" t="str">
        <f>vlookup(I790,Abbreviation!$A$2:$B$4,2,false)</f>
        <v>North</v>
      </c>
      <c r="N790" s="24" t="str">
        <f>vlookup(M790,Budget!$B$2:$C$325,2,false)</f>
        <v>F001N</v>
      </c>
      <c r="O790" s="24" t="s">
        <v>21</v>
      </c>
    </row>
    <row r="791">
      <c r="A791" s="24">
        <f>Actual!A791</f>
        <v>790</v>
      </c>
      <c r="B791" s="24" t="str">
        <f>Actual!B791</f>
        <v>//PRD1790031923SF001SMINI///</v>
      </c>
      <c r="C791" s="25">
        <f>Actual!C791</f>
        <v>103</v>
      </c>
      <c r="D791" s="24" t="str">
        <f t="shared" si="1"/>
        <v>//PRD1790031923SF001SMINI///</v>
      </c>
      <c r="E791" s="24" t="str">
        <f t="shared" si="2"/>
        <v>PRD1790031923SF001SMINI</v>
      </c>
      <c r="F791" s="24" t="str">
        <f t="shared" si="3"/>
        <v>03</v>
      </c>
      <c r="G791" s="24" t="str">
        <f t="shared" si="4"/>
        <v>19</v>
      </c>
      <c r="H791" s="24" t="str">
        <f t="shared" si="5"/>
        <v>23</v>
      </c>
      <c r="I791" s="24" t="str">
        <f t="shared" si="6"/>
        <v>S</v>
      </c>
      <c r="J791" s="24" t="str">
        <f t="shared" si="7"/>
        <v>F001S</v>
      </c>
      <c r="K791" s="24" t="str">
        <f t="shared" si="8"/>
        <v>MINI</v>
      </c>
      <c r="L791" s="24" t="str">
        <f>vlookup(F791,Abbreviation!$D$2:$E$13,2,false)</f>
        <v>March</v>
      </c>
      <c r="M791" s="24" t="str">
        <f>vlookup(I791,Abbreviation!$A$2:$B$4,2,false)</f>
        <v>South</v>
      </c>
      <c r="N791" s="24" t="str">
        <f>vlookup(M791,Budget!$B$2:$C$325,2,false)</f>
        <v>F001S</v>
      </c>
      <c r="O791" s="24" t="s">
        <v>19</v>
      </c>
    </row>
    <row r="792">
      <c r="A792" s="24">
        <f>Actual!A792</f>
        <v>791</v>
      </c>
      <c r="B792" s="24" t="str">
        <f>Actual!B792</f>
        <v>//PRD1791031323WF003WMAX///</v>
      </c>
      <c r="C792" s="25">
        <f>Actual!C792</f>
        <v>10</v>
      </c>
      <c r="D792" s="24" t="str">
        <f t="shared" si="1"/>
        <v>//PRD1791031323WF003WMAX///</v>
      </c>
      <c r="E792" s="24" t="str">
        <f t="shared" si="2"/>
        <v>PRD1791031323WF003WMAX</v>
      </c>
      <c r="F792" s="24" t="str">
        <f t="shared" si="3"/>
        <v>03</v>
      </c>
      <c r="G792" s="24" t="str">
        <f t="shared" si="4"/>
        <v>13</v>
      </c>
      <c r="H792" s="24" t="str">
        <f t="shared" si="5"/>
        <v>23</v>
      </c>
      <c r="I792" s="24" t="str">
        <f t="shared" si="6"/>
        <v>W</v>
      </c>
      <c r="J792" s="24" t="str">
        <f t="shared" si="7"/>
        <v>F003W</v>
      </c>
      <c r="K792" s="24" t="str">
        <f t="shared" si="8"/>
        <v>MAX</v>
      </c>
      <c r="L792" s="24" t="str">
        <f>vlookup(F792,Abbreviation!$D$2:$E$13,2,false)</f>
        <v>March</v>
      </c>
      <c r="M792" s="24" t="str">
        <f>vlookup(I792,Abbreviation!$A$2:$B$4,2,false)</f>
        <v>West</v>
      </c>
      <c r="N792" s="24" t="str">
        <f>vlookup(M792,Budget!$B$2:$C$325,2,false)</f>
        <v>F001W</v>
      </c>
      <c r="O792" s="24" t="s">
        <v>20</v>
      </c>
    </row>
    <row r="793">
      <c r="A793" s="24">
        <f>Actual!A793</f>
        <v>792</v>
      </c>
      <c r="B793" s="24" t="str">
        <f>Actual!B793</f>
        <v>//PRD1792031523NF002NPRO///</v>
      </c>
      <c r="C793" s="25">
        <f>Actual!C793</f>
        <v>122</v>
      </c>
      <c r="D793" s="24" t="str">
        <f t="shared" si="1"/>
        <v>//PRD1792031523NF002NPRO///</v>
      </c>
      <c r="E793" s="24" t="str">
        <f t="shared" si="2"/>
        <v>PRD1792031523NF002NPRO</v>
      </c>
      <c r="F793" s="24" t="str">
        <f t="shared" si="3"/>
        <v>03</v>
      </c>
      <c r="G793" s="24" t="str">
        <f t="shared" si="4"/>
        <v>15</v>
      </c>
      <c r="H793" s="24" t="str">
        <f t="shared" si="5"/>
        <v>23</v>
      </c>
      <c r="I793" s="24" t="str">
        <f t="shared" si="6"/>
        <v>N</v>
      </c>
      <c r="J793" s="24" t="str">
        <f t="shared" si="7"/>
        <v>F002N</v>
      </c>
      <c r="K793" s="24" t="str">
        <f t="shared" si="8"/>
        <v>PRO</v>
      </c>
      <c r="L793" s="24" t="str">
        <f>vlookup(F793,Abbreviation!$D$2:$E$13,2,false)</f>
        <v>March</v>
      </c>
      <c r="M793" s="24" t="str">
        <f>vlookup(I793,Abbreviation!$A$2:$B$4,2,false)</f>
        <v>North</v>
      </c>
      <c r="N793" s="24" t="str">
        <f>vlookup(M793,Budget!$B$2:$C$325,2,false)</f>
        <v>F001N</v>
      </c>
      <c r="O793" s="24" t="s">
        <v>21</v>
      </c>
    </row>
    <row r="794">
      <c r="A794" s="24">
        <f>Actual!A794</f>
        <v>793</v>
      </c>
      <c r="B794" s="24" t="str">
        <f>Actual!B794</f>
        <v>//PRD1793031223SF002SMINI///</v>
      </c>
      <c r="C794" s="25">
        <f>Actual!C794</f>
        <v>9</v>
      </c>
      <c r="D794" s="24" t="str">
        <f t="shared" si="1"/>
        <v>//PRD1793031223SF002SMINI///</v>
      </c>
      <c r="E794" s="24" t="str">
        <f t="shared" si="2"/>
        <v>PRD1793031223SF002SMINI</v>
      </c>
      <c r="F794" s="24" t="str">
        <f t="shared" si="3"/>
        <v>03</v>
      </c>
      <c r="G794" s="24" t="str">
        <f t="shared" si="4"/>
        <v>12</v>
      </c>
      <c r="H794" s="24" t="str">
        <f t="shared" si="5"/>
        <v>23</v>
      </c>
      <c r="I794" s="24" t="str">
        <f t="shared" si="6"/>
        <v>S</v>
      </c>
      <c r="J794" s="24" t="str">
        <f t="shared" si="7"/>
        <v>F002S</v>
      </c>
      <c r="K794" s="24" t="str">
        <f t="shared" si="8"/>
        <v>MINI</v>
      </c>
      <c r="L794" s="24" t="str">
        <f>vlookup(F794,Abbreviation!$D$2:$E$13,2,false)</f>
        <v>March</v>
      </c>
      <c r="M794" s="24" t="str">
        <f>vlookup(I794,Abbreviation!$A$2:$B$4,2,false)</f>
        <v>South</v>
      </c>
      <c r="N794" s="24" t="str">
        <f>vlookup(M794,Budget!$B$2:$C$325,2,false)</f>
        <v>F001S</v>
      </c>
      <c r="O794" s="24" t="s">
        <v>19</v>
      </c>
    </row>
    <row r="795">
      <c r="A795" s="24">
        <f>Actual!A795</f>
        <v>794</v>
      </c>
      <c r="B795" s="24" t="str">
        <f>Actual!B795</f>
        <v>//PRD1794032023WF003WMAX///</v>
      </c>
      <c r="C795" s="25">
        <f>Actual!C795</f>
        <v>14</v>
      </c>
      <c r="D795" s="24" t="str">
        <f t="shared" si="1"/>
        <v>//PRD1794032023WF003WMAX///</v>
      </c>
      <c r="E795" s="24" t="str">
        <f t="shared" si="2"/>
        <v>PRD1794032023WF003WMAX</v>
      </c>
      <c r="F795" s="24" t="str">
        <f t="shared" si="3"/>
        <v>03</v>
      </c>
      <c r="G795" s="24" t="str">
        <f t="shared" si="4"/>
        <v>20</v>
      </c>
      <c r="H795" s="24" t="str">
        <f t="shared" si="5"/>
        <v>23</v>
      </c>
      <c r="I795" s="24" t="str">
        <f t="shared" si="6"/>
        <v>W</v>
      </c>
      <c r="J795" s="24" t="str">
        <f t="shared" si="7"/>
        <v>F003W</v>
      </c>
      <c r="K795" s="24" t="str">
        <f t="shared" si="8"/>
        <v>MAX</v>
      </c>
      <c r="L795" s="24" t="str">
        <f>vlookup(F795,Abbreviation!$D$2:$E$13,2,false)</f>
        <v>March</v>
      </c>
      <c r="M795" s="24" t="str">
        <f>vlookup(I795,Abbreviation!$A$2:$B$4,2,false)</f>
        <v>West</v>
      </c>
      <c r="N795" s="24" t="str">
        <f>vlookup(M795,Budget!$B$2:$C$325,2,false)</f>
        <v>F001W</v>
      </c>
      <c r="O795" s="24" t="s">
        <v>20</v>
      </c>
    </row>
    <row r="796">
      <c r="A796" s="24">
        <f>Actual!A796</f>
        <v>795</v>
      </c>
      <c r="B796" s="24" t="str">
        <f>Actual!B796</f>
        <v>//PRD1795032123NF001NPRO///</v>
      </c>
      <c r="C796" s="25">
        <f>Actual!C796</f>
        <v>63</v>
      </c>
      <c r="D796" s="24" t="str">
        <f t="shared" si="1"/>
        <v>//PRD1795032123NF001NPRO///</v>
      </c>
      <c r="E796" s="24" t="str">
        <f t="shared" si="2"/>
        <v>PRD1795032123NF001NPRO</v>
      </c>
      <c r="F796" s="24" t="str">
        <f t="shared" si="3"/>
        <v>03</v>
      </c>
      <c r="G796" s="24" t="str">
        <f t="shared" si="4"/>
        <v>21</v>
      </c>
      <c r="H796" s="24" t="str">
        <f t="shared" si="5"/>
        <v>23</v>
      </c>
      <c r="I796" s="24" t="str">
        <f t="shared" si="6"/>
        <v>N</v>
      </c>
      <c r="J796" s="24" t="str">
        <f t="shared" si="7"/>
        <v>F001N</v>
      </c>
      <c r="K796" s="24" t="str">
        <f t="shared" si="8"/>
        <v>PRO</v>
      </c>
      <c r="L796" s="24" t="str">
        <f>vlookup(F796,Abbreviation!$D$2:$E$13,2,false)</f>
        <v>March</v>
      </c>
      <c r="M796" s="24" t="str">
        <f>vlookup(I796,Abbreviation!$A$2:$B$4,2,false)</f>
        <v>North</v>
      </c>
      <c r="N796" s="24" t="str">
        <f>vlookup(M796,Budget!$B$2:$C$325,2,false)</f>
        <v>F001N</v>
      </c>
      <c r="O796" s="24" t="s">
        <v>21</v>
      </c>
    </row>
    <row r="797">
      <c r="A797" s="24">
        <f>Actual!A797</f>
        <v>796</v>
      </c>
      <c r="B797" s="24" t="str">
        <f>Actual!B797</f>
        <v>//PRD1796031923SF003SMINI///</v>
      </c>
      <c r="C797" s="25">
        <f>Actual!C797</f>
        <v>49</v>
      </c>
      <c r="D797" s="24" t="str">
        <f t="shared" si="1"/>
        <v>//PRD1796031923SF003SMINI///</v>
      </c>
      <c r="E797" s="24" t="str">
        <f t="shared" si="2"/>
        <v>PRD1796031923SF003SMINI</v>
      </c>
      <c r="F797" s="24" t="str">
        <f t="shared" si="3"/>
        <v>03</v>
      </c>
      <c r="G797" s="24" t="str">
        <f t="shared" si="4"/>
        <v>19</v>
      </c>
      <c r="H797" s="24" t="str">
        <f t="shared" si="5"/>
        <v>23</v>
      </c>
      <c r="I797" s="24" t="str">
        <f t="shared" si="6"/>
        <v>S</v>
      </c>
      <c r="J797" s="24" t="str">
        <f t="shared" si="7"/>
        <v>F003S</v>
      </c>
      <c r="K797" s="24" t="str">
        <f t="shared" si="8"/>
        <v>MINI</v>
      </c>
      <c r="L797" s="24" t="str">
        <f>vlookup(F797,Abbreviation!$D$2:$E$13,2,false)</f>
        <v>March</v>
      </c>
      <c r="M797" s="24" t="str">
        <f>vlookup(I797,Abbreviation!$A$2:$B$4,2,false)</f>
        <v>South</v>
      </c>
      <c r="N797" s="24" t="str">
        <f>vlookup(M797,Budget!$B$2:$C$325,2,false)</f>
        <v>F001S</v>
      </c>
      <c r="O797" s="24" t="s">
        <v>19</v>
      </c>
    </row>
    <row r="798">
      <c r="A798" s="24">
        <f>Actual!A798</f>
        <v>797</v>
      </c>
      <c r="B798" s="24" t="str">
        <f>Actual!B798</f>
        <v>//PRD1797032623WF003WMAX///</v>
      </c>
      <c r="C798" s="25">
        <f>Actual!C798</f>
        <v>80</v>
      </c>
      <c r="D798" s="24" t="str">
        <f t="shared" si="1"/>
        <v>//PRD1797032623WF003WMAX///</v>
      </c>
      <c r="E798" s="24" t="str">
        <f t="shared" si="2"/>
        <v>PRD1797032623WF003WMAX</v>
      </c>
      <c r="F798" s="24" t="str">
        <f t="shared" si="3"/>
        <v>03</v>
      </c>
      <c r="G798" s="24" t="str">
        <f t="shared" si="4"/>
        <v>26</v>
      </c>
      <c r="H798" s="24" t="str">
        <f t="shared" si="5"/>
        <v>23</v>
      </c>
      <c r="I798" s="24" t="str">
        <f t="shared" si="6"/>
        <v>W</v>
      </c>
      <c r="J798" s="24" t="str">
        <f t="shared" si="7"/>
        <v>F003W</v>
      </c>
      <c r="K798" s="24" t="str">
        <f t="shared" si="8"/>
        <v>MAX</v>
      </c>
      <c r="L798" s="24" t="str">
        <f>vlookup(F798,Abbreviation!$D$2:$E$13,2,false)</f>
        <v>March</v>
      </c>
      <c r="M798" s="24" t="str">
        <f>vlookup(I798,Abbreviation!$A$2:$B$4,2,false)</f>
        <v>West</v>
      </c>
      <c r="N798" s="24" t="str">
        <f>vlookup(M798,Budget!$B$2:$C$325,2,false)</f>
        <v>F001W</v>
      </c>
      <c r="O798" s="24" t="s">
        <v>20</v>
      </c>
    </row>
    <row r="799">
      <c r="A799" s="24">
        <f>Actual!A799</f>
        <v>798</v>
      </c>
      <c r="B799" s="24" t="str">
        <f>Actual!B799</f>
        <v>//PRD1798031723NF003NPRO///</v>
      </c>
      <c r="C799" s="25">
        <f>Actual!C799</f>
        <v>88</v>
      </c>
      <c r="D799" s="24" t="str">
        <f t="shared" si="1"/>
        <v>//PRD1798031723NF003NPRO///</v>
      </c>
      <c r="E799" s="24" t="str">
        <f t="shared" si="2"/>
        <v>PRD1798031723NF003NPRO</v>
      </c>
      <c r="F799" s="24" t="str">
        <f t="shared" si="3"/>
        <v>03</v>
      </c>
      <c r="G799" s="24" t="str">
        <f t="shared" si="4"/>
        <v>17</v>
      </c>
      <c r="H799" s="24" t="str">
        <f t="shared" si="5"/>
        <v>23</v>
      </c>
      <c r="I799" s="24" t="str">
        <f t="shared" si="6"/>
        <v>N</v>
      </c>
      <c r="J799" s="24" t="str">
        <f t="shared" si="7"/>
        <v>F003N</v>
      </c>
      <c r="K799" s="24" t="str">
        <f t="shared" si="8"/>
        <v>PRO</v>
      </c>
      <c r="L799" s="24" t="str">
        <f>vlookup(F799,Abbreviation!$D$2:$E$13,2,false)</f>
        <v>March</v>
      </c>
      <c r="M799" s="24" t="str">
        <f>vlookup(I799,Abbreviation!$A$2:$B$4,2,false)</f>
        <v>North</v>
      </c>
      <c r="N799" s="24" t="str">
        <f>vlookup(M799,Budget!$B$2:$C$325,2,false)</f>
        <v>F001N</v>
      </c>
      <c r="O799" s="24" t="s">
        <v>21</v>
      </c>
    </row>
    <row r="800">
      <c r="A800" s="24">
        <f>Actual!A800</f>
        <v>799</v>
      </c>
      <c r="B800" s="24" t="str">
        <f>Actual!B800</f>
        <v>//PRD1799031423SF001SMINI///</v>
      </c>
      <c r="C800" s="25">
        <f>Actual!C800</f>
        <v>62</v>
      </c>
      <c r="D800" s="24" t="str">
        <f t="shared" si="1"/>
        <v>//PRD1799031423SF001SMINI///</v>
      </c>
      <c r="E800" s="24" t="str">
        <f t="shared" si="2"/>
        <v>PRD1799031423SF001SMINI</v>
      </c>
      <c r="F800" s="24" t="str">
        <f t="shared" si="3"/>
        <v>03</v>
      </c>
      <c r="G800" s="24" t="str">
        <f t="shared" si="4"/>
        <v>14</v>
      </c>
      <c r="H800" s="24" t="str">
        <f t="shared" si="5"/>
        <v>23</v>
      </c>
      <c r="I800" s="24" t="str">
        <f t="shared" si="6"/>
        <v>S</v>
      </c>
      <c r="J800" s="24" t="str">
        <f t="shared" si="7"/>
        <v>F001S</v>
      </c>
      <c r="K800" s="24" t="str">
        <f t="shared" si="8"/>
        <v>MINI</v>
      </c>
      <c r="L800" s="24" t="str">
        <f>vlookup(F800,Abbreviation!$D$2:$E$13,2,false)</f>
        <v>March</v>
      </c>
      <c r="M800" s="24" t="str">
        <f>vlookup(I800,Abbreviation!$A$2:$B$4,2,false)</f>
        <v>South</v>
      </c>
      <c r="N800" s="24" t="str">
        <f>vlookup(M800,Budget!$B$2:$C$325,2,false)</f>
        <v>F001S</v>
      </c>
      <c r="O800" s="24" t="s">
        <v>19</v>
      </c>
    </row>
    <row r="801">
      <c r="A801" s="24">
        <f>Actual!A801</f>
        <v>800</v>
      </c>
      <c r="B801" s="24" t="str">
        <f>Actual!B801</f>
        <v>//PRD1800031323WF002WMAX///</v>
      </c>
      <c r="C801" s="25">
        <f>Actual!C801</f>
        <v>9</v>
      </c>
      <c r="D801" s="24" t="str">
        <f t="shared" si="1"/>
        <v>//PRD1800031323WF002WMAX///</v>
      </c>
      <c r="E801" s="24" t="str">
        <f t="shared" si="2"/>
        <v>PRD1800031323WF002WMAX</v>
      </c>
      <c r="F801" s="24" t="str">
        <f t="shared" si="3"/>
        <v>03</v>
      </c>
      <c r="G801" s="24" t="str">
        <f t="shared" si="4"/>
        <v>13</v>
      </c>
      <c r="H801" s="24" t="str">
        <f t="shared" si="5"/>
        <v>23</v>
      </c>
      <c r="I801" s="24" t="str">
        <f t="shared" si="6"/>
        <v>W</v>
      </c>
      <c r="J801" s="24" t="str">
        <f t="shared" si="7"/>
        <v>F002W</v>
      </c>
      <c r="K801" s="24" t="str">
        <f t="shared" si="8"/>
        <v>MAX</v>
      </c>
      <c r="L801" s="24" t="str">
        <f>vlookup(F801,Abbreviation!$D$2:$E$13,2,false)</f>
        <v>March</v>
      </c>
      <c r="M801" s="24" t="str">
        <f>vlookup(I801,Abbreviation!$A$2:$B$4,2,false)</f>
        <v>West</v>
      </c>
      <c r="N801" s="24" t="str">
        <f>vlookup(M801,Budget!$B$2:$C$325,2,false)</f>
        <v>F001W</v>
      </c>
      <c r="O801" s="24" t="s">
        <v>20</v>
      </c>
    </row>
    <row r="802">
      <c r="A802" s="24">
        <f>Actual!A802</f>
        <v>801</v>
      </c>
      <c r="B802" s="24" t="str">
        <f>Actual!B802</f>
        <v>//PRD1801032623NF003NPRO///</v>
      </c>
      <c r="C802" s="25">
        <f>Actual!C802</f>
        <v>132</v>
      </c>
      <c r="D802" s="24" t="str">
        <f t="shared" si="1"/>
        <v>//PRD1801032623NF003NPRO///</v>
      </c>
      <c r="E802" s="24" t="str">
        <f t="shared" si="2"/>
        <v>PRD1801032623NF003NPRO</v>
      </c>
      <c r="F802" s="24" t="str">
        <f t="shared" si="3"/>
        <v>03</v>
      </c>
      <c r="G802" s="24" t="str">
        <f t="shared" si="4"/>
        <v>26</v>
      </c>
      <c r="H802" s="24" t="str">
        <f t="shared" si="5"/>
        <v>23</v>
      </c>
      <c r="I802" s="24" t="str">
        <f t="shared" si="6"/>
        <v>N</v>
      </c>
      <c r="J802" s="24" t="str">
        <f t="shared" si="7"/>
        <v>F003N</v>
      </c>
      <c r="K802" s="24" t="str">
        <f t="shared" si="8"/>
        <v>PRO</v>
      </c>
      <c r="L802" s="24" t="str">
        <f>vlookup(F802,Abbreviation!$D$2:$E$13,2,false)</f>
        <v>March</v>
      </c>
      <c r="M802" s="24" t="str">
        <f>vlookup(I802,Abbreviation!$A$2:$B$4,2,false)</f>
        <v>North</v>
      </c>
      <c r="N802" s="24" t="str">
        <f>vlookup(M802,Budget!$B$2:$C$325,2,false)</f>
        <v>F001N</v>
      </c>
      <c r="O802" s="24" t="s">
        <v>21</v>
      </c>
    </row>
    <row r="803">
      <c r="A803" s="24">
        <f>Actual!A803</f>
        <v>802</v>
      </c>
      <c r="B803" s="24" t="str">
        <f>Actual!B803</f>
        <v>//PRD1802031123SF001SMINI///</v>
      </c>
      <c r="C803" s="25">
        <f>Actual!C803</f>
        <v>42</v>
      </c>
      <c r="D803" s="24" t="str">
        <f t="shared" si="1"/>
        <v>//PRD1802031123SF001SMINI///</v>
      </c>
      <c r="E803" s="24" t="str">
        <f t="shared" si="2"/>
        <v>PRD1802031123SF001SMINI</v>
      </c>
      <c r="F803" s="24" t="str">
        <f t="shared" si="3"/>
        <v>03</v>
      </c>
      <c r="G803" s="24" t="str">
        <f t="shared" si="4"/>
        <v>11</v>
      </c>
      <c r="H803" s="24" t="str">
        <f t="shared" si="5"/>
        <v>23</v>
      </c>
      <c r="I803" s="24" t="str">
        <f t="shared" si="6"/>
        <v>S</v>
      </c>
      <c r="J803" s="24" t="str">
        <f t="shared" si="7"/>
        <v>F001S</v>
      </c>
      <c r="K803" s="24" t="str">
        <f t="shared" si="8"/>
        <v>MINI</v>
      </c>
      <c r="L803" s="24" t="str">
        <f>vlookup(F803,Abbreviation!$D$2:$E$13,2,false)</f>
        <v>March</v>
      </c>
      <c r="M803" s="24" t="str">
        <f>vlookup(I803,Abbreviation!$A$2:$B$4,2,false)</f>
        <v>South</v>
      </c>
      <c r="N803" s="24" t="str">
        <f>vlookup(M803,Budget!$B$2:$C$325,2,false)</f>
        <v>F001S</v>
      </c>
      <c r="O803" s="24" t="s">
        <v>19</v>
      </c>
    </row>
    <row r="804">
      <c r="A804" s="24">
        <f>Actual!A804</f>
        <v>803</v>
      </c>
      <c r="B804" s="24" t="str">
        <f>Actual!B804</f>
        <v>//PRD1803032323WF003WMAX///</v>
      </c>
      <c r="C804" s="25">
        <f>Actual!C804</f>
        <v>8</v>
      </c>
      <c r="D804" s="24" t="str">
        <f t="shared" si="1"/>
        <v>//PRD1803032323WF003WMAX///</v>
      </c>
      <c r="E804" s="24" t="str">
        <f t="shared" si="2"/>
        <v>PRD1803032323WF003WMAX</v>
      </c>
      <c r="F804" s="24" t="str">
        <f t="shared" si="3"/>
        <v>03</v>
      </c>
      <c r="G804" s="24" t="str">
        <f t="shared" si="4"/>
        <v>23</v>
      </c>
      <c r="H804" s="24" t="str">
        <f t="shared" si="5"/>
        <v>23</v>
      </c>
      <c r="I804" s="24" t="str">
        <f t="shared" si="6"/>
        <v>W</v>
      </c>
      <c r="J804" s="24" t="str">
        <f t="shared" si="7"/>
        <v>F003W</v>
      </c>
      <c r="K804" s="24" t="str">
        <f t="shared" si="8"/>
        <v>MAX</v>
      </c>
      <c r="L804" s="24" t="str">
        <f>vlookup(F804,Abbreviation!$D$2:$E$13,2,false)</f>
        <v>March</v>
      </c>
      <c r="M804" s="24" t="str">
        <f>vlookup(I804,Abbreviation!$A$2:$B$4,2,false)</f>
        <v>West</v>
      </c>
      <c r="N804" s="24" t="str">
        <f>vlookup(M804,Budget!$B$2:$C$325,2,false)</f>
        <v>F001W</v>
      </c>
      <c r="O804" s="24" t="s">
        <v>20</v>
      </c>
    </row>
    <row r="805">
      <c r="A805" s="24">
        <f>Actual!A805</f>
        <v>804</v>
      </c>
      <c r="B805" s="24" t="str">
        <f>Actual!B805</f>
        <v>//PRD1804032323NF001NPRO///</v>
      </c>
      <c r="C805" s="25">
        <f>Actual!C805</f>
        <v>87</v>
      </c>
      <c r="D805" s="24" t="str">
        <f t="shared" si="1"/>
        <v>//PRD1804032323NF001NPRO///</v>
      </c>
      <c r="E805" s="24" t="str">
        <f t="shared" si="2"/>
        <v>PRD1804032323NF001NPRO</v>
      </c>
      <c r="F805" s="24" t="str">
        <f t="shared" si="3"/>
        <v>03</v>
      </c>
      <c r="G805" s="24" t="str">
        <f t="shared" si="4"/>
        <v>23</v>
      </c>
      <c r="H805" s="24" t="str">
        <f t="shared" si="5"/>
        <v>23</v>
      </c>
      <c r="I805" s="24" t="str">
        <f t="shared" si="6"/>
        <v>N</v>
      </c>
      <c r="J805" s="24" t="str">
        <f t="shared" si="7"/>
        <v>F001N</v>
      </c>
      <c r="K805" s="24" t="str">
        <f t="shared" si="8"/>
        <v>PRO</v>
      </c>
      <c r="L805" s="24" t="str">
        <f>vlookup(F805,Abbreviation!$D$2:$E$13,2,false)</f>
        <v>March</v>
      </c>
      <c r="M805" s="24" t="str">
        <f>vlookup(I805,Abbreviation!$A$2:$B$4,2,false)</f>
        <v>North</v>
      </c>
      <c r="N805" s="24" t="str">
        <f>vlookup(M805,Budget!$B$2:$C$325,2,false)</f>
        <v>F001N</v>
      </c>
      <c r="O805" s="24" t="s">
        <v>21</v>
      </c>
    </row>
    <row r="806">
      <c r="A806" s="24">
        <f>Actual!A806</f>
        <v>805</v>
      </c>
      <c r="B806" s="24" t="str">
        <f>Actual!B806</f>
        <v>//PRD1805033023SF003SMINI///</v>
      </c>
      <c r="C806" s="25">
        <f>Actual!C806</f>
        <v>108</v>
      </c>
      <c r="D806" s="24" t="str">
        <f t="shared" si="1"/>
        <v>//PRD1805033023SF003SMINI///</v>
      </c>
      <c r="E806" s="24" t="str">
        <f t="shared" si="2"/>
        <v>PRD1805033023SF003SMINI</v>
      </c>
      <c r="F806" s="24" t="str">
        <f t="shared" si="3"/>
        <v>03</v>
      </c>
      <c r="G806" s="24" t="str">
        <f t="shared" si="4"/>
        <v>30</v>
      </c>
      <c r="H806" s="24" t="str">
        <f t="shared" si="5"/>
        <v>23</v>
      </c>
      <c r="I806" s="24" t="str">
        <f t="shared" si="6"/>
        <v>S</v>
      </c>
      <c r="J806" s="24" t="str">
        <f t="shared" si="7"/>
        <v>F003S</v>
      </c>
      <c r="K806" s="24" t="str">
        <f t="shared" si="8"/>
        <v>MINI</v>
      </c>
      <c r="L806" s="24" t="str">
        <f>vlookup(F806,Abbreviation!$D$2:$E$13,2,false)</f>
        <v>March</v>
      </c>
      <c r="M806" s="24" t="str">
        <f>vlookup(I806,Abbreviation!$A$2:$B$4,2,false)</f>
        <v>South</v>
      </c>
      <c r="N806" s="24" t="str">
        <f>vlookup(M806,Budget!$B$2:$C$325,2,false)</f>
        <v>F001S</v>
      </c>
      <c r="O806" s="24" t="s">
        <v>19</v>
      </c>
    </row>
    <row r="807">
      <c r="A807" s="24">
        <f>Actual!A807</f>
        <v>806</v>
      </c>
      <c r="B807" s="24" t="str">
        <f>Actual!B807</f>
        <v>//PRD1806030923WF003WMAX///</v>
      </c>
      <c r="C807" s="25">
        <f>Actual!C807</f>
        <v>4</v>
      </c>
      <c r="D807" s="24" t="str">
        <f t="shared" si="1"/>
        <v>//PRD1806030923WF003WMAX///</v>
      </c>
      <c r="E807" s="24" t="str">
        <f t="shared" si="2"/>
        <v>PRD1806030923WF003WMAX</v>
      </c>
      <c r="F807" s="24" t="str">
        <f t="shared" si="3"/>
        <v>03</v>
      </c>
      <c r="G807" s="24" t="str">
        <f t="shared" si="4"/>
        <v>09</v>
      </c>
      <c r="H807" s="24" t="str">
        <f t="shared" si="5"/>
        <v>23</v>
      </c>
      <c r="I807" s="24" t="str">
        <f t="shared" si="6"/>
        <v>W</v>
      </c>
      <c r="J807" s="24" t="str">
        <f t="shared" si="7"/>
        <v>F003W</v>
      </c>
      <c r="K807" s="24" t="str">
        <f t="shared" si="8"/>
        <v>MAX</v>
      </c>
      <c r="L807" s="24" t="str">
        <f>vlookup(F807,Abbreviation!$D$2:$E$13,2,false)</f>
        <v>March</v>
      </c>
      <c r="M807" s="24" t="str">
        <f>vlookup(I807,Abbreviation!$A$2:$B$4,2,false)</f>
        <v>West</v>
      </c>
      <c r="N807" s="24" t="str">
        <f>vlookup(M807,Budget!$B$2:$C$325,2,false)</f>
        <v>F001W</v>
      </c>
      <c r="O807" s="24" t="s">
        <v>20</v>
      </c>
    </row>
    <row r="808">
      <c r="A808" s="24">
        <f>Actual!A808</f>
        <v>807</v>
      </c>
      <c r="B808" s="24" t="str">
        <f>Actual!B808</f>
        <v>//PRD1807032923NF003NPRO///</v>
      </c>
      <c r="C808" s="25">
        <f>Actual!C808</f>
        <v>131</v>
      </c>
      <c r="D808" s="24" t="str">
        <f t="shared" si="1"/>
        <v>//PRD1807032923NF003NPRO///</v>
      </c>
      <c r="E808" s="24" t="str">
        <f t="shared" si="2"/>
        <v>PRD1807032923NF003NPRO</v>
      </c>
      <c r="F808" s="24" t="str">
        <f t="shared" si="3"/>
        <v>03</v>
      </c>
      <c r="G808" s="24" t="str">
        <f t="shared" si="4"/>
        <v>29</v>
      </c>
      <c r="H808" s="24" t="str">
        <f t="shared" si="5"/>
        <v>23</v>
      </c>
      <c r="I808" s="24" t="str">
        <f t="shared" si="6"/>
        <v>N</v>
      </c>
      <c r="J808" s="24" t="str">
        <f t="shared" si="7"/>
        <v>F003N</v>
      </c>
      <c r="K808" s="24" t="str">
        <f t="shared" si="8"/>
        <v>PRO</v>
      </c>
      <c r="L808" s="24" t="str">
        <f>vlookup(F808,Abbreviation!$D$2:$E$13,2,false)</f>
        <v>March</v>
      </c>
      <c r="M808" s="24" t="str">
        <f>vlookup(I808,Abbreviation!$A$2:$B$4,2,false)</f>
        <v>North</v>
      </c>
      <c r="N808" s="24" t="str">
        <f>vlookup(M808,Budget!$B$2:$C$325,2,false)</f>
        <v>F001N</v>
      </c>
      <c r="O808" s="24" t="s">
        <v>21</v>
      </c>
    </row>
    <row r="809">
      <c r="A809" s="24">
        <f>Actual!A809</f>
        <v>808</v>
      </c>
      <c r="B809" s="24" t="str">
        <f>Actual!B809</f>
        <v>//PRD1808031223SF001SMINI///</v>
      </c>
      <c r="C809" s="25">
        <f>Actual!C809</f>
        <v>108</v>
      </c>
      <c r="D809" s="24" t="str">
        <f t="shared" si="1"/>
        <v>//PRD1808031223SF001SMINI///</v>
      </c>
      <c r="E809" s="24" t="str">
        <f t="shared" si="2"/>
        <v>PRD1808031223SF001SMINI</v>
      </c>
      <c r="F809" s="24" t="str">
        <f t="shared" si="3"/>
        <v>03</v>
      </c>
      <c r="G809" s="24" t="str">
        <f t="shared" si="4"/>
        <v>12</v>
      </c>
      <c r="H809" s="24" t="str">
        <f t="shared" si="5"/>
        <v>23</v>
      </c>
      <c r="I809" s="24" t="str">
        <f t="shared" si="6"/>
        <v>S</v>
      </c>
      <c r="J809" s="24" t="str">
        <f t="shared" si="7"/>
        <v>F001S</v>
      </c>
      <c r="K809" s="24" t="str">
        <f t="shared" si="8"/>
        <v>MINI</v>
      </c>
      <c r="L809" s="24" t="str">
        <f>vlookup(F809,Abbreviation!$D$2:$E$13,2,false)</f>
        <v>March</v>
      </c>
      <c r="M809" s="24" t="str">
        <f>vlookup(I809,Abbreviation!$A$2:$B$4,2,false)</f>
        <v>South</v>
      </c>
      <c r="N809" s="24" t="str">
        <f>vlookup(M809,Budget!$B$2:$C$325,2,false)</f>
        <v>F001S</v>
      </c>
      <c r="O809" s="24" t="s">
        <v>19</v>
      </c>
    </row>
    <row r="810">
      <c r="A810" s="24">
        <f>Actual!A810</f>
        <v>809</v>
      </c>
      <c r="B810" s="24" t="str">
        <f>Actual!B810</f>
        <v>//PRD1809030623WF002WMAX///</v>
      </c>
      <c r="C810" s="25">
        <f>Actual!C810</f>
        <v>112</v>
      </c>
      <c r="D810" s="24" t="str">
        <f t="shared" si="1"/>
        <v>//PRD1809030623WF002WMAX///</v>
      </c>
      <c r="E810" s="24" t="str">
        <f t="shared" si="2"/>
        <v>PRD1809030623WF002WMAX</v>
      </c>
      <c r="F810" s="24" t="str">
        <f t="shared" si="3"/>
        <v>03</v>
      </c>
      <c r="G810" s="24" t="str">
        <f t="shared" si="4"/>
        <v>06</v>
      </c>
      <c r="H810" s="24" t="str">
        <f t="shared" si="5"/>
        <v>23</v>
      </c>
      <c r="I810" s="24" t="str">
        <f t="shared" si="6"/>
        <v>W</v>
      </c>
      <c r="J810" s="24" t="str">
        <f t="shared" si="7"/>
        <v>F002W</v>
      </c>
      <c r="K810" s="24" t="str">
        <f t="shared" si="8"/>
        <v>MAX</v>
      </c>
      <c r="L810" s="24" t="str">
        <f>vlookup(F810,Abbreviation!$D$2:$E$13,2,false)</f>
        <v>March</v>
      </c>
      <c r="M810" s="24" t="str">
        <f>vlookup(I810,Abbreviation!$A$2:$B$4,2,false)</f>
        <v>West</v>
      </c>
      <c r="N810" s="24" t="str">
        <f>vlookup(M810,Budget!$B$2:$C$325,2,false)</f>
        <v>F001W</v>
      </c>
      <c r="O810" s="24" t="s">
        <v>20</v>
      </c>
    </row>
    <row r="811">
      <c r="A811" s="24">
        <f>Actual!A811</f>
        <v>810</v>
      </c>
      <c r="B811" s="24" t="str">
        <f>Actual!B811</f>
        <v>//PRD1810030623NF003NPRO///</v>
      </c>
      <c r="C811" s="25">
        <f>Actual!C811</f>
        <v>71</v>
      </c>
      <c r="D811" s="24" t="str">
        <f t="shared" si="1"/>
        <v>//PRD1810030623NF003NPRO///</v>
      </c>
      <c r="E811" s="24" t="str">
        <f t="shared" si="2"/>
        <v>PRD1810030623NF003NPRO</v>
      </c>
      <c r="F811" s="24" t="str">
        <f t="shared" si="3"/>
        <v>03</v>
      </c>
      <c r="G811" s="24" t="str">
        <f t="shared" si="4"/>
        <v>06</v>
      </c>
      <c r="H811" s="24" t="str">
        <f t="shared" si="5"/>
        <v>23</v>
      </c>
      <c r="I811" s="24" t="str">
        <f t="shared" si="6"/>
        <v>N</v>
      </c>
      <c r="J811" s="24" t="str">
        <f t="shared" si="7"/>
        <v>F003N</v>
      </c>
      <c r="K811" s="24" t="str">
        <f t="shared" si="8"/>
        <v>PRO</v>
      </c>
      <c r="L811" s="24" t="str">
        <f>vlookup(F811,Abbreviation!$D$2:$E$13,2,false)</f>
        <v>March</v>
      </c>
      <c r="M811" s="24" t="str">
        <f>vlookup(I811,Abbreviation!$A$2:$B$4,2,false)</f>
        <v>North</v>
      </c>
      <c r="N811" s="24" t="str">
        <f>vlookup(M811,Budget!$B$2:$C$325,2,false)</f>
        <v>F001N</v>
      </c>
      <c r="O811" s="24" t="s">
        <v>21</v>
      </c>
    </row>
    <row r="812">
      <c r="A812" s="24">
        <f>Actual!A812</f>
        <v>811</v>
      </c>
      <c r="B812" s="24" t="str">
        <f>Actual!B812</f>
        <v>//PRD1811032323SF003SMINI///</v>
      </c>
      <c r="C812" s="25">
        <f>Actual!C812</f>
        <v>112</v>
      </c>
      <c r="D812" s="24" t="str">
        <f t="shared" si="1"/>
        <v>//PRD1811032323SF003SMINI///</v>
      </c>
      <c r="E812" s="24" t="str">
        <f t="shared" si="2"/>
        <v>PRD1811032323SF003SMINI</v>
      </c>
      <c r="F812" s="24" t="str">
        <f t="shared" si="3"/>
        <v>03</v>
      </c>
      <c r="G812" s="24" t="str">
        <f t="shared" si="4"/>
        <v>23</v>
      </c>
      <c r="H812" s="24" t="str">
        <f t="shared" si="5"/>
        <v>23</v>
      </c>
      <c r="I812" s="24" t="str">
        <f t="shared" si="6"/>
        <v>S</v>
      </c>
      <c r="J812" s="24" t="str">
        <f t="shared" si="7"/>
        <v>F003S</v>
      </c>
      <c r="K812" s="24" t="str">
        <f t="shared" si="8"/>
        <v>MINI</v>
      </c>
      <c r="L812" s="24" t="str">
        <f>vlookup(F812,Abbreviation!$D$2:$E$13,2,false)</f>
        <v>March</v>
      </c>
      <c r="M812" s="24" t="str">
        <f>vlookup(I812,Abbreviation!$A$2:$B$4,2,false)</f>
        <v>South</v>
      </c>
      <c r="N812" s="24" t="str">
        <f>vlookup(M812,Budget!$B$2:$C$325,2,false)</f>
        <v>F001S</v>
      </c>
      <c r="O812" s="24" t="s">
        <v>19</v>
      </c>
    </row>
    <row r="813">
      <c r="A813" s="24">
        <f>Actual!A813</f>
        <v>812</v>
      </c>
      <c r="B813" s="24" t="str">
        <f>Actual!B813</f>
        <v>//PRD1812033023WF003WMAX///</v>
      </c>
      <c r="C813" s="25">
        <f>Actual!C813</f>
        <v>30</v>
      </c>
      <c r="D813" s="24" t="str">
        <f t="shared" si="1"/>
        <v>//PRD1812033023WF003WMAX///</v>
      </c>
      <c r="E813" s="24" t="str">
        <f t="shared" si="2"/>
        <v>PRD1812033023WF003WMAX</v>
      </c>
      <c r="F813" s="24" t="str">
        <f t="shared" si="3"/>
        <v>03</v>
      </c>
      <c r="G813" s="24" t="str">
        <f t="shared" si="4"/>
        <v>30</v>
      </c>
      <c r="H813" s="24" t="str">
        <f t="shared" si="5"/>
        <v>23</v>
      </c>
      <c r="I813" s="24" t="str">
        <f t="shared" si="6"/>
        <v>W</v>
      </c>
      <c r="J813" s="24" t="str">
        <f t="shared" si="7"/>
        <v>F003W</v>
      </c>
      <c r="K813" s="24" t="str">
        <f t="shared" si="8"/>
        <v>MAX</v>
      </c>
      <c r="L813" s="24" t="str">
        <f>vlookup(F813,Abbreviation!$D$2:$E$13,2,false)</f>
        <v>March</v>
      </c>
      <c r="M813" s="24" t="str">
        <f>vlookup(I813,Abbreviation!$A$2:$B$4,2,false)</f>
        <v>West</v>
      </c>
      <c r="N813" s="24" t="str">
        <f>vlookup(M813,Budget!$B$2:$C$325,2,false)</f>
        <v>F001W</v>
      </c>
      <c r="O813" s="24" t="s">
        <v>20</v>
      </c>
    </row>
    <row r="814">
      <c r="A814" s="24">
        <f>Actual!A814</f>
        <v>813</v>
      </c>
      <c r="B814" s="24" t="str">
        <f>Actual!B814</f>
        <v>//PRD1813041423NF001NPRO///</v>
      </c>
      <c r="C814" s="25">
        <f>Actual!C814</f>
        <v>11</v>
      </c>
      <c r="D814" s="24" t="str">
        <f t="shared" si="1"/>
        <v>//PRD1813041423NF001NPRO///</v>
      </c>
      <c r="E814" s="24" t="str">
        <f t="shared" si="2"/>
        <v>PRD1813041423NF001NPRO</v>
      </c>
      <c r="F814" s="24" t="str">
        <f t="shared" si="3"/>
        <v>04</v>
      </c>
      <c r="G814" s="24" t="str">
        <f t="shared" si="4"/>
        <v>14</v>
      </c>
      <c r="H814" s="24" t="str">
        <f t="shared" si="5"/>
        <v>23</v>
      </c>
      <c r="I814" s="24" t="str">
        <f t="shared" si="6"/>
        <v>N</v>
      </c>
      <c r="J814" s="24" t="str">
        <f t="shared" si="7"/>
        <v>F001N</v>
      </c>
      <c r="K814" s="24" t="str">
        <f t="shared" si="8"/>
        <v>PRO</v>
      </c>
      <c r="L814" s="24" t="str">
        <f>vlookup(F814,Abbreviation!$D$2:$E$13,2,false)</f>
        <v>April</v>
      </c>
      <c r="M814" s="24" t="str">
        <f>vlookup(I814,Abbreviation!$A$2:$B$4,2,false)</f>
        <v>North</v>
      </c>
      <c r="N814" s="24" t="str">
        <f>vlookup(M814,Budget!$B$2:$C$325,2,false)</f>
        <v>F001N</v>
      </c>
      <c r="O814" s="24" t="s">
        <v>21</v>
      </c>
    </row>
    <row r="815">
      <c r="A815" s="24">
        <f>Actual!A815</f>
        <v>814</v>
      </c>
      <c r="B815" s="24" t="str">
        <f>Actual!B815</f>
        <v>//PRD1814041823SF002SMINI///</v>
      </c>
      <c r="C815" s="25">
        <f>Actual!C815</f>
        <v>118</v>
      </c>
      <c r="D815" s="24" t="str">
        <f t="shared" si="1"/>
        <v>//PRD1814041823SF002SMINI///</v>
      </c>
      <c r="E815" s="24" t="str">
        <f t="shared" si="2"/>
        <v>PRD1814041823SF002SMINI</v>
      </c>
      <c r="F815" s="24" t="str">
        <f t="shared" si="3"/>
        <v>04</v>
      </c>
      <c r="G815" s="24" t="str">
        <f t="shared" si="4"/>
        <v>18</v>
      </c>
      <c r="H815" s="24" t="str">
        <f t="shared" si="5"/>
        <v>23</v>
      </c>
      <c r="I815" s="24" t="str">
        <f t="shared" si="6"/>
        <v>S</v>
      </c>
      <c r="J815" s="24" t="str">
        <f t="shared" si="7"/>
        <v>F002S</v>
      </c>
      <c r="K815" s="24" t="str">
        <f t="shared" si="8"/>
        <v>MINI</v>
      </c>
      <c r="L815" s="24" t="str">
        <f>vlookup(F815,Abbreviation!$D$2:$E$13,2,false)</f>
        <v>April</v>
      </c>
      <c r="M815" s="24" t="str">
        <f>vlookup(I815,Abbreviation!$A$2:$B$4,2,false)</f>
        <v>South</v>
      </c>
      <c r="N815" s="24" t="str">
        <f>vlookup(M815,Budget!$B$2:$C$325,2,false)</f>
        <v>F001S</v>
      </c>
      <c r="O815" s="24" t="s">
        <v>19</v>
      </c>
    </row>
    <row r="816">
      <c r="A816" s="24">
        <f>Actual!A816</f>
        <v>815</v>
      </c>
      <c r="B816" s="24" t="str">
        <f>Actual!B816</f>
        <v>//PRD1815041723WF001WMAX///</v>
      </c>
      <c r="C816" s="25">
        <f>Actual!C816</f>
        <v>84</v>
      </c>
      <c r="D816" s="24" t="str">
        <f t="shared" si="1"/>
        <v>//PRD1815041723WF001WMAX///</v>
      </c>
      <c r="E816" s="24" t="str">
        <f t="shared" si="2"/>
        <v>PRD1815041723WF001WMAX</v>
      </c>
      <c r="F816" s="24" t="str">
        <f t="shared" si="3"/>
        <v>04</v>
      </c>
      <c r="G816" s="24" t="str">
        <f t="shared" si="4"/>
        <v>17</v>
      </c>
      <c r="H816" s="24" t="str">
        <f t="shared" si="5"/>
        <v>23</v>
      </c>
      <c r="I816" s="24" t="str">
        <f t="shared" si="6"/>
        <v>W</v>
      </c>
      <c r="J816" s="24" t="str">
        <f t="shared" si="7"/>
        <v>F001W</v>
      </c>
      <c r="K816" s="24" t="str">
        <f t="shared" si="8"/>
        <v>MAX</v>
      </c>
      <c r="L816" s="24" t="str">
        <f>vlookup(F816,Abbreviation!$D$2:$E$13,2,false)</f>
        <v>April</v>
      </c>
      <c r="M816" s="24" t="str">
        <f>vlookup(I816,Abbreviation!$A$2:$B$4,2,false)</f>
        <v>West</v>
      </c>
      <c r="N816" s="24" t="str">
        <f>vlookup(M816,Budget!$B$2:$C$325,2,false)</f>
        <v>F001W</v>
      </c>
      <c r="O816" s="24" t="s">
        <v>20</v>
      </c>
    </row>
    <row r="817">
      <c r="A817" s="24">
        <f>Actual!A817</f>
        <v>816</v>
      </c>
      <c r="B817" s="24" t="str">
        <f>Actual!B817</f>
        <v>//PRD1816040723NF003NPRO///</v>
      </c>
      <c r="C817" s="25">
        <f>Actual!C817</f>
        <v>82</v>
      </c>
      <c r="D817" s="24" t="str">
        <f t="shared" si="1"/>
        <v>//PRD1816040723NF003NPRO///</v>
      </c>
      <c r="E817" s="24" t="str">
        <f t="shared" si="2"/>
        <v>PRD1816040723NF003NPRO</v>
      </c>
      <c r="F817" s="24" t="str">
        <f t="shared" si="3"/>
        <v>04</v>
      </c>
      <c r="G817" s="24" t="str">
        <f t="shared" si="4"/>
        <v>07</v>
      </c>
      <c r="H817" s="24" t="str">
        <f t="shared" si="5"/>
        <v>23</v>
      </c>
      <c r="I817" s="24" t="str">
        <f t="shared" si="6"/>
        <v>N</v>
      </c>
      <c r="J817" s="24" t="str">
        <f t="shared" si="7"/>
        <v>F003N</v>
      </c>
      <c r="K817" s="24" t="str">
        <f t="shared" si="8"/>
        <v>PRO</v>
      </c>
      <c r="L817" s="24" t="str">
        <f>vlookup(F817,Abbreviation!$D$2:$E$13,2,false)</f>
        <v>April</v>
      </c>
      <c r="M817" s="24" t="str">
        <f>vlookup(I817,Abbreviation!$A$2:$B$4,2,false)</f>
        <v>North</v>
      </c>
      <c r="N817" s="24" t="str">
        <f>vlookup(M817,Budget!$B$2:$C$325,2,false)</f>
        <v>F001N</v>
      </c>
      <c r="O817" s="24" t="s">
        <v>21</v>
      </c>
    </row>
    <row r="818">
      <c r="A818" s="24">
        <f>Actual!A818</f>
        <v>817</v>
      </c>
      <c r="B818" s="24" t="str">
        <f>Actual!B818</f>
        <v>//PRD1817040923SF002SMINI///</v>
      </c>
      <c r="C818" s="25">
        <f>Actual!C818</f>
        <v>144</v>
      </c>
      <c r="D818" s="24" t="str">
        <f t="shared" si="1"/>
        <v>//PRD1817040923SF002SMINI///</v>
      </c>
      <c r="E818" s="24" t="str">
        <f t="shared" si="2"/>
        <v>PRD1817040923SF002SMINI</v>
      </c>
      <c r="F818" s="24" t="str">
        <f t="shared" si="3"/>
        <v>04</v>
      </c>
      <c r="G818" s="24" t="str">
        <f t="shared" si="4"/>
        <v>09</v>
      </c>
      <c r="H818" s="24" t="str">
        <f t="shared" si="5"/>
        <v>23</v>
      </c>
      <c r="I818" s="24" t="str">
        <f t="shared" si="6"/>
        <v>S</v>
      </c>
      <c r="J818" s="24" t="str">
        <f t="shared" si="7"/>
        <v>F002S</v>
      </c>
      <c r="K818" s="24" t="str">
        <f t="shared" si="8"/>
        <v>MINI</v>
      </c>
      <c r="L818" s="24" t="str">
        <f>vlookup(F818,Abbreviation!$D$2:$E$13,2,false)</f>
        <v>April</v>
      </c>
      <c r="M818" s="24" t="str">
        <f>vlookup(I818,Abbreviation!$A$2:$B$4,2,false)</f>
        <v>South</v>
      </c>
      <c r="N818" s="24" t="str">
        <f>vlookup(M818,Budget!$B$2:$C$325,2,false)</f>
        <v>F001S</v>
      </c>
      <c r="O818" s="24" t="s">
        <v>19</v>
      </c>
    </row>
    <row r="819">
      <c r="A819" s="24">
        <f>Actual!A819</f>
        <v>818</v>
      </c>
      <c r="B819" s="24" t="str">
        <f>Actual!B819</f>
        <v>//PRD1818043023WF002WMAX///</v>
      </c>
      <c r="C819" s="25">
        <f>Actual!C819</f>
        <v>14</v>
      </c>
      <c r="D819" s="24" t="str">
        <f t="shared" si="1"/>
        <v>//PRD1818043023WF002WMAX///</v>
      </c>
      <c r="E819" s="24" t="str">
        <f t="shared" si="2"/>
        <v>PRD1818043023WF002WMAX</v>
      </c>
      <c r="F819" s="24" t="str">
        <f t="shared" si="3"/>
        <v>04</v>
      </c>
      <c r="G819" s="24" t="str">
        <f t="shared" si="4"/>
        <v>30</v>
      </c>
      <c r="H819" s="24" t="str">
        <f t="shared" si="5"/>
        <v>23</v>
      </c>
      <c r="I819" s="24" t="str">
        <f t="shared" si="6"/>
        <v>W</v>
      </c>
      <c r="J819" s="24" t="str">
        <f t="shared" si="7"/>
        <v>F002W</v>
      </c>
      <c r="K819" s="24" t="str">
        <f t="shared" si="8"/>
        <v>MAX</v>
      </c>
      <c r="L819" s="24" t="str">
        <f>vlookup(F819,Abbreviation!$D$2:$E$13,2,false)</f>
        <v>April</v>
      </c>
      <c r="M819" s="24" t="str">
        <f>vlookup(I819,Abbreviation!$A$2:$B$4,2,false)</f>
        <v>West</v>
      </c>
      <c r="N819" s="24" t="str">
        <f>vlookup(M819,Budget!$B$2:$C$325,2,false)</f>
        <v>F001W</v>
      </c>
      <c r="O819" s="24" t="s">
        <v>20</v>
      </c>
    </row>
    <row r="820">
      <c r="A820" s="24">
        <f>Actual!A820</f>
        <v>819</v>
      </c>
      <c r="B820" s="24" t="str">
        <f>Actual!B820</f>
        <v>//PRD1819040823NF001NPRO///</v>
      </c>
      <c r="C820" s="25">
        <f>Actual!C820</f>
        <v>52</v>
      </c>
      <c r="D820" s="24" t="str">
        <f t="shared" si="1"/>
        <v>//PRD1819040823NF001NPRO///</v>
      </c>
      <c r="E820" s="24" t="str">
        <f t="shared" si="2"/>
        <v>PRD1819040823NF001NPRO</v>
      </c>
      <c r="F820" s="24" t="str">
        <f t="shared" si="3"/>
        <v>04</v>
      </c>
      <c r="G820" s="24" t="str">
        <f t="shared" si="4"/>
        <v>08</v>
      </c>
      <c r="H820" s="24" t="str">
        <f t="shared" si="5"/>
        <v>23</v>
      </c>
      <c r="I820" s="24" t="str">
        <f t="shared" si="6"/>
        <v>N</v>
      </c>
      <c r="J820" s="24" t="str">
        <f t="shared" si="7"/>
        <v>F001N</v>
      </c>
      <c r="K820" s="24" t="str">
        <f t="shared" si="8"/>
        <v>PRO</v>
      </c>
      <c r="L820" s="24" t="str">
        <f>vlookup(F820,Abbreviation!$D$2:$E$13,2,false)</f>
        <v>April</v>
      </c>
      <c r="M820" s="24" t="str">
        <f>vlookup(I820,Abbreviation!$A$2:$B$4,2,false)</f>
        <v>North</v>
      </c>
      <c r="N820" s="24" t="str">
        <f>vlookup(M820,Budget!$B$2:$C$325,2,false)</f>
        <v>F001N</v>
      </c>
      <c r="O820" s="24" t="s">
        <v>21</v>
      </c>
    </row>
    <row r="821">
      <c r="A821" s="24">
        <f>Actual!A821</f>
        <v>820</v>
      </c>
      <c r="B821" s="24" t="str">
        <f>Actual!B821</f>
        <v>//PRD1820041023SF003SMINI///</v>
      </c>
      <c r="C821" s="25">
        <f>Actual!C821</f>
        <v>114</v>
      </c>
      <c r="D821" s="24" t="str">
        <f t="shared" si="1"/>
        <v>//PRD1820041023SF003SMINI///</v>
      </c>
      <c r="E821" s="24" t="str">
        <f t="shared" si="2"/>
        <v>PRD1820041023SF003SMINI</v>
      </c>
      <c r="F821" s="24" t="str">
        <f t="shared" si="3"/>
        <v>04</v>
      </c>
      <c r="G821" s="24" t="str">
        <f t="shared" si="4"/>
        <v>10</v>
      </c>
      <c r="H821" s="24" t="str">
        <f t="shared" si="5"/>
        <v>23</v>
      </c>
      <c r="I821" s="24" t="str">
        <f t="shared" si="6"/>
        <v>S</v>
      </c>
      <c r="J821" s="24" t="str">
        <f t="shared" si="7"/>
        <v>F003S</v>
      </c>
      <c r="K821" s="24" t="str">
        <f t="shared" si="8"/>
        <v>MINI</v>
      </c>
      <c r="L821" s="24" t="str">
        <f>vlookup(F821,Abbreviation!$D$2:$E$13,2,false)</f>
        <v>April</v>
      </c>
      <c r="M821" s="24" t="str">
        <f>vlookup(I821,Abbreviation!$A$2:$B$4,2,false)</f>
        <v>South</v>
      </c>
      <c r="N821" s="24" t="str">
        <f>vlookup(M821,Budget!$B$2:$C$325,2,false)</f>
        <v>F001S</v>
      </c>
      <c r="O821" s="24" t="s">
        <v>19</v>
      </c>
    </row>
    <row r="822">
      <c r="A822" s="24">
        <f>Actual!A822</f>
        <v>821</v>
      </c>
      <c r="B822" s="24" t="str">
        <f>Actual!B822</f>
        <v>//PRD1821040223WF003WMAX///</v>
      </c>
      <c r="C822" s="25">
        <f>Actual!C822</f>
        <v>127</v>
      </c>
      <c r="D822" s="24" t="str">
        <f t="shared" si="1"/>
        <v>//PRD1821040223WF003WMAX///</v>
      </c>
      <c r="E822" s="24" t="str">
        <f t="shared" si="2"/>
        <v>PRD1821040223WF003WMAX</v>
      </c>
      <c r="F822" s="24" t="str">
        <f t="shared" si="3"/>
        <v>04</v>
      </c>
      <c r="G822" s="24" t="str">
        <f t="shared" si="4"/>
        <v>02</v>
      </c>
      <c r="H822" s="24" t="str">
        <f t="shared" si="5"/>
        <v>23</v>
      </c>
      <c r="I822" s="24" t="str">
        <f t="shared" si="6"/>
        <v>W</v>
      </c>
      <c r="J822" s="24" t="str">
        <f t="shared" si="7"/>
        <v>F003W</v>
      </c>
      <c r="K822" s="24" t="str">
        <f t="shared" si="8"/>
        <v>MAX</v>
      </c>
      <c r="L822" s="24" t="str">
        <f>vlookup(F822,Abbreviation!$D$2:$E$13,2,false)</f>
        <v>April</v>
      </c>
      <c r="M822" s="24" t="str">
        <f>vlookup(I822,Abbreviation!$A$2:$B$4,2,false)</f>
        <v>West</v>
      </c>
      <c r="N822" s="24" t="str">
        <f>vlookup(M822,Budget!$B$2:$C$325,2,false)</f>
        <v>F001W</v>
      </c>
      <c r="O822" s="24" t="s">
        <v>20</v>
      </c>
    </row>
    <row r="823">
      <c r="A823" s="24">
        <f>Actual!A823</f>
        <v>822</v>
      </c>
      <c r="B823" s="24" t="str">
        <f>Actual!B823</f>
        <v>//PRD1822040923NF003NPRO///</v>
      </c>
      <c r="C823" s="25">
        <f>Actual!C823</f>
        <v>116</v>
      </c>
      <c r="D823" s="24" t="str">
        <f t="shared" si="1"/>
        <v>//PRD1822040923NF003NPRO///</v>
      </c>
      <c r="E823" s="24" t="str">
        <f t="shared" si="2"/>
        <v>PRD1822040923NF003NPRO</v>
      </c>
      <c r="F823" s="24" t="str">
        <f t="shared" si="3"/>
        <v>04</v>
      </c>
      <c r="G823" s="24" t="str">
        <f t="shared" si="4"/>
        <v>09</v>
      </c>
      <c r="H823" s="24" t="str">
        <f t="shared" si="5"/>
        <v>23</v>
      </c>
      <c r="I823" s="24" t="str">
        <f t="shared" si="6"/>
        <v>N</v>
      </c>
      <c r="J823" s="24" t="str">
        <f t="shared" si="7"/>
        <v>F003N</v>
      </c>
      <c r="K823" s="24" t="str">
        <f t="shared" si="8"/>
        <v>PRO</v>
      </c>
      <c r="L823" s="24" t="str">
        <f>vlookup(F823,Abbreviation!$D$2:$E$13,2,false)</f>
        <v>April</v>
      </c>
      <c r="M823" s="24" t="str">
        <f>vlookup(I823,Abbreviation!$A$2:$B$4,2,false)</f>
        <v>North</v>
      </c>
      <c r="N823" s="24" t="str">
        <f>vlookup(M823,Budget!$B$2:$C$325,2,false)</f>
        <v>F001N</v>
      </c>
      <c r="O823" s="24" t="s">
        <v>21</v>
      </c>
    </row>
    <row r="824">
      <c r="A824" s="24">
        <f>Actual!A824</f>
        <v>823</v>
      </c>
      <c r="B824" s="24" t="str">
        <f>Actual!B824</f>
        <v>//PRD1823041123SF002SMINI///</v>
      </c>
      <c r="C824" s="25">
        <f>Actual!C824</f>
        <v>130</v>
      </c>
      <c r="D824" s="24" t="str">
        <f t="shared" si="1"/>
        <v>//PRD1823041123SF002SMINI///</v>
      </c>
      <c r="E824" s="24" t="str">
        <f t="shared" si="2"/>
        <v>PRD1823041123SF002SMINI</v>
      </c>
      <c r="F824" s="24" t="str">
        <f t="shared" si="3"/>
        <v>04</v>
      </c>
      <c r="G824" s="24" t="str">
        <f t="shared" si="4"/>
        <v>11</v>
      </c>
      <c r="H824" s="24" t="str">
        <f t="shared" si="5"/>
        <v>23</v>
      </c>
      <c r="I824" s="24" t="str">
        <f t="shared" si="6"/>
        <v>S</v>
      </c>
      <c r="J824" s="24" t="str">
        <f t="shared" si="7"/>
        <v>F002S</v>
      </c>
      <c r="K824" s="24" t="str">
        <f t="shared" si="8"/>
        <v>MINI</v>
      </c>
      <c r="L824" s="24" t="str">
        <f>vlookup(F824,Abbreviation!$D$2:$E$13,2,false)</f>
        <v>April</v>
      </c>
      <c r="M824" s="24" t="str">
        <f>vlookup(I824,Abbreviation!$A$2:$B$4,2,false)</f>
        <v>South</v>
      </c>
      <c r="N824" s="24" t="str">
        <f>vlookup(M824,Budget!$B$2:$C$325,2,false)</f>
        <v>F001S</v>
      </c>
      <c r="O824" s="24" t="s">
        <v>19</v>
      </c>
    </row>
    <row r="825">
      <c r="A825" s="24">
        <f>Actual!A825</f>
        <v>824</v>
      </c>
      <c r="B825" s="24" t="str">
        <f>Actual!B825</f>
        <v>//PRD1824040523WF003WMAX///</v>
      </c>
      <c r="C825" s="25">
        <f>Actual!C825</f>
        <v>0</v>
      </c>
      <c r="D825" s="24" t="str">
        <f t="shared" si="1"/>
        <v>//PRD1824040523WF003WMAX///</v>
      </c>
      <c r="E825" s="24" t="str">
        <f t="shared" si="2"/>
        <v>PRD1824040523WF003WMAX</v>
      </c>
      <c r="F825" s="24" t="str">
        <f t="shared" si="3"/>
        <v>04</v>
      </c>
      <c r="G825" s="24" t="str">
        <f t="shared" si="4"/>
        <v>05</v>
      </c>
      <c r="H825" s="24" t="str">
        <f t="shared" si="5"/>
        <v>23</v>
      </c>
      <c r="I825" s="24" t="str">
        <f t="shared" si="6"/>
        <v>W</v>
      </c>
      <c r="J825" s="24" t="str">
        <f t="shared" si="7"/>
        <v>F003W</v>
      </c>
      <c r="K825" s="24" t="str">
        <f t="shared" si="8"/>
        <v>MAX</v>
      </c>
      <c r="L825" s="24" t="str">
        <f>vlookup(F825,Abbreviation!$D$2:$E$13,2,false)</f>
        <v>April</v>
      </c>
      <c r="M825" s="24" t="str">
        <f>vlookup(I825,Abbreviation!$A$2:$B$4,2,false)</f>
        <v>West</v>
      </c>
      <c r="N825" s="24" t="str">
        <f>vlookup(M825,Budget!$B$2:$C$325,2,false)</f>
        <v>F001W</v>
      </c>
      <c r="O825" s="24" t="s">
        <v>20</v>
      </c>
    </row>
    <row r="826">
      <c r="A826" s="24">
        <f>Actual!A826</f>
        <v>825</v>
      </c>
      <c r="B826" s="24" t="str">
        <f>Actual!B826</f>
        <v>//PRD1825041023NF002NPRO///</v>
      </c>
      <c r="C826" s="25">
        <f>Actual!C826</f>
        <v>57</v>
      </c>
      <c r="D826" s="24" t="str">
        <f t="shared" si="1"/>
        <v>//PRD1825041023NF002NPRO///</v>
      </c>
      <c r="E826" s="24" t="str">
        <f t="shared" si="2"/>
        <v>PRD1825041023NF002NPRO</v>
      </c>
      <c r="F826" s="24" t="str">
        <f t="shared" si="3"/>
        <v>04</v>
      </c>
      <c r="G826" s="24" t="str">
        <f t="shared" si="4"/>
        <v>10</v>
      </c>
      <c r="H826" s="24" t="str">
        <f t="shared" si="5"/>
        <v>23</v>
      </c>
      <c r="I826" s="24" t="str">
        <f t="shared" si="6"/>
        <v>N</v>
      </c>
      <c r="J826" s="24" t="str">
        <f t="shared" si="7"/>
        <v>F002N</v>
      </c>
      <c r="K826" s="24" t="str">
        <f t="shared" si="8"/>
        <v>PRO</v>
      </c>
      <c r="L826" s="24" t="str">
        <f>vlookup(F826,Abbreviation!$D$2:$E$13,2,false)</f>
        <v>April</v>
      </c>
      <c r="M826" s="24" t="str">
        <f>vlookup(I826,Abbreviation!$A$2:$B$4,2,false)</f>
        <v>North</v>
      </c>
      <c r="N826" s="24" t="str">
        <f>vlookup(M826,Budget!$B$2:$C$325,2,false)</f>
        <v>F001N</v>
      </c>
      <c r="O826" s="24" t="s">
        <v>21</v>
      </c>
    </row>
    <row r="827">
      <c r="A827" s="24">
        <f>Actual!A827</f>
        <v>826</v>
      </c>
      <c r="B827" s="24" t="str">
        <f>Actual!B827</f>
        <v>//PRD1826041923SF001SMINI///</v>
      </c>
      <c r="C827" s="25">
        <f>Actual!C827</f>
        <v>79</v>
      </c>
      <c r="D827" s="24" t="str">
        <f t="shared" si="1"/>
        <v>//PRD1826041923SF001SMINI///</v>
      </c>
      <c r="E827" s="24" t="str">
        <f t="shared" si="2"/>
        <v>PRD1826041923SF001SMINI</v>
      </c>
      <c r="F827" s="24" t="str">
        <f t="shared" si="3"/>
        <v>04</v>
      </c>
      <c r="G827" s="24" t="str">
        <f t="shared" si="4"/>
        <v>19</v>
      </c>
      <c r="H827" s="24" t="str">
        <f t="shared" si="5"/>
        <v>23</v>
      </c>
      <c r="I827" s="24" t="str">
        <f t="shared" si="6"/>
        <v>S</v>
      </c>
      <c r="J827" s="24" t="str">
        <f t="shared" si="7"/>
        <v>F001S</v>
      </c>
      <c r="K827" s="24" t="str">
        <f t="shared" si="8"/>
        <v>MINI</v>
      </c>
      <c r="L827" s="24" t="str">
        <f>vlookup(F827,Abbreviation!$D$2:$E$13,2,false)</f>
        <v>April</v>
      </c>
      <c r="M827" s="24" t="str">
        <f>vlookup(I827,Abbreviation!$A$2:$B$4,2,false)</f>
        <v>South</v>
      </c>
      <c r="N827" s="24" t="str">
        <f>vlookup(M827,Budget!$B$2:$C$325,2,false)</f>
        <v>F001S</v>
      </c>
      <c r="O827" s="24" t="s">
        <v>19</v>
      </c>
    </row>
    <row r="828">
      <c r="A828" s="24">
        <f>Actual!A828</f>
        <v>827</v>
      </c>
      <c r="B828" s="24" t="str">
        <f>Actual!B828</f>
        <v>//PRD1827040323WF001WMAX///</v>
      </c>
      <c r="C828" s="25">
        <f>Actual!C828</f>
        <v>6</v>
      </c>
      <c r="D828" s="24" t="str">
        <f t="shared" si="1"/>
        <v>//PRD1827040323WF001WMAX///</v>
      </c>
      <c r="E828" s="24" t="str">
        <f t="shared" si="2"/>
        <v>PRD1827040323WF001WMAX</v>
      </c>
      <c r="F828" s="24" t="str">
        <f t="shared" si="3"/>
        <v>04</v>
      </c>
      <c r="G828" s="24" t="str">
        <f t="shared" si="4"/>
        <v>03</v>
      </c>
      <c r="H828" s="24" t="str">
        <f t="shared" si="5"/>
        <v>23</v>
      </c>
      <c r="I828" s="24" t="str">
        <f t="shared" si="6"/>
        <v>W</v>
      </c>
      <c r="J828" s="24" t="str">
        <f t="shared" si="7"/>
        <v>F001W</v>
      </c>
      <c r="K828" s="24" t="str">
        <f t="shared" si="8"/>
        <v>MAX</v>
      </c>
      <c r="L828" s="24" t="str">
        <f>vlookup(F828,Abbreviation!$D$2:$E$13,2,false)</f>
        <v>April</v>
      </c>
      <c r="M828" s="24" t="str">
        <f>vlookup(I828,Abbreviation!$A$2:$B$4,2,false)</f>
        <v>West</v>
      </c>
      <c r="N828" s="24" t="str">
        <f>vlookup(M828,Budget!$B$2:$C$325,2,false)</f>
        <v>F001W</v>
      </c>
      <c r="O828" s="24" t="s">
        <v>20</v>
      </c>
    </row>
    <row r="829">
      <c r="A829" s="24">
        <f>Actual!A829</f>
        <v>828</v>
      </c>
      <c r="B829" s="24" t="str">
        <f>Actual!B829</f>
        <v>//PRD1828041223NF001NPRO///</v>
      </c>
      <c r="C829" s="25">
        <f>Actual!C829</f>
        <v>56</v>
      </c>
      <c r="D829" s="24" t="str">
        <f t="shared" si="1"/>
        <v>//PRD1828041223NF001NPRO///</v>
      </c>
      <c r="E829" s="24" t="str">
        <f t="shared" si="2"/>
        <v>PRD1828041223NF001NPRO</v>
      </c>
      <c r="F829" s="24" t="str">
        <f t="shared" si="3"/>
        <v>04</v>
      </c>
      <c r="G829" s="24" t="str">
        <f t="shared" si="4"/>
        <v>12</v>
      </c>
      <c r="H829" s="24" t="str">
        <f t="shared" si="5"/>
        <v>23</v>
      </c>
      <c r="I829" s="24" t="str">
        <f t="shared" si="6"/>
        <v>N</v>
      </c>
      <c r="J829" s="24" t="str">
        <f t="shared" si="7"/>
        <v>F001N</v>
      </c>
      <c r="K829" s="24" t="str">
        <f t="shared" si="8"/>
        <v>PRO</v>
      </c>
      <c r="L829" s="24" t="str">
        <f>vlookup(F829,Abbreviation!$D$2:$E$13,2,false)</f>
        <v>April</v>
      </c>
      <c r="M829" s="24" t="str">
        <f>vlookup(I829,Abbreviation!$A$2:$B$4,2,false)</f>
        <v>North</v>
      </c>
      <c r="N829" s="24" t="str">
        <f>vlookup(M829,Budget!$B$2:$C$325,2,false)</f>
        <v>F001N</v>
      </c>
      <c r="O829" s="24" t="s">
        <v>21</v>
      </c>
    </row>
    <row r="830">
      <c r="A830" s="24">
        <f>Actual!A830</f>
        <v>829</v>
      </c>
      <c r="B830" s="24" t="str">
        <f>Actual!B830</f>
        <v>//PRD1829040623SF002SMINI///</v>
      </c>
      <c r="C830" s="25">
        <f>Actual!C830</f>
        <v>64</v>
      </c>
      <c r="D830" s="24" t="str">
        <f t="shared" si="1"/>
        <v>//PRD1829040623SF002SMINI///</v>
      </c>
      <c r="E830" s="24" t="str">
        <f t="shared" si="2"/>
        <v>PRD1829040623SF002SMINI</v>
      </c>
      <c r="F830" s="24" t="str">
        <f t="shared" si="3"/>
        <v>04</v>
      </c>
      <c r="G830" s="24" t="str">
        <f t="shared" si="4"/>
        <v>06</v>
      </c>
      <c r="H830" s="24" t="str">
        <f t="shared" si="5"/>
        <v>23</v>
      </c>
      <c r="I830" s="24" t="str">
        <f t="shared" si="6"/>
        <v>S</v>
      </c>
      <c r="J830" s="24" t="str">
        <f t="shared" si="7"/>
        <v>F002S</v>
      </c>
      <c r="K830" s="24" t="str">
        <f t="shared" si="8"/>
        <v>MINI</v>
      </c>
      <c r="L830" s="24" t="str">
        <f>vlookup(F830,Abbreviation!$D$2:$E$13,2,false)</f>
        <v>April</v>
      </c>
      <c r="M830" s="24" t="str">
        <f>vlookup(I830,Abbreviation!$A$2:$B$4,2,false)</f>
        <v>South</v>
      </c>
      <c r="N830" s="24" t="str">
        <f>vlookup(M830,Budget!$B$2:$C$325,2,false)</f>
        <v>F001S</v>
      </c>
      <c r="O830" s="24" t="s">
        <v>19</v>
      </c>
    </row>
    <row r="831">
      <c r="A831" s="24">
        <f>Actual!A831</f>
        <v>830</v>
      </c>
      <c r="B831" s="24" t="str">
        <f>Actual!B831</f>
        <v>//PRD1830040623WF002WMAX///</v>
      </c>
      <c r="C831" s="25">
        <f>Actual!C831</f>
        <v>116</v>
      </c>
      <c r="D831" s="24" t="str">
        <f t="shared" si="1"/>
        <v>//PRD1830040623WF002WMAX///</v>
      </c>
      <c r="E831" s="24" t="str">
        <f t="shared" si="2"/>
        <v>PRD1830040623WF002WMAX</v>
      </c>
      <c r="F831" s="24" t="str">
        <f t="shared" si="3"/>
        <v>04</v>
      </c>
      <c r="G831" s="24" t="str">
        <f t="shared" si="4"/>
        <v>06</v>
      </c>
      <c r="H831" s="24" t="str">
        <f t="shared" si="5"/>
        <v>23</v>
      </c>
      <c r="I831" s="24" t="str">
        <f t="shared" si="6"/>
        <v>W</v>
      </c>
      <c r="J831" s="24" t="str">
        <f t="shared" si="7"/>
        <v>F002W</v>
      </c>
      <c r="K831" s="24" t="str">
        <f t="shared" si="8"/>
        <v>MAX</v>
      </c>
      <c r="L831" s="24" t="str">
        <f>vlookup(F831,Abbreviation!$D$2:$E$13,2,false)</f>
        <v>April</v>
      </c>
      <c r="M831" s="24" t="str">
        <f>vlookup(I831,Abbreviation!$A$2:$B$4,2,false)</f>
        <v>West</v>
      </c>
      <c r="N831" s="24" t="str">
        <f>vlookup(M831,Budget!$B$2:$C$325,2,false)</f>
        <v>F001W</v>
      </c>
      <c r="O831" s="24" t="s">
        <v>20</v>
      </c>
    </row>
    <row r="832">
      <c r="A832" s="24">
        <f>Actual!A832</f>
        <v>831</v>
      </c>
      <c r="B832" s="24" t="str">
        <f>Actual!B832</f>
        <v>//PRD1831040423NF002NPRO///</v>
      </c>
      <c r="C832" s="25">
        <f>Actual!C832</f>
        <v>118</v>
      </c>
      <c r="D832" s="24" t="str">
        <f t="shared" si="1"/>
        <v>//PRD1831040423NF002NPRO///</v>
      </c>
      <c r="E832" s="24" t="str">
        <f t="shared" si="2"/>
        <v>PRD1831040423NF002NPRO</v>
      </c>
      <c r="F832" s="24" t="str">
        <f t="shared" si="3"/>
        <v>04</v>
      </c>
      <c r="G832" s="24" t="str">
        <f t="shared" si="4"/>
        <v>04</v>
      </c>
      <c r="H832" s="24" t="str">
        <f t="shared" si="5"/>
        <v>23</v>
      </c>
      <c r="I832" s="24" t="str">
        <f t="shared" si="6"/>
        <v>N</v>
      </c>
      <c r="J832" s="24" t="str">
        <f t="shared" si="7"/>
        <v>F002N</v>
      </c>
      <c r="K832" s="24" t="str">
        <f t="shared" si="8"/>
        <v>PRO</v>
      </c>
      <c r="L832" s="24" t="str">
        <f>vlookup(F832,Abbreviation!$D$2:$E$13,2,false)</f>
        <v>April</v>
      </c>
      <c r="M832" s="24" t="str">
        <f>vlookup(I832,Abbreviation!$A$2:$B$4,2,false)</f>
        <v>North</v>
      </c>
      <c r="N832" s="24" t="str">
        <f>vlookup(M832,Budget!$B$2:$C$325,2,false)</f>
        <v>F001N</v>
      </c>
      <c r="O832" s="24" t="s">
        <v>21</v>
      </c>
    </row>
    <row r="833">
      <c r="A833" s="24">
        <f>Actual!A833</f>
        <v>832</v>
      </c>
      <c r="B833" s="24" t="str">
        <f>Actual!B833</f>
        <v>//PRD1832042423SF003SMINI///</v>
      </c>
      <c r="C833" s="25">
        <f>Actual!C833</f>
        <v>57</v>
      </c>
      <c r="D833" s="24" t="str">
        <f t="shared" si="1"/>
        <v>//PRD1832042423SF003SMINI///</v>
      </c>
      <c r="E833" s="24" t="str">
        <f t="shared" si="2"/>
        <v>PRD1832042423SF003SMINI</v>
      </c>
      <c r="F833" s="24" t="str">
        <f t="shared" si="3"/>
        <v>04</v>
      </c>
      <c r="G833" s="24" t="str">
        <f t="shared" si="4"/>
        <v>24</v>
      </c>
      <c r="H833" s="24" t="str">
        <f t="shared" si="5"/>
        <v>23</v>
      </c>
      <c r="I833" s="24" t="str">
        <f t="shared" si="6"/>
        <v>S</v>
      </c>
      <c r="J833" s="24" t="str">
        <f t="shared" si="7"/>
        <v>F003S</v>
      </c>
      <c r="K833" s="24" t="str">
        <f t="shared" si="8"/>
        <v>MINI</v>
      </c>
      <c r="L833" s="24" t="str">
        <f>vlookup(F833,Abbreviation!$D$2:$E$13,2,false)</f>
        <v>April</v>
      </c>
      <c r="M833" s="24" t="str">
        <f>vlookup(I833,Abbreviation!$A$2:$B$4,2,false)</f>
        <v>South</v>
      </c>
      <c r="N833" s="24" t="str">
        <f>vlookup(M833,Budget!$B$2:$C$325,2,false)</f>
        <v>F001S</v>
      </c>
      <c r="O833" s="24" t="s">
        <v>19</v>
      </c>
    </row>
    <row r="834">
      <c r="A834" s="24">
        <f>Actual!A834</f>
        <v>833</v>
      </c>
      <c r="B834" s="24" t="str">
        <f>Actual!B834</f>
        <v>//PRD1833040823WF001WMAX///</v>
      </c>
      <c r="C834" s="25">
        <f>Actual!C834</f>
        <v>105</v>
      </c>
      <c r="D834" s="24" t="str">
        <f t="shared" si="1"/>
        <v>//PRD1833040823WF001WMAX///</v>
      </c>
      <c r="E834" s="24" t="str">
        <f t="shared" si="2"/>
        <v>PRD1833040823WF001WMAX</v>
      </c>
      <c r="F834" s="24" t="str">
        <f t="shared" si="3"/>
        <v>04</v>
      </c>
      <c r="G834" s="24" t="str">
        <f t="shared" si="4"/>
        <v>08</v>
      </c>
      <c r="H834" s="24" t="str">
        <f t="shared" si="5"/>
        <v>23</v>
      </c>
      <c r="I834" s="24" t="str">
        <f t="shared" si="6"/>
        <v>W</v>
      </c>
      <c r="J834" s="24" t="str">
        <f t="shared" si="7"/>
        <v>F001W</v>
      </c>
      <c r="K834" s="24" t="str">
        <f t="shared" si="8"/>
        <v>MAX</v>
      </c>
      <c r="L834" s="24" t="str">
        <f>vlookup(F834,Abbreviation!$D$2:$E$13,2,false)</f>
        <v>April</v>
      </c>
      <c r="M834" s="24" t="str">
        <f>vlookup(I834,Abbreviation!$A$2:$B$4,2,false)</f>
        <v>West</v>
      </c>
      <c r="N834" s="24" t="str">
        <f>vlookup(M834,Budget!$B$2:$C$325,2,false)</f>
        <v>F001W</v>
      </c>
      <c r="O834" s="24" t="s">
        <v>20</v>
      </c>
    </row>
    <row r="835">
      <c r="A835" s="24">
        <f>Actual!A835</f>
        <v>834</v>
      </c>
      <c r="B835" s="24" t="str">
        <f>Actual!B835</f>
        <v>//PRD1834040123NF001NPRO///</v>
      </c>
      <c r="C835" s="25">
        <f>Actual!C835</f>
        <v>40</v>
      </c>
      <c r="D835" s="24" t="str">
        <f t="shared" si="1"/>
        <v>//PRD1834040123NF001NPRO///</v>
      </c>
      <c r="E835" s="24" t="str">
        <f t="shared" si="2"/>
        <v>PRD1834040123NF001NPRO</v>
      </c>
      <c r="F835" s="24" t="str">
        <f t="shared" si="3"/>
        <v>04</v>
      </c>
      <c r="G835" s="24" t="str">
        <f t="shared" si="4"/>
        <v>01</v>
      </c>
      <c r="H835" s="24" t="str">
        <f t="shared" si="5"/>
        <v>23</v>
      </c>
      <c r="I835" s="24" t="str">
        <f t="shared" si="6"/>
        <v>N</v>
      </c>
      <c r="J835" s="24" t="str">
        <f t="shared" si="7"/>
        <v>F001N</v>
      </c>
      <c r="K835" s="24" t="str">
        <f t="shared" si="8"/>
        <v>PRO</v>
      </c>
      <c r="L835" s="24" t="str">
        <f>vlookup(F835,Abbreviation!$D$2:$E$13,2,false)</f>
        <v>April</v>
      </c>
      <c r="M835" s="24" t="str">
        <f>vlookup(I835,Abbreviation!$A$2:$B$4,2,false)</f>
        <v>North</v>
      </c>
      <c r="N835" s="24" t="str">
        <f>vlookup(M835,Budget!$B$2:$C$325,2,false)</f>
        <v>F001N</v>
      </c>
      <c r="O835" s="24" t="s">
        <v>21</v>
      </c>
    </row>
    <row r="836">
      <c r="A836" s="24">
        <f>Actual!A836</f>
        <v>835</v>
      </c>
      <c r="B836" s="24" t="str">
        <f>Actual!B836</f>
        <v>//PRD1835043023SF001SMINI///</v>
      </c>
      <c r="C836" s="25">
        <f>Actual!C836</f>
        <v>122</v>
      </c>
      <c r="D836" s="24" t="str">
        <f t="shared" si="1"/>
        <v>//PRD1835043023SF001SMINI///</v>
      </c>
      <c r="E836" s="24" t="str">
        <f t="shared" si="2"/>
        <v>PRD1835043023SF001SMINI</v>
      </c>
      <c r="F836" s="24" t="str">
        <f t="shared" si="3"/>
        <v>04</v>
      </c>
      <c r="G836" s="24" t="str">
        <f t="shared" si="4"/>
        <v>30</v>
      </c>
      <c r="H836" s="24" t="str">
        <f t="shared" si="5"/>
        <v>23</v>
      </c>
      <c r="I836" s="24" t="str">
        <f t="shared" si="6"/>
        <v>S</v>
      </c>
      <c r="J836" s="24" t="str">
        <f t="shared" si="7"/>
        <v>F001S</v>
      </c>
      <c r="K836" s="24" t="str">
        <f t="shared" si="8"/>
        <v>MINI</v>
      </c>
      <c r="L836" s="24" t="str">
        <f>vlookup(F836,Abbreviation!$D$2:$E$13,2,false)</f>
        <v>April</v>
      </c>
      <c r="M836" s="24" t="str">
        <f>vlookup(I836,Abbreviation!$A$2:$B$4,2,false)</f>
        <v>South</v>
      </c>
      <c r="N836" s="24" t="str">
        <f>vlookup(M836,Budget!$B$2:$C$325,2,false)</f>
        <v>F001S</v>
      </c>
      <c r="O836" s="24" t="s">
        <v>19</v>
      </c>
    </row>
    <row r="837">
      <c r="A837" s="24">
        <f>Actual!A837</f>
        <v>836</v>
      </c>
      <c r="B837" s="24" t="str">
        <f>Actual!B837</f>
        <v>//PRD1836042423WF002WMAX///</v>
      </c>
      <c r="C837" s="25">
        <f>Actual!C837</f>
        <v>32</v>
      </c>
      <c r="D837" s="24" t="str">
        <f t="shared" si="1"/>
        <v>//PRD1836042423WF002WMAX///</v>
      </c>
      <c r="E837" s="24" t="str">
        <f t="shared" si="2"/>
        <v>PRD1836042423WF002WMAX</v>
      </c>
      <c r="F837" s="24" t="str">
        <f t="shared" si="3"/>
        <v>04</v>
      </c>
      <c r="G837" s="24" t="str">
        <f t="shared" si="4"/>
        <v>24</v>
      </c>
      <c r="H837" s="24" t="str">
        <f t="shared" si="5"/>
        <v>23</v>
      </c>
      <c r="I837" s="24" t="str">
        <f t="shared" si="6"/>
        <v>W</v>
      </c>
      <c r="J837" s="24" t="str">
        <f t="shared" si="7"/>
        <v>F002W</v>
      </c>
      <c r="K837" s="24" t="str">
        <f t="shared" si="8"/>
        <v>MAX</v>
      </c>
      <c r="L837" s="24" t="str">
        <f>vlookup(F837,Abbreviation!$D$2:$E$13,2,false)</f>
        <v>April</v>
      </c>
      <c r="M837" s="24" t="str">
        <f>vlookup(I837,Abbreviation!$A$2:$B$4,2,false)</f>
        <v>West</v>
      </c>
      <c r="N837" s="24" t="str">
        <f>vlookup(M837,Budget!$B$2:$C$325,2,false)</f>
        <v>F001W</v>
      </c>
      <c r="O837" s="24" t="s">
        <v>20</v>
      </c>
    </row>
    <row r="838">
      <c r="A838" s="24">
        <f>Actual!A838</f>
        <v>837</v>
      </c>
      <c r="B838" s="24" t="str">
        <f>Actual!B838</f>
        <v>//PRD1837043023NF002NPRO///</v>
      </c>
      <c r="C838" s="25">
        <f>Actual!C838</f>
        <v>49</v>
      </c>
      <c r="D838" s="24" t="str">
        <f t="shared" si="1"/>
        <v>//PRD1837043023NF002NPRO///</v>
      </c>
      <c r="E838" s="24" t="str">
        <f t="shared" si="2"/>
        <v>PRD1837043023NF002NPRO</v>
      </c>
      <c r="F838" s="24" t="str">
        <f t="shared" si="3"/>
        <v>04</v>
      </c>
      <c r="G838" s="24" t="str">
        <f t="shared" si="4"/>
        <v>30</v>
      </c>
      <c r="H838" s="24" t="str">
        <f t="shared" si="5"/>
        <v>23</v>
      </c>
      <c r="I838" s="24" t="str">
        <f t="shared" si="6"/>
        <v>N</v>
      </c>
      <c r="J838" s="24" t="str">
        <f t="shared" si="7"/>
        <v>F002N</v>
      </c>
      <c r="K838" s="24" t="str">
        <f t="shared" si="8"/>
        <v>PRO</v>
      </c>
      <c r="L838" s="24" t="str">
        <f>vlookup(F838,Abbreviation!$D$2:$E$13,2,false)</f>
        <v>April</v>
      </c>
      <c r="M838" s="24" t="str">
        <f>vlookup(I838,Abbreviation!$A$2:$B$4,2,false)</f>
        <v>North</v>
      </c>
      <c r="N838" s="24" t="str">
        <f>vlookup(M838,Budget!$B$2:$C$325,2,false)</f>
        <v>F001N</v>
      </c>
      <c r="O838" s="24" t="s">
        <v>21</v>
      </c>
    </row>
    <row r="839">
      <c r="A839" s="24">
        <f>Actual!A839</f>
        <v>838</v>
      </c>
      <c r="B839" s="24" t="str">
        <f>Actual!B839</f>
        <v>//PRD1838041323SF002SMINI///</v>
      </c>
      <c r="C839" s="25">
        <f>Actual!C839</f>
        <v>31</v>
      </c>
      <c r="D839" s="24" t="str">
        <f t="shared" si="1"/>
        <v>//PRD1838041323SF002SMINI///</v>
      </c>
      <c r="E839" s="24" t="str">
        <f t="shared" si="2"/>
        <v>PRD1838041323SF002SMINI</v>
      </c>
      <c r="F839" s="24" t="str">
        <f t="shared" si="3"/>
        <v>04</v>
      </c>
      <c r="G839" s="24" t="str">
        <f t="shared" si="4"/>
        <v>13</v>
      </c>
      <c r="H839" s="24" t="str">
        <f t="shared" si="5"/>
        <v>23</v>
      </c>
      <c r="I839" s="24" t="str">
        <f t="shared" si="6"/>
        <v>S</v>
      </c>
      <c r="J839" s="24" t="str">
        <f t="shared" si="7"/>
        <v>F002S</v>
      </c>
      <c r="K839" s="24" t="str">
        <f t="shared" si="8"/>
        <v>MINI</v>
      </c>
      <c r="L839" s="24" t="str">
        <f>vlookup(F839,Abbreviation!$D$2:$E$13,2,false)</f>
        <v>April</v>
      </c>
      <c r="M839" s="24" t="str">
        <f>vlookup(I839,Abbreviation!$A$2:$B$4,2,false)</f>
        <v>South</v>
      </c>
      <c r="N839" s="24" t="str">
        <f>vlookup(M839,Budget!$B$2:$C$325,2,false)</f>
        <v>F001S</v>
      </c>
      <c r="O839" s="24" t="s">
        <v>19</v>
      </c>
    </row>
    <row r="840">
      <c r="A840" s="24">
        <f>Actual!A840</f>
        <v>839</v>
      </c>
      <c r="B840" s="24" t="str">
        <f>Actual!B840</f>
        <v>//PRD1839040423WF001WMAX///</v>
      </c>
      <c r="C840" s="25">
        <f>Actual!C840</f>
        <v>92</v>
      </c>
      <c r="D840" s="24" t="str">
        <f t="shared" si="1"/>
        <v>//PRD1839040423WF001WMAX///</v>
      </c>
      <c r="E840" s="24" t="str">
        <f t="shared" si="2"/>
        <v>PRD1839040423WF001WMAX</v>
      </c>
      <c r="F840" s="24" t="str">
        <f t="shared" si="3"/>
        <v>04</v>
      </c>
      <c r="G840" s="24" t="str">
        <f t="shared" si="4"/>
        <v>04</v>
      </c>
      <c r="H840" s="24" t="str">
        <f t="shared" si="5"/>
        <v>23</v>
      </c>
      <c r="I840" s="24" t="str">
        <f t="shared" si="6"/>
        <v>W</v>
      </c>
      <c r="J840" s="24" t="str">
        <f t="shared" si="7"/>
        <v>F001W</v>
      </c>
      <c r="K840" s="24" t="str">
        <f t="shared" si="8"/>
        <v>MAX</v>
      </c>
      <c r="L840" s="24" t="str">
        <f>vlookup(F840,Abbreviation!$D$2:$E$13,2,false)</f>
        <v>April</v>
      </c>
      <c r="M840" s="24" t="str">
        <f>vlookup(I840,Abbreviation!$A$2:$B$4,2,false)</f>
        <v>West</v>
      </c>
      <c r="N840" s="24" t="str">
        <f>vlookup(M840,Budget!$B$2:$C$325,2,false)</f>
        <v>F001W</v>
      </c>
      <c r="O840" s="24" t="s">
        <v>20</v>
      </c>
    </row>
    <row r="841">
      <c r="A841" s="24">
        <f>Actual!A841</f>
        <v>840</v>
      </c>
      <c r="B841" s="24" t="str">
        <f>Actual!B841</f>
        <v>//PRD1840040923NF001NPRO///</v>
      </c>
      <c r="C841" s="25">
        <f>Actual!C841</f>
        <v>111</v>
      </c>
      <c r="D841" s="24" t="str">
        <f t="shared" si="1"/>
        <v>//PRD1840040923NF001NPRO///</v>
      </c>
      <c r="E841" s="24" t="str">
        <f t="shared" si="2"/>
        <v>PRD1840040923NF001NPRO</v>
      </c>
      <c r="F841" s="24" t="str">
        <f t="shared" si="3"/>
        <v>04</v>
      </c>
      <c r="G841" s="24" t="str">
        <f t="shared" si="4"/>
        <v>09</v>
      </c>
      <c r="H841" s="24" t="str">
        <f t="shared" si="5"/>
        <v>23</v>
      </c>
      <c r="I841" s="24" t="str">
        <f t="shared" si="6"/>
        <v>N</v>
      </c>
      <c r="J841" s="24" t="str">
        <f t="shared" si="7"/>
        <v>F001N</v>
      </c>
      <c r="K841" s="24" t="str">
        <f t="shared" si="8"/>
        <v>PRO</v>
      </c>
      <c r="L841" s="24" t="str">
        <f>vlookup(F841,Abbreviation!$D$2:$E$13,2,false)</f>
        <v>April</v>
      </c>
      <c r="M841" s="24" t="str">
        <f>vlookup(I841,Abbreviation!$A$2:$B$4,2,false)</f>
        <v>North</v>
      </c>
      <c r="N841" s="24" t="str">
        <f>vlookup(M841,Budget!$B$2:$C$325,2,false)</f>
        <v>F001N</v>
      </c>
      <c r="O841" s="24" t="s">
        <v>21</v>
      </c>
    </row>
    <row r="842">
      <c r="A842" s="24">
        <f>Actual!A842</f>
        <v>841</v>
      </c>
      <c r="B842" s="24" t="str">
        <f>Actual!B842</f>
        <v>//PRD1841040223SF003SMINI///</v>
      </c>
      <c r="C842" s="25">
        <f>Actual!C842</f>
        <v>122</v>
      </c>
      <c r="D842" s="24" t="str">
        <f t="shared" si="1"/>
        <v>//PRD1841040223SF003SMINI///</v>
      </c>
      <c r="E842" s="24" t="str">
        <f t="shared" si="2"/>
        <v>PRD1841040223SF003SMINI</v>
      </c>
      <c r="F842" s="24" t="str">
        <f t="shared" si="3"/>
        <v>04</v>
      </c>
      <c r="G842" s="24" t="str">
        <f t="shared" si="4"/>
        <v>02</v>
      </c>
      <c r="H842" s="24" t="str">
        <f t="shared" si="5"/>
        <v>23</v>
      </c>
      <c r="I842" s="24" t="str">
        <f t="shared" si="6"/>
        <v>S</v>
      </c>
      <c r="J842" s="24" t="str">
        <f t="shared" si="7"/>
        <v>F003S</v>
      </c>
      <c r="K842" s="24" t="str">
        <f t="shared" si="8"/>
        <v>MINI</v>
      </c>
      <c r="L842" s="24" t="str">
        <f>vlookup(F842,Abbreviation!$D$2:$E$13,2,false)</f>
        <v>April</v>
      </c>
      <c r="M842" s="24" t="str">
        <f>vlookup(I842,Abbreviation!$A$2:$B$4,2,false)</f>
        <v>South</v>
      </c>
      <c r="N842" s="24" t="str">
        <f>vlookup(M842,Budget!$B$2:$C$325,2,false)</f>
        <v>F001S</v>
      </c>
      <c r="O842" s="24" t="s">
        <v>19</v>
      </c>
    </row>
    <row r="843">
      <c r="A843" s="24">
        <f>Actual!A843</f>
        <v>842</v>
      </c>
      <c r="B843" s="24" t="str">
        <f>Actual!B843</f>
        <v>//PRD1842042823WF001WMAX///</v>
      </c>
      <c r="C843" s="25">
        <f>Actual!C843</f>
        <v>138</v>
      </c>
      <c r="D843" s="24" t="str">
        <f t="shared" si="1"/>
        <v>//PRD1842042823WF001WMAX///</v>
      </c>
      <c r="E843" s="24" t="str">
        <f t="shared" si="2"/>
        <v>PRD1842042823WF001WMAX</v>
      </c>
      <c r="F843" s="24" t="str">
        <f t="shared" si="3"/>
        <v>04</v>
      </c>
      <c r="G843" s="24" t="str">
        <f t="shared" si="4"/>
        <v>28</v>
      </c>
      <c r="H843" s="24" t="str">
        <f t="shared" si="5"/>
        <v>23</v>
      </c>
      <c r="I843" s="24" t="str">
        <f t="shared" si="6"/>
        <v>W</v>
      </c>
      <c r="J843" s="24" t="str">
        <f t="shared" si="7"/>
        <v>F001W</v>
      </c>
      <c r="K843" s="24" t="str">
        <f t="shared" si="8"/>
        <v>MAX</v>
      </c>
      <c r="L843" s="24" t="str">
        <f>vlookup(F843,Abbreviation!$D$2:$E$13,2,false)</f>
        <v>April</v>
      </c>
      <c r="M843" s="24" t="str">
        <f>vlookup(I843,Abbreviation!$A$2:$B$4,2,false)</f>
        <v>West</v>
      </c>
      <c r="N843" s="24" t="str">
        <f>vlookup(M843,Budget!$B$2:$C$325,2,false)</f>
        <v>F001W</v>
      </c>
      <c r="O843" s="24" t="s">
        <v>20</v>
      </c>
    </row>
    <row r="844">
      <c r="A844" s="24">
        <f>Actual!A844</f>
        <v>843</v>
      </c>
      <c r="B844" s="24" t="str">
        <f>Actual!B844</f>
        <v>//PRD1843040623NF001NPRO///</v>
      </c>
      <c r="C844" s="25">
        <f>Actual!C844</f>
        <v>101</v>
      </c>
      <c r="D844" s="24" t="str">
        <f t="shared" si="1"/>
        <v>//PRD1843040623NF001NPRO///</v>
      </c>
      <c r="E844" s="24" t="str">
        <f t="shared" si="2"/>
        <v>PRD1843040623NF001NPRO</v>
      </c>
      <c r="F844" s="24" t="str">
        <f t="shared" si="3"/>
        <v>04</v>
      </c>
      <c r="G844" s="24" t="str">
        <f t="shared" si="4"/>
        <v>06</v>
      </c>
      <c r="H844" s="24" t="str">
        <f t="shared" si="5"/>
        <v>23</v>
      </c>
      <c r="I844" s="24" t="str">
        <f t="shared" si="6"/>
        <v>N</v>
      </c>
      <c r="J844" s="24" t="str">
        <f t="shared" si="7"/>
        <v>F001N</v>
      </c>
      <c r="K844" s="24" t="str">
        <f t="shared" si="8"/>
        <v>PRO</v>
      </c>
      <c r="L844" s="24" t="str">
        <f>vlookup(F844,Abbreviation!$D$2:$E$13,2,false)</f>
        <v>April</v>
      </c>
      <c r="M844" s="24" t="str">
        <f>vlookup(I844,Abbreviation!$A$2:$B$4,2,false)</f>
        <v>North</v>
      </c>
      <c r="N844" s="24" t="str">
        <f>vlookup(M844,Budget!$B$2:$C$325,2,false)</f>
        <v>F001N</v>
      </c>
      <c r="O844" s="24" t="s">
        <v>21</v>
      </c>
    </row>
    <row r="845">
      <c r="A845" s="24">
        <f>Actual!A845</f>
        <v>844</v>
      </c>
      <c r="B845" s="24" t="str">
        <f>Actual!B845</f>
        <v>//PRD1844050423SF002SMINI///</v>
      </c>
      <c r="C845" s="25">
        <f>Actual!C845</f>
        <v>70</v>
      </c>
      <c r="D845" s="24" t="str">
        <f t="shared" si="1"/>
        <v>//PRD1844050423SF002SMINI///</v>
      </c>
      <c r="E845" s="24" t="str">
        <f t="shared" si="2"/>
        <v>PRD1844050423SF002SMINI</v>
      </c>
      <c r="F845" s="24" t="str">
        <f t="shared" si="3"/>
        <v>05</v>
      </c>
      <c r="G845" s="24" t="str">
        <f t="shared" si="4"/>
        <v>04</v>
      </c>
      <c r="H845" s="24" t="str">
        <f t="shared" si="5"/>
        <v>23</v>
      </c>
      <c r="I845" s="24" t="str">
        <f t="shared" si="6"/>
        <v>S</v>
      </c>
      <c r="J845" s="24" t="str">
        <f t="shared" si="7"/>
        <v>F002S</v>
      </c>
      <c r="K845" s="24" t="str">
        <f t="shared" si="8"/>
        <v>MINI</v>
      </c>
      <c r="L845" s="24" t="str">
        <f>vlookup(F845,Abbreviation!$D$2:$E$13,2,false)</f>
        <v>May</v>
      </c>
      <c r="M845" s="24" t="str">
        <f>vlookup(I845,Abbreviation!$A$2:$B$4,2,false)</f>
        <v>South</v>
      </c>
      <c r="N845" s="24" t="str">
        <f>vlookup(M845,Budget!$B$2:$C$325,2,false)</f>
        <v>F001S</v>
      </c>
      <c r="O845" s="24" t="s">
        <v>19</v>
      </c>
    </row>
    <row r="846">
      <c r="A846" s="24">
        <f>Actual!A846</f>
        <v>845</v>
      </c>
      <c r="B846" s="24" t="str">
        <f>Actual!B846</f>
        <v>//PRD1845052523WF001WMAX///</v>
      </c>
      <c r="C846" s="25">
        <f>Actual!C846</f>
        <v>7</v>
      </c>
      <c r="D846" s="24" t="str">
        <f t="shared" si="1"/>
        <v>//PRD1845052523WF001WMAX///</v>
      </c>
      <c r="E846" s="24" t="str">
        <f t="shared" si="2"/>
        <v>PRD1845052523WF001WMAX</v>
      </c>
      <c r="F846" s="24" t="str">
        <f t="shared" si="3"/>
        <v>05</v>
      </c>
      <c r="G846" s="24" t="str">
        <f t="shared" si="4"/>
        <v>25</v>
      </c>
      <c r="H846" s="24" t="str">
        <f t="shared" si="5"/>
        <v>23</v>
      </c>
      <c r="I846" s="24" t="str">
        <f t="shared" si="6"/>
        <v>W</v>
      </c>
      <c r="J846" s="24" t="str">
        <f t="shared" si="7"/>
        <v>F001W</v>
      </c>
      <c r="K846" s="24" t="str">
        <f t="shared" si="8"/>
        <v>MAX</v>
      </c>
      <c r="L846" s="24" t="str">
        <f>vlookup(F846,Abbreviation!$D$2:$E$13,2,false)</f>
        <v>May</v>
      </c>
      <c r="M846" s="24" t="str">
        <f>vlookup(I846,Abbreviation!$A$2:$B$4,2,false)</f>
        <v>West</v>
      </c>
      <c r="N846" s="24" t="str">
        <f>vlookup(M846,Budget!$B$2:$C$325,2,false)</f>
        <v>F001W</v>
      </c>
      <c r="O846" s="24" t="s">
        <v>20</v>
      </c>
    </row>
    <row r="847">
      <c r="A847" s="24">
        <f>Actual!A847</f>
        <v>846</v>
      </c>
      <c r="B847" s="24" t="str">
        <f>Actual!B847</f>
        <v>//PRD1846052923NF001NPRO///</v>
      </c>
      <c r="C847" s="25">
        <f>Actual!C847</f>
        <v>68</v>
      </c>
      <c r="D847" s="24" t="str">
        <f t="shared" si="1"/>
        <v>//PRD1846052923NF001NPRO///</v>
      </c>
      <c r="E847" s="24" t="str">
        <f t="shared" si="2"/>
        <v>PRD1846052923NF001NPRO</v>
      </c>
      <c r="F847" s="24" t="str">
        <f t="shared" si="3"/>
        <v>05</v>
      </c>
      <c r="G847" s="24" t="str">
        <f t="shared" si="4"/>
        <v>29</v>
      </c>
      <c r="H847" s="24" t="str">
        <f t="shared" si="5"/>
        <v>23</v>
      </c>
      <c r="I847" s="24" t="str">
        <f t="shared" si="6"/>
        <v>N</v>
      </c>
      <c r="J847" s="24" t="str">
        <f t="shared" si="7"/>
        <v>F001N</v>
      </c>
      <c r="K847" s="24" t="str">
        <f t="shared" si="8"/>
        <v>PRO</v>
      </c>
      <c r="L847" s="24" t="str">
        <f>vlookup(F847,Abbreviation!$D$2:$E$13,2,false)</f>
        <v>May</v>
      </c>
      <c r="M847" s="24" t="str">
        <f>vlookup(I847,Abbreviation!$A$2:$B$4,2,false)</f>
        <v>North</v>
      </c>
      <c r="N847" s="24" t="str">
        <f>vlookup(M847,Budget!$B$2:$C$325,2,false)</f>
        <v>F001N</v>
      </c>
      <c r="O847" s="24" t="s">
        <v>21</v>
      </c>
    </row>
    <row r="848">
      <c r="A848" s="24">
        <f>Actual!A848</f>
        <v>847</v>
      </c>
      <c r="B848" s="24" t="str">
        <f>Actual!B848</f>
        <v>//PRD1847053023SF003SMINI///</v>
      </c>
      <c r="C848" s="25">
        <f>Actual!C848</f>
        <v>50</v>
      </c>
      <c r="D848" s="24" t="str">
        <f t="shared" si="1"/>
        <v>//PRD1847053023SF003SMINI///</v>
      </c>
      <c r="E848" s="24" t="str">
        <f t="shared" si="2"/>
        <v>PRD1847053023SF003SMINI</v>
      </c>
      <c r="F848" s="24" t="str">
        <f t="shared" si="3"/>
        <v>05</v>
      </c>
      <c r="G848" s="24" t="str">
        <f t="shared" si="4"/>
        <v>30</v>
      </c>
      <c r="H848" s="24" t="str">
        <f t="shared" si="5"/>
        <v>23</v>
      </c>
      <c r="I848" s="24" t="str">
        <f t="shared" si="6"/>
        <v>S</v>
      </c>
      <c r="J848" s="24" t="str">
        <f t="shared" si="7"/>
        <v>F003S</v>
      </c>
      <c r="K848" s="24" t="str">
        <f t="shared" si="8"/>
        <v>MINI</v>
      </c>
      <c r="L848" s="24" t="str">
        <f>vlookup(F848,Abbreviation!$D$2:$E$13,2,false)</f>
        <v>May</v>
      </c>
      <c r="M848" s="24" t="str">
        <f>vlookup(I848,Abbreviation!$A$2:$B$4,2,false)</f>
        <v>South</v>
      </c>
      <c r="N848" s="24" t="str">
        <f>vlookup(M848,Budget!$B$2:$C$325,2,false)</f>
        <v>F001S</v>
      </c>
      <c r="O848" s="24" t="s">
        <v>19</v>
      </c>
    </row>
    <row r="849">
      <c r="A849" s="24">
        <f>Actual!A849</f>
        <v>848</v>
      </c>
      <c r="B849" s="24" t="str">
        <f>Actual!B849</f>
        <v>//PRD1848052923WF002WMAX///</v>
      </c>
      <c r="C849" s="25">
        <f>Actual!C849</f>
        <v>45</v>
      </c>
      <c r="D849" s="24" t="str">
        <f t="shared" si="1"/>
        <v>//PRD1848052923WF002WMAX///</v>
      </c>
      <c r="E849" s="24" t="str">
        <f t="shared" si="2"/>
        <v>PRD1848052923WF002WMAX</v>
      </c>
      <c r="F849" s="24" t="str">
        <f t="shared" si="3"/>
        <v>05</v>
      </c>
      <c r="G849" s="24" t="str">
        <f t="shared" si="4"/>
        <v>29</v>
      </c>
      <c r="H849" s="24" t="str">
        <f t="shared" si="5"/>
        <v>23</v>
      </c>
      <c r="I849" s="24" t="str">
        <f t="shared" si="6"/>
        <v>W</v>
      </c>
      <c r="J849" s="24" t="str">
        <f t="shared" si="7"/>
        <v>F002W</v>
      </c>
      <c r="K849" s="24" t="str">
        <f t="shared" si="8"/>
        <v>MAX</v>
      </c>
      <c r="L849" s="24" t="str">
        <f>vlookup(F849,Abbreviation!$D$2:$E$13,2,false)</f>
        <v>May</v>
      </c>
      <c r="M849" s="24" t="str">
        <f>vlookup(I849,Abbreviation!$A$2:$B$4,2,false)</f>
        <v>West</v>
      </c>
      <c r="N849" s="24" t="str">
        <f>vlookup(M849,Budget!$B$2:$C$325,2,false)</f>
        <v>F001W</v>
      </c>
      <c r="O849" s="24" t="s">
        <v>20</v>
      </c>
    </row>
    <row r="850">
      <c r="A850" s="24">
        <f>Actual!A850</f>
        <v>849</v>
      </c>
      <c r="B850" s="24" t="str">
        <f>Actual!B850</f>
        <v>//PRD1849051023NF002NPRO///</v>
      </c>
      <c r="C850" s="25">
        <f>Actual!C850</f>
        <v>44</v>
      </c>
      <c r="D850" s="24" t="str">
        <f t="shared" si="1"/>
        <v>//PRD1849051023NF002NPRO///</v>
      </c>
      <c r="E850" s="24" t="str">
        <f t="shared" si="2"/>
        <v>PRD1849051023NF002NPRO</v>
      </c>
      <c r="F850" s="24" t="str">
        <f t="shared" si="3"/>
        <v>05</v>
      </c>
      <c r="G850" s="24" t="str">
        <f t="shared" si="4"/>
        <v>10</v>
      </c>
      <c r="H850" s="24" t="str">
        <f t="shared" si="5"/>
        <v>23</v>
      </c>
      <c r="I850" s="24" t="str">
        <f t="shared" si="6"/>
        <v>N</v>
      </c>
      <c r="J850" s="24" t="str">
        <f t="shared" si="7"/>
        <v>F002N</v>
      </c>
      <c r="K850" s="24" t="str">
        <f t="shared" si="8"/>
        <v>PRO</v>
      </c>
      <c r="L850" s="24" t="str">
        <f>vlookup(F850,Abbreviation!$D$2:$E$13,2,false)</f>
        <v>May</v>
      </c>
      <c r="M850" s="24" t="str">
        <f>vlookup(I850,Abbreviation!$A$2:$B$4,2,false)</f>
        <v>North</v>
      </c>
      <c r="N850" s="24" t="str">
        <f>vlookup(M850,Budget!$B$2:$C$325,2,false)</f>
        <v>F001N</v>
      </c>
      <c r="O850" s="24" t="s">
        <v>21</v>
      </c>
    </row>
    <row r="851">
      <c r="A851" s="24">
        <f>Actual!A851</f>
        <v>850</v>
      </c>
      <c r="B851" s="24" t="str">
        <f>Actual!B851</f>
        <v>//PRD1850052823SF002SMINI///</v>
      </c>
      <c r="C851" s="25">
        <f>Actual!C851</f>
        <v>78</v>
      </c>
      <c r="D851" s="24" t="str">
        <f t="shared" si="1"/>
        <v>//PRD1850052823SF002SMINI///</v>
      </c>
      <c r="E851" s="24" t="str">
        <f t="shared" si="2"/>
        <v>PRD1850052823SF002SMINI</v>
      </c>
      <c r="F851" s="24" t="str">
        <f t="shared" si="3"/>
        <v>05</v>
      </c>
      <c r="G851" s="24" t="str">
        <f t="shared" si="4"/>
        <v>28</v>
      </c>
      <c r="H851" s="24" t="str">
        <f t="shared" si="5"/>
        <v>23</v>
      </c>
      <c r="I851" s="24" t="str">
        <f t="shared" si="6"/>
        <v>S</v>
      </c>
      <c r="J851" s="24" t="str">
        <f t="shared" si="7"/>
        <v>F002S</v>
      </c>
      <c r="K851" s="24" t="str">
        <f t="shared" si="8"/>
        <v>MINI</v>
      </c>
      <c r="L851" s="24" t="str">
        <f>vlookup(F851,Abbreviation!$D$2:$E$13,2,false)</f>
        <v>May</v>
      </c>
      <c r="M851" s="24" t="str">
        <f>vlookup(I851,Abbreviation!$A$2:$B$4,2,false)</f>
        <v>South</v>
      </c>
      <c r="N851" s="24" t="str">
        <f>vlookup(M851,Budget!$B$2:$C$325,2,false)</f>
        <v>F001S</v>
      </c>
      <c r="O851" s="24" t="s">
        <v>19</v>
      </c>
    </row>
    <row r="852">
      <c r="A852" s="24">
        <f>Actual!A852</f>
        <v>851</v>
      </c>
      <c r="B852" s="24" t="str">
        <f>Actual!B852</f>
        <v>//PRD1851050123WF002WMAX///</v>
      </c>
      <c r="C852" s="25">
        <f>Actual!C852</f>
        <v>83</v>
      </c>
      <c r="D852" s="24" t="str">
        <f t="shared" si="1"/>
        <v>//PRD1851050123WF002WMAX///</v>
      </c>
      <c r="E852" s="24" t="str">
        <f t="shared" si="2"/>
        <v>PRD1851050123WF002WMAX</v>
      </c>
      <c r="F852" s="24" t="str">
        <f t="shared" si="3"/>
        <v>05</v>
      </c>
      <c r="G852" s="24" t="str">
        <f t="shared" si="4"/>
        <v>01</v>
      </c>
      <c r="H852" s="24" t="str">
        <f t="shared" si="5"/>
        <v>23</v>
      </c>
      <c r="I852" s="24" t="str">
        <f t="shared" si="6"/>
        <v>W</v>
      </c>
      <c r="J852" s="24" t="str">
        <f t="shared" si="7"/>
        <v>F002W</v>
      </c>
      <c r="K852" s="24" t="str">
        <f t="shared" si="8"/>
        <v>MAX</v>
      </c>
      <c r="L852" s="24" t="str">
        <f>vlookup(F852,Abbreviation!$D$2:$E$13,2,false)</f>
        <v>May</v>
      </c>
      <c r="M852" s="24" t="str">
        <f>vlookup(I852,Abbreviation!$A$2:$B$4,2,false)</f>
        <v>West</v>
      </c>
      <c r="N852" s="24" t="str">
        <f>vlookup(M852,Budget!$B$2:$C$325,2,false)</f>
        <v>F001W</v>
      </c>
      <c r="O852" s="24" t="s">
        <v>20</v>
      </c>
    </row>
    <row r="853">
      <c r="A853" s="24">
        <f>Actual!A853</f>
        <v>852</v>
      </c>
      <c r="B853" s="24" t="str">
        <f>Actual!B853</f>
        <v>//PRD1852050923NF001NPRO///</v>
      </c>
      <c r="C853" s="25">
        <f>Actual!C853</f>
        <v>117</v>
      </c>
      <c r="D853" s="24" t="str">
        <f t="shared" si="1"/>
        <v>//PRD1852050923NF001NPRO///</v>
      </c>
      <c r="E853" s="24" t="str">
        <f t="shared" si="2"/>
        <v>PRD1852050923NF001NPRO</v>
      </c>
      <c r="F853" s="24" t="str">
        <f t="shared" si="3"/>
        <v>05</v>
      </c>
      <c r="G853" s="24" t="str">
        <f t="shared" si="4"/>
        <v>09</v>
      </c>
      <c r="H853" s="24" t="str">
        <f t="shared" si="5"/>
        <v>23</v>
      </c>
      <c r="I853" s="24" t="str">
        <f t="shared" si="6"/>
        <v>N</v>
      </c>
      <c r="J853" s="24" t="str">
        <f t="shared" si="7"/>
        <v>F001N</v>
      </c>
      <c r="K853" s="24" t="str">
        <f t="shared" si="8"/>
        <v>PRO</v>
      </c>
      <c r="L853" s="24" t="str">
        <f>vlookup(F853,Abbreviation!$D$2:$E$13,2,false)</f>
        <v>May</v>
      </c>
      <c r="M853" s="24" t="str">
        <f>vlookup(I853,Abbreviation!$A$2:$B$4,2,false)</f>
        <v>North</v>
      </c>
      <c r="N853" s="24" t="str">
        <f>vlookup(M853,Budget!$B$2:$C$325,2,false)</f>
        <v>F001N</v>
      </c>
      <c r="O853" s="24" t="s">
        <v>21</v>
      </c>
    </row>
    <row r="854">
      <c r="A854" s="24">
        <f>Actual!A854</f>
        <v>853</v>
      </c>
      <c r="B854" s="24" t="str">
        <f>Actual!B854</f>
        <v>//PRD1853052123SF001SMINI///</v>
      </c>
      <c r="C854" s="25">
        <f>Actual!C854</f>
        <v>126</v>
      </c>
      <c r="D854" s="24" t="str">
        <f t="shared" si="1"/>
        <v>//PRD1853052123SF001SMINI///</v>
      </c>
      <c r="E854" s="24" t="str">
        <f t="shared" si="2"/>
        <v>PRD1853052123SF001SMINI</v>
      </c>
      <c r="F854" s="24" t="str">
        <f t="shared" si="3"/>
        <v>05</v>
      </c>
      <c r="G854" s="24" t="str">
        <f t="shared" si="4"/>
        <v>21</v>
      </c>
      <c r="H854" s="24" t="str">
        <f t="shared" si="5"/>
        <v>23</v>
      </c>
      <c r="I854" s="24" t="str">
        <f t="shared" si="6"/>
        <v>S</v>
      </c>
      <c r="J854" s="24" t="str">
        <f t="shared" si="7"/>
        <v>F001S</v>
      </c>
      <c r="K854" s="24" t="str">
        <f t="shared" si="8"/>
        <v>MINI</v>
      </c>
      <c r="L854" s="24" t="str">
        <f>vlookup(F854,Abbreviation!$D$2:$E$13,2,false)</f>
        <v>May</v>
      </c>
      <c r="M854" s="24" t="str">
        <f>vlookup(I854,Abbreviation!$A$2:$B$4,2,false)</f>
        <v>South</v>
      </c>
      <c r="N854" s="24" t="str">
        <f>vlookup(M854,Budget!$B$2:$C$325,2,false)</f>
        <v>F001S</v>
      </c>
      <c r="O854" s="24" t="s">
        <v>19</v>
      </c>
    </row>
    <row r="855">
      <c r="A855" s="24">
        <f>Actual!A855</f>
        <v>854</v>
      </c>
      <c r="B855" s="24" t="str">
        <f>Actual!B855</f>
        <v>//PRD1854051023WF003WMAX///</v>
      </c>
      <c r="C855" s="25">
        <f>Actual!C855</f>
        <v>85</v>
      </c>
      <c r="D855" s="24" t="str">
        <f t="shared" si="1"/>
        <v>//PRD1854051023WF003WMAX///</v>
      </c>
      <c r="E855" s="24" t="str">
        <f t="shared" si="2"/>
        <v>PRD1854051023WF003WMAX</v>
      </c>
      <c r="F855" s="24" t="str">
        <f t="shared" si="3"/>
        <v>05</v>
      </c>
      <c r="G855" s="24" t="str">
        <f t="shared" si="4"/>
        <v>10</v>
      </c>
      <c r="H855" s="24" t="str">
        <f t="shared" si="5"/>
        <v>23</v>
      </c>
      <c r="I855" s="24" t="str">
        <f t="shared" si="6"/>
        <v>W</v>
      </c>
      <c r="J855" s="24" t="str">
        <f t="shared" si="7"/>
        <v>F003W</v>
      </c>
      <c r="K855" s="24" t="str">
        <f t="shared" si="8"/>
        <v>MAX</v>
      </c>
      <c r="L855" s="24" t="str">
        <f>vlookup(F855,Abbreviation!$D$2:$E$13,2,false)</f>
        <v>May</v>
      </c>
      <c r="M855" s="24" t="str">
        <f>vlookup(I855,Abbreviation!$A$2:$B$4,2,false)</f>
        <v>West</v>
      </c>
      <c r="N855" s="24" t="str">
        <f>vlookup(M855,Budget!$B$2:$C$325,2,false)</f>
        <v>F001W</v>
      </c>
      <c r="O855" s="24" t="s">
        <v>20</v>
      </c>
    </row>
    <row r="856">
      <c r="A856" s="24">
        <f>Actual!A856</f>
        <v>855</v>
      </c>
      <c r="B856" s="24" t="str">
        <f>Actual!B856</f>
        <v>//PRD1855051523NF001NPRO///</v>
      </c>
      <c r="C856" s="25">
        <f>Actual!C856</f>
        <v>27</v>
      </c>
      <c r="D856" s="24" t="str">
        <f t="shared" si="1"/>
        <v>//PRD1855051523NF001NPRO///</v>
      </c>
      <c r="E856" s="24" t="str">
        <f t="shared" si="2"/>
        <v>PRD1855051523NF001NPRO</v>
      </c>
      <c r="F856" s="24" t="str">
        <f t="shared" si="3"/>
        <v>05</v>
      </c>
      <c r="G856" s="24" t="str">
        <f t="shared" si="4"/>
        <v>15</v>
      </c>
      <c r="H856" s="24" t="str">
        <f t="shared" si="5"/>
        <v>23</v>
      </c>
      <c r="I856" s="24" t="str">
        <f t="shared" si="6"/>
        <v>N</v>
      </c>
      <c r="J856" s="24" t="str">
        <f t="shared" si="7"/>
        <v>F001N</v>
      </c>
      <c r="K856" s="24" t="str">
        <f t="shared" si="8"/>
        <v>PRO</v>
      </c>
      <c r="L856" s="24" t="str">
        <f>vlookup(F856,Abbreviation!$D$2:$E$13,2,false)</f>
        <v>May</v>
      </c>
      <c r="M856" s="24" t="str">
        <f>vlookup(I856,Abbreviation!$A$2:$B$4,2,false)</f>
        <v>North</v>
      </c>
      <c r="N856" s="24" t="str">
        <f>vlookup(M856,Budget!$B$2:$C$325,2,false)</f>
        <v>F001N</v>
      </c>
      <c r="O856" s="24" t="s">
        <v>21</v>
      </c>
    </row>
    <row r="857">
      <c r="A857" s="24">
        <f>Actual!A857</f>
        <v>856</v>
      </c>
      <c r="B857" s="24" t="str">
        <f>Actual!B857</f>
        <v>//PRD1856052323SF003SMINI///</v>
      </c>
      <c r="C857" s="25">
        <f>Actual!C857</f>
        <v>103</v>
      </c>
      <c r="D857" s="24" t="str">
        <f t="shared" si="1"/>
        <v>//PRD1856052323SF003SMINI///</v>
      </c>
      <c r="E857" s="24" t="str">
        <f t="shared" si="2"/>
        <v>PRD1856052323SF003SMINI</v>
      </c>
      <c r="F857" s="24" t="str">
        <f t="shared" si="3"/>
        <v>05</v>
      </c>
      <c r="G857" s="24" t="str">
        <f t="shared" si="4"/>
        <v>23</v>
      </c>
      <c r="H857" s="24" t="str">
        <f t="shared" si="5"/>
        <v>23</v>
      </c>
      <c r="I857" s="24" t="str">
        <f t="shared" si="6"/>
        <v>S</v>
      </c>
      <c r="J857" s="24" t="str">
        <f t="shared" si="7"/>
        <v>F003S</v>
      </c>
      <c r="K857" s="24" t="str">
        <f t="shared" si="8"/>
        <v>MINI</v>
      </c>
      <c r="L857" s="24" t="str">
        <f>vlookup(F857,Abbreviation!$D$2:$E$13,2,false)</f>
        <v>May</v>
      </c>
      <c r="M857" s="24" t="str">
        <f>vlookup(I857,Abbreviation!$A$2:$B$4,2,false)</f>
        <v>South</v>
      </c>
      <c r="N857" s="24" t="str">
        <f>vlookup(M857,Budget!$B$2:$C$325,2,false)</f>
        <v>F001S</v>
      </c>
      <c r="O857" s="24" t="s">
        <v>19</v>
      </c>
    </row>
    <row r="858">
      <c r="A858" s="24">
        <f>Actual!A858</f>
        <v>857</v>
      </c>
      <c r="B858" s="24" t="str">
        <f>Actual!B858</f>
        <v>//PRD1857051523WF002WMAX///</v>
      </c>
      <c r="C858" s="25">
        <f>Actual!C858</f>
        <v>61</v>
      </c>
      <c r="D858" s="24" t="str">
        <f t="shared" si="1"/>
        <v>//PRD1857051523WF002WMAX///</v>
      </c>
      <c r="E858" s="24" t="str">
        <f t="shared" si="2"/>
        <v>PRD1857051523WF002WMAX</v>
      </c>
      <c r="F858" s="24" t="str">
        <f t="shared" si="3"/>
        <v>05</v>
      </c>
      <c r="G858" s="24" t="str">
        <f t="shared" si="4"/>
        <v>15</v>
      </c>
      <c r="H858" s="24" t="str">
        <f t="shared" si="5"/>
        <v>23</v>
      </c>
      <c r="I858" s="24" t="str">
        <f t="shared" si="6"/>
        <v>W</v>
      </c>
      <c r="J858" s="24" t="str">
        <f t="shared" si="7"/>
        <v>F002W</v>
      </c>
      <c r="K858" s="24" t="str">
        <f t="shared" si="8"/>
        <v>MAX</v>
      </c>
      <c r="L858" s="24" t="str">
        <f>vlookup(F858,Abbreviation!$D$2:$E$13,2,false)</f>
        <v>May</v>
      </c>
      <c r="M858" s="24" t="str">
        <f>vlookup(I858,Abbreviation!$A$2:$B$4,2,false)</f>
        <v>West</v>
      </c>
      <c r="N858" s="24" t="str">
        <f>vlookup(M858,Budget!$B$2:$C$325,2,false)</f>
        <v>F001W</v>
      </c>
      <c r="O858" s="24" t="s">
        <v>20</v>
      </c>
    </row>
    <row r="859">
      <c r="A859" s="24">
        <f>Actual!A859</f>
        <v>858</v>
      </c>
      <c r="B859" s="24" t="str">
        <f>Actual!B859</f>
        <v>//PRD1858051823NF002NPRO///</v>
      </c>
      <c r="C859" s="25">
        <f>Actual!C859</f>
        <v>127</v>
      </c>
      <c r="D859" s="24" t="str">
        <f t="shared" si="1"/>
        <v>//PRD1858051823NF002NPRO///</v>
      </c>
      <c r="E859" s="24" t="str">
        <f t="shared" si="2"/>
        <v>PRD1858051823NF002NPRO</v>
      </c>
      <c r="F859" s="24" t="str">
        <f t="shared" si="3"/>
        <v>05</v>
      </c>
      <c r="G859" s="24" t="str">
        <f t="shared" si="4"/>
        <v>18</v>
      </c>
      <c r="H859" s="24" t="str">
        <f t="shared" si="5"/>
        <v>23</v>
      </c>
      <c r="I859" s="24" t="str">
        <f t="shared" si="6"/>
        <v>N</v>
      </c>
      <c r="J859" s="24" t="str">
        <f t="shared" si="7"/>
        <v>F002N</v>
      </c>
      <c r="K859" s="24" t="str">
        <f t="shared" si="8"/>
        <v>PRO</v>
      </c>
      <c r="L859" s="24" t="str">
        <f>vlookup(F859,Abbreviation!$D$2:$E$13,2,false)</f>
        <v>May</v>
      </c>
      <c r="M859" s="24" t="str">
        <f>vlookup(I859,Abbreviation!$A$2:$B$4,2,false)</f>
        <v>North</v>
      </c>
      <c r="N859" s="24" t="str">
        <f>vlookup(M859,Budget!$B$2:$C$325,2,false)</f>
        <v>F001N</v>
      </c>
      <c r="O859" s="24" t="s">
        <v>21</v>
      </c>
    </row>
    <row r="860">
      <c r="A860" s="24">
        <f>Actual!A860</f>
        <v>859</v>
      </c>
      <c r="B860" s="24" t="str">
        <f>Actual!B860</f>
        <v>//PRD1859050223SF003SMINI///</v>
      </c>
      <c r="C860" s="25">
        <f>Actual!C860</f>
        <v>41</v>
      </c>
      <c r="D860" s="24" t="str">
        <f t="shared" si="1"/>
        <v>//PRD1859050223SF003SMINI///</v>
      </c>
      <c r="E860" s="24" t="str">
        <f t="shared" si="2"/>
        <v>PRD1859050223SF003SMINI</v>
      </c>
      <c r="F860" s="24" t="str">
        <f t="shared" si="3"/>
        <v>05</v>
      </c>
      <c r="G860" s="24" t="str">
        <f t="shared" si="4"/>
        <v>02</v>
      </c>
      <c r="H860" s="24" t="str">
        <f t="shared" si="5"/>
        <v>23</v>
      </c>
      <c r="I860" s="24" t="str">
        <f t="shared" si="6"/>
        <v>S</v>
      </c>
      <c r="J860" s="24" t="str">
        <f t="shared" si="7"/>
        <v>F003S</v>
      </c>
      <c r="K860" s="24" t="str">
        <f t="shared" si="8"/>
        <v>MINI</v>
      </c>
      <c r="L860" s="24" t="str">
        <f>vlookup(F860,Abbreviation!$D$2:$E$13,2,false)</f>
        <v>May</v>
      </c>
      <c r="M860" s="24" t="str">
        <f>vlookup(I860,Abbreviation!$A$2:$B$4,2,false)</f>
        <v>South</v>
      </c>
      <c r="N860" s="24" t="str">
        <f>vlookup(M860,Budget!$B$2:$C$325,2,false)</f>
        <v>F001S</v>
      </c>
      <c r="O860" s="24" t="s">
        <v>19</v>
      </c>
    </row>
    <row r="861">
      <c r="A861" s="24">
        <f>Actual!A861</f>
        <v>860</v>
      </c>
      <c r="B861" s="24" t="str">
        <f>Actual!B861</f>
        <v>//PRD1860051423WF001WMAX///</v>
      </c>
      <c r="C861" s="25">
        <f>Actual!C861</f>
        <v>119</v>
      </c>
      <c r="D861" s="24" t="str">
        <f t="shared" si="1"/>
        <v>//PRD1860051423WF001WMAX///</v>
      </c>
      <c r="E861" s="24" t="str">
        <f t="shared" si="2"/>
        <v>PRD1860051423WF001WMAX</v>
      </c>
      <c r="F861" s="24" t="str">
        <f t="shared" si="3"/>
        <v>05</v>
      </c>
      <c r="G861" s="24" t="str">
        <f t="shared" si="4"/>
        <v>14</v>
      </c>
      <c r="H861" s="24" t="str">
        <f t="shared" si="5"/>
        <v>23</v>
      </c>
      <c r="I861" s="24" t="str">
        <f t="shared" si="6"/>
        <v>W</v>
      </c>
      <c r="J861" s="24" t="str">
        <f t="shared" si="7"/>
        <v>F001W</v>
      </c>
      <c r="K861" s="24" t="str">
        <f t="shared" si="8"/>
        <v>MAX</v>
      </c>
      <c r="L861" s="24" t="str">
        <f>vlookup(F861,Abbreviation!$D$2:$E$13,2,false)</f>
        <v>May</v>
      </c>
      <c r="M861" s="24" t="str">
        <f>vlookup(I861,Abbreviation!$A$2:$B$4,2,false)</f>
        <v>West</v>
      </c>
      <c r="N861" s="24" t="str">
        <f>vlookup(M861,Budget!$B$2:$C$325,2,false)</f>
        <v>F001W</v>
      </c>
      <c r="O861" s="24" t="s">
        <v>20</v>
      </c>
    </row>
    <row r="862">
      <c r="A862" s="24">
        <f>Actual!A862</f>
        <v>861</v>
      </c>
      <c r="B862" s="24" t="str">
        <f>Actual!B862</f>
        <v>//PRD1861050523NF001NPRO///</v>
      </c>
      <c r="C862" s="25">
        <f>Actual!C862</f>
        <v>31</v>
      </c>
      <c r="D862" s="24" t="str">
        <f t="shared" si="1"/>
        <v>//PRD1861050523NF001NPRO///</v>
      </c>
      <c r="E862" s="24" t="str">
        <f t="shared" si="2"/>
        <v>PRD1861050523NF001NPRO</v>
      </c>
      <c r="F862" s="24" t="str">
        <f t="shared" si="3"/>
        <v>05</v>
      </c>
      <c r="G862" s="24" t="str">
        <f t="shared" si="4"/>
        <v>05</v>
      </c>
      <c r="H862" s="24" t="str">
        <f t="shared" si="5"/>
        <v>23</v>
      </c>
      <c r="I862" s="24" t="str">
        <f t="shared" si="6"/>
        <v>N</v>
      </c>
      <c r="J862" s="24" t="str">
        <f t="shared" si="7"/>
        <v>F001N</v>
      </c>
      <c r="K862" s="24" t="str">
        <f t="shared" si="8"/>
        <v>PRO</v>
      </c>
      <c r="L862" s="24" t="str">
        <f>vlookup(F862,Abbreviation!$D$2:$E$13,2,false)</f>
        <v>May</v>
      </c>
      <c r="M862" s="24" t="str">
        <f>vlookup(I862,Abbreviation!$A$2:$B$4,2,false)</f>
        <v>North</v>
      </c>
      <c r="N862" s="24" t="str">
        <f>vlookup(M862,Budget!$B$2:$C$325,2,false)</f>
        <v>F001N</v>
      </c>
      <c r="O862" s="24" t="s">
        <v>21</v>
      </c>
    </row>
    <row r="863">
      <c r="A863" s="24">
        <f>Actual!A863</f>
        <v>862</v>
      </c>
      <c r="B863" s="24" t="str">
        <f>Actual!B863</f>
        <v>//PRD1862052523SF001SMINI///</v>
      </c>
      <c r="C863" s="25">
        <f>Actual!C863</f>
        <v>128</v>
      </c>
      <c r="D863" s="24" t="str">
        <f t="shared" si="1"/>
        <v>//PRD1862052523SF001SMINI///</v>
      </c>
      <c r="E863" s="24" t="str">
        <f t="shared" si="2"/>
        <v>PRD1862052523SF001SMINI</v>
      </c>
      <c r="F863" s="24" t="str">
        <f t="shared" si="3"/>
        <v>05</v>
      </c>
      <c r="G863" s="24" t="str">
        <f t="shared" si="4"/>
        <v>25</v>
      </c>
      <c r="H863" s="24" t="str">
        <f t="shared" si="5"/>
        <v>23</v>
      </c>
      <c r="I863" s="24" t="str">
        <f t="shared" si="6"/>
        <v>S</v>
      </c>
      <c r="J863" s="24" t="str">
        <f t="shared" si="7"/>
        <v>F001S</v>
      </c>
      <c r="K863" s="24" t="str">
        <f t="shared" si="8"/>
        <v>MINI</v>
      </c>
      <c r="L863" s="24" t="str">
        <f>vlookup(F863,Abbreviation!$D$2:$E$13,2,false)</f>
        <v>May</v>
      </c>
      <c r="M863" s="24" t="str">
        <f>vlookup(I863,Abbreviation!$A$2:$B$4,2,false)</f>
        <v>South</v>
      </c>
      <c r="N863" s="24" t="str">
        <f>vlookup(M863,Budget!$B$2:$C$325,2,false)</f>
        <v>F001S</v>
      </c>
      <c r="O863" s="24" t="s">
        <v>19</v>
      </c>
    </row>
    <row r="864">
      <c r="A864" s="24">
        <f>Actual!A864</f>
        <v>863</v>
      </c>
      <c r="B864" s="24" t="str">
        <f>Actual!B864</f>
        <v>//PRD1863050723WF001WMAX///</v>
      </c>
      <c r="C864" s="25">
        <f>Actual!C864</f>
        <v>31</v>
      </c>
      <c r="D864" s="24" t="str">
        <f t="shared" si="1"/>
        <v>//PRD1863050723WF001WMAX///</v>
      </c>
      <c r="E864" s="24" t="str">
        <f t="shared" si="2"/>
        <v>PRD1863050723WF001WMAX</v>
      </c>
      <c r="F864" s="24" t="str">
        <f t="shared" si="3"/>
        <v>05</v>
      </c>
      <c r="G864" s="24" t="str">
        <f t="shared" si="4"/>
        <v>07</v>
      </c>
      <c r="H864" s="24" t="str">
        <f t="shared" si="5"/>
        <v>23</v>
      </c>
      <c r="I864" s="24" t="str">
        <f t="shared" si="6"/>
        <v>W</v>
      </c>
      <c r="J864" s="24" t="str">
        <f t="shared" si="7"/>
        <v>F001W</v>
      </c>
      <c r="K864" s="24" t="str">
        <f t="shared" si="8"/>
        <v>MAX</v>
      </c>
      <c r="L864" s="24" t="str">
        <f>vlookup(F864,Abbreviation!$D$2:$E$13,2,false)</f>
        <v>May</v>
      </c>
      <c r="M864" s="24" t="str">
        <f>vlookup(I864,Abbreviation!$A$2:$B$4,2,false)</f>
        <v>West</v>
      </c>
      <c r="N864" s="24" t="str">
        <f>vlookup(M864,Budget!$B$2:$C$325,2,false)</f>
        <v>F001W</v>
      </c>
      <c r="O864" s="24" t="s">
        <v>20</v>
      </c>
    </row>
    <row r="865">
      <c r="A865" s="24">
        <f>Actual!A865</f>
        <v>864</v>
      </c>
      <c r="B865" s="24" t="str">
        <f>Actual!B865</f>
        <v>//PRD1864050223NF002NPRO///</v>
      </c>
      <c r="C865" s="25">
        <f>Actual!C865</f>
        <v>29</v>
      </c>
      <c r="D865" s="24" t="str">
        <f t="shared" si="1"/>
        <v>//PRD1864050223NF002NPRO///</v>
      </c>
      <c r="E865" s="24" t="str">
        <f t="shared" si="2"/>
        <v>PRD1864050223NF002NPRO</v>
      </c>
      <c r="F865" s="24" t="str">
        <f t="shared" si="3"/>
        <v>05</v>
      </c>
      <c r="G865" s="24" t="str">
        <f t="shared" si="4"/>
        <v>02</v>
      </c>
      <c r="H865" s="24" t="str">
        <f t="shared" si="5"/>
        <v>23</v>
      </c>
      <c r="I865" s="24" t="str">
        <f t="shared" si="6"/>
        <v>N</v>
      </c>
      <c r="J865" s="24" t="str">
        <f t="shared" si="7"/>
        <v>F002N</v>
      </c>
      <c r="K865" s="24" t="str">
        <f t="shared" si="8"/>
        <v>PRO</v>
      </c>
      <c r="L865" s="24" t="str">
        <f>vlookup(F865,Abbreviation!$D$2:$E$13,2,false)</f>
        <v>May</v>
      </c>
      <c r="M865" s="24" t="str">
        <f>vlookup(I865,Abbreviation!$A$2:$B$4,2,false)</f>
        <v>North</v>
      </c>
      <c r="N865" s="24" t="str">
        <f>vlookup(M865,Budget!$B$2:$C$325,2,false)</f>
        <v>F001N</v>
      </c>
      <c r="O865" s="24" t="s">
        <v>21</v>
      </c>
    </row>
    <row r="866">
      <c r="A866" s="24">
        <f>Actual!A866</f>
        <v>865</v>
      </c>
      <c r="B866" s="24" t="str">
        <f>Actual!B866</f>
        <v>//PRD1865051623SF002SMINI///</v>
      </c>
      <c r="C866" s="25">
        <f>Actual!C866</f>
        <v>130</v>
      </c>
      <c r="D866" s="24" t="str">
        <f t="shared" si="1"/>
        <v>//PRD1865051623SF002SMINI///</v>
      </c>
      <c r="E866" s="24" t="str">
        <f t="shared" si="2"/>
        <v>PRD1865051623SF002SMINI</v>
      </c>
      <c r="F866" s="24" t="str">
        <f t="shared" si="3"/>
        <v>05</v>
      </c>
      <c r="G866" s="24" t="str">
        <f t="shared" si="4"/>
        <v>16</v>
      </c>
      <c r="H866" s="24" t="str">
        <f t="shared" si="5"/>
        <v>23</v>
      </c>
      <c r="I866" s="24" t="str">
        <f t="shared" si="6"/>
        <v>S</v>
      </c>
      <c r="J866" s="24" t="str">
        <f t="shared" si="7"/>
        <v>F002S</v>
      </c>
      <c r="K866" s="24" t="str">
        <f t="shared" si="8"/>
        <v>MINI</v>
      </c>
      <c r="L866" s="24" t="str">
        <f>vlookup(F866,Abbreviation!$D$2:$E$13,2,false)</f>
        <v>May</v>
      </c>
      <c r="M866" s="24" t="str">
        <f>vlookup(I866,Abbreviation!$A$2:$B$4,2,false)</f>
        <v>South</v>
      </c>
      <c r="N866" s="24" t="str">
        <f>vlookup(M866,Budget!$B$2:$C$325,2,false)</f>
        <v>F001S</v>
      </c>
      <c r="O866" s="24" t="s">
        <v>19</v>
      </c>
    </row>
    <row r="867">
      <c r="A867" s="24">
        <f>Actual!A867</f>
        <v>866</v>
      </c>
      <c r="B867" s="24" t="str">
        <f>Actual!B867</f>
        <v>//PRD1866050923WF003WMAX///</v>
      </c>
      <c r="C867" s="25">
        <f>Actual!C867</f>
        <v>120</v>
      </c>
      <c r="D867" s="24" t="str">
        <f t="shared" si="1"/>
        <v>//PRD1866050923WF003WMAX///</v>
      </c>
      <c r="E867" s="24" t="str">
        <f t="shared" si="2"/>
        <v>PRD1866050923WF003WMAX</v>
      </c>
      <c r="F867" s="24" t="str">
        <f t="shared" si="3"/>
        <v>05</v>
      </c>
      <c r="G867" s="24" t="str">
        <f t="shared" si="4"/>
        <v>09</v>
      </c>
      <c r="H867" s="24" t="str">
        <f t="shared" si="5"/>
        <v>23</v>
      </c>
      <c r="I867" s="24" t="str">
        <f t="shared" si="6"/>
        <v>W</v>
      </c>
      <c r="J867" s="24" t="str">
        <f t="shared" si="7"/>
        <v>F003W</v>
      </c>
      <c r="K867" s="24" t="str">
        <f t="shared" si="8"/>
        <v>MAX</v>
      </c>
      <c r="L867" s="24" t="str">
        <f>vlookup(F867,Abbreviation!$D$2:$E$13,2,false)</f>
        <v>May</v>
      </c>
      <c r="M867" s="24" t="str">
        <f>vlookup(I867,Abbreviation!$A$2:$B$4,2,false)</f>
        <v>West</v>
      </c>
      <c r="N867" s="24" t="str">
        <f>vlookup(M867,Budget!$B$2:$C$325,2,false)</f>
        <v>F001W</v>
      </c>
      <c r="O867" s="24" t="s">
        <v>20</v>
      </c>
    </row>
    <row r="868">
      <c r="A868" s="24">
        <f>Actual!A868</f>
        <v>867</v>
      </c>
      <c r="B868" s="24" t="str">
        <f>Actual!B868</f>
        <v>//PRD1867052123NF001NPRO///</v>
      </c>
      <c r="C868" s="25">
        <f>Actual!C868</f>
        <v>83</v>
      </c>
      <c r="D868" s="24" t="str">
        <f t="shared" si="1"/>
        <v>//PRD1867052123NF001NPRO///</v>
      </c>
      <c r="E868" s="24" t="str">
        <f t="shared" si="2"/>
        <v>PRD1867052123NF001NPRO</v>
      </c>
      <c r="F868" s="24" t="str">
        <f t="shared" si="3"/>
        <v>05</v>
      </c>
      <c r="G868" s="24" t="str">
        <f t="shared" si="4"/>
        <v>21</v>
      </c>
      <c r="H868" s="24" t="str">
        <f t="shared" si="5"/>
        <v>23</v>
      </c>
      <c r="I868" s="24" t="str">
        <f t="shared" si="6"/>
        <v>N</v>
      </c>
      <c r="J868" s="24" t="str">
        <f t="shared" si="7"/>
        <v>F001N</v>
      </c>
      <c r="K868" s="24" t="str">
        <f t="shared" si="8"/>
        <v>PRO</v>
      </c>
      <c r="L868" s="24" t="str">
        <f>vlookup(F868,Abbreviation!$D$2:$E$13,2,false)</f>
        <v>May</v>
      </c>
      <c r="M868" s="24" t="str">
        <f>vlookup(I868,Abbreviation!$A$2:$B$4,2,false)</f>
        <v>North</v>
      </c>
      <c r="N868" s="24" t="str">
        <f>vlookup(M868,Budget!$B$2:$C$325,2,false)</f>
        <v>F001N</v>
      </c>
      <c r="O868" s="24" t="s">
        <v>21</v>
      </c>
    </row>
    <row r="869">
      <c r="A869" s="24">
        <f>Actual!A869</f>
        <v>868</v>
      </c>
      <c r="B869" s="24" t="str">
        <f>Actual!B869</f>
        <v>//PRD1868051423SF002SMINI///</v>
      </c>
      <c r="C869" s="25">
        <f>Actual!C869</f>
        <v>20</v>
      </c>
      <c r="D869" s="24" t="str">
        <f t="shared" si="1"/>
        <v>//PRD1868051423SF002SMINI///</v>
      </c>
      <c r="E869" s="24" t="str">
        <f t="shared" si="2"/>
        <v>PRD1868051423SF002SMINI</v>
      </c>
      <c r="F869" s="24" t="str">
        <f t="shared" si="3"/>
        <v>05</v>
      </c>
      <c r="G869" s="24" t="str">
        <f t="shared" si="4"/>
        <v>14</v>
      </c>
      <c r="H869" s="24" t="str">
        <f t="shared" si="5"/>
        <v>23</v>
      </c>
      <c r="I869" s="24" t="str">
        <f t="shared" si="6"/>
        <v>S</v>
      </c>
      <c r="J869" s="24" t="str">
        <f t="shared" si="7"/>
        <v>F002S</v>
      </c>
      <c r="K869" s="24" t="str">
        <f t="shared" si="8"/>
        <v>MINI</v>
      </c>
      <c r="L869" s="24" t="str">
        <f>vlookup(F869,Abbreviation!$D$2:$E$13,2,false)</f>
        <v>May</v>
      </c>
      <c r="M869" s="24" t="str">
        <f>vlookup(I869,Abbreviation!$A$2:$B$4,2,false)</f>
        <v>South</v>
      </c>
      <c r="N869" s="24" t="str">
        <f>vlookup(M869,Budget!$B$2:$C$325,2,false)</f>
        <v>F001S</v>
      </c>
      <c r="O869" s="24" t="s">
        <v>19</v>
      </c>
    </row>
    <row r="870">
      <c r="A870" s="24">
        <f>Actual!A870</f>
        <v>869</v>
      </c>
      <c r="B870" s="24" t="str">
        <f>Actual!B870</f>
        <v>//PRD1869051023WF003WMAX///</v>
      </c>
      <c r="C870" s="25">
        <f>Actual!C870</f>
        <v>33</v>
      </c>
      <c r="D870" s="24" t="str">
        <f t="shared" si="1"/>
        <v>//PRD1869051023WF003WMAX///</v>
      </c>
      <c r="E870" s="24" t="str">
        <f t="shared" si="2"/>
        <v>PRD1869051023WF003WMAX</v>
      </c>
      <c r="F870" s="24" t="str">
        <f t="shared" si="3"/>
        <v>05</v>
      </c>
      <c r="G870" s="24" t="str">
        <f t="shared" si="4"/>
        <v>10</v>
      </c>
      <c r="H870" s="24" t="str">
        <f t="shared" si="5"/>
        <v>23</v>
      </c>
      <c r="I870" s="24" t="str">
        <f t="shared" si="6"/>
        <v>W</v>
      </c>
      <c r="J870" s="24" t="str">
        <f t="shared" si="7"/>
        <v>F003W</v>
      </c>
      <c r="K870" s="24" t="str">
        <f t="shared" si="8"/>
        <v>MAX</v>
      </c>
      <c r="L870" s="24" t="str">
        <f>vlookup(F870,Abbreviation!$D$2:$E$13,2,false)</f>
        <v>May</v>
      </c>
      <c r="M870" s="24" t="str">
        <f>vlookup(I870,Abbreviation!$A$2:$B$4,2,false)</f>
        <v>West</v>
      </c>
      <c r="N870" s="24" t="str">
        <f>vlookup(M870,Budget!$B$2:$C$325,2,false)</f>
        <v>F001W</v>
      </c>
      <c r="O870" s="24" t="s">
        <v>20</v>
      </c>
    </row>
    <row r="871">
      <c r="A871" s="24">
        <f>Actual!A871</f>
        <v>870</v>
      </c>
      <c r="B871" s="24" t="str">
        <f>Actual!B871</f>
        <v>//PRD1870052523NF002NPRO///</v>
      </c>
      <c r="C871" s="25">
        <f>Actual!C871</f>
        <v>124</v>
      </c>
      <c r="D871" s="24" t="str">
        <f t="shared" si="1"/>
        <v>//PRD1870052523NF002NPRO///</v>
      </c>
      <c r="E871" s="24" t="str">
        <f t="shared" si="2"/>
        <v>PRD1870052523NF002NPRO</v>
      </c>
      <c r="F871" s="24" t="str">
        <f t="shared" si="3"/>
        <v>05</v>
      </c>
      <c r="G871" s="24" t="str">
        <f t="shared" si="4"/>
        <v>25</v>
      </c>
      <c r="H871" s="24" t="str">
        <f t="shared" si="5"/>
        <v>23</v>
      </c>
      <c r="I871" s="24" t="str">
        <f t="shared" si="6"/>
        <v>N</v>
      </c>
      <c r="J871" s="24" t="str">
        <f t="shared" si="7"/>
        <v>F002N</v>
      </c>
      <c r="K871" s="24" t="str">
        <f t="shared" si="8"/>
        <v>PRO</v>
      </c>
      <c r="L871" s="24" t="str">
        <f>vlookup(F871,Abbreviation!$D$2:$E$13,2,false)</f>
        <v>May</v>
      </c>
      <c r="M871" s="24" t="str">
        <f>vlookup(I871,Abbreviation!$A$2:$B$4,2,false)</f>
        <v>North</v>
      </c>
      <c r="N871" s="24" t="str">
        <f>vlookup(M871,Budget!$B$2:$C$325,2,false)</f>
        <v>F001N</v>
      </c>
      <c r="O871" s="24" t="s">
        <v>21</v>
      </c>
    </row>
    <row r="872">
      <c r="A872" s="24">
        <f>Actual!A872</f>
        <v>871</v>
      </c>
      <c r="B872" s="24" t="str">
        <f>Actual!B872</f>
        <v>//PRD1871053023SF001SMINI///</v>
      </c>
      <c r="C872" s="25">
        <f>Actual!C872</f>
        <v>128</v>
      </c>
      <c r="D872" s="24" t="str">
        <f t="shared" si="1"/>
        <v>//PRD1871053023SF001SMINI///</v>
      </c>
      <c r="E872" s="24" t="str">
        <f t="shared" si="2"/>
        <v>PRD1871053023SF001SMINI</v>
      </c>
      <c r="F872" s="24" t="str">
        <f t="shared" si="3"/>
        <v>05</v>
      </c>
      <c r="G872" s="24" t="str">
        <f t="shared" si="4"/>
        <v>30</v>
      </c>
      <c r="H872" s="24" t="str">
        <f t="shared" si="5"/>
        <v>23</v>
      </c>
      <c r="I872" s="24" t="str">
        <f t="shared" si="6"/>
        <v>S</v>
      </c>
      <c r="J872" s="24" t="str">
        <f t="shared" si="7"/>
        <v>F001S</v>
      </c>
      <c r="K872" s="24" t="str">
        <f t="shared" si="8"/>
        <v>MINI</v>
      </c>
      <c r="L872" s="24" t="str">
        <f>vlookup(F872,Abbreviation!$D$2:$E$13,2,false)</f>
        <v>May</v>
      </c>
      <c r="M872" s="24" t="str">
        <f>vlookup(I872,Abbreviation!$A$2:$B$4,2,false)</f>
        <v>South</v>
      </c>
      <c r="N872" s="24" t="str">
        <f>vlookup(M872,Budget!$B$2:$C$325,2,false)</f>
        <v>F001S</v>
      </c>
      <c r="O872" s="24" t="s">
        <v>19</v>
      </c>
    </row>
    <row r="873">
      <c r="A873" s="24">
        <f>Actual!A873</f>
        <v>872</v>
      </c>
      <c r="B873" s="24" t="str">
        <f>Actual!B873</f>
        <v>//PRD1872052423WF001WMAX///</v>
      </c>
      <c r="C873" s="25">
        <f>Actual!C873</f>
        <v>114</v>
      </c>
      <c r="D873" s="24" t="str">
        <f t="shared" si="1"/>
        <v>//PRD1872052423WF001WMAX///</v>
      </c>
      <c r="E873" s="24" t="str">
        <f t="shared" si="2"/>
        <v>PRD1872052423WF001WMAX</v>
      </c>
      <c r="F873" s="24" t="str">
        <f t="shared" si="3"/>
        <v>05</v>
      </c>
      <c r="G873" s="24" t="str">
        <f t="shared" si="4"/>
        <v>24</v>
      </c>
      <c r="H873" s="24" t="str">
        <f t="shared" si="5"/>
        <v>23</v>
      </c>
      <c r="I873" s="24" t="str">
        <f t="shared" si="6"/>
        <v>W</v>
      </c>
      <c r="J873" s="24" t="str">
        <f t="shared" si="7"/>
        <v>F001W</v>
      </c>
      <c r="K873" s="24" t="str">
        <f t="shared" si="8"/>
        <v>MAX</v>
      </c>
      <c r="L873" s="24" t="str">
        <f>vlookup(F873,Abbreviation!$D$2:$E$13,2,false)</f>
        <v>May</v>
      </c>
      <c r="M873" s="24" t="str">
        <f>vlookup(I873,Abbreviation!$A$2:$B$4,2,false)</f>
        <v>West</v>
      </c>
      <c r="N873" s="24" t="str">
        <f>vlookup(M873,Budget!$B$2:$C$325,2,false)</f>
        <v>F001W</v>
      </c>
      <c r="O873" s="24" t="s">
        <v>20</v>
      </c>
    </row>
    <row r="874">
      <c r="A874" s="24">
        <f>Actual!A874</f>
        <v>873</v>
      </c>
      <c r="B874" s="24" t="str">
        <f>Actual!B874</f>
        <v>//PRD1873050423NF001NPRO///</v>
      </c>
      <c r="C874" s="25">
        <f>Actual!C874</f>
        <v>3</v>
      </c>
      <c r="D874" s="24" t="str">
        <f t="shared" si="1"/>
        <v>//PRD1873050423NF001NPRO///</v>
      </c>
      <c r="E874" s="24" t="str">
        <f t="shared" si="2"/>
        <v>PRD1873050423NF001NPRO</v>
      </c>
      <c r="F874" s="24" t="str">
        <f t="shared" si="3"/>
        <v>05</v>
      </c>
      <c r="G874" s="24" t="str">
        <f t="shared" si="4"/>
        <v>04</v>
      </c>
      <c r="H874" s="24" t="str">
        <f t="shared" si="5"/>
        <v>23</v>
      </c>
      <c r="I874" s="24" t="str">
        <f t="shared" si="6"/>
        <v>N</v>
      </c>
      <c r="J874" s="24" t="str">
        <f t="shared" si="7"/>
        <v>F001N</v>
      </c>
      <c r="K874" s="24" t="str">
        <f t="shared" si="8"/>
        <v>PRO</v>
      </c>
      <c r="L874" s="24" t="str">
        <f>vlookup(F874,Abbreviation!$D$2:$E$13,2,false)</f>
        <v>May</v>
      </c>
      <c r="M874" s="24" t="str">
        <f>vlookup(I874,Abbreviation!$A$2:$B$4,2,false)</f>
        <v>North</v>
      </c>
      <c r="N874" s="24" t="str">
        <f>vlookup(M874,Budget!$B$2:$C$325,2,false)</f>
        <v>F001N</v>
      </c>
      <c r="O874" s="24" t="s">
        <v>21</v>
      </c>
    </row>
    <row r="875">
      <c r="A875" s="24">
        <f>Actual!A875</f>
        <v>874</v>
      </c>
      <c r="B875" s="24" t="str">
        <f>Actual!B875</f>
        <v>//PRD1874061123SF001SMINI///</v>
      </c>
      <c r="C875" s="25">
        <f>Actual!C875</f>
        <v>64</v>
      </c>
      <c r="D875" s="24" t="str">
        <f t="shared" si="1"/>
        <v>//PRD1874061123SF001SMINI///</v>
      </c>
      <c r="E875" s="24" t="str">
        <f t="shared" si="2"/>
        <v>PRD1874061123SF001SMINI</v>
      </c>
      <c r="F875" s="24" t="str">
        <f t="shared" si="3"/>
        <v>06</v>
      </c>
      <c r="G875" s="24" t="str">
        <f t="shared" si="4"/>
        <v>11</v>
      </c>
      <c r="H875" s="24" t="str">
        <f t="shared" si="5"/>
        <v>23</v>
      </c>
      <c r="I875" s="24" t="str">
        <f t="shared" si="6"/>
        <v>S</v>
      </c>
      <c r="J875" s="24" t="str">
        <f t="shared" si="7"/>
        <v>F001S</v>
      </c>
      <c r="K875" s="24" t="str">
        <f t="shared" si="8"/>
        <v>MINI</v>
      </c>
      <c r="L875" s="24" t="str">
        <f>vlookup(F875,Abbreviation!$D$2:$E$13,2,false)</f>
        <v>June</v>
      </c>
      <c r="M875" s="24" t="str">
        <f>vlookup(I875,Abbreviation!$A$2:$B$4,2,false)</f>
        <v>South</v>
      </c>
      <c r="N875" s="24" t="str">
        <f>vlookup(M875,Budget!$B$2:$C$325,2,false)</f>
        <v>F001S</v>
      </c>
      <c r="O875" s="24" t="s">
        <v>19</v>
      </c>
    </row>
    <row r="876">
      <c r="A876" s="24">
        <f>Actual!A876</f>
        <v>875</v>
      </c>
      <c r="B876" s="24" t="str">
        <f>Actual!B876</f>
        <v>//PRD1875062023WF001WMAX///</v>
      </c>
      <c r="C876" s="25">
        <f>Actual!C876</f>
        <v>103</v>
      </c>
      <c r="D876" s="24" t="str">
        <f t="shared" si="1"/>
        <v>//PRD1875062023WF001WMAX///</v>
      </c>
      <c r="E876" s="24" t="str">
        <f t="shared" si="2"/>
        <v>PRD1875062023WF001WMAX</v>
      </c>
      <c r="F876" s="24" t="str">
        <f t="shared" si="3"/>
        <v>06</v>
      </c>
      <c r="G876" s="24" t="str">
        <f t="shared" si="4"/>
        <v>20</v>
      </c>
      <c r="H876" s="24" t="str">
        <f t="shared" si="5"/>
        <v>23</v>
      </c>
      <c r="I876" s="24" t="str">
        <f t="shared" si="6"/>
        <v>W</v>
      </c>
      <c r="J876" s="24" t="str">
        <f t="shared" si="7"/>
        <v>F001W</v>
      </c>
      <c r="K876" s="24" t="str">
        <f t="shared" si="8"/>
        <v>MAX</v>
      </c>
      <c r="L876" s="24" t="str">
        <f>vlookup(F876,Abbreviation!$D$2:$E$13,2,false)</f>
        <v>June</v>
      </c>
      <c r="M876" s="24" t="str">
        <f>vlookup(I876,Abbreviation!$A$2:$B$4,2,false)</f>
        <v>West</v>
      </c>
      <c r="N876" s="24" t="str">
        <f>vlookup(M876,Budget!$B$2:$C$325,2,false)</f>
        <v>F001W</v>
      </c>
      <c r="O876" s="24" t="s">
        <v>20</v>
      </c>
    </row>
    <row r="877">
      <c r="A877" s="24">
        <f>Actual!A877</f>
        <v>876</v>
      </c>
      <c r="B877" s="24" t="str">
        <f>Actual!B877</f>
        <v>//PRD1876061923NF003NPRO///</v>
      </c>
      <c r="C877" s="25">
        <f>Actual!C877</f>
        <v>47</v>
      </c>
      <c r="D877" s="24" t="str">
        <f t="shared" si="1"/>
        <v>//PRD1876061923NF003NPRO///</v>
      </c>
      <c r="E877" s="24" t="str">
        <f t="shared" si="2"/>
        <v>PRD1876061923NF003NPRO</v>
      </c>
      <c r="F877" s="24" t="str">
        <f t="shared" si="3"/>
        <v>06</v>
      </c>
      <c r="G877" s="24" t="str">
        <f t="shared" si="4"/>
        <v>19</v>
      </c>
      <c r="H877" s="24" t="str">
        <f t="shared" si="5"/>
        <v>23</v>
      </c>
      <c r="I877" s="24" t="str">
        <f t="shared" si="6"/>
        <v>N</v>
      </c>
      <c r="J877" s="24" t="str">
        <f t="shared" si="7"/>
        <v>F003N</v>
      </c>
      <c r="K877" s="24" t="str">
        <f t="shared" si="8"/>
        <v>PRO</v>
      </c>
      <c r="L877" s="24" t="str">
        <f>vlookup(F877,Abbreviation!$D$2:$E$13,2,false)</f>
        <v>June</v>
      </c>
      <c r="M877" s="24" t="str">
        <f>vlookup(I877,Abbreviation!$A$2:$B$4,2,false)</f>
        <v>North</v>
      </c>
      <c r="N877" s="24" t="str">
        <f>vlookup(M877,Budget!$B$2:$C$325,2,false)</f>
        <v>F001N</v>
      </c>
      <c r="O877" s="24" t="s">
        <v>21</v>
      </c>
    </row>
    <row r="878">
      <c r="A878" s="24">
        <f>Actual!A878</f>
        <v>877</v>
      </c>
      <c r="B878" s="24" t="str">
        <f>Actual!B878</f>
        <v>//PRD1877060923SF002SMINI///</v>
      </c>
      <c r="C878" s="25">
        <f>Actual!C878</f>
        <v>111</v>
      </c>
      <c r="D878" s="24" t="str">
        <f t="shared" si="1"/>
        <v>//PRD1877060923SF002SMINI///</v>
      </c>
      <c r="E878" s="24" t="str">
        <f t="shared" si="2"/>
        <v>PRD1877060923SF002SMINI</v>
      </c>
      <c r="F878" s="24" t="str">
        <f t="shared" si="3"/>
        <v>06</v>
      </c>
      <c r="G878" s="24" t="str">
        <f t="shared" si="4"/>
        <v>09</v>
      </c>
      <c r="H878" s="24" t="str">
        <f t="shared" si="5"/>
        <v>23</v>
      </c>
      <c r="I878" s="24" t="str">
        <f t="shared" si="6"/>
        <v>S</v>
      </c>
      <c r="J878" s="24" t="str">
        <f t="shared" si="7"/>
        <v>F002S</v>
      </c>
      <c r="K878" s="24" t="str">
        <f t="shared" si="8"/>
        <v>MINI</v>
      </c>
      <c r="L878" s="24" t="str">
        <f>vlookup(F878,Abbreviation!$D$2:$E$13,2,false)</f>
        <v>June</v>
      </c>
      <c r="M878" s="24" t="str">
        <f>vlookup(I878,Abbreviation!$A$2:$B$4,2,false)</f>
        <v>South</v>
      </c>
      <c r="N878" s="24" t="str">
        <f>vlookup(M878,Budget!$B$2:$C$325,2,false)</f>
        <v>F001S</v>
      </c>
      <c r="O878" s="24" t="s">
        <v>19</v>
      </c>
    </row>
    <row r="879">
      <c r="A879" s="24">
        <f>Actual!A879</f>
        <v>878</v>
      </c>
      <c r="B879" s="24" t="str">
        <f>Actual!B879</f>
        <v>//PRD1878062923WF003WMAX///</v>
      </c>
      <c r="C879" s="25">
        <f>Actual!C879</f>
        <v>125</v>
      </c>
      <c r="D879" s="24" t="str">
        <f t="shared" si="1"/>
        <v>//PRD1878062923WF003WMAX///</v>
      </c>
      <c r="E879" s="24" t="str">
        <f t="shared" si="2"/>
        <v>PRD1878062923WF003WMAX</v>
      </c>
      <c r="F879" s="24" t="str">
        <f t="shared" si="3"/>
        <v>06</v>
      </c>
      <c r="G879" s="24" t="str">
        <f t="shared" si="4"/>
        <v>29</v>
      </c>
      <c r="H879" s="24" t="str">
        <f t="shared" si="5"/>
        <v>23</v>
      </c>
      <c r="I879" s="24" t="str">
        <f t="shared" si="6"/>
        <v>W</v>
      </c>
      <c r="J879" s="24" t="str">
        <f t="shared" si="7"/>
        <v>F003W</v>
      </c>
      <c r="K879" s="24" t="str">
        <f t="shared" si="8"/>
        <v>MAX</v>
      </c>
      <c r="L879" s="24" t="str">
        <f>vlookup(F879,Abbreviation!$D$2:$E$13,2,false)</f>
        <v>June</v>
      </c>
      <c r="M879" s="24" t="str">
        <f>vlookup(I879,Abbreviation!$A$2:$B$4,2,false)</f>
        <v>West</v>
      </c>
      <c r="N879" s="24" t="str">
        <f>vlookup(M879,Budget!$B$2:$C$325,2,false)</f>
        <v>F001W</v>
      </c>
      <c r="O879" s="24" t="s">
        <v>20</v>
      </c>
    </row>
    <row r="880">
      <c r="A880" s="24">
        <f>Actual!A880</f>
        <v>879</v>
      </c>
      <c r="B880" s="24" t="str">
        <f>Actual!B880</f>
        <v>//PRD1879061323NF002NPRO///</v>
      </c>
      <c r="C880" s="25">
        <f>Actual!C880</f>
        <v>28</v>
      </c>
      <c r="D880" s="24" t="str">
        <f t="shared" si="1"/>
        <v>//PRD1879061323NF002NPRO///</v>
      </c>
      <c r="E880" s="24" t="str">
        <f t="shared" si="2"/>
        <v>PRD1879061323NF002NPRO</v>
      </c>
      <c r="F880" s="24" t="str">
        <f t="shared" si="3"/>
        <v>06</v>
      </c>
      <c r="G880" s="24" t="str">
        <f t="shared" si="4"/>
        <v>13</v>
      </c>
      <c r="H880" s="24" t="str">
        <f t="shared" si="5"/>
        <v>23</v>
      </c>
      <c r="I880" s="24" t="str">
        <f t="shared" si="6"/>
        <v>N</v>
      </c>
      <c r="J880" s="24" t="str">
        <f t="shared" si="7"/>
        <v>F002N</v>
      </c>
      <c r="K880" s="24" t="str">
        <f t="shared" si="8"/>
        <v>PRO</v>
      </c>
      <c r="L880" s="24" t="str">
        <f>vlookup(F880,Abbreviation!$D$2:$E$13,2,false)</f>
        <v>June</v>
      </c>
      <c r="M880" s="24" t="str">
        <f>vlookup(I880,Abbreviation!$A$2:$B$4,2,false)</f>
        <v>North</v>
      </c>
      <c r="N880" s="24" t="str">
        <f>vlookup(M880,Budget!$B$2:$C$325,2,false)</f>
        <v>F001N</v>
      </c>
      <c r="O880" s="24" t="s">
        <v>21</v>
      </c>
    </row>
    <row r="881">
      <c r="A881" s="24">
        <f>Actual!A881</f>
        <v>880</v>
      </c>
      <c r="B881" s="24" t="str">
        <f>Actual!B881</f>
        <v>//PRD1880063023SF002SMINI///</v>
      </c>
      <c r="C881" s="25">
        <f>Actual!C881</f>
        <v>113</v>
      </c>
      <c r="D881" s="24" t="str">
        <f t="shared" si="1"/>
        <v>//PRD1880063023SF002SMINI///</v>
      </c>
      <c r="E881" s="24" t="str">
        <f t="shared" si="2"/>
        <v>PRD1880063023SF002SMINI</v>
      </c>
      <c r="F881" s="24" t="str">
        <f t="shared" si="3"/>
        <v>06</v>
      </c>
      <c r="G881" s="24" t="str">
        <f t="shared" si="4"/>
        <v>30</v>
      </c>
      <c r="H881" s="24" t="str">
        <f t="shared" si="5"/>
        <v>23</v>
      </c>
      <c r="I881" s="24" t="str">
        <f t="shared" si="6"/>
        <v>S</v>
      </c>
      <c r="J881" s="24" t="str">
        <f t="shared" si="7"/>
        <v>F002S</v>
      </c>
      <c r="K881" s="24" t="str">
        <f t="shared" si="8"/>
        <v>MINI</v>
      </c>
      <c r="L881" s="24" t="str">
        <f>vlookup(F881,Abbreviation!$D$2:$E$13,2,false)</f>
        <v>June</v>
      </c>
      <c r="M881" s="24" t="str">
        <f>vlookup(I881,Abbreviation!$A$2:$B$4,2,false)</f>
        <v>South</v>
      </c>
      <c r="N881" s="24" t="str">
        <f>vlookup(M881,Budget!$B$2:$C$325,2,false)</f>
        <v>F001S</v>
      </c>
      <c r="O881" s="24" t="s">
        <v>19</v>
      </c>
    </row>
    <row r="882">
      <c r="A882" s="24">
        <f>Actual!A882</f>
        <v>881</v>
      </c>
      <c r="B882" s="24" t="str">
        <f>Actual!B882</f>
        <v>//PRD1881061623WF001WMAX///</v>
      </c>
      <c r="C882" s="25">
        <f>Actual!C882</f>
        <v>130</v>
      </c>
      <c r="D882" s="24" t="str">
        <f t="shared" si="1"/>
        <v>//PRD1881061623WF001WMAX///</v>
      </c>
      <c r="E882" s="24" t="str">
        <f t="shared" si="2"/>
        <v>PRD1881061623WF001WMAX</v>
      </c>
      <c r="F882" s="24" t="str">
        <f t="shared" si="3"/>
        <v>06</v>
      </c>
      <c r="G882" s="24" t="str">
        <f t="shared" si="4"/>
        <v>16</v>
      </c>
      <c r="H882" s="24" t="str">
        <f t="shared" si="5"/>
        <v>23</v>
      </c>
      <c r="I882" s="24" t="str">
        <f t="shared" si="6"/>
        <v>W</v>
      </c>
      <c r="J882" s="24" t="str">
        <f t="shared" si="7"/>
        <v>F001W</v>
      </c>
      <c r="K882" s="24" t="str">
        <f t="shared" si="8"/>
        <v>MAX</v>
      </c>
      <c r="L882" s="24" t="str">
        <f>vlookup(F882,Abbreviation!$D$2:$E$13,2,false)</f>
        <v>June</v>
      </c>
      <c r="M882" s="24" t="str">
        <f>vlookup(I882,Abbreviation!$A$2:$B$4,2,false)</f>
        <v>West</v>
      </c>
      <c r="N882" s="24" t="str">
        <f>vlookup(M882,Budget!$B$2:$C$325,2,false)</f>
        <v>F001W</v>
      </c>
      <c r="O882" s="24" t="s">
        <v>20</v>
      </c>
    </row>
    <row r="883">
      <c r="A883" s="24">
        <f>Actual!A883</f>
        <v>882</v>
      </c>
      <c r="B883" s="24" t="str">
        <f>Actual!B883</f>
        <v>//PRD1882061223NF001NPRO///</v>
      </c>
      <c r="C883" s="25">
        <f>Actual!C883</f>
        <v>144</v>
      </c>
      <c r="D883" s="24" t="str">
        <f t="shared" si="1"/>
        <v>//PRD1882061223NF001NPRO///</v>
      </c>
      <c r="E883" s="24" t="str">
        <f t="shared" si="2"/>
        <v>PRD1882061223NF001NPRO</v>
      </c>
      <c r="F883" s="24" t="str">
        <f t="shared" si="3"/>
        <v>06</v>
      </c>
      <c r="G883" s="24" t="str">
        <f t="shared" si="4"/>
        <v>12</v>
      </c>
      <c r="H883" s="24" t="str">
        <f t="shared" si="5"/>
        <v>23</v>
      </c>
      <c r="I883" s="24" t="str">
        <f t="shared" si="6"/>
        <v>N</v>
      </c>
      <c r="J883" s="24" t="str">
        <f t="shared" si="7"/>
        <v>F001N</v>
      </c>
      <c r="K883" s="24" t="str">
        <f t="shared" si="8"/>
        <v>PRO</v>
      </c>
      <c r="L883" s="24" t="str">
        <f>vlookup(F883,Abbreviation!$D$2:$E$13,2,false)</f>
        <v>June</v>
      </c>
      <c r="M883" s="24" t="str">
        <f>vlookup(I883,Abbreviation!$A$2:$B$4,2,false)</f>
        <v>North</v>
      </c>
      <c r="N883" s="24" t="str">
        <f>vlookup(M883,Budget!$B$2:$C$325,2,false)</f>
        <v>F001N</v>
      </c>
      <c r="O883" s="24" t="s">
        <v>21</v>
      </c>
    </row>
    <row r="884">
      <c r="A884" s="24">
        <f>Actual!A884</f>
        <v>883</v>
      </c>
      <c r="B884" s="24" t="str">
        <f>Actual!B884</f>
        <v>//PRD1883060923SF001SMINI///</v>
      </c>
      <c r="C884" s="25">
        <f>Actual!C884</f>
        <v>11</v>
      </c>
      <c r="D884" s="24" t="str">
        <f t="shared" si="1"/>
        <v>//PRD1883060923SF001SMINI///</v>
      </c>
      <c r="E884" s="24" t="str">
        <f t="shared" si="2"/>
        <v>PRD1883060923SF001SMINI</v>
      </c>
      <c r="F884" s="24" t="str">
        <f t="shared" si="3"/>
        <v>06</v>
      </c>
      <c r="G884" s="24" t="str">
        <f t="shared" si="4"/>
        <v>09</v>
      </c>
      <c r="H884" s="24" t="str">
        <f t="shared" si="5"/>
        <v>23</v>
      </c>
      <c r="I884" s="24" t="str">
        <f t="shared" si="6"/>
        <v>S</v>
      </c>
      <c r="J884" s="24" t="str">
        <f t="shared" si="7"/>
        <v>F001S</v>
      </c>
      <c r="K884" s="24" t="str">
        <f t="shared" si="8"/>
        <v>MINI</v>
      </c>
      <c r="L884" s="24" t="str">
        <f>vlookup(F884,Abbreviation!$D$2:$E$13,2,false)</f>
        <v>June</v>
      </c>
      <c r="M884" s="24" t="str">
        <f>vlookup(I884,Abbreviation!$A$2:$B$4,2,false)</f>
        <v>South</v>
      </c>
      <c r="N884" s="24" t="str">
        <f>vlookup(M884,Budget!$B$2:$C$325,2,false)</f>
        <v>F001S</v>
      </c>
      <c r="O884" s="24" t="s">
        <v>19</v>
      </c>
    </row>
    <row r="885">
      <c r="A885" s="24">
        <f>Actual!A885</f>
        <v>884</v>
      </c>
      <c r="B885" s="24" t="str">
        <f>Actual!B885</f>
        <v>//PRD1884061423WF003WMAX///</v>
      </c>
      <c r="C885" s="25">
        <f>Actual!C885</f>
        <v>48</v>
      </c>
      <c r="D885" s="24" t="str">
        <f t="shared" si="1"/>
        <v>//PRD1884061423WF003WMAX///</v>
      </c>
      <c r="E885" s="24" t="str">
        <f t="shared" si="2"/>
        <v>PRD1884061423WF003WMAX</v>
      </c>
      <c r="F885" s="24" t="str">
        <f t="shared" si="3"/>
        <v>06</v>
      </c>
      <c r="G885" s="24" t="str">
        <f t="shared" si="4"/>
        <v>14</v>
      </c>
      <c r="H885" s="24" t="str">
        <f t="shared" si="5"/>
        <v>23</v>
      </c>
      <c r="I885" s="24" t="str">
        <f t="shared" si="6"/>
        <v>W</v>
      </c>
      <c r="J885" s="24" t="str">
        <f t="shared" si="7"/>
        <v>F003W</v>
      </c>
      <c r="K885" s="24" t="str">
        <f t="shared" si="8"/>
        <v>MAX</v>
      </c>
      <c r="L885" s="24" t="str">
        <f>vlookup(F885,Abbreviation!$D$2:$E$13,2,false)</f>
        <v>June</v>
      </c>
      <c r="M885" s="24" t="str">
        <f>vlookup(I885,Abbreviation!$A$2:$B$4,2,false)</f>
        <v>West</v>
      </c>
      <c r="N885" s="24" t="str">
        <f>vlookup(M885,Budget!$B$2:$C$325,2,false)</f>
        <v>F001W</v>
      </c>
      <c r="O885" s="24" t="s">
        <v>20</v>
      </c>
    </row>
    <row r="886">
      <c r="A886" s="24">
        <f>Actual!A886</f>
        <v>885</v>
      </c>
      <c r="B886" s="24" t="str">
        <f>Actual!B886</f>
        <v>//PRD1885061623NF001NPRO///</v>
      </c>
      <c r="C886" s="25">
        <f>Actual!C886</f>
        <v>45</v>
      </c>
      <c r="D886" s="24" t="str">
        <f t="shared" si="1"/>
        <v>//PRD1885061623NF001NPRO///</v>
      </c>
      <c r="E886" s="24" t="str">
        <f t="shared" si="2"/>
        <v>PRD1885061623NF001NPRO</v>
      </c>
      <c r="F886" s="24" t="str">
        <f t="shared" si="3"/>
        <v>06</v>
      </c>
      <c r="G886" s="24" t="str">
        <f t="shared" si="4"/>
        <v>16</v>
      </c>
      <c r="H886" s="24" t="str">
        <f t="shared" si="5"/>
        <v>23</v>
      </c>
      <c r="I886" s="24" t="str">
        <f t="shared" si="6"/>
        <v>N</v>
      </c>
      <c r="J886" s="24" t="str">
        <f t="shared" si="7"/>
        <v>F001N</v>
      </c>
      <c r="K886" s="24" t="str">
        <f t="shared" si="8"/>
        <v>PRO</v>
      </c>
      <c r="L886" s="24" t="str">
        <f>vlookup(F886,Abbreviation!$D$2:$E$13,2,false)</f>
        <v>June</v>
      </c>
      <c r="M886" s="24" t="str">
        <f>vlookup(I886,Abbreviation!$A$2:$B$4,2,false)</f>
        <v>North</v>
      </c>
      <c r="N886" s="24" t="str">
        <f>vlookup(M886,Budget!$B$2:$C$325,2,false)</f>
        <v>F001N</v>
      </c>
      <c r="O886" s="24" t="s">
        <v>21</v>
      </c>
    </row>
    <row r="887">
      <c r="A887" s="24">
        <f>Actual!A887</f>
        <v>886</v>
      </c>
      <c r="B887" s="24" t="str">
        <f>Actual!B887</f>
        <v>//PRD1886060623SF002SMINI///</v>
      </c>
      <c r="C887" s="25">
        <f>Actual!C887</f>
        <v>6</v>
      </c>
      <c r="D887" s="24" t="str">
        <f t="shared" si="1"/>
        <v>//PRD1886060623SF002SMINI///</v>
      </c>
      <c r="E887" s="24" t="str">
        <f t="shared" si="2"/>
        <v>PRD1886060623SF002SMINI</v>
      </c>
      <c r="F887" s="24" t="str">
        <f t="shared" si="3"/>
        <v>06</v>
      </c>
      <c r="G887" s="24" t="str">
        <f t="shared" si="4"/>
        <v>06</v>
      </c>
      <c r="H887" s="24" t="str">
        <f t="shared" si="5"/>
        <v>23</v>
      </c>
      <c r="I887" s="24" t="str">
        <f t="shared" si="6"/>
        <v>S</v>
      </c>
      <c r="J887" s="24" t="str">
        <f t="shared" si="7"/>
        <v>F002S</v>
      </c>
      <c r="K887" s="24" t="str">
        <f t="shared" si="8"/>
        <v>MINI</v>
      </c>
      <c r="L887" s="24" t="str">
        <f>vlookup(F887,Abbreviation!$D$2:$E$13,2,false)</f>
        <v>June</v>
      </c>
      <c r="M887" s="24" t="str">
        <f>vlookup(I887,Abbreviation!$A$2:$B$4,2,false)</f>
        <v>South</v>
      </c>
      <c r="N887" s="24" t="str">
        <f>vlookup(M887,Budget!$B$2:$C$325,2,false)</f>
        <v>F001S</v>
      </c>
      <c r="O887" s="24" t="s">
        <v>19</v>
      </c>
    </row>
    <row r="888">
      <c r="A888" s="24">
        <f>Actual!A888</f>
        <v>887</v>
      </c>
      <c r="B888" s="24" t="str">
        <f>Actual!B888</f>
        <v>//PRD1887060523WF003WMAX///</v>
      </c>
      <c r="C888" s="25">
        <f>Actual!C888</f>
        <v>4</v>
      </c>
      <c r="D888" s="24" t="str">
        <f t="shared" si="1"/>
        <v>//PRD1887060523WF003WMAX///</v>
      </c>
      <c r="E888" s="24" t="str">
        <f t="shared" si="2"/>
        <v>PRD1887060523WF003WMAX</v>
      </c>
      <c r="F888" s="24" t="str">
        <f t="shared" si="3"/>
        <v>06</v>
      </c>
      <c r="G888" s="24" t="str">
        <f t="shared" si="4"/>
        <v>05</v>
      </c>
      <c r="H888" s="24" t="str">
        <f t="shared" si="5"/>
        <v>23</v>
      </c>
      <c r="I888" s="24" t="str">
        <f t="shared" si="6"/>
        <v>W</v>
      </c>
      <c r="J888" s="24" t="str">
        <f t="shared" si="7"/>
        <v>F003W</v>
      </c>
      <c r="K888" s="24" t="str">
        <f t="shared" si="8"/>
        <v>MAX</v>
      </c>
      <c r="L888" s="24" t="str">
        <f>vlookup(F888,Abbreviation!$D$2:$E$13,2,false)</f>
        <v>June</v>
      </c>
      <c r="M888" s="24" t="str">
        <f>vlookup(I888,Abbreviation!$A$2:$B$4,2,false)</f>
        <v>West</v>
      </c>
      <c r="N888" s="24" t="str">
        <f>vlookup(M888,Budget!$B$2:$C$325,2,false)</f>
        <v>F001W</v>
      </c>
      <c r="O888" s="24" t="s">
        <v>20</v>
      </c>
    </row>
    <row r="889">
      <c r="A889" s="24">
        <f>Actual!A889</f>
        <v>888</v>
      </c>
      <c r="B889" s="24" t="str">
        <f>Actual!B889</f>
        <v>//PRD1888060123NF001NPRO///</v>
      </c>
      <c r="C889" s="25">
        <f>Actual!C889</f>
        <v>87</v>
      </c>
      <c r="D889" s="24" t="str">
        <f t="shared" si="1"/>
        <v>//PRD1888060123NF001NPRO///</v>
      </c>
      <c r="E889" s="24" t="str">
        <f t="shared" si="2"/>
        <v>PRD1888060123NF001NPRO</v>
      </c>
      <c r="F889" s="24" t="str">
        <f t="shared" si="3"/>
        <v>06</v>
      </c>
      <c r="G889" s="24" t="str">
        <f t="shared" si="4"/>
        <v>01</v>
      </c>
      <c r="H889" s="24" t="str">
        <f t="shared" si="5"/>
        <v>23</v>
      </c>
      <c r="I889" s="24" t="str">
        <f t="shared" si="6"/>
        <v>N</v>
      </c>
      <c r="J889" s="24" t="str">
        <f t="shared" si="7"/>
        <v>F001N</v>
      </c>
      <c r="K889" s="24" t="str">
        <f t="shared" si="8"/>
        <v>PRO</v>
      </c>
      <c r="L889" s="24" t="str">
        <f>vlookup(F889,Abbreviation!$D$2:$E$13,2,false)</f>
        <v>June</v>
      </c>
      <c r="M889" s="24" t="str">
        <f>vlookup(I889,Abbreviation!$A$2:$B$4,2,false)</f>
        <v>North</v>
      </c>
      <c r="N889" s="24" t="str">
        <f>vlookup(M889,Budget!$B$2:$C$325,2,false)</f>
        <v>F001N</v>
      </c>
      <c r="O889" s="24" t="s">
        <v>21</v>
      </c>
    </row>
    <row r="890">
      <c r="A890" s="24">
        <f>Actual!A890</f>
        <v>889</v>
      </c>
      <c r="B890" s="24" t="str">
        <f>Actual!B890</f>
        <v>//PRD1889060723SF002SMINI///</v>
      </c>
      <c r="C890" s="25">
        <f>Actual!C890</f>
        <v>90</v>
      </c>
      <c r="D890" s="24" t="str">
        <f t="shared" si="1"/>
        <v>//PRD1889060723SF002SMINI///</v>
      </c>
      <c r="E890" s="24" t="str">
        <f t="shared" si="2"/>
        <v>PRD1889060723SF002SMINI</v>
      </c>
      <c r="F890" s="24" t="str">
        <f t="shared" si="3"/>
        <v>06</v>
      </c>
      <c r="G890" s="24" t="str">
        <f t="shared" si="4"/>
        <v>07</v>
      </c>
      <c r="H890" s="24" t="str">
        <f t="shared" si="5"/>
        <v>23</v>
      </c>
      <c r="I890" s="24" t="str">
        <f t="shared" si="6"/>
        <v>S</v>
      </c>
      <c r="J890" s="24" t="str">
        <f t="shared" si="7"/>
        <v>F002S</v>
      </c>
      <c r="K890" s="24" t="str">
        <f t="shared" si="8"/>
        <v>MINI</v>
      </c>
      <c r="L890" s="24" t="str">
        <f>vlookup(F890,Abbreviation!$D$2:$E$13,2,false)</f>
        <v>June</v>
      </c>
      <c r="M890" s="24" t="str">
        <f>vlookup(I890,Abbreviation!$A$2:$B$4,2,false)</f>
        <v>South</v>
      </c>
      <c r="N890" s="24" t="str">
        <f>vlookup(M890,Budget!$B$2:$C$325,2,false)</f>
        <v>F001S</v>
      </c>
      <c r="O890" s="24" t="s">
        <v>19</v>
      </c>
    </row>
    <row r="891">
      <c r="A891" s="24">
        <f>Actual!A891</f>
        <v>890</v>
      </c>
      <c r="B891" s="24" t="str">
        <f>Actual!B891</f>
        <v>//PRD1890062923WF001WMAX///</v>
      </c>
      <c r="C891" s="25">
        <f>Actual!C891</f>
        <v>140</v>
      </c>
      <c r="D891" s="24" t="str">
        <f t="shared" si="1"/>
        <v>//PRD1890062923WF001WMAX///</v>
      </c>
      <c r="E891" s="24" t="str">
        <f t="shared" si="2"/>
        <v>PRD1890062923WF001WMAX</v>
      </c>
      <c r="F891" s="24" t="str">
        <f t="shared" si="3"/>
        <v>06</v>
      </c>
      <c r="G891" s="24" t="str">
        <f t="shared" si="4"/>
        <v>29</v>
      </c>
      <c r="H891" s="24" t="str">
        <f t="shared" si="5"/>
        <v>23</v>
      </c>
      <c r="I891" s="24" t="str">
        <f t="shared" si="6"/>
        <v>W</v>
      </c>
      <c r="J891" s="24" t="str">
        <f t="shared" si="7"/>
        <v>F001W</v>
      </c>
      <c r="K891" s="24" t="str">
        <f t="shared" si="8"/>
        <v>MAX</v>
      </c>
      <c r="L891" s="24" t="str">
        <f>vlookup(F891,Abbreviation!$D$2:$E$13,2,false)</f>
        <v>June</v>
      </c>
      <c r="M891" s="24" t="str">
        <f>vlookup(I891,Abbreviation!$A$2:$B$4,2,false)</f>
        <v>West</v>
      </c>
      <c r="N891" s="24" t="str">
        <f>vlookup(M891,Budget!$B$2:$C$325,2,false)</f>
        <v>F001W</v>
      </c>
      <c r="O891" s="24" t="s">
        <v>20</v>
      </c>
    </row>
    <row r="892">
      <c r="A892" s="24">
        <f>Actual!A892</f>
        <v>891</v>
      </c>
      <c r="B892" s="24" t="str">
        <f>Actual!B892</f>
        <v>//PRD1891061023NF001NPRO///</v>
      </c>
      <c r="C892" s="25">
        <f>Actual!C892</f>
        <v>94</v>
      </c>
      <c r="D892" s="24" t="str">
        <f t="shared" si="1"/>
        <v>//PRD1891061023NF001NPRO///</v>
      </c>
      <c r="E892" s="24" t="str">
        <f t="shared" si="2"/>
        <v>PRD1891061023NF001NPRO</v>
      </c>
      <c r="F892" s="24" t="str">
        <f t="shared" si="3"/>
        <v>06</v>
      </c>
      <c r="G892" s="24" t="str">
        <f t="shared" si="4"/>
        <v>10</v>
      </c>
      <c r="H892" s="24" t="str">
        <f t="shared" si="5"/>
        <v>23</v>
      </c>
      <c r="I892" s="24" t="str">
        <f t="shared" si="6"/>
        <v>N</v>
      </c>
      <c r="J892" s="24" t="str">
        <f t="shared" si="7"/>
        <v>F001N</v>
      </c>
      <c r="K892" s="24" t="str">
        <f t="shared" si="8"/>
        <v>PRO</v>
      </c>
      <c r="L892" s="24" t="str">
        <f>vlookup(F892,Abbreviation!$D$2:$E$13,2,false)</f>
        <v>June</v>
      </c>
      <c r="M892" s="24" t="str">
        <f>vlookup(I892,Abbreviation!$A$2:$B$4,2,false)</f>
        <v>North</v>
      </c>
      <c r="N892" s="24" t="str">
        <f>vlookup(M892,Budget!$B$2:$C$325,2,false)</f>
        <v>F001N</v>
      </c>
      <c r="O892" s="24" t="s">
        <v>21</v>
      </c>
    </row>
    <row r="893">
      <c r="A893" s="24">
        <f>Actual!A893</f>
        <v>892</v>
      </c>
      <c r="B893" s="24" t="str">
        <f>Actual!B893</f>
        <v>//PRD1892062723SF002SMINI///</v>
      </c>
      <c r="C893" s="25">
        <f>Actual!C893</f>
        <v>68</v>
      </c>
      <c r="D893" s="24" t="str">
        <f t="shared" si="1"/>
        <v>//PRD1892062723SF002SMINI///</v>
      </c>
      <c r="E893" s="24" t="str">
        <f t="shared" si="2"/>
        <v>PRD1892062723SF002SMINI</v>
      </c>
      <c r="F893" s="24" t="str">
        <f t="shared" si="3"/>
        <v>06</v>
      </c>
      <c r="G893" s="24" t="str">
        <f t="shared" si="4"/>
        <v>27</v>
      </c>
      <c r="H893" s="24" t="str">
        <f t="shared" si="5"/>
        <v>23</v>
      </c>
      <c r="I893" s="24" t="str">
        <f t="shared" si="6"/>
        <v>S</v>
      </c>
      <c r="J893" s="24" t="str">
        <f t="shared" si="7"/>
        <v>F002S</v>
      </c>
      <c r="K893" s="24" t="str">
        <f t="shared" si="8"/>
        <v>MINI</v>
      </c>
      <c r="L893" s="24" t="str">
        <f>vlookup(F893,Abbreviation!$D$2:$E$13,2,false)</f>
        <v>June</v>
      </c>
      <c r="M893" s="24" t="str">
        <f>vlookup(I893,Abbreviation!$A$2:$B$4,2,false)</f>
        <v>South</v>
      </c>
      <c r="N893" s="24" t="str">
        <f>vlookup(M893,Budget!$B$2:$C$325,2,false)</f>
        <v>F001S</v>
      </c>
      <c r="O893" s="24" t="s">
        <v>19</v>
      </c>
    </row>
    <row r="894">
      <c r="A894" s="24">
        <f>Actual!A894</f>
        <v>893</v>
      </c>
      <c r="B894" s="24" t="str">
        <f>Actual!B894</f>
        <v>//PRD1893060823WF001WMAX///</v>
      </c>
      <c r="C894" s="25">
        <f>Actual!C894</f>
        <v>9</v>
      </c>
      <c r="D894" s="24" t="str">
        <f t="shared" si="1"/>
        <v>//PRD1893060823WF001WMAX///</v>
      </c>
      <c r="E894" s="24" t="str">
        <f t="shared" si="2"/>
        <v>PRD1893060823WF001WMAX</v>
      </c>
      <c r="F894" s="24" t="str">
        <f t="shared" si="3"/>
        <v>06</v>
      </c>
      <c r="G894" s="24" t="str">
        <f t="shared" si="4"/>
        <v>08</v>
      </c>
      <c r="H894" s="24" t="str">
        <f t="shared" si="5"/>
        <v>23</v>
      </c>
      <c r="I894" s="24" t="str">
        <f t="shared" si="6"/>
        <v>W</v>
      </c>
      <c r="J894" s="24" t="str">
        <f t="shared" si="7"/>
        <v>F001W</v>
      </c>
      <c r="K894" s="24" t="str">
        <f t="shared" si="8"/>
        <v>MAX</v>
      </c>
      <c r="L894" s="24" t="str">
        <f>vlookup(F894,Abbreviation!$D$2:$E$13,2,false)</f>
        <v>June</v>
      </c>
      <c r="M894" s="24" t="str">
        <f>vlookup(I894,Abbreviation!$A$2:$B$4,2,false)</f>
        <v>West</v>
      </c>
      <c r="N894" s="24" t="str">
        <f>vlookup(M894,Budget!$B$2:$C$325,2,false)</f>
        <v>F001W</v>
      </c>
      <c r="O894" s="24" t="s">
        <v>20</v>
      </c>
    </row>
    <row r="895">
      <c r="A895" s="24">
        <f>Actual!A895</f>
        <v>894</v>
      </c>
      <c r="B895" s="24" t="str">
        <f>Actual!B895</f>
        <v>//PRD1894063023NF002NPRO///</v>
      </c>
      <c r="C895" s="25">
        <f>Actual!C895</f>
        <v>146</v>
      </c>
      <c r="D895" s="24" t="str">
        <f t="shared" si="1"/>
        <v>//PRD1894063023NF002NPRO///</v>
      </c>
      <c r="E895" s="24" t="str">
        <f t="shared" si="2"/>
        <v>PRD1894063023NF002NPRO</v>
      </c>
      <c r="F895" s="24" t="str">
        <f t="shared" si="3"/>
        <v>06</v>
      </c>
      <c r="G895" s="24" t="str">
        <f t="shared" si="4"/>
        <v>30</v>
      </c>
      <c r="H895" s="24" t="str">
        <f t="shared" si="5"/>
        <v>23</v>
      </c>
      <c r="I895" s="24" t="str">
        <f t="shared" si="6"/>
        <v>N</v>
      </c>
      <c r="J895" s="24" t="str">
        <f t="shared" si="7"/>
        <v>F002N</v>
      </c>
      <c r="K895" s="24" t="str">
        <f t="shared" si="8"/>
        <v>PRO</v>
      </c>
      <c r="L895" s="24" t="str">
        <f>vlookup(F895,Abbreviation!$D$2:$E$13,2,false)</f>
        <v>June</v>
      </c>
      <c r="M895" s="24" t="str">
        <f>vlookup(I895,Abbreviation!$A$2:$B$4,2,false)</f>
        <v>North</v>
      </c>
      <c r="N895" s="24" t="str">
        <f>vlookup(M895,Budget!$B$2:$C$325,2,false)</f>
        <v>F001N</v>
      </c>
      <c r="O895" s="24" t="s">
        <v>21</v>
      </c>
    </row>
    <row r="896">
      <c r="A896" s="24">
        <f>Actual!A896</f>
        <v>895</v>
      </c>
      <c r="B896" s="24" t="str">
        <f>Actual!B896</f>
        <v>//PRD1895060323SF001SMINI///</v>
      </c>
      <c r="C896" s="25">
        <f>Actual!C896</f>
        <v>32</v>
      </c>
      <c r="D896" s="24" t="str">
        <f t="shared" si="1"/>
        <v>//PRD1895060323SF001SMINI///</v>
      </c>
      <c r="E896" s="24" t="str">
        <f t="shared" si="2"/>
        <v>PRD1895060323SF001SMINI</v>
      </c>
      <c r="F896" s="24" t="str">
        <f t="shared" si="3"/>
        <v>06</v>
      </c>
      <c r="G896" s="24" t="str">
        <f t="shared" si="4"/>
        <v>03</v>
      </c>
      <c r="H896" s="24" t="str">
        <f t="shared" si="5"/>
        <v>23</v>
      </c>
      <c r="I896" s="24" t="str">
        <f t="shared" si="6"/>
        <v>S</v>
      </c>
      <c r="J896" s="24" t="str">
        <f t="shared" si="7"/>
        <v>F001S</v>
      </c>
      <c r="K896" s="24" t="str">
        <f t="shared" si="8"/>
        <v>MINI</v>
      </c>
      <c r="L896" s="24" t="str">
        <f>vlookup(F896,Abbreviation!$D$2:$E$13,2,false)</f>
        <v>June</v>
      </c>
      <c r="M896" s="24" t="str">
        <f>vlookup(I896,Abbreviation!$A$2:$B$4,2,false)</f>
        <v>South</v>
      </c>
      <c r="N896" s="24" t="str">
        <f>vlookup(M896,Budget!$B$2:$C$325,2,false)</f>
        <v>F001S</v>
      </c>
      <c r="O896" s="24" t="s">
        <v>19</v>
      </c>
    </row>
    <row r="897">
      <c r="A897" s="24">
        <f>Actual!A897</f>
        <v>896</v>
      </c>
      <c r="B897" s="24" t="str">
        <f>Actual!B897</f>
        <v>//PRD1896060523WF003WMAX///</v>
      </c>
      <c r="C897" s="25">
        <f>Actual!C897</f>
        <v>60</v>
      </c>
      <c r="D897" s="24" t="str">
        <f t="shared" si="1"/>
        <v>//PRD1896060523WF003WMAX///</v>
      </c>
      <c r="E897" s="24" t="str">
        <f t="shared" si="2"/>
        <v>PRD1896060523WF003WMAX</v>
      </c>
      <c r="F897" s="24" t="str">
        <f t="shared" si="3"/>
        <v>06</v>
      </c>
      <c r="G897" s="24" t="str">
        <f t="shared" si="4"/>
        <v>05</v>
      </c>
      <c r="H897" s="24" t="str">
        <f t="shared" si="5"/>
        <v>23</v>
      </c>
      <c r="I897" s="24" t="str">
        <f t="shared" si="6"/>
        <v>W</v>
      </c>
      <c r="J897" s="24" t="str">
        <f t="shared" si="7"/>
        <v>F003W</v>
      </c>
      <c r="K897" s="24" t="str">
        <f t="shared" si="8"/>
        <v>MAX</v>
      </c>
      <c r="L897" s="24" t="str">
        <f>vlookup(F897,Abbreviation!$D$2:$E$13,2,false)</f>
        <v>June</v>
      </c>
      <c r="M897" s="24" t="str">
        <f>vlookup(I897,Abbreviation!$A$2:$B$4,2,false)</f>
        <v>West</v>
      </c>
      <c r="N897" s="24" t="str">
        <f>vlookup(M897,Budget!$B$2:$C$325,2,false)</f>
        <v>F001W</v>
      </c>
      <c r="O897" s="24" t="s">
        <v>20</v>
      </c>
    </row>
    <row r="898">
      <c r="A898" s="24">
        <f>Actual!A898</f>
        <v>897</v>
      </c>
      <c r="B898" s="24" t="str">
        <f>Actual!B898</f>
        <v>//PRD1897060123NF002NPRO///</v>
      </c>
      <c r="C898" s="25">
        <f>Actual!C898</f>
        <v>122</v>
      </c>
      <c r="D898" s="24" t="str">
        <f t="shared" si="1"/>
        <v>//PRD1897060123NF002NPRO///</v>
      </c>
      <c r="E898" s="24" t="str">
        <f t="shared" si="2"/>
        <v>PRD1897060123NF002NPRO</v>
      </c>
      <c r="F898" s="24" t="str">
        <f t="shared" si="3"/>
        <v>06</v>
      </c>
      <c r="G898" s="24" t="str">
        <f t="shared" si="4"/>
        <v>01</v>
      </c>
      <c r="H898" s="24" t="str">
        <f t="shared" si="5"/>
        <v>23</v>
      </c>
      <c r="I898" s="24" t="str">
        <f t="shared" si="6"/>
        <v>N</v>
      </c>
      <c r="J898" s="24" t="str">
        <f t="shared" si="7"/>
        <v>F002N</v>
      </c>
      <c r="K898" s="24" t="str">
        <f t="shared" si="8"/>
        <v>PRO</v>
      </c>
      <c r="L898" s="24" t="str">
        <f>vlookup(F898,Abbreviation!$D$2:$E$13,2,false)</f>
        <v>June</v>
      </c>
      <c r="M898" s="24" t="str">
        <f>vlookup(I898,Abbreviation!$A$2:$B$4,2,false)</f>
        <v>North</v>
      </c>
      <c r="N898" s="24" t="str">
        <f>vlookup(M898,Budget!$B$2:$C$325,2,false)</f>
        <v>F001N</v>
      </c>
      <c r="O898" s="24" t="s">
        <v>21</v>
      </c>
    </row>
    <row r="899">
      <c r="A899" s="24">
        <f>Actual!A899</f>
        <v>898</v>
      </c>
      <c r="B899" s="24" t="str">
        <f>Actual!B899</f>
        <v>//PRD1898060823SF003SMINI///</v>
      </c>
      <c r="C899" s="25">
        <f>Actual!C899</f>
        <v>0</v>
      </c>
      <c r="D899" s="24" t="str">
        <f t="shared" si="1"/>
        <v>//PRD1898060823SF003SMINI///</v>
      </c>
      <c r="E899" s="24" t="str">
        <f t="shared" si="2"/>
        <v>PRD1898060823SF003SMINI</v>
      </c>
      <c r="F899" s="24" t="str">
        <f t="shared" si="3"/>
        <v>06</v>
      </c>
      <c r="G899" s="24" t="str">
        <f t="shared" si="4"/>
        <v>08</v>
      </c>
      <c r="H899" s="24" t="str">
        <f t="shared" si="5"/>
        <v>23</v>
      </c>
      <c r="I899" s="24" t="str">
        <f t="shared" si="6"/>
        <v>S</v>
      </c>
      <c r="J899" s="24" t="str">
        <f t="shared" si="7"/>
        <v>F003S</v>
      </c>
      <c r="K899" s="24" t="str">
        <f t="shared" si="8"/>
        <v>MINI</v>
      </c>
      <c r="L899" s="24" t="str">
        <f>vlookup(F899,Abbreviation!$D$2:$E$13,2,false)</f>
        <v>June</v>
      </c>
      <c r="M899" s="24" t="str">
        <f>vlookup(I899,Abbreviation!$A$2:$B$4,2,false)</f>
        <v>South</v>
      </c>
      <c r="N899" s="24" t="str">
        <f>vlookup(M899,Budget!$B$2:$C$325,2,false)</f>
        <v>F001S</v>
      </c>
      <c r="O899" s="24" t="s">
        <v>19</v>
      </c>
    </row>
    <row r="900">
      <c r="A900" s="24">
        <f>Actual!A900</f>
        <v>899</v>
      </c>
      <c r="B900" s="24" t="str">
        <f>Actual!B900</f>
        <v>//PRD1899061723WF002WMAX///</v>
      </c>
      <c r="C900" s="25">
        <f>Actual!C900</f>
        <v>55</v>
      </c>
      <c r="D900" s="24" t="str">
        <f t="shared" si="1"/>
        <v>//PRD1899061723WF002WMAX///</v>
      </c>
      <c r="E900" s="24" t="str">
        <f t="shared" si="2"/>
        <v>PRD1899061723WF002WMAX</v>
      </c>
      <c r="F900" s="24" t="str">
        <f t="shared" si="3"/>
        <v>06</v>
      </c>
      <c r="G900" s="24" t="str">
        <f t="shared" si="4"/>
        <v>17</v>
      </c>
      <c r="H900" s="24" t="str">
        <f t="shared" si="5"/>
        <v>23</v>
      </c>
      <c r="I900" s="24" t="str">
        <f t="shared" si="6"/>
        <v>W</v>
      </c>
      <c r="J900" s="24" t="str">
        <f t="shared" si="7"/>
        <v>F002W</v>
      </c>
      <c r="K900" s="24" t="str">
        <f t="shared" si="8"/>
        <v>MAX</v>
      </c>
      <c r="L900" s="24" t="str">
        <f>vlookup(F900,Abbreviation!$D$2:$E$13,2,false)</f>
        <v>June</v>
      </c>
      <c r="M900" s="24" t="str">
        <f>vlookup(I900,Abbreviation!$A$2:$B$4,2,false)</f>
        <v>West</v>
      </c>
      <c r="N900" s="24" t="str">
        <f>vlookup(M900,Budget!$B$2:$C$325,2,false)</f>
        <v>F001W</v>
      </c>
      <c r="O900" s="24" t="s">
        <v>20</v>
      </c>
    </row>
    <row r="901">
      <c r="A901" s="24">
        <f>Actual!A901</f>
        <v>900</v>
      </c>
      <c r="B901" s="24" t="str">
        <f>Actual!B901</f>
        <v>//PRD1900061223NF001NPRO///</v>
      </c>
      <c r="C901" s="25">
        <f>Actual!C901</f>
        <v>35</v>
      </c>
      <c r="D901" s="24" t="str">
        <f t="shared" si="1"/>
        <v>//PRD1900061223NF001NPRO///</v>
      </c>
      <c r="E901" s="24" t="str">
        <f t="shared" si="2"/>
        <v>PRD1900061223NF001NPRO</v>
      </c>
      <c r="F901" s="24" t="str">
        <f t="shared" si="3"/>
        <v>06</v>
      </c>
      <c r="G901" s="24" t="str">
        <f t="shared" si="4"/>
        <v>12</v>
      </c>
      <c r="H901" s="24" t="str">
        <f t="shared" si="5"/>
        <v>23</v>
      </c>
      <c r="I901" s="24" t="str">
        <f t="shared" si="6"/>
        <v>N</v>
      </c>
      <c r="J901" s="24" t="str">
        <f t="shared" si="7"/>
        <v>F001N</v>
      </c>
      <c r="K901" s="24" t="str">
        <f t="shared" si="8"/>
        <v>PRO</v>
      </c>
      <c r="L901" s="24" t="str">
        <f>vlookup(F901,Abbreviation!$D$2:$E$13,2,false)</f>
        <v>June</v>
      </c>
      <c r="M901" s="24" t="str">
        <f>vlookup(I901,Abbreviation!$A$2:$B$4,2,false)</f>
        <v>North</v>
      </c>
      <c r="N901" s="24" t="str">
        <f>vlookup(M901,Budget!$B$2:$C$325,2,false)</f>
        <v>F001N</v>
      </c>
      <c r="O901" s="24" t="s">
        <v>21</v>
      </c>
    </row>
    <row r="902">
      <c r="A902" s="24">
        <f>Actual!A902</f>
        <v>901</v>
      </c>
      <c r="B902" s="24" t="str">
        <f>Actual!B902</f>
        <v>//PRD1901060723SF003SMINI///</v>
      </c>
      <c r="C902" s="25">
        <f>Actual!C902</f>
        <v>111</v>
      </c>
      <c r="D902" s="24" t="str">
        <f t="shared" si="1"/>
        <v>//PRD1901060723SF003SMINI///</v>
      </c>
      <c r="E902" s="24" t="str">
        <f t="shared" si="2"/>
        <v>PRD1901060723SF003SMINI</v>
      </c>
      <c r="F902" s="24" t="str">
        <f t="shared" si="3"/>
        <v>06</v>
      </c>
      <c r="G902" s="24" t="str">
        <f t="shared" si="4"/>
        <v>07</v>
      </c>
      <c r="H902" s="24" t="str">
        <f t="shared" si="5"/>
        <v>23</v>
      </c>
      <c r="I902" s="24" t="str">
        <f t="shared" si="6"/>
        <v>S</v>
      </c>
      <c r="J902" s="24" t="str">
        <f t="shared" si="7"/>
        <v>F003S</v>
      </c>
      <c r="K902" s="24" t="str">
        <f t="shared" si="8"/>
        <v>MINI</v>
      </c>
      <c r="L902" s="24" t="str">
        <f>vlookup(F902,Abbreviation!$D$2:$E$13,2,false)</f>
        <v>June</v>
      </c>
      <c r="M902" s="24" t="str">
        <f>vlookup(I902,Abbreviation!$A$2:$B$4,2,false)</f>
        <v>South</v>
      </c>
      <c r="N902" s="24" t="str">
        <f>vlookup(M902,Budget!$B$2:$C$325,2,false)</f>
        <v>F001S</v>
      </c>
      <c r="O902" s="24" t="s">
        <v>19</v>
      </c>
    </row>
    <row r="903">
      <c r="A903" s="24">
        <f>Actual!A903</f>
        <v>902</v>
      </c>
      <c r="B903" s="24" t="str">
        <f>Actual!B903</f>
        <v>//PRD1902072023WF001WMAX///</v>
      </c>
      <c r="C903" s="25">
        <f>Actual!C903</f>
        <v>69</v>
      </c>
      <c r="D903" s="24" t="str">
        <f t="shared" si="1"/>
        <v>//PRD1902072023WF001WMAX///</v>
      </c>
      <c r="E903" s="24" t="str">
        <f t="shared" si="2"/>
        <v>PRD1902072023WF001WMAX</v>
      </c>
      <c r="F903" s="24" t="str">
        <f t="shared" si="3"/>
        <v>07</v>
      </c>
      <c r="G903" s="24" t="str">
        <f t="shared" si="4"/>
        <v>20</v>
      </c>
      <c r="H903" s="24" t="str">
        <f t="shared" si="5"/>
        <v>23</v>
      </c>
      <c r="I903" s="24" t="str">
        <f t="shared" si="6"/>
        <v>W</v>
      </c>
      <c r="J903" s="24" t="str">
        <f t="shared" si="7"/>
        <v>F001W</v>
      </c>
      <c r="K903" s="24" t="str">
        <f t="shared" si="8"/>
        <v>MAX</v>
      </c>
      <c r="L903" s="24" t="str">
        <f>vlookup(F903,Abbreviation!$D$2:$E$13,2,false)</f>
        <v>July</v>
      </c>
      <c r="M903" s="24" t="str">
        <f>vlookup(I903,Abbreviation!$A$2:$B$4,2,false)</f>
        <v>West</v>
      </c>
      <c r="N903" s="24" t="str">
        <f>vlookup(M903,Budget!$B$2:$C$325,2,false)</f>
        <v>F001W</v>
      </c>
      <c r="O903" s="24" t="s">
        <v>20</v>
      </c>
    </row>
    <row r="904">
      <c r="A904" s="24">
        <f>Actual!A904</f>
        <v>903</v>
      </c>
      <c r="B904" s="24" t="str">
        <f>Actual!B904</f>
        <v>//PRD1903071423NF002NPRO///</v>
      </c>
      <c r="C904" s="25">
        <f>Actual!C904</f>
        <v>79</v>
      </c>
      <c r="D904" s="24" t="str">
        <f t="shared" si="1"/>
        <v>//PRD1903071423NF002NPRO///</v>
      </c>
      <c r="E904" s="24" t="str">
        <f t="shared" si="2"/>
        <v>PRD1903071423NF002NPRO</v>
      </c>
      <c r="F904" s="24" t="str">
        <f t="shared" si="3"/>
        <v>07</v>
      </c>
      <c r="G904" s="24" t="str">
        <f t="shared" si="4"/>
        <v>14</v>
      </c>
      <c r="H904" s="24" t="str">
        <f t="shared" si="5"/>
        <v>23</v>
      </c>
      <c r="I904" s="24" t="str">
        <f t="shared" si="6"/>
        <v>N</v>
      </c>
      <c r="J904" s="24" t="str">
        <f t="shared" si="7"/>
        <v>F002N</v>
      </c>
      <c r="K904" s="24" t="str">
        <f t="shared" si="8"/>
        <v>PRO</v>
      </c>
      <c r="L904" s="24" t="str">
        <f>vlookup(F904,Abbreviation!$D$2:$E$13,2,false)</f>
        <v>July</v>
      </c>
      <c r="M904" s="24" t="str">
        <f>vlookup(I904,Abbreviation!$A$2:$B$4,2,false)</f>
        <v>North</v>
      </c>
      <c r="N904" s="24" t="str">
        <f>vlookup(M904,Budget!$B$2:$C$325,2,false)</f>
        <v>F001N</v>
      </c>
      <c r="O904" s="24" t="s">
        <v>21</v>
      </c>
    </row>
    <row r="905">
      <c r="A905" s="24">
        <f>Actual!A905</f>
        <v>904</v>
      </c>
      <c r="B905" s="24" t="str">
        <f>Actual!B905</f>
        <v>//PRD1904071223SF003SMINI///</v>
      </c>
      <c r="C905" s="25">
        <f>Actual!C905</f>
        <v>40</v>
      </c>
      <c r="D905" s="24" t="str">
        <f t="shared" si="1"/>
        <v>//PRD1904071223SF003SMINI///</v>
      </c>
      <c r="E905" s="24" t="str">
        <f t="shared" si="2"/>
        <v>PRD1904071223SF003SMINI</v>
      </c>
      <c r="F905" s="24" t="str">
        <f t="shared" si="3"/>
        <v>07</v>
      </c>
      <c r="G905" s="24" t="str">
        <f t="shared" si="4"/>
        <v>12</v>
      </c>
      <c r="H905" s="24" t="str">
        <f t="shared" si="5"/>
        <v>23</v>
      </c>
      <c r="I905" s="24" t="str">
        <f t="shared" si="6"/>
        <v>S</v>
      </c>
      <c r="J905" s="24" t="str">
        <f t="shared" si="7"/>
        <v>F003S</v>
      </c>
      <c r="K905" s="24" t="str">
        <f t="shared" si="8"/>
        <v>MINI</v>
      </c>
      <c r="L905" s="24" t="str">
        <f>vlookup(F905,Abbreviation!$D$2:$E$13,2,false)</f>
        <v>July</v>
      </c>
      <c r="M905" s="24" t="str">
        <f>vlookup(I905,Abbreviation!$A$2:$B$4,2,false)</f>
        <v>South</v>
      </c>
      <c r="N905" s="24" t="str">
        <f>vlookup(M905,Budget!$B$2:$C$325,2,false)</f>
        <v>F001S</v>
      </c>
      <c r="O905" s="24" t="s">
        <v>19</v>
      </c>
    </row>
    <row r="906">
      <c r="A906" s="24">
        <f>Actual!A906</f>
        <v>905</v>
      </c>
      <c r="B906" s="24" t="str">
        <f>Actual!B906</f>
        <v>//PRD1905071123WF001WMAX///</v>
      </c>
      <c r="C906" s="25">
        <f>Actual!C906</f>
        <v>95</v>
      </c>
      <c r="D906" s="24" t="str">
        <f t="shared" si="1"/>
        <v>//PRD1905071123WF001WMAX///</v>
      </c>
      <c r="E906" s="24" t="str">
        <f t="shared" si="2"/>
        <v>PRD1905071123WF001WMAX</v>
      </c>
      <c r="F906" s="24" t="str">
        <f t="shared" si="3"/>
        <v>07</v>
      </c>
      <c r="G906" s="24" t="str">
        <f t="shared" si="4"/>
        <v>11</v>
      </c>
      <c r="H906" s="24" t="str">
        <f t="shared" si="5"/>
        <v>23</v>
      </c>
      <c r="I906" s="24" t="str">
        <f t="shared" si="6"/>
        <v>W</v>
      </c>
      <c r="J906" s="24" t="str">
        <f t="shared" si="7"/>
        <v>F001W</v>
      </c>
      <c r="K906" s="24" t="str">
        <f t="shared" si="8"/>
        <v>MAX</v>
      </c>
      <c r="L906" s="24" t="str">
        <f>vlookup(F906,Abbreviation!$D$2:$E$13,2,false)</f>
        <v>July</v>
      </c>
      <c r="M906" s="24" t="str">
        <f>vlookup(I906,Abbreviation!$A$2:$B$4,2,false)</f>
        <v>West</v>
      </c>
      <c r="N906" s="24" t="str">
        <f>vlookup(M906,Budget!$B$2:$C$325,2,false)</f>
        <v>F001W</v>
      </c>
      <c r="O906" s="24" t="s">
        <v>20</v>
      </c>
    </row>
    <row r="907">
      <c r="A907" s="24">
        <f>Actual!A907</f>
        <v>906</v>
      </c>
      <c r="B907" s="24" t="str">
        <f>Actual!B907</f>
        <v>//PRD1906070923NF001NPRO///</v>
      </c>
      <c r="C907" s="25">
        <f>Actual!C907</f>
        <v>24</v>
      </c>
      <c r="D907" s="24" t="str">
        <f t="shared" si="1"/>
        <v>//PRD1906070923NF001NPRO///</v>
      </c>
      <c r="E907" s="24" t="str">
        <f t="shared" si="2"/>
        <v>PRD1906070923NF001NPRO</v>
      </c>
      <c r="F907" s="24" t="str">
        <f t="shared" si="3"/>
        <v>07</v>
      </c>
      <c r="G907" s="24" t="str">
        <f t="shared" si="4"/>
        <v>09</v>
      </c>
      <c r="H907" s="24" t="str">
        <f t="shared" si="5"/>
        <v>23</v>
      </c>
      <c r="I907" s="24" t="str">
        <f t="shared" si="6"/>
        <v>N</v>
      </c>
      <c r="J907" s="24" t="str">
        <f t="shared" si="7"/>
        <v>F001N</v>
      </c>
      <c r="K907" s="24" t="str">
        <f t="shared" si="8"/>
        <v>PRO</v>
      </c>
      <c r="L907" s="24" t="str">
        <f>vlookup(F907,Abbreviation!$D$2:$E$13,2,false)</f>
        <v>July</v>
      </c>
      <c r="M907" s="24" t="str">
        <f>vlookup(I907,Abbreviation!$A$2:$B$4,2,false)</f>
        <v>North</v>
      </c>
      <c r="N907" s="24" t="str">
        <f>vlookup(M907,Budget!$B$2:$C$325,2,false)</f>
        <v>F001N</v>
      </c>
      <c r="O907" s="24" t="s">
        <v>21</v>
      </c>
    </row>
    <row r="908">
      <c r="A908" s="24">
        <f>Actual!A908</f>
        <v>907</v>
      </c>
      <c r="B908" s="24" t="str">
        <f>Actual!B908</f>
        <v>//PRD1907072723SF001SMINI///</v>
      </c>
      <c r="C908" s="25">
        <f>Actual!C908</f>
        <v>101</v>
      </c>
      <c r="D908" s="24" t="str">
        <f t="shared" si="1"/>
        <v>//PRD1907072723SF001SMINI///</v>
      </c>
      <c r="E908" s="24" t="str">
        <f t="shared" si="2"/>
        <v>PRD1907072723SF001SMINI</v>
      </c>
      <c r="F908" s="24" t="str">
        <f t="shared" si="3"/>
        <v>07</v>
      </c>
      <c r="G908" s="24" t="str">
        <f t="shared" si="4"/>
        <v>27</v>
      </c>
      <c r="H908" s="24" t="str">
        <f t="shared" si="5"/>
        <v>23</v>
      </c>
      <c r="I908" s="24" t="str">
        <f t="shared" si="6"/>
        <v>S</v>
      </c>
      <c r="J908" s="24" t="str">
        <f t="shared" si="7"/>
        <v>F001S</v>
      </c>
      <c r="K908" s="24" t="str">
        <f t="shared" si="8"/>
        <v>MINI</v>
      </c>
      <c r="L908" s="24" t="str">
        <f>vlookup(F908,Abbreviation!$D$2:$E$13,2,false)</f>
        <v>July</v>
      </c>
      <c r="M908" s="24" t="str">
        <f>vlookup(I908,Abbreviation!$A$2:$B$4,2,false)</f>
        <v>South</v>
      </c>
      <c r="N908" s="24" t="str">
        <f>vlookup(M908,Budget!$B$2:$C$325,2,false)</f>
        <v>F001S</v>
      </c>
      <c r="O908" s="24" t="s">
        <v>19</v>
      </c>
    </row>
    <row r="909">
      <c r="A909" s="24">
        <f>Actual!A909</f>
        <v>908</v>
      </c>
      <c r="B909" s="24" t="str">
        <f>Actual!B909</f>
        <v>//PRD1908072223WF003WMAX///</v>
      </c>
      <c r="C909" s="25">
        <f>Actual!C909</f>
        <v>26</v>
      </c>
      <c r="D909" s="24" t="str">
        <f t="shared" si="1"/>
        <v>//PRD1908072223WF003WMAX///</v>
      </c>
      <c r="E909" s="24" t="str">
        <f t="shared" si="2"/>
        <v>PRD1908072223WF003WMAX</v>
      </c>
      <c r="F909" s="24" t="str">
        <f t="shared" si="3"/>
        <v>07</v>
      </c>
      <c r="G909" s="24" t="str">
        <f t="shared" si="4"/>
        <v>22</v>
      </c>
      <c r="H909" s="24" t="str">
        <f t="shared" si="5"/>
        <v>23</v>
      </c>
      <c r="I909" s="24" t="str">
        <f t="shared" si="6"/>
        <v>W</v>
      </c>
      <c r="J909" s="24" t="str">
        <f t="shared" si="7"/>
        <v>F003W</v>
      </c>
      <c r="K909" s="24" t="str">
        <f t="shared" si="8"/>
        <v>MAX</v>
      </c>
      <c r="L909" s="24" t="str">
        <f>vlookup(F909,Abbreviation!$D$2:$E$13,2,false)</f>
        <v>July</v>
      </c>
      <c r="M909" s="24" t="str">
        <f>vlookup(I909,Abbreviation!$A$2:$B$4,2,false)</f>
        <v>West</v>
      </c>
      <c r="N909" s="24" t="str">
        <f>vlookup(M909,Budget!$B$2:$C$325,2,false)</f>
        <v>F001W</v>
      </c>
      <c r="O909" s="24" t="s">
        <v>20</v>
      </c>
    </row>
    <row r="910">
      <c r="A910" s="24">
        <f>Actual!A910</f>
        <v>909</v>
      </c>
      <c r="B910" s="24" t="str">
        <f>Actual!B910</f>
        <v>//PRD1909072523NF003NPRO///</v>
      </c>
      <c r="C910" s="25">
        <f>Actual!C910</f>
        <v>66</v>
      </c>
      <c r="D910" s="24" t="str">
        <f t="shared" si="1"/>
        <v>//PRD1909072523NF003NPRO///</v>
      </c>
      <c r="E910" s="24" t="str">
        <f t="shared" si="2"/>
        <v>PRD1909072523NF003NPRO</v>
      </c>
      <c r="F910" s="24" t="str">
        <f t="shared" si="3"/>
        <v>07</v>
      </c>
      <c r="G910" s="24" t="str">
        <f t="shared" si="4"/>
        <v>25</v>
      </c>
      <c r="H910" s="24" t="str">
        <f t="shared" si="5"/>
        <v>23</v>
      </c>
      <c r="I910" s="24" t="str">
        <f t="shared" si="6"/>
        <v>N</v>
      </c>
      <c r="J910" s="24" t="str">
        <f t="shared" si="7"/>
        <v>F003N</v>
      </c>
      <c r="K910" s="24" t="str">
        <f t="shared" si="8"/>
        <v>PRO</v>
      </c>
      <c r="L910" s="24" t="str">
        <f>vlookup(F910,Abbreviation!$D$2:$E$13,2,false)</f>
        <v>July</v>
      </c>
      <c r="M910" s="24" t="str">
        <f>vlookup(I910,Abbreviation!$A$2:$B$4,2,false)</f>
        <v>North</v>
      </c>
      <c r="N910" s="24" t="str">
        <f>vlookup(M910,Budget!$B$2:$C$325,2,false)</f>
        <v>F001N</v>
      </c>
      <c r="O910" s="24" t="s">
        <v>21</v>
      </c>
    </row>
    <row r="911">
      <c r="A911" s="24">
        <f>Actual!A911</f>
        <v>910</v>
      </c>
      <c r="B911" s="24" t="str">
        <f>Actual!B911</f>
        <v>//PRD1910072023SF003SMINI///</v>
      </c>
      <c r="C911" s="25">
        <f>Actual!C911</f>
        <v>46</v>
      </c>
      <c r="D911" s="24" t="str">
        <f t="shared" si="1"/>
        <v>//PRD1910072023SF003SMINI///</v>
      </c>
      <c r="E911" s="24" t="str">
        <f t="shared" si="2"/>
        <v>PRD1910072023SF003SMINI</v>
      </c>
      <c r="F911" s="24" t="str">
        <f t="shared" si="3"/>
        <v>07</v>
      </c>
      <c r="G911" s="24" t="str">
        <f t="shared" si="4"/>
        <v>20</v>
      </c>
      <c r="H911" s="24" t="str">
        <f t="shared" si="5"/>
        <v>23</v>
      </c>
      <c r="I911" s="24" t="str">
        <f t="shared" si="6"/>
        <v>S</v>
      </c>
      <c r="J911" s="24" t="str">
        <f t="shared" si="7"/>
        <v>F003S</v>
      </c>
      <c r="K911" s="24" t="str">
        <f t="shared" si="8"/>
        <v>MINI</v>
      </c>
      <c r="L911" s="24" t="str">
        <f>vlookup(F911,Abbreviation!$D$2:$E$13,2,false)</f>
        <v>July</v>
      </c>
      <c r="M911" s="24" t="str">
        <f>vlookup(I911,Abbreviation!$A$2:$B$4,2,false)</f>
        <v>South</v>
      </c>
      <c r="N911" s="24" t="str">
        <f>vlookup(M911,Budget!$B$2:$C$325,2,false)</f>
        <v>F001S</v>
      </c>
      <c r="O911" s="24" t="s">
        <v>19</v>
      </c>
    </row>
    <row r="912">
      <c r="A912" s="24">
        <f>Actual!A912</f>
        <v>911</v>
      </c>
      <c r="B912" s="24" t="str">
        <f>Actual!B912</f>
        <v>//PRD1911072923WF003WMAX///</v>
      </c>
      <c r="C912" s="25">
        <f>Actual!C912</f>
        <v>5</v>
      </c>
      <c r="D912" s="24" t="str">
        <f t="shared" si="1"/>
        <v>//PRD1911072923WF003WMAX///</v>
      </c>
      <c r="E912" s="24" t="str">
        <f t="shared" si="2"/>
        <v>PRD1911072923WF003WMAX</v>
      </c>
      <c r="F912" s="24" t="str">
        <f t="shared" si="3"/>
        <v>07</v>
      </c>
      <c r="G912" s="24" t="str">
        <f t="shared" si="4"/>
        <v>29</v>
      </c>
      <c r="H912" s="24" t="str">
        <f t="shared" si="5"/>
        <v>23</v>
      </c>
      <c r="I912" s="24" t="str">
        <f t="shared" si="6"/>
        <v>W</v>
      </c>
      <c r="J912" s="24" t="str">
        <f t="shared" si="7"/>
        <v>F003W</v>
      </c>
      <c r="K912" s="24" t="str">
        <f t="shared" si="8"/>
        <v>MAX</v>
      </c>
      <c r="L912" s="24" t="str">
        <f>vlookup(F912,Abbreviation!$D$2:$E$13,2,false)</f>
        <v>July</v>
      </c>
      <c r="M912" s="24" t="str">
        <f>vlookup(I912,Abbreviation!$A$2:$B$4,2,false)</f>
        <v>West</v>
      </c>
      <c r="N912" s="24" t="str">
        <f>vlookup(M912,Budget!$B$2:$C$325,2,false)</f>
        <v>F001W</v>
      </c>
      <c r="O912" s="24" t="s">
        <v>20</v>
      </c>
    </row>
    <row r="913">
      <c r="A913" s="24">
        <f>Actual!A913</f>
        <v>912</v>
      </c>
      <c r="B913" s="24" t="str">
        <f>Actual!B913</f>
        <v>//PRD1912072323NF003NPRO///</v>
      </c>
      <c r="C913" s="25">
        <f>Actual!C913</f>
        <v>120</v>
      </c>
      <c r="D913" s="24" t="str">
        <f t="shared" si="1"/>
        <v>//PRD1912072323NF003NPRO///</v>
      </c>
      <c r="E913" s="24" t="str">
        <f t="shared" si="2"/>
        <v>PRD1912072323NF003NPRO</v>
      </c>
      <c r="F913" s="24" t="str">
        <f t="shared" si="3"/>
        <v>07</v>
      </c>
      <c r="G913" s="24" t="str">
        <f t="shared" si="4"/>
        <v>23</v>
      </c>
      <c r="H913" s="24" t="str">
        <f t="shared" si="5"/>
        <v>23</v>
      </c>
      <c r="I913" s="24" t="str">
        <f t="shared" si="6"/>
        <v>N</v>
      </c>
      <c r="J913" s="24" t="str">
        <f t="shared" si="7"/>
        <v>F003N</v>
      </c>
      <c r="K913" s="24" t="str">
        <f t="shared" si="8"/>
        <v>PRO</v>
      </c>
      <c r="L913" s="24" t="str">
        <f>vlookup(F913,Abbreviation!$D$2:$E$13,2,false)</f>
        <v>July</v>
      </c>
      <c r="M913" s="24" t="str">
        <f>vlookup(I913,Abbreviation!$A$2:$B$4,2,false)</f>
        <v>North</v>
      </c>
      <c r="N913" s="24" t="str">
        <f>vlookup(M913,Budget!$B$2:$C$325,2,false)</f>
        <v>F001N</v>
      </c>
      <c r="O913" s="24" t="s">
        <v>21</v>
      </c>
    </row>
    <row r="914">
      <c r="A914" s="24">
        <f>Actual!A914</f>
        <v>913</v>
      </c>
      <c r="B914" s="24" t="str">
        <f>Actual!B914</f>
        <v>//PRD1913070623SF003SMINI///</v>
      </c>
      <c r="C914" s="25">
        <f>Actual!C914</f>
        <v>66</v>
      </c>
      <c r="D914" s="24" t="str">
        <f t="shared" si="1"/>
        <v>//PRD1913070623SF003SMINI///</v>
      </c>
      <c r="E914" s="24" t="str">
        <f t="shared" si="2"/>
        <v>PRD1913070623SF003SMINI</v>
      </c>
      <c r="F914" s="24" t="str">
        <f t="shared" si="3"/>
        <v>07</v>
      </c>
      <c r="G914" s="24" t="str">
        <f t="shared" si="4"/>
        <v>06</v>
      </c>
      <c r="H914" s="24" t="str">
        <f t="shared" si="5"/>
        <v>23</v>
      </c>
      <c r="I914" s="24" t="str">
        <f t="shared" si="6"/>
        <v>S</v>
      </c>
      <c r="J914" s="24" t="str">
        <f t="shared" si="7"/>
        <v>F003S</v>
      </c>
      <c r="K914" s="24" t="str">
        <f t="shared" si="8"/>
        <v>MINI</v>
      </c>
      <c r="L914" s="24" t="str">
        <f>vlookup(F914,Abbreviation!$D$2:$E$13,2,false)</f>
        <v>July</v>
      </c>
      <c r="M914" s="24" t="str">
        <f>vlookup(I914,Abbreviation!$A$2:$B$4,2,false)</f>
        <v>South</v>
      </c>
      <c r="N914" s="24" t="str">
        <f>vlookup(M914,Budget!$B$2:$C$325,2,false)</f>
        <v>F001S</v>
      </c>
      <c r="O914" s="24" t="s">
        <v>19</v>
      </c>
    </row>
    <row r="915">
      <c r="A915" s="24">
        <f>Actual!A915</f>
        <v>914</v>
      </c>
      <c r="B915" s="24" t="str">
        <f>Actual!B915</f>
        <v>//PRD1914070823WF002WMAX///</v>
      </c>
      <c r="C915" s="25">
        <f>Actual!C915</f>
        <v>109</v>
      </c>
      <c r="D915" s="24" t="str">
        <f t="shared" si="1"/>
        <v>//PRD1914070823WF002WMAX///</v>
      </c>
      <c r="E915" s="24" t="str">
        <f t="shared" si="2"/>
        <v>PRD1914070823WF002WMAX</v>
      </c>
      <c r="F915" s="24" t="str">
        <f t="shared" si="3"/>
        <v>07</v>
      </c>
      <c r="G915" s="24" t="str">
        <f t="shared" si="4"/>
        <v>08</v>
      </c>
      <c r="H915" s="24" t="str">
        <f t="shared" si="5"/>
        <v>23</v>
      </c>
      <c r="I915" s="24" t="str">
        <f t="shared" si="6"/>
        <v>W</v>
      </c>
      <c r="J915" s="24" t="str">
        <f t="shared" si="7"/>
        <v>F002W</v>
      </c>
      <c r="K915" s="24" t="str">
        <f t="shared" si="8"/>
        <v>MAX</v>
      </c>
      <c r="L915" s="24" t="str">
        <f>vlookup(F915,Abbreviation!$D$2:$E$13,2,false)</f>
        <v>July</v>
      </c>
      <c r="M915" s="24" t="str">
        <f>vlookup(I915,Abbreviation!$A$2:$B$4,2,false)</f>
        <v>West</v>
      </c>
      <c r="N915" s="24" t="str">
        <f>vlookup(M915,Budget!$B$2:$C$325,2,false)</f>
        <v>F001W</v>
      </c>
      <c r="O915" s="24" t="s">
        <v>20</v>
      </c>
    </row>
    <row r="916">
      <c r="A916" s="24">
        <f>Actual!A916</f>
        <v>915</v>
      </c>
      <c r="B916" s="24" t="str">
        <f>Actual!B916</f>
        <v>//PRD1915070823NF002NPRO///</v>
      </c>
      <c r="C916" s="25">
        <f>Actual!C916</f>
        <v>114</v>
      </c>
      <c r="D916" s="24" t="str">
        <f t="shared" si="1"/>
        <v>//PRD1915070823NF002NPRO///</v>
      </c>
      <c r="E916" s="24" t="str">
        <f t="shared" si="2"/>
        <v>PRD1915070823NF002NPRO</v>
      </c>
      <c r="F916" s="24" t="str">
        <f t="shared" si="3"/>
        <v>07</v>
      </c>
      <c r="G916" s="24" t="str">
        <f t="shared" si="4"/>
        <v>08</v>
      </c>
      <c r="H916" s="24" t="str">
        <f t="shared" si="5"/>
        <v>23</v>
      </c>
      <c r="I916" s="24" t="str">
        <f t="shared" si="6"/>
        <v>N</v>
      </c>
      <c r="J916" s="24" t="str">
        <f t="shared" si="7"/>
        <v>F002N</v>
      </c>
      <c r="K916" s="24" t="str">
        <f t="shared" si="8"/>
        <v>PRO</v>
      </c>
      <c r="L916" s="24" t="str">
        <f>vlookup(F916,Abbreviation!$D$2:$E$13,2,false)</f>
        <v>July</v>
      </c>
      <c r="M916" s="24" t="str">
        <f>vlookup(I916,Abbreviation!$A$2:$B$4,2,false)</f>
        <v>North</v>
      </c>
      <c r="N916" s="24" t="str">
        <f>vlookup(M916,Budget!$B$2:$C$325,2,false)</f>
        <v>F001N</v>
      </c>
      <c r="O916" s="24" t="s">
        <v>21</v>
      </c>
    </row>
    <row r="917">
      <c r="A917" s="24">
        <f>Actual!A917</f>
        <v>916</v>
      </c>
      <c r="B917" s="24" t="str">
        <f>Actual!B917</f>
        <v>//PRD1916070523SF003SMINI///</v>
      </c>
      <c r="C917" s="25">
        <f>Actual!C917</f>
        <v>78</v>
      </c>
      <c r="D917" s="24" t="str">
        <f t="shared" si="1"/>
        <v>//PRD1916070523SF003SMINI///</v>
      </c>
      <c r="E917" s="24" t="str">
        <f t="shared" si="2"/>
        <v>PRD1916070523SF003SMINI</v>
      </c>
      <c r="F917" s="24" t="str">
        <f t="shared" si="3"/>
        <v>07</v>
      </c>
      <c r="G917" s="24" t="str">
        <f t="shared" si="4"/>
        <v>05</v>
      </c>
      <c r="H917" s="24" t="str">
        <f t="shared" si="5"/>
        <v>23</v>
      </c>
      <c r="I917" s="24" t="str">
        <f t="shared" si="6"/>
        <v>S</v>
      </c>
      <c r="J917" s="24" t="str">
        <f t="shared" si="7"/>
        <v>F003S</v>
      </c>
      <c r="K917" s="24" t="str">
        <f t="shared" si="8"/>
        <v>MINI</v>
      </c>
      <c r="L917" s="24" t="str">
        <f>vlookup(F917,Abbreviation!$D$2:$E$13,2,false)</f>
        <v>July</v>
      </c>
      <c r="M917" s="24" t="str">
        <f>vlookup(I917,Abbreviation!$A$2:$B$4,2,false)</f>
        <v>South</v>
      </c>
      <c r="N917" s="24" t="str">
        <f>vlookup(M917,Budget!$B$2:$C$325,2,false)</f>
        <v>F001S</v>
      </c>
      <c r="O917" s="24" t="s">
        <v>19</v>
      </c>
    </row>
    <row r="918">
      <c r="A918" s="24">
        <f>Actual!A918</f>
        <v>917</v>
      </c>
      <c r="B918" s="24" t="str">
        <f>Actual!B918</f>
        <v>//PRD1917071723WF001WMAX///</v>
      </c>
      <c r="C918" s="25">
        <f>Actual!C918</f>
        <v>73</v>
      </c>
      <c r="D918" s="24" t="str">
        <f t="shared" si="1"/>
        <v>//PRD1917071723WF001WMAX///</v>
      </c>
      <c r="E918" s="24" t="str">
        <f t="shared" si="2"/>
        <v>PRD1917071723WF001WMAX</v>
      </c>
      <c r="F918" s="24" t="str">
        <f t="shared" si="3"/>
        <v>07</v>
      </c>
      <c r="G918" s="24" t="str">
        <f t="shared" si="4"/>
        <v>17</v>
      </c>
      <c r="H918" s="24" t="str">
        <f t="shared" si="5"/>
        <v>23</v>
      </c>
      <c r="I918" s="24" t="str">
        <f t="shared" si="6"/>
        <v>W</v>
      </c>
      <c r="J918" s="24" t="str">
        <f t="shared" si="7"/>
        <v>F001W</v>
      </c>
      <c r="K918" s="24" t="str">
        <f t="shared" si="8"/>
        <v>MAX</v>
      </c>
      <c r="L918" s="24" t="str">
        <f>vlookup(F918,Abbreviation!$D$2:$E$13,2,false)</f>
        <v>July</v>
      </c>
      <c r="M918" s="24" t="str">
        <f>vlookup(I918,Abbreviation!$A$2:$B$4,2,false)</f>
        <v>West</v>
      </c>
      <c r="N918" s="24" t="str">
        <f>vlookup(M918,Budget!$B$2:$C$325,2,false)</f>
        <v>F001W</v>
      </c>
      <c r="O918" s="24" t="s">
        <v>20</v>
      </c>
    </row>
    <row r="919">
      <c r="A919" s="24">
        <f>Actual!A919</f>
        <v>918</v>
      </c>
      <c r="B919" s="24" t="str">
        <f>Actual!B919</f>
        <v>//PRD1918070323NF002NPRO///</v>
      </c>
      <c r="C919" s="25">
        <f>Actual!C919</f>
        <v>90</v>
      </c>
      <c r="D919" s="24" t="str">
        <f t="shared" si="1"/>
        <v>//PRD1918070323NF002NPRO///</v>
      </c>
      <c r="E919" s="24" t="str">
        <f t="shared" si="2"/>
        <v>PRD1918070323NF002NPRO</v>
      </c>
      <c r="F919" s="24" t="str">
        <f t="shared" si="3"/>
        <v>07</v>
      </c>
      <c r="G919" s="24" t="str">
        <f t="shared" si="4"/>
        <v>03</v>
      </c>
      <c r="H919" s="24" t="str">
        <f t="shared" si="5"/>
        <v>23</v>
      </c>
      <c r="I919" s="24" t="str">
        <f t="shared" si="6"/>
        <v>N</v>
      </c>
      <c r="J919" s="24" t="str">
        <f t="shared" si="7"/>
        <v>F002N</v>
      </c>
      <c r="K919" s="24" t="str">
        <f t="shared" si="8"/>
        <v>PRO</v>
      </c>
      <c r="L919" s="24" t="str">
        <f>vlookup(F919,Abbreviation!$D$2:$E$13,2,false)</f>
        <v>July</v>
      </c>
      <c r="M919" s="24" t="str">
        <f>vlookup(I919,Abbreviation!$A$2:$B$4,2,false)</f>
        <v>North</v>
      </c>
      <c r="N919" s="24" t="str">
        <f>vlookup(M919,Budget!$B$2:$C$325,2,false)</f>
        <v>F001N</v>
      </c>
      <c r="O919" s="24" t="s">
        <v>21</v>
      </c>
    </row>
    <row r="920">
      <c r="A920" s="24">
        <f>Actual!A920</f>
        <v>919</v>
      </c>
      <c r="B920" s="24" t="str">
        <f>Actual!B920</f>
        <v>//PRD1919070723SF002SMINI///</v>
      </c>
      <c r="C920" s="25">
        <f>Actual!C920</f>
        <v>84</v>
      </c>
      <c r="D920" s="24" t="str">
        <f t="shared" si="1"/>
        <v>//PRD1919070723SF002SMINI///</v>
      </c>
      <c r="E920" s="24" t="str">
        <f t="shared" si="2"/>
        <v>PRD1919070723SF002SMINI</v>
      </c>
      <c r="F920" s="24" t="str">
        <f t="shared" si="3"/>
        <v>07</v>
      </c>
      <c r="G920" s="24" t="str">
        <f t="shared" si="4"/>
        <v>07</v>
      </c>
      <c r="H920" s="24" t="str">
        <f t="shared" si="5"/>
        <v>23</v>
      </c>
      <c r="I920" s="24" t="str">
        <f t="shared" si="6"/>
        <v>S</v>
      </c>
      <c r="J920" s="24" t="str">
        <f t="shared" si="7"/>
        <v>F002S</v>
      </c>
      <c r="K920" s="24" t="str">
        <f t="shared" si="8"/>
        <v>MINI</v>
      </c>
      <c r="L920" s="24" t="str">
        <f>vlookup(F920,Abbreviation!$D$2:$E$13,2,false)</f>
        <v>July</v>
      </c>
      <c r="M920" s="24" t="str">
        <f>vlookup(I920,Abbreviation!$A$2:$B$4,2,false)</f>
        <v>South</v>
      </c>
      <c r="N920" s="24" t="str">
        <f>vlookup(M920,Budget!$B$2:$C$325,2,false)</f>
        <v>F001S</v>
      </c>
      <c r="O920" s="24" t="s">
        <v>19</v>
      </c>
    </row>
    <row r="921">
      <c r="A921" s="24">
        <f>Actual!A921</f>
        <v>920</v>
      </c>
      <c r="B921" s="24" t="str">
        <f>Actual!B921</f>
        <v>//PRD1920070323WF003WMAX///</v>
      </c>
      <c r="C921" s="25">
        <f>Actual!C921</f>
        <v>68</v>
      </c>
      <c r="D921" s="24" t="str">
        <f t="shared" si="1"/>
        <v>//PRD1920070323WF003WMAX///</v>
      </c>
      <c r="E921" s="24" t="str">
        <f t="shared" si="2"/>
        <v>PRD1920070323WF003WMAX</v>
      </c>
      <c r="F921" s="24" t="str">
        <f t="shared" si="3"/>
        <v>07</v>
      </c>
      <c r="G921" s="24" t="str">
        <f t="shared" si="4"/>
        <v>03</v>
      </c>
      <c r="H921" s="24" t="str">
        <f t="shared" si="5"/>
        <v>23</v>
      </c>
      <c r="I921" s="24" t="str">
        <f t="shared" si="6"/>
        <v>W</v>
      </c>
      <c r="J921" s="24" t="str">
        <f t="shared" si="7"/>
        <v>F003W</v>
      </c>
      <c r="K921" s="24" t="str">
        <f t="shared" si="8"/>
        <v>MAX</v>
      </c>
      <c r="L921" s="24" t="str">
        <f>vlookup(F921,Abbreviation!$D$2:$E$13,2,false)</f>
        <v>July</v>
      </c>
      <c r="M921" s="24" t="str">
        <f>vlookup(I921,Abbreviation!$A$2:$B$4,2,false)</f>
        <v>West</v>
      </c>
      <c r="N921" s="24" t="str">
        <f>vlookup(M921,Budget!$B$2:$C$325,2,false)</f>
        <v>F001W</v>
      </c>
      <c r="O921" s="24" t="s">
        <v>20</v>
      </c>
    </row>
    <row r="922">
      <c r="A922" s="24">
        <f>Actual!A922</f>
        <v>921</v>
      </c>
      <c r="B922" s="24" t="str">
        <f>Actual!B922</f>
        <v>//PRD1921072923NF001NPRO///</v>
      </c>
      <c r="C922" s="25">
        <f>Actual!C922</f>
        <v>20</v>
      </c>
      <c r="D922" s="24" t="str">
        <f t="shared" si="1"/>
        <v>//PRD1921072923NF001NPRO///</v>
      </c>
      <c r="E922" s="24" t="str">
        <f t="shared" si="2"/>
        <v>PRD1921072923NF001NPRO</v>
      </c>
      <c r="F922" s="24" t="str">
        <f t="shared" si="3"/>
        <v>07</v>
      </c>
      <c r="G922" s="24" t="str">
        <f t="shared" si="4"/>
        <v>29</v>
      </c>
      <c r="H922" s="24" t="str">
        <f t="shared" si="5"/>
        <v>23</v>
      </c>
      <c r="I922" s="24" t="str">
        <f t="shared" si="6"/>
        <v>N</v>
      </c>
      <c r="J922" s="24" t="str">
        <f t="shared" si="7"/>
        <v>F001N</v>
      </c>
      <c r="K922" s="24" t="str">
        <f t="shared" si="8"/>
        <v>PRO</v>
      </c>
      <c r="L922" s="24" t="str">
        <f>vlookup(F922,Abbreviation!$D$2:$E$13,2,false)</f>
        <v>July</v>
      </c>
      <c r="M922" s="24" t="str">
        <f>vlookup(I922,Abbreviation!$A$2:$B$4,2,false)</f>
        <v>North</v>
      </c>
      <c r="N922" s="24" t="str">
        <f>vlookup(M922,Budget!$B$2:$C$325,2,false)</f>
        <v>F001N</v>
      </c>
      <c r="O922" s="24" t="s">
        <v>21</v>
      </c>
    </row>
    <row r="923">
      <c r="A923" s="24">
        <f>Actual!A923</f>
        <v>922</v>
      </c>
      <c r="B923" s="24" t="str">
        <f>Actual!B923</f>
        <v>//PRD1922072423SF001SMINI///</v>
      </c>
      <c r="C923" s="25">
        <f>Actual!C923</f>
        <v>100</v>
      </c>
      <c r="D923" s="24" t="str">
        <f t="shared" si="1"/>
        <v>//PRD1922072423SF001SMINI///</v>
      </c>
      <c r="E923" s="24" t="str">
        <f t="shared" si="2"/>
        <v>PRD1922072423SF001SMINI</v>
      </c>
      <c r="F923" s="24" t="str">
        <f t="shared" si="3"/>
        <v>07</v>
      </c>
      <c r="G923" s="24" t="str">
        <f t="shared" si="4"/>
        <v>24</v>
      </c>
      <c r="H923" s="24" t="str">
        <f t="shared" si="5"/>
        <v>23</v>
      </c>
      <c r="I923" s="24" t="str">
        <f t="shared" si="6"/>
        <v>S</v>
      </c>
      <c r="J923" s="24" t="str">
        <f t="shared" si="7"/>
        <v>F001S</v>
      </c>
      <c r="K923" s="24" t="str">
        <f t="shared" si="8"/>
        <v>MINI</v>
      </c>
      <c r="L923" s="24" t="str">
        <f>vlookup(F923,Abbreviation!$D$2:$E$13,2,false)</f>
        <v>July</v>
      </c>
      <c r="M923" s="24" t="str">
        <f>vlookup(I923,Abbreviation!$A$2:$B$4,2,false)</f>
        <v>South</v>
      </c>
      <c r="N923" s="24" t="str">
        <f>vlookup(M923,Budget!$B$2:$C$325,2,false)</f>
        <v>F001S</v>
      </c>
      <c r="O923" s="24" t="s">
        <v>19</v>
      </c>
    </row>
    <row r="924">
      <c r="A924" s="24">
        <f>Actual!A924</f>
        <v>923</v>
      </c>
      <c r="B924" s="24" t="str">
        <f>Actual!B924</f>
        <v>//PRD1923071623WF003WMAX///</v>
      </c>
      <c r="C924" s="25">
        <f>Actual!C924</f>
        <v>115</v>
      </c>
      <c r="D924" s="24" t="str">
        <f t="shared" si="1"/>
        <v>//PRD1923071623WF003WMAX///</v>
      </c>
      <c r="E924" s="24" t="str">
        <f t="shared" si="2"/>
        <v>PRD1923071623WF003WMAX</v>
      </c>
      <c r="F924" s="24" t="str">
        <f t="shared" si="3"/>
        <v>07</v>
      </c>
      <c r="G924" s="24" t="str">
        <f t="shared" si="4"/>
        <v>16</v>
      </c>
      <c r="H924" s="24" t="str">
        <f t="shared" si="5"/>
        <v>23</v>
      </c>
      <c r="I924" s="24" t="str">
        <f t="shared" si="6"/>
        <v>W</v>
      </c>
      <c r="J924" s="24" t="str">
        <f t="shared" si="7"/>
        <v>F003W</v>
      </c>
      <c r="K924" s="24" t="str">
        <f t="shared" si="8"/>
        <v>MAX</v>
      </c>
      <c r="L924" s="24" t="str">
        <f>vlookup(F924,Abbreviation!$D$2:$E$13,2,false)</f>
        <v>July</v>
      </c>
      <c r="M924" s="24" t="str">
        <f>vlookup(I924,Abbreviation!$A$2:$B$4,2,false)</f>
        <v>West</v>
      </c>
      <c r="N924" s="24" t="str">
        <f>vlookup(M924,Budget!$B$2:$C$325,2,false)</f>
        <v>F001W</v>
      </c>
      <c r="O924" s="24" t="s">
        <v>20</v>
      </c>
    </row>
    <row r="925">
      <c r="A925" s="24">
        <f>Actual!A925</f>
        <v>924</v>
      </c>
      <c r="B925" s="24" t="str">
        <f>Actual!B925</f>
        <v>//PRD1924072823NF001NPRO///</v>
      </c>
      <c r="C925" s="25">
        <f>Actual!C925</f>
        <v>72</v>
      </c>
      <c r="D925" s="24" t="str">
        <f t="shared" si="1"/>
        <v>//PRD1924072823NF001NPRO///</v>
      </c>
      <c r="E925" s="24" t="str">
        <f t="shared" si="2"/>
        <v>PRD1924072823NF001NPRO</v>
      </c>
      <c r="F925" s="24" t="str">
        <f t="shared" si="3"/>
        <v>07</v>
      </c>
      <c r="G925" s="24" t="str">
        <f t="shared" si="4"/>
        <v>28</v>
      </c>
      <c r="H925" s="24" t="str">
        <f t="shared" si="5"/>
        <v>23</v>
      </c>
      <c r="I925" s="24" t="str">
        <f t="shared" si="6"/>
        <v>N</v>
      </c>
      <c r="J925" s="24" t="str">
        <f t="shared" si="7"/>
        <v>F001N</v>
      </c>
      <c r="K925" s="24" t="str">
        <f t="shared" si="8"/>
        <v>PRO</v>
      </c>
      <c r="L925" s="24" t="str">
        <f>vlookup(F925,Abbreviation!$D$2:$E$13,2,false)</f>
        <v>July</v>
      </c>
      <c r="M925" s="24" t="str">
        <f>vlookup(I925,Abbreviation!$A$2:$B$4,2,false)</f>
        <v>North</v>
      </c>
      <c r="N925" s="24" t="str">
        <f>vlookup(M925,Budget!$B$2:$C$325,2,false)</f>
        <v>F001N</v>
      </c>
      <c r="O925" s="24" t="s">
        <v>21</v>
      </c>
    </row>
    <row r="926">
      <c r="A926" s="24">
        <f>Actual!A926</f>
        <v>925</v>
      </c>
      <c r="B926" s="24" t="str">
        <f>Actual!B926</f>
        <v>//PRD1925070423SF002SMINI///</v>
      </c>
      <c r="C926" s="25">
        <f>Actual!C926</f>
        <v>14</v>
      </c>
      <c r="D926" s="24" t="str">
        <f t="shared" si="1"/>
        <v>//PRD1925070423SF002SMINI///</v>
      </c>
      <c r="E926" s="24" t="str">
        <f t="shared" si="2"/>
        <v>PRD1925070423SF002SMINI</v>
      </c>
      <c r="F926" s="24" t="str">
        <f t="shared" si="3"/>
        <v>07</v>
      </c>
      <c r="G926" s="24" t="str">
        <f t="shared" si="4"/>
        <v>04</v>
      </c>
      <c r="H926" s="24" t="str">
        <f t="shared" si="5"/>
        <v>23</v>
      </c>
      <c r="I926" s="24" t="str">
        <f t="shared" si="6"/>
        <v>S</v>
      </c>
      <c r="J926" s="24" t="str">
        <f t="shared" si="7"/>
        <v>F002S</v>
      </c>
      <c r="K926" s="24" t="str">
        <f t="shared" si="8"/>
        <v>MINI</v>
      </c>
      <c r="L926" s="24" t="str">
        <f>vlookup(F926,Abbreviation!$D$2:$E$13,2,false)</f>
        <v>July</v>
      </c>
      <c r="M926" s="24" t="str">
        <f>vlookup(I926,Abbreviation!$A$2:$B$4,2,false)</f>
        <v>South</v>
      </c>
      <c r="N926" s="24" t="str">
        <f>vlookup(M926,Budget!$B$2:$C$325,2,false)</f>
        <v>F001S</v>
      </c>
      <c r="O926" s="24" t="s">
        <v>19</v>
      </c>
    </row>
    <row r="927">
      <c r="A927" s="24">
        <f>Actual!A927</f>
        <v>926</v>
      </c>
      <c r="B927" s="24" t="str">
        <f>Actual!B927</f>
        <v>//PRD1926072423WF001WMAX///</v>
      </c>
      <c r="C927" s="25">
        <f>Actual!C927</f>
        <v>137</v>
      </c>
      <c r="D927" s="24" t="str">
        <f t="shared" si="1"/>
        <v>//PRD1926072423WF001WMAX///</v>
      </c>
      <c r="E927" s="24" t="str">
        <f t="shared" si="2"/>
        <v>PRD1926072423WF001WMAX</v>
      </c>
      <c r="F927" s="24" t="str">
        <f t="shared" si="3"/>
        <v>07</v>
      </c>
      <c r="G927" s="24" t="str">
        <f t="shared" si="4"/>
        <v>24</v>
      </c>
      <c r="H927" s="24" t="str">
        <f t="shared" si="5"/>
        <v>23</v>
      </c>
      <c r="I927" s="24" t="str">
        <f t="shared" si="6"/>
        <v>W</v>
      </c>
      <c r="J927" s="24" t="str">
        <f t="shared" si="7"/>
        <v>F001W</v>
      </c>
      <c r="K927" s="24" t="str">
        <f t="shared" si="8"/>
        <v>MAX</v>
      </c>
      <c r="L927" s="24" t="str">
        <f>vlookup(F927,Abbreviation!$D$2:$E$13,2,false)</f>
        <v>July</v>
      </c>
      <c r="M927" s="24" t="str">
        <f>vlookup(I927,Abbreviation!$A$2:$B$4,2,false)</f>
        <v>West</v>
      </c>
      <c r="N927" s="24" t="str">
        <f>vlookup(M927,Budget!$B$2:$C$325,2,false)</f>
        <v>F001W</v>
      </c>
      <c r="O927" s="24" t="s">
        <v>20</v>
      </c>
    </row>
    <row r="928">
      <c r="A928" s="24">
        <f>Actual!A928</f>
        <v>927</v>
      </c>
      <c r="B928" s="24" t="str">
        <f>Actual!B928</f>
        <v>//PRD1927070623NF002NPRO///</v>
      </c>
      <c r="C928" s="25">
        <f>Actual!C928</f>
        <v>41</v>
      </c>
      <c r="D928" s="24" t="str">
        <f t="shared" si="1"/>
        <v>//PRD1927070623NF002NPRO///</v>
      </c>
      <c r="E928" s="24" t="str">
        <f t="shared" si="2"/>
        <v>PRD1927070623NF002NPRO</v>
      </c>
      <c r="F928" s="24" t="str">
        <f t="shared" si="3"/>
        <v>07</v>
      </c>
      <c r="G928" s="24" t="str">
        <f t="shared" si="4"/>
        <v>06</v>
      </c>
      <c r="H928" s="24" t="str">
        <f t="shared" si="5"/>
        <v>23</v>
      </c>
      <c r="I928" s="24" t="str">
        <f t="shared" si="6"/>
        <v>N</v>
      </c>
      <c r="J928" s="24" t="str">
        <f t="shared" si="7"/>
        <v>F002N</v>
      </c>
      <c r="K928" s="24" t="str">
        <f t="shared" si="8"/>
        <v>PRO</v>
      </c>
      <c r="L928" s="24" t="str">
        <f>vlookup(F928,Abbreviation!$D$2:$E$13,2,false)</f>
        <v>July</v>
      </c>
      <c r="M928" s="24" t="str">
        <f>vlookup(I928,Abbreviation!$A$2:$B$4,2,false)</f>
        <v>North</v>
      </c>
      <c r="N928" s="24" t="str">
        <f>vlookup(M928,Budget!$B$2:$C$325,2,false)</f>
        <v>F001N</v>
      </c>
      <c r="O928" s="24" t="s">
        <v>21</v>
      </c>
    </row>
    <row r="929">
      <c r="A929" s="24">
        <f>Actual!A929</f>
        <v>928</v>
      </c>
      <c r="B929" s="24" t="str">
        <f>Actual!B929</f>
        <v>//PRD1928070623SF002SMINI///</v>
      </c>
      <c r="C929" s="25">
        <f>Actual!C929</f>
        <v>32</v>
      </c>
      <c r="D929" s="24" t="str">
        <f t="shared" si="1"/>
        <v>//PRD1928070623SF002SMINI///</v>
      </c>
      <c r="E929" s="24" t="str">
        <f t="shared" si="2"/>
        <v>PRD1928070623SF002SMINI</v>
      </c>
      <c r="F929" s="24" t="str">
        <f t="shared" si="3"/>
        <v>07</v>
      </c>
      <c r="G929" s="24" t="str">
        <f t="shared" si="4"/>
        <v>06</v>
      </c>
      <c r="H929" s="24" t="str">
        <f t="shared" si="5"/>
        <v>23</v>
      </c>
      <c r="I929" s="24" t="str">
        <f t="shared" si="6"/>
        <v>S</v>
      </c>
      <c r="J929" s="24" t="str">
        <f t="shared" si="7"/>
        <v>F002S</v>
      </c>
      <c r="K929" s="24" t="str">
        <f t="shared" si="8"/>
        <v>MINI</v>
      </c>
      <c r="L929" s="24" t="str">
        <f>vlookup(F929,Abbreviation!$D$2:$E$13,2,false)</f>
        <v>July</v>
      </c>
      <c r="M929" s="24" t="str">
        <f>vlookup(I929,Abbreviation!$A$2:$B$4,2,false)</f>
        <v>South</v>
      </c>
      <c r="N929" s="24" t="str">
        <f>vlookup(M929,Budget!$B$2:$C$325,2,false)</f>
        <v>F001S</v>
      </c>
      <c r="O929" s="24" t="s">
        <v>19</v>
      </c>
    </row>
    <row r="930">
      <c r="A930" s="24">
        <f>Actual!A930</f>
        <v>929</v>
      </c>
      <c r="B930" s="24" t="str">
        <f>Actual!B930</f>
        <v>//PRD1929071123WF001WMAX///</v>
      </c>
      <c r="C930" s="25">
        <f>Actual!C930</f>
        <v>62</v>
      </c>
      <c r="D930" s="24" t="str">
        <f t="shared" si="1"/>
        <v>//PRD1929071123WF001WMAX///</v>
      </c>
      <c r="E930" s="24" t="str">
        <f t="shared" si="2"/>
        <v>PRD1929071123WF001WMAX</v>
      </c>
      <c r="F930" s="24" t="str">
        <f t="shared" si="3"/>
        <v>07</v>
      </c>
      <c r="G930" s="24" t="str">
        <f t="shared" si="4"/>
        <v>11</v>
      </c>
      <c r="H930" s="24" t="str">
        <f t="shared" si="5"/>
        <v>23</v>
      </c>
      <c r="I930" s="24" t="str">
        <f t="shared" si="6"/>
        <v>W</v>
      </c>
      <c r="J930" s="24" t="str">
        <f t="shared" si="7"/>
        <v>F001W</v>
      </c>
      <c r="K930" s="24" t="str">
        <f t="shared" si="8"/>
        <v>MAX</v>
      </c>
      <c r="L930" s="24" t="str">
        <f>vlookup(F930,Abbreviation!$D$2:$E$13,2,false)</f>
        <v>July</v>
      </c>
      <c r="M930" s="24" t="str">
        <f>vlookup(I930,Abbreviation!$A$2:$B$4,2,false)</f>
        <v>West</v>
      </c>
      <c r="N930" s="24" t="str">
        <f>vlookup(M930,Budget!$B$2:$C$325,2,false)</f>
        <v>F001W</v>
      </c>
      <c r="O930" s="24" t="s">
        <v>20</v>
      </c>
    </row>
    <row r="931">
      <c r="A931" s="24">
        <f>Actual!A931</f>
        <v>930</v>
      </c>
      <c r="B931" s="24" t="str">
        <f>Actual!B931</f>
        <v>//PRD1930070523NF002NPRO///</v>
      </c>
      <c r="C931" s="25">
        <f>Actual!C931</f>
        <v>53</v>
      </c>
      <c r="D931" s="24" t="str">
        <f t="shared" si="1"/>
        <v>//PRD1930070523NF002NPRO///</v>
      </c>
      <c r="E931" s="24" t="str">
        <f t="shared" si="2"/>
        <v>PRD1930070523NF002NPRO</v>
      </c>
      <c r="F931" s="24" t="str">
        <f t="shared" si="3"/>
        <v>07</v>
      </c>
      <c r="G931" s="24" t="str">
        <f t="shared" si="4"/>
        <v>05</v>
      </c>
      <c r="H931" s="24" t="str">
        <f t="shared" si="5"/>
        <v>23</v>
      </c>
      <c r="I931" s="24" t="str">
        <f t="shared" si="6"/>
        <v>N</v>
      </c>
      <c r="J931" s="24" t="str">
        <f t="shared" si="7"/>
        <v>F002N</v>
      </c>
      <c r="K931" s="24" t="str">
        <f t="shared" si="8"/>
        <v>PRO</v>
      </c>
      <c r="L931" s="24" t="str">
        <f>vlookup(F931,Abbreviation!$D$2:$E$13,2,false)</f>
        <v>July</v>
      </c>
      <c r="M931" s="24" t="str">
        <f>vlookup(I931,Abbreviation!$A$2:$B$4,2,false)</f>
        <v>North</v>
      </c>
      <c r="N931" s="24" t="str">
        <f>vlookup(M931,Budget!$B$2:$C$325,2,false)</f>
        <v>F001N</v>
      </c>
      <c r="O931" s="24" t="s">
        <v>21</v>
      </c>
    </row>
    <row r="932">
      <c r="A932" s="24">
        <f>Actual!A932</f>
        <v>931</v>
      </c>
      <c r="B932" s="24" t="str">
        <f>Actual!B932</f>
        <v>//PRD1931072223SF002SMINI///</v>
      </c>
      <c r="C932" s="25">
        <f>Actual!C932</f>
        <v>75</v>
      </c>
      <c r="D932" s="24" t="str">
        <f t="shared" si="1"/>
        <v>//PRD1931072223SF002SMINI///</v>
      </c>
      <c r="E932" s="24" t="str">
        <f t="shared" si="2"/>
        <v>PRD1931072223SF002SMINI</v>
      </c>
      <c r="F932" s="24" t="str">
        <f t="shared" si="3"/>
        <v>07</v>
      </c>
      <c r="G932" s="24" t="str">
        <f t="shared" si="4"/>
        <v>22</v>
      </c>
      <c r="H932" s="24" t="str">
        <f t="shared" si="5"/>
        <v>23</v>
      </c>
      <c r="I932" s="24" t="str">
        <f t="shared" si="6"/>
        <v>S</v>
      </c>
      <c r="J932" s="24" t="str">
        <f t="shared" si="7"/>
        <v>F002S</v>
      </c>
      <c r="K932" s="24" t="str">
        <f t="shared" si="8"/>
        <v>MINI</v>
      </c>
      <c r="L932" s="24" t="str">
        <f>vlookup(F932,Abbreviation!$D$2:$E$13,2,false)</f>
        <v>July</v>
      </c>
      <c r="M932" s="24" t="str">
        <f>vlookup(I932,Abbreviation!$A$2:$B$4,2,false)</f>
        <v>South</v>
      </c>
      <c r="N932" s="24" t="str">
        <f>vlookup(M932,Budget!$B$2:$C$325,2,false)</f>
        <v>F001S</v>
      </c>
      <c r="O932" s="24" t="s">
        <v>19</v>
      </c>
    </row>
    <row r="933">
      <c r="A933" s="24">
        <f>Actual!A933</f>
        <v>932</v>
      </c>
      <c r="B933" s="24" t="str">
        <f>Actual!B933</f>
        <v>//PRD1932071123WF001WMAX///</v>
      </c>
      <c r="C933" s="25">
        <f>Actual!C933</f>
        <v>117</v>
      </c>
      <c r="D933" s="24" t="str">
        <f t="shared" si="1"/>
        <v>//PRD1932071123WF001WMAX///</v>
      </c>
      <c r="E933" s="24" t="str">
        <f t="shared" si="2"/>
        <v>PRD1932071123WF001WMAX</v>
      </c>
      <c r="F933" s="24" t="str">
        <f t="shared" si="3"/>
        <v>07</v>
      </c>
      <c r="G933" s="24" t="str">
        <f t="shared" si="4"/>
        <v>11</v>
      </c>
      <c r="H933" s="24" t="str">
        <f t="shared" si="5"/>
        <v>23</v>
      </c>
      <c r="I933" s="24" t="str">
        <f t="shared" si="6"/>
        <v>W</v>
      </c>
      <c r="J933" s="24" t="str">
        <f t="shared" si="7"/>
        <v>F001W</v>
      </c>
      <c r="K933" s="24" t="str">
        <f t="shared" si="8"/>
        <v>MAX</v>
      </c>
      <c r="L933" s="24" t="str">
        <f>vlookup(F933,Abbreviation!$D$2:$E$13,2,false)</f>
        <v>July</v>
      </c>
      <c r="M933" s="24" t="str">
        <f>vlookup(I933,Abbreviation!$A$2:$B$4,2,false)</f>
        <v>West</v>
      </c>
      <c r="N933" s="24" t="str">
        <f>vlookup(M933,Budget!$B$2:$C$325,2,false)</f>
        <v>F001W</v>
      </c>
      <c r="O933" s="24" t="s">
        <v>20</v>
      </c>
    </row>
    <row r="934">
      <c r="A934" s="24">
        <f>Actual!A934</f>
        <v>933</v>
      </c>
      <c r="B934" s="24" t="str">
        <f>Actual!B934</f>
        <v>//PRD1933081223NF002NPRO///</v>
      </c>
      <c r="C934" s="25">
        <f>Actual!C934</f>
        <v>30</v>
      </c>
      <c r="D934" s="24" t="str">
        <f t="shared" si="1"/>
        <v>//PRD1933081223NF002NPRO///</v>
      </c>
      <c r="E934" s="24" t="str">
        <f t="shared" si="2"/>
        <v>PRD1933081223NF002NPRO</v>
      </c>
      <c r="F934" s="24" t="str">
        <f t="shared" si="3"/>
        <v>08</v>
      </c>
      <c r="G934" s="24" t="str">
        <f t="shared" si="4"/>
        <v>12</v>
      </c>
      <c r="H934" s="24" t="str">
        <f t="shared" si="5"/>
        <v>23</v>
      </c>
      <c r="I934" s="24" t="str">
        <f t="shared" si="6"/>
        <v>N</v>
      </c>
      <c r="J934" s="24" t="str">
        <f t="shared" si="7"/>
        <v>F002N</v>
      </c>
      <c r="K934" s="24" t="str">
        <f t="shared" si="8"/>
        <v>PRO</v>
      </c>
      <c r="L934" s="24" t="str">
        <f>vlookup(F934,Abbreviation!$D$2:$E$13,2,false)</f>
        <v>August</v>
      </c>
      <c r="M934" s="24" t="str">
        <f>vlookup(I934,Abbreviation!$A$2:$B$4,2,false)</f>
        <v>North</v>
      </c>
      <c r="N934" s="24" t="str">
        <f>vlookup(M934,Budget!$B$2:$C$325,2,false)</f>
        <v>F001N</v>
      </c>
      <c r="O934" s="24" t="s">
        <v>21</v>
      </c>
    </row>
    <row r="935">
      <c r="A935" s="24">
        <f>Actual!A935</f>
        <v>934</v>
      </c>
      <c r="B935" s="24" t="str">
        <f>Actual!B935</f>
        <v>//PRD1934082823SF003SMINI///</v>
      </c>
      <c r="C935" s="25">
        <f>Actual!C935</f>
        <v>88</v>
      </c>
      <c r="D935" s="24" t="str">
        <f t="shared" si="1"/>
        <v>//PRD1934082823SF003SMINI///</v>
      </c>
      <c r="E935" s="24" t="str">
        <f t="shared" si="2"/>
        <v>PRD1934082823SF003SMINI</v>
      </c>
      <c r="F935" s="24" t="str">
        <f t="shared" si="3"/>
        <v>08</v>
      </c>
      <c r="G935" s="24" t="str">
        <f t="shared" si="4"/>
        <v>28</v>
      </c>
      <c r="H935" s="24" t="str">
        <f t="shared" si="5"/>
        <v>23</v>
      </c>
      <c r="I935" s="24" t="str">
        <f t="shared" si="6"/>
        <v>S</v>
      </c>
      <c r="J935" s="24" t="str">
        <f t="shared" si="7"/>
        <v>F003S</v>
      </c>
      <c r="K935" s="24" t="str">
        <f t="shared" si="8"/>
        <v>MINI</v>
      </c>
      <c r="L935" s="24" t="str">
        <f>vlookup(F935,Abbreviation!$D$2:$E$13,2,false)</f>
        <v>August</v>
      </c>
      <c r="M935" s="24" t="str">
        <f>vlookup(I935,Abbreviation!$A$2:$B$4,2,false)</f>
        <v>South</v>
      </c>
      <c r="N935" s="24" t="str">
        <f>vlookup(M935,Budget!$B$2:$C$325,2,false)</f>
        <v>F001S</v>
      </c>
      <c r="O935" s="24" t="s">
        <v>19</v>
      </c>
    </row>
    <row r="936">
      <c r="A936" s="24">
        <f>Actual!A936</f>
        <v>935</v>
      </c>
      <c r="B936" s="24" t="str">
        <f>Actual!B936</f>
        <v>//PRD1935080223WF003WMAX///</v>
      </c>
      <c r="C936" s="25">
        <f>Actual!C936</f>
        <v>71</v>
      </c>
      <c r="D936" s="24" t="str">
        <f t="shared" si="1"/>
        <v>//PRD1935080223WF003WMAX///</v>
      </c>
      <c r="E936" s="24" t="str">
        <f t="shared" si="2"/>
        <v>PRD1935080223WF003WMAX</v>
      </c>
      <c r="F936" s="24" t="str">
        <f t="shared" si="3"/>
        <v>08</v>
      </c>
      <c r="G936" s="24" t="str">
        <f t="shared" si="4"/>
        <v>02</v>
      </c>
      <c r="H936" s="24" t="str">
        <f t="shared" si="5"/>
        <v>23</v>
      </c>
      <c r="I936" s="24" t="str">
        <f t="shared" si="6"/>
        <v>W</v>
      </c>
      <c r="J936" s="24" t="str">
        <f t="shared" si="7"/>
        <v>F003W</v>
      </c>
      <c r="K936" s="24" t="str">
        <f t="shared" si="8"/>
        <v>MAX</v>
      </c>
      <c r="L936" s="24" t="str">
        <f>vlookup(F936,Abbreviation!$D$2:$E$13,2,false)</f>
        <v>August</v>
      </c>
      <c r="M936" s="24" t="str">
        <f>vlookup(I936,Abbreviation!$A$2:$B$4,2,false)</f>
        <v>West</v>
      </c>
      <c r="N936" s="24" t="str">
        <f>vlookup(M936,Budget!$B$2:$C$325,2,false)</f>
        <v>F001W</v>
      </c>
      <c r="O936" s="24" t="s">
        <v>20</v>
      </c>
    </row>
    <row r="937">
      <c r="A937" s="24">
        <f>Actual!A937</f>
        <v>936</v>
      </c>
      <c r="B937" s="24" t="str">
        <f>Actual!B937</f>
        <v>//PRD1936081023NF001NPRO///</v>
      </c>
      <c r="C937" s="25">
        <f>Actual!C937</f>
        <v>117</v>
      </c>
      <c r="D937" s="24" t="str">
        <f t="shared" si="1"/>
        <v>//PRD1936081023NF001NPRO///</v>
      </c>
      <c r="E937" s="24" t="str">
        <f t="shared" si="2"/>
        <v>PRD1936081023NF001NPRO</v>
      </c>
      <c r="F937" s="24" t="str">
        <f t="shared" si="3"/>
        <v>08</v>
      </c>
      <c r="G937" s="24" t="str">
        <f t="shared" si="4"/>
        <v>10</v>
      </c>
      <c r="H937" s="24" t="str">
        <f t="shared" si="5"/>
        <v>23</v>
      </c>
      <c r="I937" s="24" t="str">
        <f t="shared" si="6"/>
        <v>N</v>
      </c>
      <c r="J937" s="24" t="str">
        <f t="shared" si="7"/>
        <v>F001N</v>
      </c>
      <c r="K937" s="24" t="str">
        <f t="shared" si="8"/>
        <v>PRO</v>
      </c>
      <c r="L937" s="24" t="str">
        <f>vlookup(F937,Abbreviation!$D$2:$E$13,2,false)</f>
        <v>August</v>
      </c>
      <c r="M937" s="24" t="str">
        <f>vlookup(I937,Abbreviation!$A$2:$B$4,2,false)</f>
        <v>North</v>
      </c>
      <c r="N937" s="24" t="str">
        <f>vlookup(M937,Budget!$B$2:$C$325,2,false)</f>
        <v>F001N</v>
      </c>
      <c r="O937" s="24" t="s">
        <v>21</v>
      </c>
    </row>
    <row r="938">
      <c r="A938" s="24">
        <f>Actual!A938</f>
        <v>937</v>
      </c>
      <c r="B938" s="24" t="str">
        <f>Actual!B938</f>
        <v>//PRD1937082023SF001SMINI///</v>
      </c>
      <c r="C938" s="25">
        <f>Actual!C938</f>
        <v>51</v>
      </c>
      <c r="D938" s="24" t="str">
        <f t="shared" si="1"/>
        <v>//PRD1937082023SF001SMINI///</v>
      </c>
      <c r="E938" s="24" t="str">
        <f t="shared" si="2"/>
        <v>PRD1937082023SF001SMINI</v>
      </c>
      <c r="F938" s="24" t="str">
        <f t="shared" si="3"/>
        <v>08</v>
      </c>
      <c r="G938" s="24" t="str">
        <f t="shared" si="4"/>
        <v>20</v>
      </c>
      <c r="H938" s="24" t="str">
        <f t="shared" si="5"/>
        <v>23</v>
      </c>
      <c r="I938" s="24" t="str">
        <f t="shared" si="6"/>
        <v>S</v>
      </c>
      <c r="J938" s="24" t="str">
        <f t="shared" si="7"/>
        <v>F001S</v>
      </c>
      <c r="K938" s="24" t="str">
        <f t="shared" si="8"/>
        <v>MINI</v>
      </c>
      <c r="L938" s="24" t="str">
        <f>vlookup(F938,Abbreviation!$D$2:$E$13,2,false)</f>
        <v>August</v>
      </c>
      <c r="M938" s="24" t="str">
        <f>vlookup(I938,Abbreviation!$A$2:$B$4,2,false)</f>
        <v>South</v>
      </c>
      <c r="N938" s="24" t="str">
        <f>vlookup(M938,Budget!$B$2:$C$325,2,false)</f>
        <v>F001S</v>
      </c>
      <c r="O938" s="24" t="s">
        <v>19</v>
      </c>
    </row>
    <row r="939">
      <c r="A939" s="24">
        <f>Actual!A939</f>
        <v>938</v>
      </c>
      <c r="B939" s="24" t="str">
        <f>Actual!B939</f>
        <v>//PRD1938080523WF003WMAX///</v>
      </c>
      <c r="C939" s="25">
        <f>Actual!C939</f>
        <v>115</v>
      </c>
      <c r="D939" s="24" t="str">
        <f t="shared" si="1"/>
        <v>//PRD1938080523WF003WMAX///</v>
      </c>
      <c r="E939" s="24" t="str">
        <f t="shared" si="2"/>
        <v>PRD1938080523WF003WMAX</v>
      </c>
      <c r="F939" s="24" t="str">
        <f t="shared" si="3"/>
        <v>08</v>
      </c>
      <c r="G939" s="24" t="str">
        <f t="shared" si="4"/>
        <v>05</v>
      </c>
      <c r="H939" s="24" t="str">
        <f t="shared" si="5"/>
        <v>23</v>
      </c>
      <c r="I939" s="24" t="str">
        <f t="shared" si="6"/>
        <v>W</v>
      </c>
      <c r="J939" s="24" t="str">
        <f t="shared" si="7"/>
        <v>F003W</v>
      </c>
      <c r="K939" s="24" t="str">
        <f t="shared" si="8"/>
        <v>MAX</v>
      </c>
      <c r="L939" s="24" t="str">
        <f>vlookup(F939,Abbreviation!$D$2:$E$13,2,false)</f>
        <v>August</v>
      </c>
      <c r="M939" s="24" t="str">
        <f>vlookup(I939,Abbreviation!$A$2:$B$4,2,false)</f>
        <v>West</v>
      </c>
      <c r="N939" s="24" t="str">
        <f>vlookup(M939,Budget!$B$2:$C$325,2,false)</f>
        <v>F001W</v>
      </c>
      <c r="O939" s="24" t="s">
        <v>20</v>
      </c>
    </row>
    <row r="940">
      <c r="A940" s="24">
        <f>Actual!A940</f>
        <v>939</v>
      </c>
      <c r="B940" s="24" t="str">
        <f>Actual!B940</f>
        <v>//PRD1939081823NF001NPRO///</v>
      </c>
      <c r="C940" s="25">
        <f>Actual!C940</f>
        <v>59</v>
      </c>
      <c r="D940" s="24" t="str">
        <f t="shared" si="1"/>
        <v>//PRD1939081823NF001NPRO///</v>
      </c>
      <c r="E940" s="24" t="str">
        <f t="shared" si="2"/>
        <v>PRD1939081823NF001NPRO</v>
      </c>
      <c r="F940" s="24" t="str">
        <f t="shared" si="3"/>
        <v>08</v>
      </c>
      <c r="G940" s="24" t="str">
        <f t="shared" si="4"/>
        <v>18</v>
      </c>
      <c r="H940" s="24" t="str">
        <f t="shared" si="5"/>
        <v>23</v>
      </c>
      <c r="I940" s="24" t="str">
        <f t="shared" si="6"/>
        <v>N</v>
      </c>
      <c r="J940" s="24" t="str">
        <f t="shared" si="7"/>
        <v>F001N</v>
      </c>
      <c r="K940" s="24" t="str">
        <f t="shared" si="8"/>
        <v>PRO</v>
      </c>
      <c r="L940" s="24" t="str">
        <f>vlookup(F940,Abbreviation!$D$2:$E$13,2,false)</f>
        <v>August</v>
      </c>
      <c r="M940" s="24" t="str">
        <f>vlookup(I940,Abbreviation!$A$2:$B$4,2,false)</f>
        <v>North</v>
      </c>
      <c r="N940" s="24" t="str">
        <f>vlookup(M940,Budget!$B$2:$C$325,2,false)</f>
        <v>F001N</v>
      </c>
      <c r="O940" s="24" t="s">
        <v>21</v>
      </c>
    </row>
    <row r="941">
      <c r="A941" s="24">
        <f>Actual!A941</f>
        <v>940</v>
      </c>
      <c r="B941" s="24" t="str">
        <f>Actual!B941</f>
        <v>//PRD1940080323SF001SMINI///</v>
      </c>
      <c r="C941" s="25">
        <f>Actual!C941</f>
        <v>60</v>
      </c>
      <c r="D941" s="24" t="str">
        <f t="shared" si="1"/>
        <v>//PRD1940080323SF001SMINI///</v>
      </c>
      <c r="E941" s="24" t="str">
        <f t="shared" si="2"/>
        <v>PRD1940080323SF001SMINI</v>
      </c>
      <c r="F941" s="24" t="str">
        <f t="shared" si="3"/>
        <v>08</v>
      </c>
      <c r="G941" s="24" t="str">
        <f t="shared" si="4"/>
        <v>03</v>
      </c>
      <c r="H941" s="24" t="str">
        <f t="shared" si="5"/>
        <v>23</v>
      </c>
      <c r="I941" s="24" t="str">
        <f t="shared" si="6"/>
        <v>S</v>
      </c>
      <c r="J941" s="24" t="str">
        <f t="shared" si="7"/>
        <v>F001S</v>
      </c>
      <c r="K941" s="24" t="str">
        <f t="shared" si="8"/>
        <v>MINI</v>
      </c>
      <c r="L941" s="24" t="str">
        <f>vlookup(F941,Abbreviation!$D$2:$E$13,2,false)</f>
        <v>August</v>
      </c>
      <c r="M941" s="24" t="str">
        <f>vlookup(I941,Abbreviation!$A$2:$B$4,2,false)</f>
        <v>South</v>
      </c>
      <c r="N941" s="24" t="str">
        <f>vlookup(M941,Budget!$B$2:$C$325,2,false)</f>
        <v>F001S</v>
      </c>
      <c r="O941" s="24" t="s">
        <v>19</v>
      </c>
    </row>
    <row r="942">
      <c r="A942" s="24">
        <f>Actual!A942</f>
        <v>941</v>
      </c>
      <c r="B942" s="24" t="str">
        <f>Actual!B942</f>
        <v>//PRD1941082023WF002WMAX///</v>
      </c>
      <c r="C942" s="25">
        <f>Actual!C942</f>
        <v>57</v>
      </c>
      <c r="D942" s="24" t="str">
        <f t="shared" si="1"/>
        <v>//PRD1941082023WF002WMAX///</v>
      </c>
      <c r="E942" s="24" t="str">
        <f t="shared" si="2"/>
        <v>PRD1941082023WF002WMAX</v>
      </c>
      <c r="F942" s="24" t="str">
        <f t="shared" si="3"/>
        <v>08</v>
      </c>
      <c r="G942" s="24" t="str">
        <f t="shared" si="4"/>
        <v>20</v>
      </c>
      <c r="H942" s="24" t="str">
        <f t="shared" si="5"/>
        <v>23</v>
      </c>
      <c r="I942" s="24" t="str">
        <f t="shared" si="6"/>
        <v>W</v>
      </c>
      <c r="J942" s="24" t="str">
        <f t="shared" si="7"/>
        <v>F002W</v>
      </c>
      <c r="K942" s="24" t="str">
        <f t="shared" si="8"/>
        <v>MAX</v>
      </c>
      <c r="L942" s="24" t="str">
        <f>vlookup(F942,Abbreviation!$D$2:$E$13,2,false)</f>
        <v>August</v>
      </c>
      <c r="M942" s="24" t="str">
        <f>vlookup(I942,Abbreviation!$A$2:$B$4,2,false)</f>
        <v>West</v>
      </c>
      <c r="N942" s="24" t="str">
        <f>vlookup(M942,Budget!$B$2:$C$325,2,false)</f>
        <v>F001W</v>
      </c>
      <c r="O942" s="24" t="s">
        <v>20</v>
      </c>
    </row>
    <row r="943">
      <c r="A943" s="24">
        <f>Actual!A943</f>
        <v>942</v>
      </c>
      <c r="B943" s="24" t="str">
        <f>Actual!B943</f>
        <v>//PRD1942082823NF003NPRO///</v>
      </c>
      <c r="C943" s="25">
        <f>Actual!C943</f>
        <v>29</v>
      </c>
      <c r="D943" s="24" t="str">
        <f t="shared" si="1"/>
        <v>//PRD1942082823NF003NPRO///</v>
      </c>
      <c r="E943" s="24" t="str">
        <f t="shared" si="2"/>
        <v>PRD1942082823NF003NPRO</v>
      </c>
      <c r="F943" s="24" t="str">
        <f t="shared" si="3"/>
        <v>08</v>
      </c>
      <c r="G943" s="24" t="str">
        <f t="shared" si="4"/>
        <v>28</v>
      </c>
      <c r="H943" s="24" t="str">
        <f t="shared" si="5"/>
        <v>23</v>
      </c>
      <c r="I943" s="24" t="str">
        <f t="shared" si="6"/>
        <v>N</v>
      </c>
      <c r="J943" s="24" t="str">
        <f t="shared" si="7"/>
        <v>F003N</v>
      </c>
      <c r="K943" s="24" t="str">
        <f t="shared" si="8"/>
        <v>PRO</v>
      </c>
      <c r="L943" s="24" t="str">
        <f>vlookup(F943,Abbreviation!$D$2:$E$13,2,false)</f>
        <v>August</v>
      </c>
      <c r="M943" s="24" t="str">
        <f>vlookup(I943,Abbreviation!$A$2:$B$4,2,false)</f>
        <v>North</v>
      </c>
      <c r="N943" s="24" t="str">
        <f>vlookup(M943,Budget!$B$2:$C$325,2,false)</f>
        <v>F001N</v>
      </c>
      <c r="O943" s="24" t="s">
        <v>21</v>
      </c>
    </row>
    <row r="944">
      <c r="A944" s="24">
        <f>Actual!A944</f>
        <v>943</v>
      </c>
      <c r="B944" s="24" t="str">
        <f>Actual!B944</f>
        <v>//PRD1943081423SF003SMINI///</v>
      </c>
      <c r="C944" s="25">
        <f>Actual!C944</f>
        <v>82</v>
      </c>
      <c r="D944" s="24" t="str">
        <f t="shared" si="1"/>
        <v>//PRD1943081423SF003SMINI///</v>
      </c>
      <c r="E944" s="24" t="str">
        <f t="shared" si="2"/>
        <v>PRD1943081423SF003SMINI</v>
      </c>
      <c r="F944" s="24" t="str">
        <f t="shared" si="3"/>
        <v>08</v>
      </c>
      <c r="G944" s="24" t="str">
        <f t="shared" si="4"/>
        <v>14</v>
      </c>
      <c r="H944" s="24" t="str">
        <f t="shared" si="5"/>
        <v>23</v>
      </c>
      <c r="I944" s="24" t="str">
        <f t="shared" si="6"/>
        <v>S</v>
      </c>
      <c r="J944" s="24" t="str">
        <f t="shared" si="7"/>
        <v>F003S</v>
      </c>
      <c r="K944" s="24" t="str">
        <f t="shared" si="8"/>
        <v>MINI</v>
      </c>
      <c r="L944" s="24" t="str">
        <f>vlookup(F944,Abbreviation!$D$2:$E$13,2,false)</f>
        <v>August</v>
      </c>
      <c r="M944" s="24" t="str">
        <f>vlookup(I944,Abbreviation!$A$2:$B$4,2,false)</f>
        <v>South</v>
      </c>
      <c r="N944" s="24" t="str">
        <f>vlookup(M944,Budget!$B$2:$C$325,2,false)</f>
        <v>F001S</v>
      </c>
      <c r="O944" s="24" t="s">
        <v>19</v>
      </c>
    </row>
    <row r="945">
      <c r="A945" s="24">
        <f>Actual!A945</f>
        <v>944</v>
      </c>
      <c r="B945" s="24" t="str">
        <f>Actual!B945</f>
        <v>//PRD1944082423WF002WMAX///</v>
      </c>
      <c r="C945" s="25">
        <f>Actual!C945</f>
        <v>97</v>
      </c>
      <c r="D945" s="24" t="str">
        <f t="shared" si="1"/>
        <v>//PRD1944082423WF002WMAX///</v>
      </c>
      <c r="E945" s="24" t="str">
        <f t="shared" si="2"/>
        <v>PRD1944082423WF002WMAX</v>
      </c>
      <c r="F945" s="24" t="str">
        <f t="shared" si="3"/>
        <v>08</v>
      </c>
      <c r="G945" s="24" t="str">
        <f t="shared" si="4"/>
        <v>24</v>
      </c>
      <c r="H945" s="24" t="str">
        <f t="shared" si="5"/>
        <v>23</v>
      </c>
      <c r="I945" s="24" t="str">
        <f t="shared" si="6"/>
        <v>W</v>
      </c>
      <c r="J945" s="24" t="str">
        <f t="shared" si="7"/>
        <v>F002W</v>
      </c>
      <c r="K945" s="24" t="str">
        <f t="shared" si="8"/>
        <v>MAX</v>
      </c>
      <c r="L945" s="24" t="str">
        <f>vlookup(F945,Abbreviation!$D$2:$E$13,2,false)</f>
        <v>August</v>
      </c>
      <c r="M945" s="24" t="str">
        <f>vlookup(I945,Abbreviation!$A$2:$B$4,2,false)</f>
        <v>West</v>
      </c>
      <c r="N945" s="24" t="str">
        <f>vlookup(M945,Budget!$B$2:$C$325,2,false)</f>
        <v>F001W</v>
      </c>
      <c r="O945" s="24" t="s">
        <v>20</v>
      </c>
    </row>
    <row r="946">
      <c r="A946" s="24">
        <f>Actual!A946</f>
        <v>945</v>
      </c>
      <c r="B946" s="24" t="str">
        <f>Actual!B946</f>
        <v>//PRD1945081023NF003NPRO///</v>
      </c>
      <c r="C946" s="25">
        <f>Actual!C946</f>
        <v>79</v>
      </c>
      <c r="D946" s="24" t="str">
        <f t="shared" si="1"/>
        <v>//PRD1945081023NF003NPRO///</v>
      </c>
      <c r="E946" s="24" t="str">
        <f t="shared" si="2"/>
        <v>PRD1945081023NF003NPRO</v>
      </c>
      <c r="F946" s="24" t="str">
        <f t="shared" si="3"/>
        <v>08</v>
      </c>
      <c r="G946" s="24" t="str">
        <f t="shared" si="4"/>
        <v>10</v>
      </c>
      <c r="H946" s="24" t="str">
        <f t="shared" si="5"/>
        <v>23</v>
      </c>
      <c r="I946" s="24" t="str">
        <f t="shared" si="6"/>
        <v>N</v>
      </c>
      <c r="J946" s="24" t="str">
        <f t="shared" si="7"/>
        <v>F003N</v>
      </c>
      <c r="K946" s="24" t="str">
        <f t="shared" si="8"/>
        <v>PRO</v>
      </c>
      <c r="L946" s="24" t="str">
        <f>vlookup(F946,Abbreviation!$D$2:$E$13,2,false)</f>
        <v>August</v>
      </c>
      <c r="M946" s="24" t="str">
        <f>vlookup(I946,Abbreviation!$A$2:$B$4,2,false)</f>
        <v>North</v>
      </c>
      <c r="N946" s="24" t="str">
        <f>vlookup(M946,Budget!$B$2:$C$325,2,false)</f>
        <v>F001N</v>
      </c>
      <c r="O946" s="24" t="s">
        <v>21</v>
      </c>
    </row>
    <row r="947">
      <c r="A947" s="24">
        <f>Actual!A947</f>
        <v>946</v>
      </c>
      <c r="B947" s="24" t="str">
        <f>Actual!B947</f>
        <v>//PRD1946082223SF003SMINI///</v>
      </c>
      <c r="C947" s="25">
        <f>Actual!C947</f>
        <v>77</v>
      </c>
      <c r="D947" s="24" t="str">
        <f t="shared" si="1"/>
        <v>//PRD1946082223SF003SMINI///</v>
      </c>
      <c r="E947" s="24" t="str">
        <f t="shared" si="2"/>
        <v>PRD1946082223SF003SMINI</v>
      </c>
      <c r="F947" s="24" t="str">
        <f t="shared" si="3"/>
        <v>08</v>
      </c>
      <c r="G947" s="24" t="str">
        <f t="shared" si="4"/>
        <v>22</v>
      </c>
      <c r="H947" s="24" t="str">
        <f t="shared" si="5"/>
        <v>23</v>
      </c>
      <c r="I947" s="24" t="str">
        <f t="shared" si="6"/>
        <v>S</v>
      </c>
      <c r="J947" s="24" t="str">
        <f t="shared" si="7"/>
        <v>F003S</v>
      </c>
      <c r="K947" s="24" t="str">
        <f t="shared" si="8"/>
        <v>MINI</v>
      </c>
      <c r="L947" s="24" t="str">
        <f>vlookup(F947,Abbreviation!$D$2:$E$13,2,false)</f>
        <v>August</v>
      </c>
      <c r="M947" s="24" t="str">
        <f>vlookup(I947,Abbreviation!$A$2:$B$4,2,false)</f>
        <v>South</v>
      </c>
      <c r="N947" s="24" t="str">
        <f>vlookup(M947,Budget!$B$2:$C$325,2,false)</f>
        <v>F001S</v>
      </c>
      <c r="O947" s="24" t="s">
        <v>19</v>
      </c>
    </row>
    <row r="948">
      <c r="A948" s="24">
        <f>Actual!A948</f>
        <v>947</v>
      </c>
      <c r="B948" s="24" t="str">
        <f>Actual!B948</f>
        <v>//PRD1947082323WF001WMAX///</v>
      </c>
      <c r="C948" s="25">
        <f>Actual!C948</f>
        <v>74</v>
      </c>
      <c r="D948" s="24" t="str">
        <f t="shared" si="1"/>
        <v>//PRD1947082323WF001WMAX///</v>
      </c>
      <c r="E948" s="24" t="str">
        <f t="shared" si="2"/>
        <v>PRD1947082323WF001WMAX</v>
      </c>
      <c r="F948" s="24" t="str">
        <f t="shared" si="3"/>
        <v>08</v>
      </c>
      <c r="G948" s="24" t="str">
        <f t="shared" si="4"/>
        <v>23</v>
      </c>
      <c r="H948" s="24" t="str">
        <f t="shared" si="5"/>
        <v>23</v>
      </c>
      <c r="I948" s="24" t="str">
        <f t="shared" si="6"/>
        <v>W</v>
      </c>
      <c r="J948" s="24" t="str">
        <f t="shared" si="7"/>
        <v>F001W</v>
      </c>
      <c r="K948" s="24" t="str">
        <f t="shared" si="8"/>
        <v>MAX</v>
      </c>
      <c r="L948" s="24" t="str">
        <f>vlookup(F948,Abbreviation!$D$2:$E$13,2,false)</f>
        <v>August</v>
      </c>
      <c r="M948" s="24" t="str">
        <f>vlookup(I948,Abbreviation!$A$2:$B$4,2,false)</f>
        <v>West</v>
      </c>
      <c r="N948" s="24" t="str">
        <f>vlookup(M948,Budget!$B$2:$C$325,2,false)</f>
        <v>F001W</v>
      </c>
      <c r="O948" s="24" t="s">
        <v>20</v>
      </c>
    </row>
    <row r="949">
      <c r="A949" s="24">
        <f>Actual!A949</f>
        <v>948</v>
      </c>
      <c r="B949" s="24" t="str">
        <f>Actual!B949</f>
        <v>//PRD1948082823NF001NPRO///</v>
      </c>
      <c r="C949" s="25">
        <f>Actual!C949</f>
        <v>62</v>
      </c>
      <c r="D949" s="24" t="str">
        <f t="shared" si="1"/>
        <v>//PRD1948082823NF001NPRO///</v>
      </c>
      <c r="E949" s="24" t="str">
        <f t="shared" si="2"/>
        <v>PRD1948082823NF001NPRO</v>
      </c>
      <c r="F949" s="24" t="str">
        <f t="shared" si="3"/>
        <v>08</v>
      </c>
      <c r="G949" s="24" t="str">
        <f t="shared" si="4"/>
        <v>28</v>
      </c>
      <c r="H949" s="24" t="str">
        <f t="shared" si="5"/>
        <v>23</v>
      </c>
      <c r="I949" s="24" t="str">
        <f t="shared" si="6"/>
        <v>N</v>
      </c>
      <c r="J949" s="24" t="str">
        <f t="shared" si="7"/>
        <v>F001N</v>
      </c>
      <c r="K949" s="24" t="str">
        <f t="shared" si="8"/>
        <v>PRO</v>
      </c>
      <c r="L949" s="24" t="str">
        <f>vlookup(F949,Abbreviation!$D$2:$E$13,2,false)</f>
        <v>August</v>
      </c>
      <c r="M949" s="24" t="str">
        <f>vlookup(I949,Abbreviation!$A$2:$B$4,2,false)</f>
        <v>North</v>
      </c>
      <c r="N949" s="24" t="str">
        <f>vlookup(M949,Budget!$B$2:$C$325,2,false)</f>
        <v>F001N</v>
      </c>
      <c r="O949" s="24" t="s">
        <v>21</v>
      </c>
    </row>
    <row r="950">
      <c r="A950" s="24">
        <f>Actual!A950</f>
        <v>949</v>
      </c>
      <c r="B950" s="24" t="str">
        <f>Actual!B950</f>
        <v>//PRD1949080423SF003SMINI///</v>
      </c>
      <c r="C950" s="25">
        <f>Actual!C950</f>
        <v>66</v>
      </c>
      <c r="D950" s="24" t="str">
        <f t="shared" si="1"/>
        <v>//PRD1949080423SF003SMINI///</v>
      </c>
      <c r="E950" s="24" t="str">
        <f t="shared" si="2"/>
        <v>PRD1949080423SF003SMINI</v>
      </c>
      <c r="F950" s="24" t="str">
        <f t="shared" si="3"/>
        <v>08</v>
      </c>
      <c r="G950" s="24" t="str">
        <f t="shared" si="4"/>
        <v>04</v>
      </c>
      <c r="H950" s="24" t="str">
        <f t="shared" si="5"/>
        <v>23</v>
      </c>
      <c r="I950" s="24" t="str">
        <f t="shared" si="6"/>
        <v>S</v>
      </c>
      <c r="J950" s="24" t="str">
        <f t="shared" si="7"/>
        <v>F003S</v>
      </c>
      <c r="K950" s="24" t="str">
        <f t="shared" si="8"/>
        <v>MINI</v>
      </c>
      <c r="L950" s="24" t="str">
        <f>vlookup(F950,Abbreviation!$D$2:$E$13,2,false)</f>
        <v>August</v>
      </c>
      <c r="M950" s="24" t="str">
        <f>vlookup(I950,Abbreviation!$A$2:$B$4,2,false)</f>
        <v>South</v>
      </c>
      <c r="N950" s="24" t="str">
        <f>vlookup(M950,Budget!$B$2:$C$325,2,false)</f>
        <v>F001S</v>
      </c>
      <c r="O950" s="24" t="s">
        <v>19</v>
      </c>
    </row>
    <row r="951">
      <c r="A951" s="24">
        <f>Actual!A951</f>
        <v>950</v>
      </c>
      <c r="B951" s="24" t="str">
        <f>Actual!B951</f>
        <v>//PRD1950082523WF002WMAX///</v>
      </c>
      <c r="C951" s="25">
        <f>Actual!C951</f>
        <v>136</v>
      </c>
      <c r="D951" s="24" t="str">
        <f t="shared" si="1"/>
        <v>//PRD1950082523WF002WMAX///</v>
      </c>
      <c r="E951" s="24" t="str">
        <f t="shared" si="2"/>
        <v>PRD1950082523WF002WMAX</v>
      </c>
      <c r="F951" s="24" t="str">
        <f t="shared" si="3"/>
        <v>08</v>
      </c>
      <c r="G951" s="24" t="str">
        <f t="shared" si="4"/>
        <v>25</v>
      </c>
      <c r="H951" s="24" t="str">
        <f t="shared" si="5"/>
        <v>23</v>
      </c>
      <c r="I951" s="24" t="str">
        <f t="shared" si="6"/>
        <v>W</v>
      </c>
      <c r="J951" s="24" t="str">
        <f t="shared" si="7"/>
        <v>F002W</v>
      </c>
      <c r="K951" s="24" t="str">
        <f t="shared" si="8"/>
        <v>MAX</v>
      </c>
      <c r="L951" s="24" t="str">
        <f>vlookup(F951,Abbreviation!$D$2:$E$13,2,false)</f>
        <v>August</v>
      </c>
      <c r="M951" s="24" t="str">
        <f>vlookup(I951,Abbreviation!$A$2:$B$4,2,false)</f>
        <v>West</v>
      </c>
      <c r="N951" s="24" t="str">
        <f>vlookup(M951,Budget!$B$2:$C$325,2,false)</f>
        <v>F001W</v>
      </c>
      <c r="O951" s="24" t="s">
        <v>20</v>
      </c>
    </row>
    <row r="952">
      <c r="A952" s="24">
        <f>Actual!A952</f>
        <v>951</v>
      </c>
      <c r="B952" s="24" t="str">
        <f>Actual!B952</f>
        <v>//PRD1951080423NF001NPRO///</v>
      </c>
      <c r="C952" s="25">
        <f>Actual!C952</f>
        <v>26</v>
      </c>
      <c r="D952" s="24" t="str">
        <f t="shared" si="1"/>
        <v>//PRD1951080423NF001NPRO///</v>
      </c>
      <c r="E952" s="24" t="str">
        <f t="shared" si="2"/>
        <v>PRD1951080423NF001NPRO</v>
      </c>
      <c r="F952" s="24" t="str">
        <f t="shared" si="3"/>
        <v>08</v>
      </c>
      <c r="G952" s="24" t="str">
        <f t="shared" si="4"/>
        <v>04</v>
      </c>
      <c r="H952" s="24" t="str">
        <f t="shared" si="5"/>
        <v>23</v>
      </c>
      <c r="I952" s="24" t="str">
        <f t="shared" si="6"/>
        <v>N</v>
      </c>
      <c r="J952" s="24" t="str">
        <f t="shared" si="7"/>
        <v>F001N</v>
      </c>
      <c r="K952" s="24" t="str">
        <f t="shared" si="8"/>
        <v>PRO</v>
      </c>
      <c r="L952" s="24" t="str">
        <f>vlookup(F952,Abbreviation!$D$2:$E$13,2,false)</f>
        <v>August</v>
      </c>
      <c r="M952" s="24" t="str">
        <f>vlookup(I952,Abbreviation!$A$2:$B$4,2,false)</f>
        <v>North</v>
      </c>
      <c r="N952" s="24" t="str">
        <f>vlookup(M952,Budget!$B$2:$C$325,2,false)</f>
        <v>F001N</v>
      </c>
      <c r="O952" s="24" t="s">
        <v>21</v>
      </c>
    </row>
    <row r="953">
      <c r="A953" s="24">
        <f>Actual!A953</f>
        <v>952</v>
      </c>
      <c r="B953" s="24" t="str">
        <f>Actual!B953</f>
        <v>//PRD1952081023SF001SMINI///</v>
      </c>
      <c r="C953" s="25">
        <f>Actual!C953</f>
        <v>95</v>
      </c>
      <c r="D953" s="24" t="str">
        <f t="shared" si="1"/>
        <v>//PRD1952081023SF001SMINI///</v>
      </c>
      <c r="E953" s="24" t="str">
        <f t="shared" si="2"/>
        <v>PRD1952081023SF001SMINI</v>
      </c>
      <c r="F953" s="24" t="str">
        <f t="shared" si="3"/>
        <v>08</v>
      </c>
      <c r="G953" s="24" t="str">
        <f t="shared" si="4"/>
        <v>10</v>
      </c>
      <c r="H953" s="24" t="str">
        <f t="shared" si="5"/>
        <v>23</v>
      </c>
      <c r="I953" s="24" t="str">
        <f t="shared" si="6"/>
        <v>S</v>
      </c>
      <c r="J953" s="24" t="str">
        <f t="shared" si="7"/>
        <v>F001S</v>
      </c>
      <c r="K953" s="24" t="str">
        <f t="shared" si="8"/>
        <v>MINI</v>
      </c>
      <c r="L953" s="24" t="str">
        <f>vlookup(F953,Abbreviation!$D$2:$E$13,2,false)</f>
        <v>August</v>
      </c>
      <c r="M953" s="24" t="str">
        <f>vlookup(I953,Abbreviation!$A$2:$B$4,2,false)</f>
        <v>South</v>
      </c>
      <c r="N953" s="24" t="str">
        <f>vlookup(M953,Budget!$B$2:$C$325,2,false)</f>
        <v>F001S</v>
      </c>
      <c r="O953" s="24" t="s">
        <v>19</v>
      </c>
    </row>
    <row r="954">
      <c r="A954" s="24">
        <f>Actual!A954</f>
        <v>953</v>
      </c>
      <c r="B954" s="24" t="str">
        <f>Actual!B954</f>
        <v>//PRD1953082323WF002WMAX///</v>
      </c>
      <c r="C954" s="25">
        <f>Actual!C954</f>
        <v>80</v>
      </c>
      <c r="D954" s="24" t="str">
        <f t="shared" si="1"/>
        <v>//PRD1953082323WF002WMAX///</v>
      </c>
      <c r="E954" s="24" t="str">
        <f t="shared" si="2"/>
        <v>PRD1953082323WF002WMAX</v>
      </c>
      <c r="F954" s="24" t="str">
        <f t="shared" si="3"/>
        <v>08</v>
      </c>
      <c r="G954" s="24" t="str">
        <f t="shared" si="4"/>
        <v>23</v>
      </c>
      <c r="H954" s="24" t="str">
        <f t="shared" si="5"/>
        <v>23</v>
      </c>
      <c r="I954" s="24" t="str">
        <f t="shared" si="6"/>
        <v>W</v>
      </c>
      <c r="J954" s="24" t="str">
        <f t="shared" si="7"/>
        <v>F002W</v>
      </c>
      <c r="K954" s="24" t="str">
        <f t="shared" si="8"/>
        <v>MAX</v>
      </c>
      <c r="L954" s="24" t="str">
        <f>vlookup(F954,Abbreviation!$D$2:$E$13,2,false)</f>
        <v>August</v>
      </c>
      <c r="M954" s="24" t="str">
        <f>vlookup(I954,Abbreviation!$A$2:$B$4,2,false)</f>
        <v>West</v>
      </c>
      <c r="N954" s="24" t="str">
        <f>vlookup(M954,Budget!$B$2:$C$325,2,false)</f>
        <v>F001W</v>
      </c>
      <c r="O954" s="24" t="s">
        <v>20</v>
      </c>
    </row>
    <row r="955">
      <c r="A955" s="24">
        <f>Actual!A955</f>
        <v>954</v>
      </c>
      <c r="B955" s="24" t="str">
        <f>Actual!B955</f>
        <v>//PRD1954080523NF001NPRO///</v>
      </c>
      <c r="C955" s="25">
        <f>Actual!C955</f>
        <v>36</v>
      </c>
      <c r="D955" s="24" t="str">
        <f t="shared" si="1"/>
        <v>//PRD1954080523NF001NPRO///</v>
      </c>
      <c r="E955" s="24" t="str">
        <f t="shared" si="2"/>
        <v>PRD1954080523NF001NPRO</v>
      </c>
      <c r="F955" s="24" t="str">
        <f t="shared" si="3"/>
        <v>08</v>
      </c>
      <c r="G955" s="24" t="str">
        <f t="shared" si="4"/>
        <v>05</v>
      </c>
      <c r="H955" s="24" t="str">
        <f t="shared" si="5"/>
        <v>23</v>
      </c>
      <c r="I955" s="24" t="str">
        <f t="shared" si="6"/>
        <v>N</v>
      </c>
      <c r="J955" s="24" t="str">
        <f t="shared" si="7"/>
        <v>F001N</v>
      </c>
      <c r="K955" s="24" t="str">
        <f t="shared" si="8"/>
        <v>PRO</v>
      </c>
      <c r="L955" s="24" t="str">
        <f>vlookup(F955,Abbreviation!$D$2:$E$13,2,false)</f>
        <v>August</v>
      </c>
      <c r="M955" s="24" t="str">
        <f>vlookup(I955,Abbreviation!$A$2:$B$4,2,false)</f>
        <v>North</v>
      </c>
      <c r="N955" s="24" t="str">
        <f>vlookup(M955,Budget!$B$2:$C$325,2,false)</f>
        <v>F001N</v>
      </c>
      <c r="O955" s="24" t="s">
        <v>21</v>
      </c>
    </row>
    <row r="956">
      <c r="A956" s="24">
        <f>Actual!A956</f>
        <v>955</v>
      </c>
      <c r="B956" s="24" t="str">
        <f>Actual!B956</f>
        <v>//PRD1955080223SF003SMINI///</v>
      </c>
      <c r="C956" s="25">
        <f>Actual!C956</f>
        <v>108</v>
      </c>
      <c r="D956" s="24" t="str">
        <f t="shared" si="1"/>
        <v>//PRD1955080223SF003SMINI///</v>
      </c>
      <c r="E956" s="24" t="str">
        <f t="shared" si="2"/>
        <v>PRD1955080223SF003SMINI</v>
      </c>
      <c r="F956" s="24" t="str">
        <f t="shared" si="3"/>
        <v>08</v>
      </c>
      <c r="G956" s="24" t="str">
        <f t="shared" si="4"/>
        <v>02</v>
      </c>
      <c r="H956" s="24" t="str">
        <f t="shared" si="5"/>
        <v>23</v>
      </c>
      <c r="I956" s="24" t="str">
        <f t="shared" si="6"/>
        <v>S</v>
      </c>
      <c r="J956" s="24" t="str">
        <f t="shared" si="7"/>
        <v>F003S</v>
      </c>
      <c r="K956" s="24" t="str">
        <f t="shared" si="8"/>
        <v>MINI</v>
      </c>
      <c r="L956" s="24" t="str">
        <f>vlookup(F956,Abbreviation!$D$2:$E$13,2,false)</f>
        <v>August</v>
      </c>
      <c r="M956" s="24" t="str">
        <f>vlookup(I956,Abbreviation!$A$2:$B$4,2,false)</f>
        <v>South</v>
      </c>
      <c r="N956" s="24" t="str">
        <f>vlookup(M956,Budget!$B$2:$C$325,2,false)</f>
        <v>F001S</v>
      </c>
      <c r="O956" s="24" t="s">
        <v>19</v>
      </c>
    </row>
    <row r="957">
      <c r="A957" s="24">
        <f>Actual!A957</f>
        <v>956</v>
      </c>
      <c r="B957" s="24" t="str">
        <f>Actual!B957</f>
        <v>//PRD1956082623WF002WMAX///</v>
      </c>
      <c r="C957" s="25">
        <f>Actual!C957</f>
        <v>41</v>
      </c>
      <c r="D957" s="24" t="str">
        <f t="shared" si="1"/>
        <v>//PRD1956082623WF002WMAX///</v>
      </c>
      <c r="E957" s="24" t="str">
        <f t="shared" si="2"/>
        <v>PRD1956082623WF002WMAX</v>
      </c>
      <c r="F957" s="24" t="str">
        <f t="shared" si="3"/>
        <v>08</v>
      </c>
      <c r="G957" s="24" t="str">
        <f t="shared" si="4"/>
        <v>26</v>
      </c>
      <c r="H957" s="24" t="str">
        <f t="shared" si="5"/>
        <v>23</v>
      </c>
      <c r="I957" s="24" t="str">
        <f t="shared" si="6"/>
        <v>W</v>
      </c>
      <c r="J957" s="24" t="str">
        <f t="shared" si="7"/>
        <v>F002W</v>
      </c>
      <c r="K957" s="24" t="str">
        <f t="shared" si="8"/>
        <v>MAX</v>
      </c>
      <c r="L957" s="24" t="str">
        <f>vlookup(F957,Abbreviation!$D$2:$E$13,2,false)</f>
        <v>August</v>
      </c>
      <c r="M957" s="24" t="str">
        <f>vlookup(I957,Abbreviation!$A$2:$B$4,2,false)</f>
        <v>West</v>
      </c>
      <c r="N957" s="24" t="str">
        <f>vlookup(M957,Budget!$B$2:$C$325,2,false)</f>
        <v>F001W</v>
      </c>
      <c r="O957" s="24" t="s">
        <v>20</v>
      </c>
    </row>
    <row r="958">
      <c r="A958" s="24">
        <f>Actual!A958</f>
        <v>957</v>
      </c>
      <c r="B958" s="24" t="str">
        <f>Actual!B958</f>
        <v>//PRD1957081123NF001NPRO///</v>
      </c>
      <c r="C958" s="25">
        <f>Actual!C958</f>
        <v>91</v>
      </c>
      <c r="D958" s="24" t="str">
        <f t="shared" si="1"/>
        <v>//PRD1957081123NF001NPRO///</v>
      </c>
      <c r="E958" s="24" t="str">
        <f t="shared" si="2"/>
        <v>PRD1957081123NF001NPRO</v>
      </c>
      <c r="F958" s="24" t="str">
        <f t="shared" si="3"/>
        <v>08</v>
      </c>
      <c r="G958" s="24" t="str">
        <f t="shared" si="4"/>
        <v>11</v>
      </c>
      <c r="H958" s="24" t="str">
        <f t="shared" si="5"/>
        <v>23</v>
      </c>
      <c r="I958" s="24" t="str">
        <f t="shared" si="6"/>
        <v>N</v>
      </c>
      <c r="J958" s="24" t="str">
        <f t="shared" si="7"/>
        <v>F001N</v>
      </c>
      <c r="K958" s="24" t="str">
        <f t="shared" si="8"/>
        <v>PRO</v>
      </c>
      <c r="L958" s="24" t="str">
        <f>vlookup(F958,Abbreviation!$D$2:$E$13,2,false)</f>
        <v>August</v>
      </c>
      <c r="M958" s="24" t="str">
        <f>vlookup(I958,Abbreviation!$A$2:$B$4,2,false)</f>
        <v>North</v>
      </c>
      <c r="N958" s="24" t="str">
        <f>vlookup(M958,Budget!$B$2:$C$325,2,false)</f>
        <v>F001N</v>
      </c>
      <c r="O958" s="24" t="s">
        <v>21</v>
      </c>
    </row>
    <row r="959">
      <c r="A959" s="24">
        <f>Actual!A959</f>
        <v>958</v>
      </c>
      <c r="B959" s="24" t="str">
        <f>Actual!B959</f>
        <v>//PRD1958082723SF003SMINI///</v>
      </c>
      <c r="C959" s="25">
        <f>Actual!C959</f>
        <v>6</v>
      </c>
      <c r="D959" s="24" t="str">
        <f t="shared" si="1"/>
        <v>//PRD1958082723SF003SMINI///</v>
      </c>
      <c r="E959" s="24" t="str">
        <f t="shared" si="2"/>
        <v>PRD1958082723SF003SMINI</v>
      </c>
      <c r="F959" s="24" t="str">
        <f t="shared" si="3"/>
        <v>08</v>
      </c>
      <c r="G959" s="24" t="str">
        <f t="shared" si="4"/>
        <v>27</v>
      </c>
      <c r="H959" s="24" t="str">
        <f t="shared" si="5"/>
        <v>23</v>
      </c>
      <c r="I959" s="24" t="str">
        <f t="shared" si="6"/>
        <v>S</v>
      </c>
      <c r="J959" s="24" t="str">
        <f t="shared" si="7"/>
        <v>F003S</v>
      </c>
      <c r="K959" s="24" t="str">
        <f t="shared" si="8"/>
        <v>MINI</v>
      </c>
      <c r="L959" s="24" t="str">
        <f>vlookup(F959,Abbreviation!$D$2:$E$13,2,false)</f>
        <v>August</v>
      </c>
      <c r="M959" s="24" t="str">
        <f>vlookup(I959,Abbreviation!$A$2:$B$4,2,false)</f>
        <v>South</v>
      </c>
      <c r="N959" s="24" t="str">
        <f>vlookup(M959,Budget!$B$2:$C$325,2,false)</f>
        <v>F001S</v>
      </c>
      <c r="O959" s="24" t="s">
        <v>19</v>
      </c>
    </row>
    <row r="960">
      <c r="A960" s="24">
        <f>Actual!A960</f>
        <v>959</v>
      </c>
      <c r="B960" s="24" t="str">
        <f>Actual!B960</f>
        <v>//PRD1959080323WF001WMAX///</v>
      </c>
      <c r="C960" s="25">
        <f>Actual!C960</f>
        <v>115</v>
      </c>
      <c r="D960" s="24" t="str">
        <f t="shared" si="1"/>
        <v>//PRD1959080323WF001WMAX///</v>
      </c>
      <c r="E960" s="24" t="str">
        <f t="shared" si="2"/>
        <v>PRD1959080323WF001WMAX</v>
      </c>
      <c r="F960" s="24" t="str">
        <f t="shared" si="3"/>
        <v>08</v>
      </c>
      <c r="G960" s="24" t="str">
        <f t="shared" si="4"/>
        <v>03</v>
      </c>
      <c r="H960" s="24" t="str">
        <f t="shared" si="5"/>
        <v>23</v>
      </c>
      <c r="I960" s="24" t="str">
        <f t="shared" si="6"/>
        <v>W</v>
      </c>
      <c r="J960" s="24" t="str">
        <f t="shared" si="7"/>
        <v>F001W</v>
      </c>
      <c r="K960" s="24" t="str">
        <f t="shared" si="8"/>
        <v>MAX</v>
      </c>
      <c r="L960" s="24" t="str">
        <f>vlookup(F960,Abbreviation!$D$2:$E$13,2,false)</f>
        <v>August</v>
      </c>
      <c r="M960" s="24" t="str">
        <f>vlookup(I960,Abbreviation!$A$2:$B$4,2,false)</f>
        <v>West</v>
      </c>
      <c r="N960" s="24" t="str">
        <f>vlookup(M960,Budget!$B$2:$C$325,2,false)</f>
        <v>F001W</v>
      </c>
      <c r="O960" s="24" t="s">
        <v>20</v>
      </c>
    </row>
    <row r="961">
      <c r="A961" s="24">
        <f>Actual!A961</f>
        <v>960</v>
      </c>
      <c r="B961" s="24" t="str">
        <f>Actual!B961</f>
        <v>//PRD1960081723NF002NPRO///</v>
      </c>
      <c r="C961" s="25">
        <f>Actual!C961</f>
        <v>89</v>
      </c>
      <c r="D961" s="24" t="str">
        <f t="shared" si="1"/>
        <v>//PRD1960081723NF002NPRO///</v>
      </c>
      <c r="E961" s="24" t="str">
        <f t="shared" si="2"/>
        <v>PRD1960081723NF002NPRO</v>
      </c>
      <c r="F961" s="24" t="str">
        <f t="shared" si="3"/>
        <v>08</v>
      </c>
      <c r="G961" s="24" t="str">
        <f t="shared" si="4"/>
        <v>17</v>
      </c>
      <c r="H961" s="24" t="str">
        <f t="shared" si="5"/>
        <v>23</v>
      </c>
      <c r="I961" s="24" t="str">
        <f t="shared" si="6"/>
        <v>N</v>
      </c>
      <c r="J961" s="24" t="str">
        <f t="shared" si="7"/>
        <v>F002N</v>
      </c>
      <c r="K961" s="24" t="str">
        <f t="shared" si="8"/>
        <v>PRO</v>
      </c>
      <c r="L961" s="24" t="str">
        <f>vlookup(F961,Abbreviation!$D$2:$E$13,2,false)</f>
        <v>August</v>
      </c>
      <c r="M961" s="24" t="str">
        <f>vlookup(I961,Abbreviation!$A$2:$B$4,2,false)</f>
        <v>North</v>
      </c>
      <c r="N961" s="24" t="str">
        <f>vlookup(M961,Budget!$B$2:$C$325,2,false)</f>
        <v>F001N</v>
      </c>
      <c r="O961" s="24" t="s">
        <v>21</v>
      </c>
    </row>
    <row r="962">
      <c r="A962" s="24">
        <f>Actual!A962</f>
        <v>961</v>
      </c>
      <c r="B962" s="24" t="str">
        <f>Actual!B962</f>
        <v>//PRD1961081123SF001SMINI///</v>
      </c>
      <c r="C962" s="25">
        <f>Actual!C962</f>
        <v>66</v>
      </c>
      <c r="D962" s="24" t="str">
        <f t="shared" si="1"/>
        <v>//PRD1961081123SF001SMINI///</v>
      </c>
      <c r="E962" s="24" t="str">
        <f t="shared" si="2"/>
        <v>PRD1961081123SF001SMINI</v>
      </c>
      <c r="F962" s="24" t="str">
        <f t="shared" si="3"/>
        <v>08</v>
      </c>
      <c r="G962" s="24" t="str">
        <f t="shared" si="4"/>
        <v>11</v>
      </c>
      <c r="H962" s="24" t="str">
        <f t="shared" si="5"/>
        <v>23</v>
      </c>
      <c r="I962" s="24" t="str">
        <f t="shared" si="6"/>
        <v>S</v>
      </c>
      <c r="J962" s="24" t="str">
        <f t="shared" si="7"/>
        <v>F001S</v>
      </c>
      <c r="K962" s="24" t="str">
        <f t="shared" si="8"/>
        <v>MINI</v>
      </c>
      <c r="L962" s="24" t="str">
        <f>vlookup(F962,Abbreviation!$D$2:$E$13,2,false)</f>
        <v>August</v>
      </c>
      <c r="M962" s="24" t="str">
        <f>vlookup(I962,Abbreviation!$A$2:$B$4,2,false)</f>
        <v>South</v>
      </c>
      <c r="N962" s="24" t="str">
        <f>vlookup(M962,Budget!$B$2:$C$325,2,false)</f>
        <v>F001S</v>
      </c>
      <c r="O962" s="24" t="s">
        <v>19</v>
      </c>
    </row>
    <row r="963">
      <c r="A963" s="24">
        <f>Actual!A963</f>
        <v>962</v>
      </c>
      <c r="B963" s="24" t="str">
        <f>Actual!B963</f>
        <v>//PRD1962082823WF003WMAX///</v>
      </c>
      <c r="C963" s="25">
        <f>Actual!C963</f>
        <v>102</v>
      </c>
      <c r="D963" s="24" t="str">
        <f t="shared" si="1"/>
        <v>//PRD1962082823WF003WMAX///</v>
      </c>
      <c r="E963" s="24" t="str">
        <f t="shared" si="2"/>
        <v>PRD1962082823WF003WMAX</v>
      </c>
      <c r="F963" s="24" t="str">
        <f t="shared" si="3"/>
        <v>08</v>
      </c>
      <c r="G963" s="24" t="str">
        <f t="shared" si="4"/>
        <v>28</v>
      </c>
      <c r="H963" s="24" t="str">
        <f t="shared" si="5"/>
        <v>23</v>
      </c>
      <c r="I963" s="24" t="str">
        <f t="shared" si="6"/>
        <v>W</v>
      </c>
      <c r="J963" s="24" t="str">
        <f t="shared" si="7"/>
        <v>F003W</v>
      </c>
      <c r="K963" s="24" t="str">
        <f t="shared" si="8"/>
        <v>MAX</v>
      </c>
      <c r="L963" s="24" t="str">
        <f>vlookup(F963,Abbreviation!$D$2:$E$13,2,false)</f>
        <v>August</v>
      </c>
      <c r="M963" s="24" t="str">
        <f>vlookup(I963,Abbreviation!$A$2:$B$4,2,false)</f>
        <v>West</v>
      </c>
      <c r="N963" s="24" t="str">
        <f>vlookup(M963,Budget!$B$2:$C$325,2,false)</f>
        <v>F001W</v>
      </c>
      <c r="O963" s="24" t="s">
        <v>20</v>
      </c>
    </row>
    <row r="964">
      <c r="A964" s="24">
        <f>Actual!A964</f>
        <v>963</v>
      </c>
      <c r="B964" s="24" t="str">
        <f>Actual!B964</f>
        <v>//PRD1963080823NF001NPRO///</v>
      </c>
      <c r="C964" s="25">
        <f>Actual!C964</f>
        <v>73</v>
      </c>
      <c r="D964" s="24" t="str">
        <f t="shared" si="1"/>
        <v>//PRD1963080823NF001NPRO///</v>
      </c>
      <c r="E964" s="24" t="str">
        <f t="shared" si="2"/>
        <v>PRD1963080823NF001NPRO</v>
      </c>
      <c r="F964" s="24" t="str">
        <f t="shared" si="3"/>
        <v>08</v>
      </c>
      <c r="G964" s="24" t="str">
        <f t="shared" si="4"/>
        <v>08</v>
      </c>
      <c r="H964" s="24" t="str">
        <f t="shared" si="5"/>
        <v>23</v>
      </c>
      <c r="I964" s="24" t="str">
        <f t="shared" si="6"/>
        <v>N</v>
      </c>
      <c r="J964" s="24" t="str">
        <f t="shared" si="7"/>
        <v>F001N</v>
      </c>
      <c r="K964" s="24" t="str">
        <f t="shared" si="8"/>
        <v>PRO</v>
      </c>
      <c r="L964" s="24" t="str">
        <f>vlookup(F964,Abbreviation!$D$2:$E$13,2,false)</f>
        <v>August</v>
      </c>
      <c r="M964" s="24" t="str">
        <f>vlookup(I964,Abbreviation!$A$2:$B$4,2,false)</f>
        <v>North</v>
      </c>
      <c r="N964" s="24" t="str">
        <f>vlookup(M964,Budget!$B$2:$C$325,2,false)</f>
        <v>F001N</v>
      </c>
      <c r="O964" s="24" t="s">
        <v>21</v>
      </c>
    </row>
    <row r="965">
      <c r="A965" s="24">
        <f>Actual!A965</f>
        <v>964</v>
      </c>
      <c r="B965" s="24" t="str">
        <f>Actual!B965</f>
        <v>//PRD1964092023SF003SMINI///</v>
      </c>
      <c r="C965" s="25">
        <f>Actual!C965</f>
        <v>7</v>
      </c>
      <c r="D965" s="24" t="str">
        <f t="shared" si="1"/>
        <v>//PRD1964092023SF003SMINI///</v>
      </c>
      <c r="E965" s="24" t="str">
        <f t="shared" si="2"/>
        <v>PRD1964092023SF003SMINI</v>
      </c>
      <c r="F965" s="24" t="str">
        <f t="shared" si="3"/>
        <v>09</v>
      </c>
      <c r="G965" s="24" t="str">
        <f t="shared" si="4"/>
        <v>20</v>
      </c>
      <c r="H965" s="24" t="str">
        <f t="shared" si="5"/>
        <v>23</v>
      </c>
      <c r="I965" s="24" t="str">
        <f t="shared" si="6"/>
        <v>S</v>
      </c>
      <c r="J965" s="24" t="str">
        <f t="shared" si="7"/>
        <v>F003S</v>
      </c>
      <c r="K965" s="24" t="str">
        <f t="shared" si="8"/>
        <v>MINI</v>
      </c>
      <c r="L965" s="24" t="str">
        <f>vlookup(F965,Abbreviation!$D$2:$E$13,2,false)</f>
        <v>September</v>
      </c>
      <c r="M965" s="24" t="str">
        <f>vlookup(I965,Abbreviation!$A$2:$B$4,2,false)</f>
        <v>South</v>
      </c>
      <c r="N965" s="24" t="str">
        <f>vlookup(M965,Budget!$B$2:$C$325,2,false)</f>
        <v>F001S</v>
      </c>
      <c r="O965" s="24" t="s">
        <v>19</v>
      </c>
    </row>
    <row r="966">
      <c r="A966" s="24">
        <f>Actual!A966</f>
        <v>965</v>
      </c>
      <c r="B966" s="24" t="str">
        <f>Actual!B966</f>
        <v>//PRD1965092223WF003WMAX///</v>
      </c>
      <c r="C966" s="25">
        <f>Actual!C966</f>
        <v>87</v>
      </c>
      <c r="D966" s="24" t="str">
        <f t="shared" si="1"/>
        <v>//PRD1965092223WF003WMAX///</v>
      </c>
      <c r="E966" s="24" t="str">
        <f t="shared" si="2"/>
        <v>PRD1965092223WF003WMAX</v>
      </c>
      <c r="F966" s="24" t="str">
        <f t="shared" si="3"/>
        <v>09</v>
      </c>
      <c r="G966" s="24" t="str">
        <f t="shared" si="4"/>
        <v>22</v>
      </c>
      <c r="H966" s="24" t="str">
        <f t="shared" si="5"/>
        <v>23</v>
      </c>
      <c r="I966" s="24" t="str">
        <f t="shared" si="6"/>
        <v>W</v>
      </c>
      <c r="J966" s="24" t="str">
        <f t="shared" si="7"/>
        <v>F003W</v>
      </c>
      <c r="K966" s="24" t="str">
        <f t="shared" si="8"/>
        <v>MAX</v>
      </c>
      <c r="L966" s="24" t="str">
        <f>vlookup(F966,Abbreviation!$D$2:$E$13,2,false)</f>
        <v>September</v>
      </c>
      <c r="M966" s="24" t="str">
        <f>vlookup(I966,Abbreviation!$A$2:$B$4,2,false)</f>
        <v>West</v>
      </c>
      <c r="N966" s="24" t="str">
        <f>vlookup(M966,Budget!$B$2:$C$325,2,false)</f>
        <v>F001W</v>
      </c>
      <c r="O966" s="24" t="s">
        <v>20</v>
      </c>
    </row>
    <row r="967">
      <c r="A967" s="24">
        <f>Actual!A967</f>
        <v>966</v>
      </c>
      <c r="B967" s="24" t="str">
        <f>Actual!B967</f>
        <v>//PRD1966093023NF002NPRO///</v>
      </c>
      <c r="C967" s="25">
        <f>Actual!C967</f>
        <v>32</v>
      </c>
      <c r="D967" s="24" t="str">
        <f t="shared" si="1"/>
        <v>//PRD1966093023NF002NPRO///</v>
      </c>
      <c r="E967" s="24" t="str">
        <f t="shared" si="2"/>
        <v>PRD1966093023NF002NPRO</v>
      </c>
      <c r="F967" s="24" t="str">
        <f t="shared" si="3"/>
        <v>09</v>
      </c>
      <c r="G967" s="24" t="str">
        <f t="shared" si="4"/>
        <v>30</v>
      </c>
      <c r="H967" s="24" t="str">
        <f t="shared" si="5"/>
        <v>23</v>
      </c>
      <c r="I967" s="24" t="str">
        <f t="shared" si="6"/>
        <v>N</v>
      </c>
      <c r="J967" s="24" t="str">
        <f t="shared" si="7"/>
        <v>F002N</v>
      </c>
      <c r="K967" s="24" t="str">
        <f t="shared" si="8"/>
        <v>PRO</v>
      </c>
      <c r="L967" s="24" t="str">
        <f>vlookup(F967,Abbreviation!$D$2:$E$13,2,false)</f>
        <v>September</v>
      </c>
      <c r="M967" s="24" t="str">
        <f>vlookup(I967,Abbreviation!$A$2:$B$4,2,false)</f>
        <v>North</v>
      </c>
      <c r="N967" s="24" t="str">
        <f>vlookup(M967,Budget!$B$2:$C$325,2,false)</f>
        <v>F001N</v>
      </c>
      <c r="O967" s="24" t="s">
        <v>21</v>
      </c>
    </row>
    <row r="968">
      <c r="A968" s="24">
        <f>Actual!A968</f>
        <v>967</v>
      </c>
      <c r="B968" s="24" t="str">
        <f>Actual!B968</f>
        <v>//PRD1967092323SF002SMINI///</v>
      </c>
      <c r="C968" s="25">
        <f>Actual!C968</f>
        <v>35</v>
      </c>
      <c r="D968" s="24" t="str">
        <f t="shared" si="1"/>
        <v>//PRD1967092323SF002SMINI///</v>
      </c>
      <c r="E968" s="24" t="str">
        <f t="shared" si="2"/>
        <v>PRD1967092323SF002SMINI</v>
      </c>
      <c r="F968" s="24" t="str">
        <f t="shared" si="3"/>
        <v>09</v>
      </c>
      <c r="G968" s="24" t="str">
        <f t="shared" si="4"/>
        <v>23</v>
      </c>
      <c r="H968" s="24" t="str">
        <f t="shared" si="5"/>
        <v>23</v>
      </c>
      <c r="I968" s="24" t="str">
        <f t="shared" si="6"/>
        <v>S</v>
      </c>
      <c r="J968" s="24" t="str">
        <f t="shared" si="7"/>
        <v>F002S</v>
      </c>
      <c r="K968" s="24" t="str">
        <f t="shared" si="8"/>
        <v>MINI</v>
      </c>
      <c r="L968" s="24" t="str">
        <f>vlookup(F968,Abbreviation!$D$2:$E$13,2,false)</f>
        <v>September</v>
      </c>
      <c r="M968" s="24" t="str">
        <f>vlookup(I968,Abbreviation!$A$2:$B$4,2,false)</f>
        <v>South</v>
      </c>
      <c r="N968" s="24" t="str">
        <f>vlookup(M968,Budget!$B$2:$C$325,2,false)</f>
        <v>F001S</v>
      </c>
      <c r="O968" s="24" t="s">
        <v>19</v>
      </c>
    </row>
    <row r="969">
      <c r="A969" s="24">
        <f>Actual!A969</f>
        <v>968</v>
      </c>
      <c r="B969" s="24" t="str">
        <f>Actual!B969</f>
        <v>//PRD1968092823WF001WMAX///</v>
      </c>
      <c r="C969" s="25">
        <f>Actual!C969</f>
        <v>99</v>
      </c>
      <c r="D969" s="24" t="str">
        <f t="shared" si="1"/>
        <v>//PRD1968092823WF001WMAX///</v>
      </c>
      <c r="E969" s="24" t="str">
        <f t="shared" si="2"/>
        <v>PRD1968092823WF001WMAX</v>
      </c>
      <c r="F969" s="24" t="str">
        <f t="shared" si="3"/>
        <v>09</v>
      </c>
      <c r="G969" s="24" t="str">
        <f t="shared" si="4"/>
        <v>28</v>
      </c>
      <c r="H969" s="24" t="str">
        <f t="shared" si="5"/>
        <v>23</v>
      </c>
      <c r="I969" s="24" t="str">
        <f t="shared" si="6"/>
        <v>W</v>
      </c>
      <c r="J969" s="24" t="str">
        <f t="shared" si="7"/>
        <v>F001W</v>
      </c>
      <c r="K969" s="24" t="str">
        <f t="shared" si="8"/>
        <v>MAX</v>
      </c>
      <c r="L969" s="24" t="str">
        <f>vlookup(F969,Abbreviation!$D$2:$E$13,2,false)</f>
        <v>September</v>
      </c>
      <c r="M969" s="24" t="str">
        <f>vlookup(I969,Abbreviation!$A$2:$B$4,2,false)</f>
        <v>West</v>
      </c>
      <c r="N969" s="24" t="str">
        <f>vlookup(M969,Budget!$B$2:$C$325,2,false)</f>
        <v>F001W</v>
      </c>
      <c r="O969" s="24" t="s">
        <v>20</v>
      </c>
    </row>
    <row r="970">
      <c r="A970" s="24">
        <f>Actual!A970</f>
        <v>969</v>
      </c>
      <c r="B970" s="24" t="str">
        <f>Actual!B970</f>
        <v>//PRD1969092523NF001NPRO///</v>
      </c>
      <c r="C970" s="25">
        <f>Actual!C970</f>
        <v>12</v>
      </c>
      <c r="D970" s="24" t="str">
        <f t="shared" si="1"/>
        <v>//PRD1969092523NF001NPRO///</v>
      </c>
      <c r="E970" s="24" t="str">
        <f t="shared" si="2"/>
        <v>PRD1969092523NF001NPRO</v>
      </c>
      <c r="F970" s="24" t="str">
        <f t="shared" si="3"/>
        <v>09</v>
      </c>
      <c r="G970" s="24" t="str">
        <f t="shared" si="4"/>
        <v>25</v>
      </c>
      <c r="H970" s="24" t="str">
        <f t="shared" si="5"/>
        <v>23</v>
      </c>
      <c r="I970" s="24" t="str">
        <f t="shared" si="6"/>
        <v>N</v>
      </c>
      <c r="J970" s="24" t="str">
        <f t="shared" si="7"/>
        <v>F001N</v>
      </c>
      <c r="K970" s="24" t="str">
        <f t="shared" si="8"/>
        <v>PRO</v>
      </c>
      <c r="L970" s="24" t="str">
        <f>vlookup(F970,Abbreviation!$D$2:$E$13,2,false)</f>
        <v>September</v>
      </c>
      <c r="M970" s="24" t="str">
        <f>vlookup(I970,Abbreviation!$A$2:$B$4,2,false)</f>
        <v>North</v>
      </c>
      <c r="N970" s="24" t="str">
        <f>vlookup(M970,Budget!$B$2:$C$325,2,false)</f>
        <v>F001N</v>
      </c>
      <c r="O970" s="24" t="s">
        <v>21</v>
      </c>
    </row>
    <row r="971">
      <c r="A971" s="24">
        <f>Actual!A971</f>
        <v>970</v>
      </c>
      <c r="B971" s="24" t="str">
        <f>Actual!B971</f>
        <v>//PRD1970090223SF001SMINI///</v>
      </c>
      <c r="C971" s="25">
        <f>Actual!C971</f>
        <v>130</v>
      </c>
      <c r="D971" s="24" t="str">
        <f t="shared" si="1"/>
        <v>//PRD1970090223SF001SMINI///</v>
      </c>
      <c r="E971" s="24" t="str">
        <f t="shared" si="2"/>
        <v>PRD1970090223SF001SMINI</v>
      </c>
      <c r="F971" s="24" t="str">
        <f t="shared" si="3"/>
        <v>09</v>
      </c>
      <c r="G971" s="24" t="str">
        <f t="shared" si="4"/>
        <v>02</v>
      </c>
      <c r="H971" s="24" t="str">
        <f t="shared" si="5"/>
        <v>23</v>
      </c>
      <c r="I971" s="24" t="str">
        <f t="shared" si="6"/>
        <v>S</v>
      </c>
      <c r="J971" s="24" t="str">
        <f t="shared" si="7"/>
        <v>F001S</v>
      </c>
      <c r="K971" s="24" t="str">
        <f t="shared" si="8"/>
        <v>MINI</v>
      </c>
      <c r="L971" s="24" t="str">
        <f>vlookup(F971,Abbreviation!$D$2:$E$13,2,false)</f>
        <v>September</v>
      </c>
      <c r="M971" s="24" t="str">
        <f>vlookup(I971,Abbreviation!$A$2:$B$4,2,false)</f>
        <v>South</v>
      </c>
      <c r="N971" s="24" t="str">
        <f>vlookup(M971,Budget!$B$2:$C$325,2,false)</f>
        <v>F001S</v>
      </c>
      <c r="O971" s="24" t="s">
        <v>19</v>
      </c>
    </row>
    <row r="972">
      <c r="A972" s="24">
        <f>Actual!A972</f>
        <v>971</v>
      </c>
      <c r="B972" s="24" t="str">
        <f>Actual!B972</f>
        <v>//PRD1971092923WF001WMAX///</v>
      </c>
      <c r="C972" s="25">
        <f>Actual!C972</f>
        <v>118</v>
      </c>
      <c r="D972" s="24" t="str">
        <f t="shared" si="1"/>
        <v>//PRD1971092923WF001WMAX///</v>
      </c>
      <c r="E972" s="24" t="str">
        <f t="shared" si="2"/>
        <v>PRD1971092923WF001WMAX</v>
      </c>
      <c r="F972" s="24" t="str">
        <f t="shared" si="3"/>
        <v>09</v>
      </c>
      <c r="G972" s="24" t="str">
        <f t="shared" si="4"/>
        <v>29</v>
      </c>
      <c r="H972" s="24" t="str">
        <f t="shared" si="5"/>
        <v>23</v>
      </c>
      <c r="I972" s="24" t="str">
        <f t="shared" si="6"/>
        <v>W</v>
      </c>
      <c r="J972" s="24" t="str">
        <f t="shared" si="7"/>
        <v>F001W</v>
      </c>
      <c r="K972" s="24" t="str">
        <f t="shared" si="8"/>
        <v>MAX</v>
      </c>
      <c r="L972" s="24" t="str">
        <f>vlookup(F972,Abbreviation!$D$2:$E$13,2,false)</f>
        <v>September</v>
      </c>
      <c r="M972" s="24" t="str">
        <f>vlookup(I972,Abbreviation!$A$2:$B$4,2,false)</f>
        <v>West</v>
      </c>
      <c r="N972" s="24" t="str">
        <f>vlookup(M972,Budget!$B$2:$C$325,2,false)</f>
        <v>F001W</v>
      </c>
      <c r="O972" s="24" t="s">
        <v>20</v>
      </c>
    </row>
    <row r="973">
      <c r="A973" s="24">
        <f>Actual!A973</f>
        <v>972</v>
      </c>
      <c r="B973" s="24" t="str">
        <f>Actual!B973</f>
        <v>//PRD1972091623NF003NPRO///</v>
      </c>
      <c r="C973" s="25">
        <f>Actual!C973</f>
        <v>66</v>
      </c>
      <c r="D973" s="24" t="str">
        <f t="shared" si="1"/>
        <v>//PRD1972091623NF003NPRO///</v>
      </c>
      <c r="E973" s="24" t="str">
        <f t="shared" si="2"/>
        <v>PRD1972091623NF003NPRO</v>
      </c>
      <c r="F973" s="24" t="str">
        <f t="shared" si="3"/>
        <v>09</v>
      </c>
      <c r="G973" s="24" t="str">
        <f t="shared" si="4"/>
        <v>16</v>
      </c>
      <c r="H973" s="24" t="str">
        <f t="shared" si="5"/>
        <v>23</v>
      </c>
      <c r="I973" s="24" t="str">
        <f t="shared" si="6"/>
        <v>N</v>
      </c>
      <c r="J973" s="24" t="str">
        <f t="shared" si="7"/>
        <v>F003N</v>
      </c>
      <c r="K973" s="24" t="str">
        <f t="shared" si="8"/>
        <v>PRO</v>
      </c>
      <c r="L973" s="24" t="str">
        <f>vlookup(F973,Abbreviation!$D$2:$E$13,2,false)</f>
        <v>September</v>
      </c>
      <c r="M973" s="24" t="str">
        <f>vlookup(I973,Abbreviation!$A$2:$B$4,2,false)</f>
        <v>North</v>
      </c>
      <c r="N973" s="24" t="str">
        <f>vlookup(M973,Budget!$B$2:$C$325,2,false)</f>
        <v>F001N</v>
      </c>
      <c r="O973" s="24" t="s">
        <v>21</v>
      </c>
    </row>
    <row r="974">
      <c r="A974" s="24">
        <f>Actual!A974</f>
        <v>973</v>
      </c>
      <c r="B974" s="24" t="str">
        <f>Actual!B974</f>
        <v>//PRD1973092023SF001SMINI///</v>
      </c>
      <c r="C974" s="25">
        <f>Actual!C974</f>
        <v>115</v>
      </c>
      <c r="D974" s="24" t="str">
        <f t="shared" si="1"/>
        <v>//PRD1973092023SF001SMINI///</v>
      </c>
      <c r="E974" s="24" t="str">
        <f t="shared" si="2"/>
        <v>PRD1973092023SF001SMINI</v>
      </c>
      <c r="F974" s="24" t="str">
        <f t="shared" si="3"/>
        <v>09</v>
      </c>
      <c r="G974" s="24" t="str">
        <f t="shared" si="4"/>
        <v>20</v>
      </c>
      <c r="H974" s="24" t="str">
        <f t="shared" si="5"/>
        <v>23</v>
      </c>
      <c r="I974" s="24" t="str">
        <f t="shared" si="6"/>
        <v>S</v>
      </c>
      <c r="J974" s="24" t="str">
        <f t="shared" si="7"/>
        <v>F001S</v>
      </c>
      <c r="K974" s="24" t="str">
        <f t="shared" si="8"/>
        <v>MINI</v>
      </c>
      <c r="L974" s="24" t="str">
        <f>vlookup(F974,Abbreviation!$D$2:$E$13,2,false)</f>
        <v>September</v>
      </c>
      <c r="M974" s="24" t="str">
        <f>vlookup(I974,Abbreviation!$A$2:$B$4,2,false)</f>
        <v>South</v>
      </c>
      <c r="N974" s="24" t="str">
        <f>vlookup(M974,Budget!$B$2:$C$325,2,false)</f>
        <v>F001S</v>
      </c>
      <c r="O974" s="24" t="s">
        <v>19</v>
      </c>
    </row>
    <row r="975">
      <c r="A975" s="24">
        <f>Actual!A975</f>
        <v>974</v>
      </c>
      <c r="B975" s="24" t="str">
        <f>Actual!B975</f>
        <v>//PRD1974090823WF001WMAX///</v>
      </c>
      <c r="C975" s="25">
        <f>Actual!C975</f>
        <v>149</v>
      </c>
      <c r="D975" s="24" t="str">
        <f t="shared" si="1"/>
        <v>//PRD1974090823WF001WMAX///</v>
      </c>
      <c r="E975" s="24" t="str">
        <f t="shared" si="2"/>
        <v>PRD1974090823WF001WMAX</v>
      </c>
      <c r="F975" s="24" t="str">
        <f t="shared" si="3"/>
        <v>09</v>
      </c>
      <c r="G975" s="24" t="str">
        <f t="shared" si="4"/>
        <v>08</v>
      </c>
      <c r="H975" s="24" t="str">
        <f t="shared" si="5"/>
        <v>23</v>
      </c>
      <c r="I975" s="24" t="str">
        <f t="shared" si="6"/>
        <v>W</v>
      </c>
      <c r="J975" s="24" t="str">
        <f t="shared" si="7"/>
        <v>F001W</v>
      </c>
      <c r="K975" s="24" t="str">
        <f t="shared" si="8"/>
        <v>MAX</v>
      </c>
      <c r="L975" s="24" t="str">
        <f>vlookup(F975,Abbreviation!$D$2:$E$13,2,false)</f>
        <v>September</v>
      </c>
      <c r="M975" s="24" t="str">
        <f>vlookup(I975,Abbreviation!$A$2:$B$4,2,false)</f>
        <v>West</v>
      </c>
      <c r="N975" s="24" t="str">
        <f>vlookup(M975,Budget!$B$2:$C$325,2,false)</f>
        <v>F001W</v>
      </c>
      <c r="O975" s="24" t="s">
        <v>20</v>
      </c>
    </row>
    <row r="976">
      <c r="A976" s="24">
        <f>Actual!A976</f>
        <v>975</v>
      </c>
      <c r="B976" s="24" t="str">
        <f>Actual!B976</f>
        <v>//PRD1975090123NF003NPRO///</v>
      </c>
      <c r="C976" s="25">
        <f>Actual!C976</f>
        <v>28</v>
      </c>
      <c r="D976" s="24" t="str">
        <f t="shared" si="1"/>
        <v>//PRD1975090123NF003NPRO///</v>
      </c>
      <c r="E976" s="24" t="str">
        <f t="shared" si="2"/>
        <v>PRD1975090123NF003NPRO</v>
      </c>
      <c r="F976" s="24" t="str">
        <f t="shared" si="3"/>
        <v>09</v>
      </c>
      <c r="G976" s="24" t="str">
        <f t="shared" si="4"/>
        <v>01</v>
      </c>
      <c r="H976" s="24" t="str">
        <f t="shared" si="5"/>
        <v>23</v>
      </c>
      <c r="I976" s="24" t="str">
        <f t="shared" si="6"/>
        <v>N</v>
      </c>
      <c r="J976" s="24" t="str">
        <f t="shared" si="7"/>
        <v>F003N</v>
      </c>
      <c r="K976" s="24" t="str">
        <f t="shared" si="8"/>
        <v>PRO</v>
      </c>
      <c r="L976" s="24" t="str">
        <f>vlookup(F976,Abbreviation!$D$2:$E$13,2,false)</f>
        <v>September</v>
      </c>
      <c r="M976" s="24" t="str">
        <f>vlookup(I976,Abbreviation!$A$2:$B$4,2,false)</f>
        <v>North</v>
      </c>
      <c r="N976" s="24" t="str">
        <f>vlookup(M976,Budget!$B$2:$C$325,2,false)</f>
        <v>F001N</v>
      </c>
      <c r="O976" s="24" t="s">
        <v>21</v>
      </c>
    </row>
    <row r="977">
      <c r="A977" s="24">
        <f>Actual!A977</f>
        <v>976</v>
      </c>
      <c r="B977" s="24" t="str">
        <f>Actual!B977</f>
        <v>//PRD1976091423SF002SMINI///</v>
      </c>
      <c r="C977" s="25">
        <f>Actual!C977</f>
        <v>76</v>
      </c>
      <c r="D977" s="24" t="str">
        <f t="shared" si="1"/>
        <v>//PRD1976091423SF002SMINI///</v>
      </c>
      <c r="E977" s="24" t="str">
        <f t="shared" si="2"/>
        <v>PRD1976091423SF002SMINI</v>
      </c>
      <c r="F977" s="24" t="str">
        <f t="shared" si="3"/>
        <v>09</v>
      </c>
      <c r="G977" s="24" t="str">
        <f t="shared" si="4"/>
        <v>14</v>
      </c>
      <c r="H977" s="24" t="str">
        <f t="shared" si="5"/>
        <v>23</v>
      </c>
      <c r="I977" s="24" t="str">
        <f t="shared" si="6"/>
        <v>S</v>
      </c>
      <c r="J977" s="24" t="str">
        <f t="shared" si="7"/>
        <v>F002S</v>
      </c>
      <c r="K977" s="24" t="str">
        <f t="shared" si="8"/>
        <v>MINI</v>
      </c>
      <c r="L977" s="24" t="str">
        <f>vlookup(F977,Abbreviation!$D$2:$E$13,2,false)</f>
        <v>September</v>
      </c>
      <c r="M977" s="24" t="str">
        <f>vlookup(I977,Abbreviation!$A$2:$B$4,2,false)</f>
        <v>South</v>
      </c>
      <c r="N977" s="24" t="str">
        <f>vlookup(M977,Budget!$B$2:$C$325,2,false)</f>
        <v>F001S</v>
      </c>
      <c r="O977" s="24" t="s">
        <v>19</v>
      </c>
    </row>
    <row r="978">
      <c r="A978" s="24">
        <f>Actual!A978</f>
        <v>977</v>
      </c>
      <c r="B978" s="24" t="str">
        <f>Actual!B978</f>
        <v>//PRD1977092223WF001WMAX///</v>
      </c>
      <c r="C978" s="25">
        <f>Actual!C978</f>
        <v>46</v>
      </c>
      <c r="D978" s="24" t="str">
        <f t="shared" si="1"/>
        <v>//PRD1977092223WF001WMAX///</v>
      </c>
      <c r="E978" s="24" t="str">
        <f t="shared" si="2"/>
        <v>PRD1977092223WF001WMAX</v>
      </c>
      <c r="F978" s="24" t="str">
        <f t="shared" si="3"/>
        <v>09</v>
      </c>
      <c r="G978" s="24" t="str">
        <f t="shared" si="4"/>
        <v>22</v>
      </c>
      <c r="H978" s="24" t="str">
        <f t="shared" si="5"/>
        <v>23</v>
      </c>
      <c r="I978" s="24" t="str">
        <f t="shared" si="6"/>
        <v>W</v>
      </c>
      <c r="J978" s="24" t="str">
        <f t="shared" si="7"/>
        <v>F001W</v>
      </c>
      <c r="K978" s="24" t="str">
        <f t="shared" si="8"/>
        <v>MAX</v>
      </c>
      <c r="L978" s="24" t="str">
        <f>vlookup(F978,Abbreviation!$D$2:$E$13,2,false)</f>
        <v>September</v>
      </c>
      <c r="M978" s="24" t="str">
        <f>vlookup(I978,Abbreviation!$A$2:$B$4,2,false)</f>
        <v>West</v>
      </c>
      <c r="N978" s="24" t="str">
        <f>vlookup(M978,Budget!$B$2:$C$325,2,false)</f>
        <v>F001W</v>
      </c>
      <c r="O978" s="24" t="s">
        <v>20</v>
      </c>
    </row>
    <row r="979">
      <c r="A979" s="24">
        <f>Actual!A979</f>
        <v>978</v>
      </c>
      <c r="B979" s="24" t="str">
        <f>Actual!B979</f>
        <v>//PRD1978091623NF002NPRO///</v>
      </c>
      <c r="C979" s="25">
        <f>Actual!C979</f>
        <v>130</v>
      </c>
      <c r="D979" s="24" t="str">
        <f t="shared" si="1"/>
        <v>//PRD1978091623NF002NPRO///</v>
      </c>
      <c r="E979" s="24" t="str">
        <f t="shared" si="2"/>
        <v>PRD1978091623NF002NPRO</v>
      </c>
      <c r="F979" s="24" t="str">
        <f t="shared" si="3"/>
        <v>09</v>
      </c>
      <c r="G979" s="24" t="str">
        <f t="shared" si="4"/>
        <v>16</v>
      </c>
      <c r="H979" s="24" t="str">
        <f t="shared" si="5"/>
        <v>23</v>
      </c>
      <c r="I979" s="24" t="str">
        <f t="shared" si="6"/>
        <v>N</v>
      </c>
      <c r="J979" s="24" t="str">
        <f t="shared" si="7"/>
        <v>F002N</v>
      </c>
      <c r="K979" s="24" t="str">
        <f t="shared" si="8"/>
        <v>PRO</v>
      </c>
      <c r="L979" s="24" t="str">
        <f>vlookup(F979,Abbreviation!$D$2:$E$13,2,false)</f>
        <v>September</v>
      </c>
      <c r="M979" s="24" t="str">
        <f>vlookup(I979,Abbreviation!$A$2:$B$4,2,false)</f>
        <v>North</v>
      </c>
      <c r="N979" s="24" t="str">
        <f>vlookup(M979,Budget!$B$2:$C$325,2,false)</f>
        <v>F001N</v>
      </c>
      <c r="O979" s="24" t="s">
        <v>21</v>
      </c>
    </row>
    <row r="980">
      <c r="A980" s="24">
        <f>Actual!A980</f>
        <v>979</v>
      </c>
      <c r="B980" s="24" t="str">
        <f>Actual!B980</f>
        <v>//PRD1979092923SF001SMINI///</v>
      </c>
      <c r="C980" s="25">
        <f>Actual!C980</f>
        <v>15</v>
      </c>
      <c r="D980" s="24" t="str">
        <f t="shared" si="1"/>
        <v>//PRD1979092923SF001SMINI///</v>
      </c>
      <c r="E980" s="24" t="str">
        <f t="shared" si="2"/>
        <v>PRD1979092923SF001SMINI</v>
      </c>
      <c r="F980" s="24" t="str">
        <f t="shared" si="3"/>
        <v>09</v>
      </c>
      <c r="G980" s="24" t="str">
        <f t="shared" si="4"/>
        <v>29</v>
      </c>
      <c r="H980" s="24" t="str">
        <f t="shared" si="5"/>
        <v>23</v>
      </c>
      <c r="I980" s="24" t="str">
        <f t="shared" si="6"/>
        <v>S</v>
      </c>
      <c r="J980" s="24" t="str">
        <f t="shared" si="7"/>
        <v>F001S</v>
      </c>
      <c r="K980" s="24" t="str">
        <f t="shared" si="8"/>
        <v>MINI</v>
      </c>
      <c r="L980" s="24" t="str">
        <f>vlookup(F980,Abbreviation!$D$2:$E$13,2,false)</f>
        <v>September</v>
      </c>
      <c r="M980" s="24" t="str">
        <f>vlookup(I980,Abbreviation!$A$2:$B$4,2,false)</f>
        <v>South</v>
      </c>
      <c r="N980" s="24" t="str">
        <f>vlookup(M980,Budget!$B$2:$C$325,2,false)</f>
        <v>F001S</v>
      </c>
      <c r="O980" s="24" t="s">
        <v>19</v>
      </c>
    </row>
    <row r="981">
      <c r="A981" s="24">
        <f>Actual!A981</f>
        <v>980</v>
      </c>
      <c r="B981" s="24" t="str">
        <f>Actual!B981</f>
        <v>//PRD1980091423WF001WMAX///</v>
      </c>
      <c r="C981" s="25">
        <f>Actual!C981</f>
        <v>9</v>
      </c>
      <c r="D981" s="24" t="str">
        <f t="shared" si="1"/>
        <v>//PRD1980091423WF001WMAX///</v>
      </c>
      <c r="E981" s="24" t="str">
        <f t="shared" si="2"/>
        <v>PRD1980091423WF001WMAX</v>
      </c>
      <c r="F981" s="24" t="str">
        <f t="shared" si="3"/>
        <v>09</v>
      </c>
      <c r="G981" s="24" t="str">
        <f t="shared" si="4"/>
        <v>14</v>
      </c>
      <c r="H981" s="24" t="str">
        <f t="shared" si="5"/>
        <v>23</v>
      </c>
      <c r="I981" s="24" t="str">
        <f t="shared" si="6"/>
        <v>W</v>
      </c>
      <c r="J981" s="24" t="str">
        <f t="shared" si="7"/>
        <v>F001W</v>
      </c>
      <c r="K981" s="24" t="str">
        <f t="shared" si="8"/>
        <v>MAX</v>
      </c>
      <c r="L981" s="24" t="str">
        <f>vlookup(F981,Abbreviation!$D$2:$E$13,2,false)</f>
        <v>September</v>
      </c>
      <c r="M981" s="24" t="str">
        <f>vlookup(I981,Abbreviation!$A$2:$B$4,2,false)</f>
        <v>West</v>
      </c>
      <c r="N981" s="24" t="str">
        <f>vlookup(M981,Budget!$B$2:$C$325,2,false)</f>
        <v>F001W</v>
      </c>
      <c r="O981" s="24" t="s">
        <v>20</v>
      </c>
    </row>
    <row r="982">
      <c r="A982" s="24">
        <f>Actual!A982</f>
        <v>981</v>
      </c>
      <c r="B982" s="24" t="str">
        <f>Actual!B982</f>
        <v>//PRD1981090823NF002NPRO///</v>
      </c>
      <c r="C982" s="25">
        <f>Actual!C982</f>
        <v>132</v>
      </c>
      <c r="D982" s="24" t="str">
        <f t="shared" si="1"/>
        <v>//PRD1981090823NF002NPRO///</v>
      </c>
      <c r="E982" s="24" t="str">
        <f t="shared" si="2"/>
        <v>PRD1981090823NF002NPRO</v>
      </c>
      <c r="F982" s="24" t="str">
        <f t="shared" si="3"/>
        <v>09</v>
      </c>
      <c r="G982" s="24" t="str">
        <f t="shared" si="4"/>
        <v>08</v>
      </c>
      <c r="H982" s="24" t="str">
        <f t="shared" si="5"/>
        <v>23</v>
      </c>
      <c r="I982" s="24" t="str">
        <f t="shared" si="6"/>
        <v>N</v>
      </c>
      <c r="J982" s="24" t="str">
        <f t="shared" si="7"/>
        <v>F002N</v>
      </c>
      <c r="K982" s="24" t="str">
        <f t="shared" si="8"/>
        <v>PRO</v>
      </c>
      <c r="L982" s="24" t="str">
        <f>vlookup(F982,Abbreviation!$D$2:$E$13,2,false)</f>
        <v>September</v>
      </c>
      <c r="M982" s="24" t="str">
        <f>vlookup(I982,Abbreviation!$A$2:$B$4,2,false)</f>
        <v>North</v>
      </c>
      <c r="N982" s="24" t="str">
        <f>vlookup(M982,Budget!$B$2:$C$325,2,false)</f>
        <v>F001N</v>
      </c>
      <c r="O982" s="24" t="s">
        <v>21</v>
      </c>
    </row>
    <row r="983">
      <c r="A983" s="24">
        <f>Actual!A983</f>
        <v>982</v>
      </c>
      <c r="B983" s="24" t="str">
        <f>Actual!B983</f>
        <v>//PRD1982091123SF003SMINI///</v>
      </c>
      <c r="C983" s="25">
        <f>Actual!C983</f>
        <v>108</v>
      </c>
      <c r="D983" s="24" t="str">
        <f t="shared" si="1"/>
        <v>//PRD1982091123SF003SMINI///</v>
      </c>
      <c r="E983" s="24" t="str">
        <f t="shared" si="2"/>
        <v>PRD1982091123SF003SMINI</v>
      </c>
      <c r="F983" s="24" t="str">
        <f t="shared" si="3"/>
        <v>09</v>
      </c>
      <c r="G983" s="24" t="str">
        <f t="shared" si="4"/>
        <v>11</v>
      </c>
      <c r="H983" s="24" t="str">
        <f t="shared" si="5"/>
        <v>23</v>
      </c>
      <c r="I983" s="24" t="str">
        <f t="shared" si="6"/>
        <v>S</v>
      </c>
      <c r="J983" s="24" t="str">
        <f t="shared" si="7"/>
        <v>F003S</v>
      </c>
      <c r="K983" s="24" t="str">
        <f t="shared" si="8"/>
        <v>MINI</v>
      </c>
      <c r="L983" s="24" t="str">
        <f>vlookup(F983,Abbreviation!$D$2:$E$13,2,false)</f>
        <v>September</v>
      </c>
      <c r="M983" s="24" t="str">
        <f>vlookup(I983,Abbreviation!$A$2:$B$4,2,false)</f>
        <v>South</v>
      </c>
      <c r="N983" s="24" t="str">
        <f>vlookup(M983,Budget!$B$2:$C$325,2,false)</f>
        <v>F001S</v>
      </c>
      <c r="O983" s="24" t="s">
        <v>19</v>
      </c>
    </row>
    <row r="984">
      <c r="A984" s="24">
        <f>Actual!A984</f>
        <v>983</v>
      </c>
      <c r="B984" s="24" t="str">
        <f>Actual!B984</f>
        <v>//PRD1983090623WF002WMAX///</v>
      </c>
      <c r="C984" s="25">
        <f>Actual!C984</f>
        <v>102</v>
      </c>
      <c r="D984" s="24" t="str">
        <f t="shared" si="1"/>
        <v>//PRD1983090623WF002WMAX///</v>
      </c>
      <c r="E984" s="24" t="str">
        <f t="shared" si="2"/>
        <v>PRD1983090623WF002WMAX</v>
      </c>
      <c r="F984" s="24" t="str">
        <f t="shared" si="3"/>
        <v>09</v>
      </c>
      <c r="G984" s="24" t="str">
        <f t="shared" si="4"/>
        <v>06</v>
      </c>
      <c r="H984" s="24" t="str">
        <f t="shared" si="5"/>
        <v>23</v>
      </c>
      <c r="I984" s="24" t="str">
        <f t="shared" si="6"/>
        <v>W</v>
      </c>
      <c r="J984" s="24" t="str">
        <f t="shared" si="7"/>
        <v>F002W</v>
      </c>
      <c r="K984" s="24" t="str">
        <f t="shared" si="8"/>
        <v>MAX</v>
      </c>
      <c r="L984" s="24" t="str">
        <f>vlookup(F984,Abbreviation!$D$2:$E$13,2,false)</f>
        <v>September</v>
      </c>
      <c r="M984" s="24" t="str">
        <f>vlookup(I984,Abbreviation!$A$2:$B$4,2,false)</f>
        <v>West</v>
      </c>
      <c r="N984" s="24" t="str">
        <f>vlookup(M984,Budget!$B$2:$C$325,2,false)</f>
        <v>F001W</v>
      </c>
      <c r="O984" s="24" t="s">
        <v>20</v>
      </c>
    </row>
    <row r="985">
      <c r="A985" s="24">
        <f>Actual!A985</f>
        <v>984</v>
      </c>
      <c r="B985" s="24" t="str">
        <f>Actual!B985</f>
        <v>//PRD1984091623NF002NPRO///</v>
      </c>
      <c r="C985" s="25">
        <f>Actual!C985</f>
        <v>72</v>
      </c>
      <c r="D985" s="24" t="str">
        <f t="shared" si="1"/>
        <v>//PRD1984091623NF002NPRO///</v>
      </c>
      <c r="E985" s="24" t="str">
        <f t="shared" si="2"/>
        <v>PRD1984091623NF002NPRO</v>
      </c>
      <c r="F985" s="24" t="str">
        <f t="shared" si="3"/>
        <v>09</v>
      </c>
      <c r="G985" s="24" t="str">
        <f t="shared" si="4"/>
        <v>16</v>
      </c>
      <c r="H985" s="24" t="str">
        <f t="shared" si="5"/>
        <v>23</v>
      </c>
      <c r="I985" s="24" t="str">
        <f t="shared" si="6"/>
        <v>N</v>
      </c>
      <c r="J985" s="24" t="str">
        <f t="shared" si="7"/>
        <v>F002N</v>
      </c>
      <c r="K985" s="24" t="str">
        <f t="shared" si="8"/>
        <v>PRO</v>
      </c>
      <c r="L985" s="24" t="str">
        <f>vlookup(F985,Abbreviation!$D$2:$E$13,2,false)</f>
        <v>September</v>
      </c>
      <c r="M985" s="24" t="str">
        <f>vlookup(I985,Abbreviation!$A$2:$B$4,2,false)</f>
        <v>North</v>
      </c>
      <c r="N985" s="24" t="str">
        <f>vlookup(M985,Budget!$B$2:$C$325,2,false)</f>
        <v>F001N</v>
      </c>
      <c r="O985" s="24" t="s">
        <v>21</v>
      </c>
    </row>
    <row r="986">
      <c r="A986" s="24">
        <f>Actual!A986</f>
        <v>985</v>
      </c>
      <c r="B986" s="24" t="str">
        <f>Actual!B986</f>
        <v>//PRD1985092723SF002SMINI///</v>
      </c>
      <c r="C986" s="25">
        <f>Actual!C986</f>
        <v>51</v>
      </c>
      <c r="D986" s="24" t="str">
        <f t="shared" si="1"/>
        <v>//PRD1985092723SF002SMINI///</v>
      </c>
      <c r="E986" s="24" t="str">
        <f t="shared" si="2"/>
        <v>PRD1985092723SF002SMINI</v>
      </c>
      <c r="F986" s="24" t="str">
        <f t="shared" si="3"/>
        <v>09</v>
      </c>
      <c r="G986" s="24" t="str">
        <f t="shared" si="4"/>
        <v>27</v>
      </c>
      <c r="H986" s="24" t="str">
        <f t="shared" si="5"/>
        <v>23</v>
      </c>
      <c r="I986" s="24" t="str">
        <f t="shared" si="6"/>
        <v>S</v>
      </c>
      <c r="J986" s="24" t="str">
        <f t="shared" si="7"/>
        <v>F002S</v>
      </c>
      <c r="K986" s="24" t="str">
        <f t="shared" si="8"/>
        <v>MINI</v>
      </c>
      <c r="L986" s="24" t="str">
        <f>vlookup(F986,Abbreviation!$D$2:$E$13,2,false)</f>
        <v>September</v>
      </c>
      <c r="M986" s="24" t="str">
        <f>vlookup(I986,Abbreviation!$A$2:$B$4,2,false)</f>
        <v>South</v>
      </c>
      <c r="N986" s="24" t="str">
        <f>vlookup(M986,Budget!$B$2:$C$325,2,false)</f>
        <v>F001S</v>
      </c>
      <c r="O986" s="24" t="s">
        <v>19</v>
      </c>
    </row>
    <row r="987">
      <c r="A987" s="24">
        <f>Actual!A987</f>
        <v>986</v>
      </c>
      <c r="B987" s="24" t="str">
        <f>Actual!B987</f>
        <v>//PRD1986092323WF002WMAX///</v>
      </c>
      <c r="C987" s="25">
        <f>Actual!C987</f>
        <v>77</v>
      </c>
      <c r="D987" s="24" t="str">
        <f t="shared" si="1"/>
        <v>//PRD1986092323WF002WMAX///</v>
      </c>
      <c r="E987" s="24" t="str">
        <f t="shared" si="2"/>
        <v>PRD1986092323WF002WMAX</v>
      </c>
      <c r="F987" s="24" t="str">
        <f t="shared" si="3"/>
        <v>09</v>
      </c>
      <c r="G987" s="24" t="str">
        <f t="shared" si="4"/>
        <v>23</v>
      </c>
      <c r="H987" s="24" t="str">
        <f t="shared" si="5"/>
        <v>23</v>
      </c>
      <c r="I987" s="24" t="str">
        <f t="shared" si="6"/>
        <v>W</v>
      </c>
      <c r="J987" s="24" t="str">
        <f t="shared" si="7"/>
        <v>F002W</v>
      </c>
      <c r="K987" s="24" t="str">
        <f t="shared" si="8"/>
        <v>MAX</v>
      </c>
      <c r="L987" s="24" t="str">
        <f>vlookup(F987,Abbreviation!$D$2:$E$13,2,false)</f>
        <v>September</v>
      </c>
      <c r="M987" s="24" t="str">
        <f>vlookup(I987,Abbreviation!$A$2:$B$4,2,false)</f>
        <v>West</v>
      </c>
      <c r="N987" s="24" t="str">
        <f>vlookup(M987,Budget!$B$2:$C$325,2,false)</f>
        <v>F001W</v>
      </c>
      <c r="O987" s="24" t="s">
        <v>20</v>
      </c>
    </row>
    <row r="988">
      <c r="A988" s="24">
        <f>Actual!A988</f>
        <v>987</v>
      </c>
      <c r="B988" s="24" t="str">
        <f>Actual!B988</f>
        <v>//PRD1987091223NF001NPRO///</v>
      </c>
      <c r="C988" s="25">
        <f>Actual!C988</f>
        <v>72</v>
      </c>
      <c r="D988" s="24" t="str">
        <f t="shared" si="1"/>
        <v>//PRD1987091223NF001NPRO///</v>
      </c>
      <c r="E988" s="24" t="str">
        <f t="shared" si="2"/>
        <v>PRD1987091223NF001NPRO</v>
      </c>
      <c r="F988" s="24" t="str">
        <f t="shared" si="3"/>
        <v>09</v>
      </c>
      <c r="G988" s="24" t="str">
        <f t="shared" si="4"/>
        <v>12</v>
      </c>
      <c r="H988" s="24" t="str">
        <f t="shared" si="5"/>
        <v>23</v>
      </c>
      <c r="I988" s="24" t="str">
        <f t="shared" si="6"/>
        <v>N</v>
      </c>
      <c r="J988" s="24" t="str">
        <f t="shared" si="7"/>
        <v>F001N</v>
      </c>
      <c r="K988" s="24" t="str">
        <f t="shared" si="8"/>
        <v>PRO</v>
      </c>
      <c r="L988" s="24" t="str">
        <f>vlookup(F988,Abbreviation!$D$2:$E$13,2,false)</f>
        <v>September</v>
      </c>
      <c r="M988" s="24" t="str">
        <f>vlookup(I988,Abbreviation!$A$2:$B$4,2,false)</f>
        <v>North</v>
      </c>
      <c r="N988" s="24" t="str">
        <f>vlookup(M988,Budget!$B$2:$C$325,2,false)</f>
        <v>F001N</v>
      </c>
      <c r="O988" s="24" t="s">
        <v>21</v>
      </c>
    </row>
    <row r="989">
      <c r="A989" s="24">
        <f>Actual!A989</f>
        <v>988</v>
      </c>
      <c r="B989" s="24" t="str">
        <f>Actual!B989</f>
        <v>//PRD1988091323SF003SMINI///</v>
      </c>
      <c r="C989" s="25">
        <f>Actual!C989</f>
        <v>107</v>
      </c>
      <c r="D989" s="24" t="str">
        <f t="shared" si="1"/>
        <v>//PRD1988091323SF003SMINI///</v>
      </c>
      <c r="E989" s="24" t="str">
        <f t="shared" si="2"/>
        <v>PRD1988091323SF003SMINI</v>
      </c>
      <c r="F989" s="24" t="str">
        <f t="shared" si="3"/>
        <v>09</v>
      </c>
      <c r="G989" s="24" t="str">
        <f t="shared" si="4"/>
        <v>13</v>
      </c>
      <c r="H989" s="24" t="str">
        <f t="shared" si="5"/>
        <v>23</v>
      </c>
      <c r="I989" s="24" t="str">
        <f t="shared" si="6"/>
        <v>S</v>
      </c>
      <c r="J989" s="24" t="str">
        <f t="shared" si="7"/>
        <v>F003S</v>
      </c>
      <c r="K989" s="24" t="str">
        <f t="shared" si="8"/>
        <v>MINI</v>
      </c>
      <c r="L989" s="24" t="str">
        <f>vlookup(F989,Abbreviation!$D$2:$E$13,2,false)</f>
        <v>September</v>
      </c>
      <c r="M989" s="24" t="str">
        <f>vlookup(I989,Abbreviation!$A$2:$B$4,2,false)</f>
        <v>South</v>
      </c>
      <c r="N989" s="24" t="str">
        <f>vlookup(M989,Budget!$B$2:$C$325,2,false)</f>
        <v>F001S</v>
      </c>
      <c r="O989" s="24" t="s">
        <v>19</v>
      </c>
    </row>
    <row r="990">
      <c r="A990" s="24">
        <f>Actual!A990</f>
        <v>989</v>
      </c>
      <c r="B990" s="24" t="str">
        <f>Actual!B990</f>
        <v>//PRD1989092323WF002WMAX///</v>
      </c>
      <c r="C990" s="25">
        <f>Actual!C990</f>
        <v>87</v>
      </c>
      <c r="D990" s="24" t="str">
        <f t="shared" si="1"/>
        <v>//PRD1989092323WF002WMAX///</v>
      </c>
      <c r="E990" s="24" t="str">
        <f t="shared" si="2"/>
        <v>PRD1989092323WF002WMAX</v>
      </c>
      <c r="F990" s="24" t="str">
        <f t="shared" si="3"/>
        <v>09</v>
      </c>
      <c r="G990" s="24" t="str">
        <f t="shared" si="4"/>
        <v>23</v>
      </c>
      <c r="H990" s="24" t="str">
        <f t="shared" si="5"/>
        <v>23</v>
      </c>
      <c r="I990" s="24" t="str">
        <f t="shared" si="6"/>
        <v>W</v>
      </c>
      <c r="J990" s="24" t="str">
        <f t="shared" si="7"/>
        <v>F002W</v>
      </c>
      <c r="K990" s="24" t="str">
        <f t="shared" si="8"/>
        <v>MAX</v>
      </c>
      <c r="L990" s="24" t="str">
        <f>vlookup(F990,Abbreviation!$D$2:$E$13,2,false)</f>
        <v>September</v>
      </c>
      <c r="M990" s="24" t="str">
        <f>vlookup(I990,Abbreviation!$A$2:$B$4,2,false)</f>
        <v>West</v>
      </c>
      <c r="N990" s="24" t="str">
        <f>vlookup(M990,Budget!$B$2:$C$325,2,false)</f>
        <v>F001W</v>
      </c>
      <c r="O990" s="24" t="s">
        <v>20</v>
      </c>
    </row>
    <row r="991">
      <c r="A991" s="24">
        <f>Actual!A991</f>
        <v>990</v>
      </c>
      <c r="B991" s="24" t="str">
        <f>Actual!B991</f>
        <v>//PRD1990092223NF002NPRO///</v>
      </c>
      <c r="C991" s="25">
        <f>Actual!C991</f>
        <v>38</v>
      </c>
      <c r="D991" s="24" t="str">
        <f t="shared" si="1"/>
        <v>//PRD1990092223NF002NPRO///</v>
      </c>
      <c r="E991" s="24" t="str">
        <f t="shared" si="2"/>
        <v>PRD1990092223NF002NPRO</v>
      </c>
      <c r="F991" s="24" t="str">
        <f t="shared" si="3"/>
        <v>09</v>
      </c>
      <c r="G991" s="24" t="str">
        <f t="shared" si="4"/>
        <v>22</v>
      </c>
      <c r="H991" s="24" t="str">
        <f t="shared" si="5"/>
        <v>23</v>
      </c>
      <c r="I991" s="24" t="str">
        <f t="shared" si="6"/>
        <v>N</v>
      </c>
      <c r="J991" s="24" t="str">
        <f t="shared" si="7"/>
        <v>F002N</v>
      </c>
      <c r="K991" s="24" t="str">
        <f t="shared" si="8"/>
        <v>PRO</v>
      </c>
      <c r="L991" s="24" t="str">
        <f>vlookup(F991,Abbreviation!$D$2:$E$13,2,false)</f>
        <v>September</v>
      </c>
      <c r="M991" s="24" t="str">
        <f>vlookup(I991,Abbreviation!$A$2:$B$4,2,false)</f>
        <v>North</v>
      </c>
      <c r="N991" s="24" t="str">
        <f>vlookup(M991,Budget!$B$2:$C$325,2,false)</f>
        <v>F001N</v>
      </c>
      <c r="O991" s="24" t="s">
        <v>21</v>
      </c>
    </row>
    <row r="992">
      <c r="A992" s="24">
        <f>Actual!A992</f>
        <v>991</v>
      </c>
      <c r="B992" s="24" t="str">
        <f>Actual!B992</f>
        <v>//PRD1991092123SF003SMINI///</v>
      </c>
      <c r="C992" s="25">
        <f>Actual!C992</f>
        <v>89</v>
      </c>
      <c r="D992" s="24" t="str">
        <f t="shared" si="1"/>
        <v>//PRD1991092123SF003SMINI///</v>
      </c>
      <c r="E992" s="24" t="str">
        <f t="shared" si="2"/>
        <v>PRD1991092123SF003SMINI</v>
      </c>
      <c r="F992" s="24" t="str">
        <f t="shared" si="3"/>
        <v>09</v>
      </c>
      <c r="G992" s="24" t="str">
        <f t="shared" si="4"/>
        <v>21</v>
      </c>
      <c r="H992" s="24" t="str">
        <f t="shared" si="5"/>
        <v>23</v>
      </c>
      <c r="I992" s="24" t="str">
        <f t="shared" si="6"/>
        <v>S</v>
      </c>
      <c r="J992" s="24" t="str">
        <f t="shared" si="7"/>
        <v>F003S</v>
      </c>
      <c r="K992" s="24" t="str">
        <f t="shared" si="8"/>
        <v>MINI</v>
      </c>
      <c r="L992" s="24" t="str">
        <f>vlookup(F992,Abbreviation!$D$2:$E$13,2,false)</f>
        <v>September</v>
      </c>
      <c r="M992" s="24" t="str">
        <f>vlookup(I992,Abbreviation!$A$2:$B$4,2,false)</f>
        <v>South</v>
      </c>
      <c r="N992" s="24" t="str">
        <f>vlookup(M992,Budget!$B$2:$C$325,2,false)</f>
        <v>F001S</v>
      </c>
      <c r="O992" s="24" t="s">
        <v>19</v>
      </c>
    </row>
    <row r="993">
      <c r="A993" s="24">
        <f>Actual!A993</f>
        <v>992</v>
      </c>
      <c r="B993" s="24" t="str">
        <f>Actual!B993</f>
        <v>//PRD1992091323WF002WMAX///</v>
      </c>
      <c r="C993" s="25">
        <f>Actual!C993</f>
        <v>28</v>
      </c>
      <c r="D993" s="24" t="str">
        <f t="shared" si="1"/>
        <v>//PRD1992091323WF002WMAX///</v>
      </c>
      <c r="E993" s="24" t="str">
        <f t="shared" si="2"/>
        <v>PRD1992091323WF002WMAX</v>
      </c>
      <c r="F993" s="24" t="str">
        <f t="shared" si="3"/>
        <v>09</v>
      </c>
      <c r="G993" s="24" t="str">
        <f t="shared" si="4"/>
        <v>13</v>
      </c>
      <c r="H993" s="24" t="str">
        <f t="shared" si="5"/>
        <v>23</v>
      </c>
      <c r="I993" s="24" t="str">
        <f t="shared" si="6"/>
        <v>W</v>
      </c>
      <c r="J993" s="24" t="str">
        <f t="shared" si="7"/>
        <v>F002W</v>
      </c>
      <c r="K993" s="24" t="str">
        <f t="shared" si="8"/>
        <v>MAX</v>
      </c>
      <c r="L993" s="24" t="str">
        <f>vlookup(F993,Abbreviation!$D$2:$E$13,2,false)</f>
        <v>September</v>
      </c>
      <c r="M993" s="24" t="str">
        <f>vlookup(I993,Abbreviation!$A$2:$B$4,2,false)</f>
        <v>West</v>
      </c>
      <c r="N993" s="24" t="str">
        <f>vlookup(M993,Budget!$B$2:$C$325,2,false)</f>
        <v>F001W</v>
      </c>
      <c r="O993" s="24" t="s">
        <v>20</v>
      </c>
    </row>
    <row r="994">
      <c r="A994" s="24">
        <f>Actual!A994</f>
        <v>993</v>
      </c>
      <c r="B994" s="24" t="str">
        <f>Actual!B994</f>
        <v>//PRD1993091923NF003NPRO///</v>
      </c>
      <c r="C994" s="25">
        <f>Actual!C994</f>
        <v>113</v>
      </c>
      <c r="D994" s="24" t="str">
        <f t="shared" si="1"/>
        <v>//PRD1993091923NF003NPRO///</v>
      </c>
      <c r="E994" s="24" t="str">
        <f t="shared" si="2"/>
        <v>PRD1993091923NF003NPRO</v>
      </c>
      <c r="F994" s="24" t="str">
        <f t="shared" si="3"/>
        <v>09</v>
      </c>
      <c r="G994" s="24" t="str">
        <f t="shared" si="4"/>
        <v>19</v>
      </c>
      <c r="H994" s="24" t="str">
        <f t="shared" si="5"/>
        <v>23</v>
      </c>
      <c r="I994" s="24" t="str">
        <f t="shared" si="6"/>
        <v>N</v>
      </c>
      <c r="J994" s="24" t="str">
        <f t="shared" si="7"/>
        <v>F003N</v>
      </c>
      <c r="K994" s="24" t="str">
        <f t="shared" si="8"/>
        <v>PRO</v>
      </c>
      <c r="L994" s="24" t="str">
        <f>vlookup(F994,Abbreviation!$D$2:$E$13,2,false)</f>
        <v>September</v>
      </c>
      <c r="M994" s="24" t="str">
        <f>vlookup(I994,Abbreviation!$A$2:$B$4,2,false)</f>
        <v>North</v>
      </c>
      <c r="N994" s="24" t="str">
        <f>vlookup(M994,Budget!$B$2:$C$325,2,false)</f>
        <v>F001N</v>
      </c>
      <c r="O994" s="24" t="s">
        <v>21</v>
      </c>
    </row>
    <row r="995">
      <c r="A995" s="24">
        <f>Actual!A995</f>
        <v>994</v>
      </c>
      <c r="B995" s="24" t="str">
        <f>Actual!B995</f>
        <v>//PRD1994090823SF003SMINI///</v>
      </c>
      <c r="C995" s="25">
        <f>Actual!C995</f>
        <v>80</v>
      </c>
      <c r="D995" s="24" t="str">
        <f t="shared" si="1"/>
        <v>//PRD1994090823SF003SMINI///</v>
      </c>
      <c r="E995" s="24" t="str">
        <f t="shared" si="2"/>
        <v>PRD1994090823SF003SMINI</v>
      </c>
      <c r="F995" s="24" t="str">
        <f t="shared" si="3"/>
        <v>09</v>
      </c>
      <c r="G995" s="24" t="str">
        <f t="shared" si="4"/>
        <v>08</v>
      </c>
      <c r="H995" s="24" t="str">
        <f t="shared" si="5"/>
        <v>23</v>
      </c>
      <c r="I995" s="24" t="str">
        <f t="shared" si="6"/>
        <v>S</v>
      </c>
      <c r="J995" s="24" t="str">
        <f t="shared" si="7"/>
        <v>F003S</v>
      </c>
      <c r="K995" s="24" t="str">
        <f t="shared" si="8"/>
        <v>MINI</v>
      </c>
      <c r="L995" s="24" t="str">
        <f>vlookup(F995,Abbreviation!$D$2:$E$13,2,false)</f>
        <v>September</v>
      </c>
      <c r="M995" s="24" t="str">
        <f>vlookup(I995,Abbreviation!$A$2:$B$4,2,false)</f>
        <v>South</v>
      </c>
      <c r="N995" s="24" t="str">
        <f>vlookup(M995,Budget!$B$2:$C$325,2,false)</f>
        <v>F001S</v>
      </c>
      <c r="O995" s="24" t="s">
        <v>19</v>
      </c>
    </row>
    <row r="996">
      <c r="A996" s="24">
        <f>Actual!A996</f>
        <v>995</v>
      </c>
      <c r="B996" s="24" t="str">
        <f>Actual!B996</f>
        <v>//PRD1995101223WF001WMAX///</v>
      </c>
      <c r="C996" s="25">
        <f>Actual!C996</f>
        <v>45</v>
      </c>
      <c r="D996" s="24" t="str">
        <f t="shared" si="1"/>
        <v>//PRD1995101223WF001WMAX///</v>
      </c>
      <c r="E996" s="24" t="str">
        <f t="shared" si="2"/>
        <v>PRD1995101223WF001WMAX</v>
      </c>
      <c r="F996" s="24" t="str">
        <f t="shared" si="3"/>
        <v>10</v>
      </c>
      <c r="G996" s="24" t="str">
        <f t="shared" si="4"/>
        <v>12</v>
      </c>
      <c r="H996" s="24" t="str">
        <f t="shared" si="5"/>
        <v>23</v>
      </c>
      <c r="I996" s="24" t="str">
        <f t="shared" si="6"/>
        <v>W</v>
      </c>
      <c r="J996" s="24" t="str">
        <f t="shared" si="7"/>
        <v>F001W</v>
      </c>
      <c r="K996" s="24" t="str">
        <f t="shared" si="8"/>
        <v>MAX</v>
      </c>
      <c r="L996" s="24" t="str">
        <f>vlookup(F996,Abbreviation!$D$2:$E$13,2,false)</f>
        <v>October</v>
      </c>
      <c r="M996" s="24" t="str">
        <f>vlookup(I996,Abbreviation!$A$2:$B$4,2,false)</f>
        <v>West</v>
      </c>
      <c r="N996" s="24" t="str">
        <f>vlookup(M996,Budget!$B$2:$C$325,2,false)</f>
        <v>F001W</v>
      </c>
      <c r="O996" s="24" t="s">
        <v>20</v>
      </c>
    </row>
    <row r="997">
      <c r="A997" s="24">
        <f>Actual!A997</f>
        <v>996</v>
      </c>
      <c r="B997" s="24" t="str">
        <f>Actual!B997</f>
        <v>//PRD1996101823NF002NPRO///</v>
      </c>
      <c r="C997" s="25">
        <f>Actual!C997</f>
        <v>50</v>
      </c>
      <c r="D997" s="24" t="str">
        <f t="shared" si="1"/>
        <v>//PRD1996101823NF002NPRO///</v>
      </c>
      <c r="E997" s="24" t="str">
        <f t="shared" si="2"/>
        <v>PRD1996101823NF002NPRO</v>
      </c>
      <c r="F997" s="24" t="str">
        <f t="shared" si="3"/>
        <v>10</v>
      </c>
      <c r="G997" s="24" t="str">
        <f t="shared" si="4"/>
        <v>18</v>
      </c>
      <c r="H997" s="24" t="str">
        <f t="shared" si="5"/>
        <v>23</v>
      </c>
      <c r="I997" s="24" t="str">
        <f t="shared" si="6"/>
        <v>N</v>
      </c>
      <c r="J997" s="24" t="str">
        <f t="shared" si="7"/>
        <v>F002N</v>
      </c>
      <c r="K997" s="24" t="str">
        <f t="shared" si="8"/>
        <v>PRO</v>
      </c>
      <c r="L997" s="24" t="str">
        <f>vlookup(F997,Abbreviation!$D$2:$E$13,2,false)</f>
        <v>October</v>
      </c>
      <c r="M997" s="24" t="str">
        <f>vlookup(I997,Abbreviation!$A$2:$B$4,2,false)</f>
        <v>North</v>
      </c>
      <c r="N997" s="24" t="str">
        <f>vlookup(M997,Budget!$B$2:$C$325,2,false)</f>
        <v>F001N</v>
      </c>
      <c r="O997" s="24" t="s">
        <v>21</v>
      </c>
    </row>
    <row r="998">
      <c r="A998" s="24">
        <f>Actual!A998</f>
        <v>997</v>
      </c>
      <c r="B998" s="24" t="str">
        <f>Actual!B998</f>
        <v>//PRD1997102923SF001SMINI///</v>
      </c>
      <c r="C998" s="25">
        <f>Actual!C998</f>
        <v>99</v>
      </c>
      <c r="D998" s="24" t="str">
        <f t="shared" si="1"/>
        <v>//PRD1997102923SF001SMINI///</v>
      </c>
      <c r="E998" s="24" t="str">
        <f t="shared" si="2"/>
        <v>PRD1997102923SF001SMINI</v>
      </c>
      <c r="F998" s="24" t="str">
        <f t="shared" si="3"/>
        <v>10</v>
      </c>
      <c r="G998" s="24" t="str">
        <f t="shared" si="4"/>
        <v>29</v>
      </c>
      <c r="H998" s="24" t="str">
        <f t="shared" si="5"/>
        <v>23</v>
      </c>
      <c r="I998" s="24" t="str">
        <f t="shared" si="6"/>
        <v>S</v>
      </c>
      <c r="J998" s="24" t="str">
        <f t="shared" si="7"/>
        <v>F001S</v>
      </c>
      <c r="K998" s="24" t="str">
        <f t="shared" si="8"/>
        <v>MINI</v>
      </c>
      <c r="L998" s="24" t="str">
        <f>vlookup(F998,Abbreviation!$D$2:$E$13,2,false)</f>
        <v>October</v>
      </c>
      <c r="M998" s="24" t="str">
        <f>vlookup(I998,Abbreviation!$A$2:$B$4,2,false)</f>
        <v>South</v>
      </c>
      <c r="N998" s="24" t="str">
        <f>vlookup(M998,Budget!$B$2:$C$325,2,false)</f>
        <v>F001S</v>
      </c>
      <c r="O998" s="24" t="s">
        <v>19</v>
      </c>
    </row>
    <row r="999">
      <c r="A999" s="24">
        <f>Actual!A999</f>
        <v>998</v>
      </c>
      <c r="B999" s="24" t="str">
        <f>Actual!B999</f>
        <v>//PRD1998102823WF003WMAX///</v>
      </c>
      <c r="C999" s="25">
        <f>Actual!C999</f>
        <v>32</v>
      </c>
      <c r="D999" s="24" t="str">
        <f t="shared" si="1"/>
        <v>//PRD1998102823WF003WMAX///</v>
      </c>
      <c r="E999" s="24" t="str">
        <f t="shared" si="2"/>
        <v>PRD1998102823WF003WMAX</v>
      </c>
      <c r="F999" s="24" t="str">
        <f t="shared" si="3"/>
        <v>10</v>
      </c>
      <c r="G999" s="24" t="str">
        <f t="shared" si="4"/>
        <v>28</v>
      </c>
      <c r="H999" s="24" t="str">
        <f t="shared" si="5"/>
        <v>23</v>
      </c>
      <c r="I999" s="24" t="str">
        <f t="shared" si="6"/>
        <v>W</v>
      </c>
      <c r="J999" s="24" t="str">
        <f t="shared" si="7"/>
        <v>F003W</v>
      </c>
      <c r="K999" s="24" t="str">
        <f t="shared" si="8"/>
        <v>MAX</v>
      </c>
      <c r="L999" s="24" t="str">
        <f>vlookup(F999,Abbreviation!$D$2:$E$13,2,false)</f>
        <v>October</v>
      </c>
      <c r="M999" s="24" t="str">
        <f>vlookup(I999,Abbreviation!$A$2:$B$4,2,false)</f>
        <v>West</v>
      </c>
      <c r="N999" s="24" t="str">
        <f>vlookup(M999,Budget!$B$2:$C$325,2,false)</f>
        <v>F001W</v>
      </c>
      <c r="O999" s="24" t="s">
        <v>20</v>
      </c>
    </row>
    <row r="1000">
      <c r="A1000" s="24">
        <f>Actual!A1000</f>
        <v>999</v>
      </c>
      <c r="B1000" s="24" t="str">
        <f>Actual!B1000</f>
        <v>//PRD1999102123NF002NPRO///</v>
      </c>
      <c r="C1000" s="25">
        <f>Actual!C1000</f>
        <v>62</v>
      </c>
      <c r="D1000" s="24" t="str">
        <f t="shared" si="1"/>
        <v>//PRD1999102123NF002NPRO///</v>
      </c>
      <c r="E1000" s="24" t="str">
        <f t="shared" si="2"/>
        <v>PRD1999102123NF002NPRO</v>
      </c>
      <c r="F1000" s="24" t="str">
        <f t="shared" si="3"/>
        <v>10</v>
      </c>
      <c r="G1000" s="24" t="str">
        <f t="shared" si="4"/>
        <v>21</v>
      </c>
      <c r="H1000" s="24" t="str">
        <f t="shared" si="5"/>
        <v>23</v>
      </c>
      <c r="I1000" s="24" t="str">
        <f t="shared" si="6"/>
        <v>N</v>
      </c>
      <c r="J1000" s="24" t="str">
        <f t="shared" si="7"/>
        <v>F002N</v>
      </c>
      <c r="K1000" s="24" t="str">
        <f t="shared" si="8"/>
        <v>PRO</v>
      </c>
      <c r="L1000" s="24" t="str">
        <f>vlookup(F1000,Abbreviation!$D$2:$E$13,2,false)</f>
        <v>October</v>
      </c>
      <c r="M1000" s="24" t="str">
        <f>vlookup(I1000,Abbreviation!$A$2:$B$4,2,false)</f>
        <v>North</v>
      </c>
      <c r="N1000" s="24" t="str">
        <f>vlookup(M1000,Budget!$B$2:$C$325,2,false)</f>
        <v>F001N</v>
      </c>
      <c r="O1000" s="24" t="s">
        <v>21</v>
      </c>
    </row>
    <row r="1001">
      <c r="A1001" s="24">
        <f>Actual!A1001</f>
        <v>1000</v>
      </c>
      <c r="B1001" s="24" t="str">
        <f>Actual!B1001</f>
        <v>//PRD1001011923WF003WMINI///</v>
      </c>
      <c r="C1001" s="25">
        <f>Actual!C1001</f>
        <v>94</v>
      </c>
      <c r="D1001" s="24" t="str">
        <f t="shared" si="1"/>
        <v>//PRD1001011923WF003WMINI///</v>
      </c>
      <c r="E1001" s="24" t="str">
        <f t="shared" si="2"/>
        <v>PRD1001011923WF003WMINI</v>
      </c>
      <c r="F1001" s="24" t="str">
        <f t="shared" si="3"/>
        <v>01</v>
      </c>
      <c r="G1001" s="24" t="str">
        <f t="shared" si="4"/>
        <v>19</v>
      </c>
      <c r="H1001" s="24" t="str">
        <f t="shared" si="5"/>
        <v>23</v>
      </c>
      <c r="I1001" s="24" t="str">
        <f t="shared" si="6"/>
        <v>W</v>
      </c>
      <c r="J1001" s="24" t="str">
        <f t="shared" si="7"/>
        <v>F003W</v>
      </c>
      <c r="K1001" s="24" t="str">
        <f t="shared" si="8"/>
        <v>MINI</v>
      </c>
      <c r="L1001" s="24" t="str">
        <f>vlookup(F1001,Abbreviation!$D$2:$E$13,2,false)</f>
        <v>January</v>
      </c>
      <c r="M1001" s="24" t="str">
        <f>vlookup(I1001,Abbreviation!$A$2:$B$4,2,false)</f>
        <v>West</v>
      </c>
      <c r="N1001" s="24" t="str">
        <f>vlookup(M1001,Budget!$B$2:$C$325,2,false)</f>
        <v>F001W</v>
      </c>
      <c r="O1001" s="24" t="s">
        <v>19</v>
      </c>
    </row>
    <row r="1002">
      <c r="A1002" s="24">
        <f>Actual!A1002</f>
        <v>1001</v>
      </c>
      <c r="B1002" s="24" t="str">
        <f>Actual!B1002</f>
        <v>//PRD1002010323NF002NMAX///</v>
      </c>
      <c r="C1002" s="25">
        <f>Actual!C1002</f>
        <v>71</v>
      </c>
      <c r="D1002" s="24" t="str">
        <f t="shared" si="1"/>
        <v>//PRD1002010323NF002NMAX///</v>
      </c>
      <c r="E1002" s="24" t="str">
        <f t="shared" si="2"/>
        <v>PRD1002010323NF002NMAX</v>
      </c>
      <c r="F1002" s="24" t="str">
        <f t="shared" si="3"/>
        <v>01</v>
      </c>
      <c r="G1002" s="24" t="str">
        <f t="shared" si="4"/>
        <v>03</v>
      </c>
      <c r="H1002" s="24" t="str">
        <f t="shared" si="5"/>
        <v>23</v>
      </c>
      <c r="I1002" s="24" t="str">
        <f t="shared" si="6"/>
        <v>N</v>
      </c>
      <c r="J1002" s="24" t="str">
        <f t="shared" si="7"/>
        <v>F002N</v>
      </c>
      <c r="K1002" s="24" t="str">
        <f t="shared" si="8"/>
        <v>MAX</v>
      </c>
      <c r="L1002" s="24" t="str">
        <f>vlookup(F1002,Abbreviation!$D$2:$E$13,2,false)</f>
        <v>January</v>
      </c>
      <c r="M1002" s="24" t="str">
        <f>vlookup(I1002,Abbreviation!$A$2:$B$4,2,false)</f>
        <v>North</v>
      </c>
      <c r="N1002" s="24" t="str">
        <f>vlookup(M1002,Budget!$B$2:$C$325,2,false)</f>
        <v>F001N</v>
      </c>
      <c r="O1002" s="24" t="s">
        <v>20</v>
      </c>
    </row>
    <row r="1003">
      <c r="A1003" s="24">
        <f>Actual!A1003</f>
        <v>1002</v>
      </c>
      <c r="B1003" s="24" t="str">
        <f>Actual!B1003</f>
        <v>//PRD1003012323NF003NPRO///</v>
      </c>
      <c r="C1003" s="25">
        <f>Actual!C1003</f>
        <v>12</v>
      </c>
      <c r="D1003" s="24" t="str">
        <f t="shared" si="1"/>
        <v>//PRD1003012323NF003NPRO///</v>
      </c>
      <c r="E1003" s="24" t="str">
        <f t="shared" si="2"/>
        <v>PRD1003012323NF003NPRO</v>
      </c>
      <c r="F1003" s="24" t="str">
        <f t="shared" si="3"/>
        <v>01</v>
      </c>
      <c r="G1003" s="24" t="str">
        <f t="shared" si="4"/>
        <v>23</v>
      </c>
      <c r="H1003" s="24" t="str">
        <f t="shared" si="5"/>
        <v>23</v>
      </c>
      <c r="I1003" s="24" t="str">
        <f t="shared" si="6"/>
        <v>N</v>
      </c>
      <c r="J1003" s="24" t="str">
        <f t="shared" si="7"/>
        <v>F003N</v>
      </c>
      <c r="K1003" s="24" t="str">
        <f t="shared" si="8"/>
        <v>PRO</v>
      </c>
      <c r="L1003" s="24" t="str">
        <f>vlookup(F1003,Abbreviation!$D$2:$E$13,2,false)</f>
        <v>January</v>
      </c>
      <c r="M1003" s="24" t="str">
        <f>vlookup(I1003,Abbreviation!$A$2:$B$4,2,false)</f>
        <v>North</v>
      </c>
      <c r="N1003" s="24" t="str">
        <f>vlookup(M1003,Budget!$B$2:$C$325,2,false)</f>
        <v>F001N</v>
      </c>
      <c r="O1003" s="24" t="s">
        <v>21</v>
      </c>
    </row>
    <row r="1004">
      <c r="A1004" s="24">
        <f>Actual!A1004</f>
        <v>1003</v>
      </c>
      <c r="B1004" s="24" t="str">
        <f>Actual!B1004</f>
        <v>//PRD1004012623WF001WMINI///</v>
      </c>
      <c r="C1004" s="25">
        <f>Actual!C1004</f>
        <v>85</v>
      </c>
      <c r="D1004" s="24" t="str">
        <f t="shared" si="1"/>
        <v>//PRD1004012623WF001WMINI///</v>
      </c>
      <c r="E1004" s="24" t="str">
        <f t="shared" si="2"/>
        <v>PRD1004012623WF001WMINI</v>
      </c>
      <c r="F1004" s="24" t="str">
        <f t="shared" si="3"/>
        <v>01</v>
      </c>
      <c r="G1004" s="24" t="str">
        <f t="shared" si="4"/>
        <v>26</v>
      </c>
      <c r="H1004" s="24" t="str">
        <f t="shared" si="5"/>
        <v>23</v>
      </c>
      <c r="I1004" s="24" t="str">
        <f t="shared" si="6"/>
        <v>W</v>
      </c>
      <c r="J1004" s="24" t="str">
        <f t="shared" si="7"/>
        <v>F001W</v>
      </c>
      <c r="K1004" s="24" t="str">
        <f t="shared" si="8"/>
        <v>MINI</v>
      </c>
      <c r="L1004" s="24" t="str">
        <f>vlookup(F1004,Abbreviation!$D$2:$E$13,2,false)</f>
        <v>January</v>
      </c>
      <c r="M1004" s="24" t="str">
        <f>vlookup(I1004,Abbreviation!$A$2:$B$4,2,false)</f>
        <v>West</v>
      </c>
      <c r="N1004" s="24" t="str">
        <f>vlookup(M1004,Budget!$B$2:$C$325,2,false)</f>
        <v>F001W</v>
      </c>
      <c r="O1004" s="24" t="s">
        <v>19</v>
      </c>
    </row>
    <row r="1005">
      <c r="A1005" s="24">
        <f>Actual!A1005</f>
        <v>1004</v>
      </c>
      <c r="B1005" s="24" t="str">
        <f>Actual!B1005</f>
        <v>//PRD1005011423NF003NMAX///</v>
      </c>
      <c r="C1005" s="25">
        <f>Actual!C1005</f>
        <v>25</v>
      </c>
      <c r="D1005" s="24" t="str">
        <f t="shared" si="1"/>
        <v>//PRD1005011423NF003NMAX///</v>
      </c>
      <c r="E1005" s="24" t="str">
        <f t="shared" si="2"/>
        <v>PRD1005011423NF003NMAX</v>
      </c>
      <c r="F1005" s="24" t="str">
        <f t="shared" si="3"/>
        <v>01</v>
      </c>
      <c r="G1005" s="24" t="str">
        <f t="shared" si="4"/>
        <v>14</v>
      </c>
      <c r="H1005" s="24" t="str">
        <f t="shared" si="5"/>
        <v>23</v>
      </c>
      <c r="I1005" s="24" t="str">
        <f t="shared" si="6"/>
        <v>N</v>
      </c>
      <c r="J1005" s="24" t="str">
        <f t="shared" si="7"/>
        <v>F003N</v>
      </c>
      <c r="K1005" s="24" t="str">
        <f t="shared" si="8"/>
        <v>MAX</v>
      </c>
      <c r="L1005" s="24" t="str">
        <f>vlookup(F1005,Abbreviation!$D$2:$E$13,2,false)</f>
        <v>January</v>
      </c>
      <c r="M1005" s="24" t="str">
        <f>vlookup(I1005,Abbreviation!$A$2:$B$4,2,false)</f>
        <v>North</v>
      </c>
      <c r="N1005" s="24" t="str">
        <f>vlookup(M1005,Budget!$B$2:$C$325,2,false)</f>
        <v>F001N</v>
      </c>
      <c r="O1005" s="24" t="s">
        <v>20</v>
      </c>
    </row>
    <row r="1006">
      <c r="A1006" s="24">
        <f>Actual!A1006</f>
        <v>1005</v>
      </c>
      <c r="B1006" s="24" t="str">
        <f>Actual!B1006</f>
        <v>//PRD1006012423SF003SPRO///</v>
      </c>
      <c r="C1006" s="25">
        <f>Actual!C1006</f>
        <v>93</v>
      </c>
      <c r="D1006" s="24" t="str">
        <f t="shared" si="1"/>
        <v>//PRD1006012423SF003SPRO///</v>
      </c>
      <c r="E1006" s="24" t="str">
        <f t="shared" si="2"/>
        <v>PRD1006012423SF003SPRO</v>
      </c>
      <c r="F1006" s="24" t="str">
        <f t="shared" si="3"/>
        <v>01</v>
      </c>
      <c r="G1006" s="24" t="str">
        <f t="shared" si="4"/>
        <v>24</v>
      </c>
      <c r="H1006" s="24" t="str">
        <f t="shared" si="5"/>
        <v>23</v>
      </c>
      <c r="I1006" s="24" t="str">
        <f t="shared" si="6"/>
        <v>S</v>
      </c>
      <c r="J1006" s="24" t="str">
        <f t="shared" si="7"/>
        <v>F003S</v>
      </c>
      <c r="K1006" s="24" t="str">
        <f t="shared" si="8"/>
        <v>PRO</v>
      </c>
      <c r="L1006" s="24" t="str">
        <f>vlookup(F1006,Abbreviation!$D$2:$E$13,2,false)</f>
        <v>January</v>
      </c>
      <c r="M1006" s="24" t="str">
        <f>vlookup(I1006,Abbreviation!$A$2:$B$4,2,false)</f>
        <v>South</v>
      </c>
      <c r="N1006" s="24" t="str">
        <f>vlookup(M1006,Budget!$B$2:$C$325,2,false)</f>
        <v>F001S</v>
      </c>
      <c r="O1006" s="24" t="s">
        <v>21</v>
      </c>
    </row>
    <row r="1007">
      <c r="A1007" s="24">
        <f>Actual!A1007</f>
        <v>1006</v>
      </c>
      <c r="B1007" s="24" t="str">
        <f>Actual!B1007</f>
        <v>//PRD1007010623NF002NMINI///</v>
      </c>
      <c r="C1007" s="25">
        <f>Actual!C1007</f>
        <v>112</v>
      </c>
      <c r="D1007" s="24" t="str">
        <f t="shared" si="1"/>
        <v>//PRD1007010623NF002NMINI///</v>
      </c>
      <c r="E1007" s="24" t="str">
        <f t="shared" si="2"/>
        <v>PRD1007010623NF002NMINI</v>
      </c>
      <c r="F1007" s="24" t="str">
        <f t="shared" si="3"/>
        <v>01</v>
      </c>
      <c r="G1007" s="24" t="str">
        <f t="shared" si="4"/>
        <v>06</v>
      </c>
      <c r="H1007" s="24" t="str">
        <f t="shared" si="5"/>
        <v>23</v>
      </c>
      <c r="I1007" s="24" t="str">
        <f t="shared" si="6"/>
        <v>N</v>
      </c>
      <c r="J1007" s="24" t="str">
        <f t="shared" si="7"/>
        <v>F002N</v>
      </c>
      <c r="K1007" s="24" t="str">
        <f t="shared" si="8"/>
        <v>MINI</v>
      </c>
      <c r="L1007" s="24" t="str">
        <f>vlookup(F1007,Abbreviation!$D$2:$E$13,2,false)</f>
        <v>January</v>
      </c>
      <c r="M1007" s="24" t="str">
        <f>vlookup(I1007,Abbreviation!$A$2:$B$4,2,false)</f>
        <v>North</v>
      </c>
      <c r="N1007" s="24" t="str">
        <f>vlookup(M1007,Budget!$B$2:$C$325,2,false)</f>
        <v>F001N</v>
      </c>
      <c r="O1007" s="24" t="s">
        <v>19</v>
      </c>
    </row>
    <row r="1008">
      <c r="A1008" s="24">
        <f>Actual!A1008</f>
        <v>1007</v>
      </c>
      <c r="B1008" s="24" t="str">
        <f>Actual!B1008</f>
        <v>//PRD1008010723SF001SMAX///</v>
      </c>
      <c r="C1008" s="25">
        <f>Actual!C1008</f>
        <v>69</v>
      </c>
      <c r="D1008" s="24" t="str">
        <f t="shared" si="1"/>
        <v>//PRD1008010723SF001SMAX///</v>
      </c>
      <c r="E1008" s="24" t="str">
        <f t="shared" si="2"/>
        <v>PRD1008010723SF001SMAX</v>
      </c>
      <c r="F1008" s="24" t="str">
        <f t="shared" si="3"/>
        <v>01</v>
      </c>
      <c r="G1008" s="24" t="str">
        <f t="shared" si="4"/>
        <v>07</v>
      </c>
      <c r="H1008" s="24" t="str">
        <f t="shared" si="5"/>
        <v>23</v>
      </c>
      <c r="I1008" s="24" t="str">
        <f t="shared" si="6"/>
        <v>S</v>
      </c>
      <c r="J1008" s="24" t="str">
        <f t="shared" si="7"/>
        <v>F001S</v>
      </c>
      <c r="K1008" s="24" t="str">
        <f t="shared" si="8"/>
        <v>MAX</v>
      </c>
      <c r="L1008" s="24" t="str">
        <f>vlookup(F1008,Abbreviation!$D$2:$E$13,2,false)</f>
        <v>January</v>
      </c>
      <c r="M1008" s="24" t="str">
        <f>vlookup(I1008,Abbreviation!$A$2:$B$4,2,false)</f>
        <v>South</v>
      </c>
      <c r="N1008" s="24" t="str">
        <f>vlookup(M1008,Budget!$B$2:$C$325,2,false)</f>
        <v>F001S</v>
      </c>
      <c r="O1008" s="24" t="s">
        <v>20</v>
      </c>
    </row>
    <row r="1009">
      <c r="A1009" s="24">
        <f>Actual!A1009</f>
        <v>1008</v>
      </c>
      <c r="B1009" s="24" t="str">
        <f>Actual!B1009</f>
        <v>//PRD1009011023SF002SPRO///</v>
      </c>
      <c r="C1009" s="25">
        <f>Actual!C1009</f>
        <v>20</v>
      </c>
      <c r="D1009" s="24" t="str">
        <f t="shared" si="1"/>
        <v>//PRD1009011023SF002SPRO///</v>
      </c>
      <c r="E1009" s="24" t="str">
        <f t="shared" si="2"/>
        <v>PRD1009011023SF002SPRO</v>
      </c>
      <c r="F1009" s="24" t="str">
        <f t="shared" si="3"/>
        <v>01</v>
      </c>
      <c r="G1009" s="24" t="str">
        <f t="shared" si="4"/>
        <v>10</v>
      </c>
      <c r="H1009" s="24" t="str">
        <f t="shared" si="5"/>
        <v>23</v>
      </c>
      <c r="I1009" s="24" t="str">
        <f t="shared" si="6"/>
        <v>S</v>
      </c>
      <c r="J1009" s="24" t="str">
        <f t="shared" si="7"/>
        <v>F002S</v>
      </c>
      <c r="K1009" s="24" t="str">
        <f t="shared" si="8"/>
        <v>PRO</v>
      </c>
      <c r="L1009" s="24" t="str">
        <f>vlookup(F1009,Abbreviation!$D$2:$E$13,2,false)</f>
        <v>January</v>
      </c>
      <c r="M1009" s="24" t="str">
        <f>vlookup(I1009,Abbreviation!$A$2:$B$4,2,false)</f>
        <v>South</v>
      </c>
      <c r="N1009" s="24" t="str">
        <f>vlookup(M1009,Budget!$B$2:$C$325,2,false)</f>
        <v>F001S</v>
      </c>
      <c r="O1009" s="24" t="s">
        <v>21</v>
      </c>
    </row>
    <row r="1010">
      <c r="A1010" s="24">
        <f>Actual!A1010</f>
        <v>1009</v>
      </c>
      <c r="B1010" s="24" t="str">
        <f>Actual!B1010</f>
        <v>//PRD1010012923NF001NMINI///</v>
      </c>
      <c r="C1010" s="25">
        <f>Actual!C1010</f>
        <v>149</v>
      </c>
      <c r="D1010" s="24" t="str">
        <f t="shared" si="1"/>
        <v>//PRD1010012923NF001NMINI///</v>
      </c>
      <c r="E1010" s="24" t="str">
        <f t="shared" si="2"/>
        <v>PRD1010012923NF001NMINI</v>
      </c>
      <c r="F1010" s="24" t="str">
        <f t="shared" si="3"/>
        <v>01</v>
      </c>
      <c r="G1010" s="24" t="str">
        <f t="shared" si="4"/>
        <v>29</v>
      </c>
      <c r="H1010" s="24" t="str">
        <f t="shared" si="5"/>
        <v>23</v>
      </c>
      <c r="I1010" s="24" t="str">
        <f t="shared" si="6"/>
        <v>N</v>
      </c>
      <c r="J1010" s="24" t="str">
        <f t="shared" si="7"/>
        <v>F001N</v>
      </c>
      <c r="K1010" s="24" t="str">
        <f t="shared" si="8"/>
        <v>MINI</v>
      </c>
      <c r="L1010" s="24" t="str">
        <f>vlookup(F1010,Abbreviation!$D$2:$E$13,2,false)</f>
        <v>January</v>
      </c>
      <c r="M1010" s="24" t="str">
        <f>vlookup(I1010,Abbreviation!$A$2:$B$4,2,false)</f>
        <v>North</v>
      </c>
      <c r="N1010" s="24" t="str">
        <f>vlookup(M1010,Budget!$B$2:$C$325,2,false)</f>
        <v>F001N</v>
      </c>
      <c r="O1010" s="24" t="s">
        <v>19</v>
      </c>
    </row>
    <row r="1011">
      <c r="A1011" s="24">
        <f>Actual!A1011</f>
        <v>1010</v>
      </c>
      <c r="B1011" s="24" t="str">
        <f>Actual!B1011</f>
        <v>//PRD1011012123NF002NMAX///</v>
      </c>
      <c r="C1011" s="25">
        <f>Actual!C1011</f>
        <v>21</v>
      </c>
      <c r="D1011" s="24" t="str">
        <f t="shared" si="1"/>
        <v>//PRD1011012123NF002NMAX///</v>
      </c>
      <c r="E1011" s="24" t="str">
        <f t="shared" si="2"/>
        <v>PRD1011012123NF002NMAX</v>
      </c>
      <c r="F1011" s="24" t="str">
        <f t="shared" si="3"/>
        <v>01</v>
      </c>
      <c r="G1011" s="24" t="str">
        <f t="shared" si="4"/>
        <v>21</v>
      </c>
      <c r="H1011" s="24" t="str">
        <f t="shared" si="5"/>
        <v>23</v>
      </c>
      <c r="I1011" s="24" t="str">
        <f t="shared" si="6"/>
        <v>N</v>
      </c>
      <c r="J1011" s="24" t="str">
        <f t="shared" si="7"/>
        <v>F002N</v>
      </c>
      <c r="K1011" s="24" t="str">
        <f t="shared" si="8"/>
        <v>MAX</v>
      </c>
      <c r="L1011" s="24" t="str">
        <f>vlookup(F1011,Abbreviation!$D$2:$E$13,2,false)</f>
        <v>January</v>
      </c>
      <c r="M1011" s="24" t="str">
        <f>vlookup(I1011,Abbreviation!$A$2:$B$4,2,false)</f>
        <v>North</v>
      </c>
      <c r="N1011" s="24" t="str">
        <f>vlookup(M1011,Budget!$B$2:$C$325,2,false)</f>
        <v>F001N</v>
      </c>
      <c r="O1011" s="24" t="s">
        <v>20</v>
      </c>
    </row>
    <row r="1012">
      <c r="A1012" s="24">
        <f>Actual!A1012</f>
        <v>1011</v>
      </c>
      <c r="B1012" s="24" t="str">
        <f>Actual!B1012</f>
        <v>//PRD1012011123SF003SPRO///</v>
      </c>
      <c r="C1012" s="25">
        <f>Actual!C1012</f>
        <v>9</v>
      </c>
      <c r="D1012" s="24" t="str">
        <f t="shared" si="1"/>
        <v>//PRD1012011123SF003SPRO///</v>
      </c>
      <c r="E1012" s="24" t="str">
        <f t="shared" si="2"/>
        <v>PRD1012011123SF003SPRO</v>
      </c>
      <c r="F1012" s="24" t="str">
        <f t="shared" si="3"/>
        <v>01</v>
      </c>
      <c r="G1012" s="24" t="str">
        <f t="shared" si="4"/>
        <v>11</v>
      </c>
      <c r="H1012" s="24" t="str">
        <f t="shared" si="5"/>
        <v>23</v>
      </c>
      <c r="I1012" s="24" t="str">
        <f t="shared" si="6"/>
        <v>S</v>
      </c>
      <c r="J1012" s="24" t="str">
        <f t="shared" si="7"/>
        <v>F003S</v>
      </c>
      <c r="K1012" s="24" t="str">
        <f t="shared" si="8"/>
        <v>PRO</v>
      </c>
      <c r="L1012" s="24" t="str">
        <f>vlookup(F1012,Abbreviation!$D$2:$E$13,2,false)</f>
        <v>January</v>
      </c>
      <c r="M1012" s="24" t="str">
        <f>vlookup(I1012,Abbreviation!$A$2:$B$4,2,false)</f>
        <v>South</v>
      </c>
      <c r="N1012" s="24" t="str">
        <f>vlookup(M1012,Budget!$B$2:$C$325,2,false)</f>
        <v>F001S</v>
      </c>
      <c r="O1012" s="24" t="s">
        <v>21</v>
      </c>
    </row>
    <row r="1013">
      <c r="A1013" s="24">
        <f>Actual!A1013</f>
        <v>1012</v>
      </c>
      <c r="B1013" s="24" t="str">
        <f>Actual!B1013</f>
        <v>//PRD1013010623WF003WMINI///</v>
      </c>
      <c r="C1013" s="25">
        <f>Actual!C1013</f>
        <v>90</v>
      </c>
      <c r="D1013" s="24" t="str">
        <f t="shared" si="1"/>
        <v>//PRD1013010623WF003WMINI///</v>
      </c>
      <c r="E1013" s="24" t="str">
        <f t="shared" si="2"/>
        <v>PRD1013010623WF003WMINI</v>
      </c>
      <c r="F1013" s="24" t="str">
        <f t="shared" si="3"/>
        <v>01</v>
      </c>
      <c r="G1013" s="24" t="str">
        <f t="shared" si="4"/>
        <v>06</v>
      </c>
      <c r="H1013" s="24" t="str">
        <f t="shared" si="5"/>
        <v>23</v>
      </c>
      <c r="I1013" s="24" t="str">
        <f t="shared" si="6"/>
        <v>W</v>
      </c>
      <c r="J1013" s="24" t="str">
        <f t="shared" si="7"/>
        <v>F003W</v>
      </c>
      <c r="K1013" s="24" t="str">
        <f t="shared" si="8"/>
        <v>MINI</v>
      </c>
      <c r="L1013" s="24" t="str">
        <f>vlookup(F1013,Abbreviation!$D$2:$E$13,2,false)</f>
        <v>January</v>
      </c>
      <c r="M1013" s="24" t="str">
        <f>vlookup(I1013,Abbreviation!$A$2:$B$4,2,false)</f>
        <v>West</v>
      </c>
      <c r="N1013" s="24" t="str">
        <f>vlookup(M1013,Budget!$B$2:$C$325,2,false)</f>
        <v>F001W</v>
      </c>
      <c r="O1013" s="24" t="s">
        <v>19</v>
      </c>
    </row>
    <row r="1014">
      <c r="A1014" s="24">
        <f>Actual!A1014</f>
        <v>1013</v>
      </c>
      <c r="B1014" s="24" t="str">
        <f>Actual!B1014</f>
        <v>//PRD1014010923NF003NMAX///</v>
      </c>
      <c r="C1014" s="25">
        <f>Actual!C1014</f>
        <v>79</v>
      </c>
      <c r="D1014" s="24" t="str">
        <f t="shared" si="1"/>
        <v>//PRD1014010923NF003NMAX///</v>
      </c>
      <c r="E1014" s="24" t="str">
        <f t="shared" si="2"/>
        <v>PRD1014010923NF003NMAX</v>
      </c>
      <c r="F1014" s="24" t="str">
        <f t="shared" si="3"/>
        <v>01</v>
      </c>
      <c r="G1014" s="24" t="str">
        <f t="shared" si="4"/>
        <v>09</v>
      </c>
      <c r="H1014" s="24" t="str">
        <f t="shared" si="5"/>
        <v>23</v>
      </c>
      <c r="I1014" s="24" t="str">
        <f t="shared" si="6"/>
        <v>N</v>
      </c>
      <c r="J1014" s="24" t="str">
        <f t="shared" si="7"/>
        <v>F003N</v>
      </c>
      <c r="K1014" s="24" t="str">
        <f t="shared" si="8"/>
        <v>MAX</v>
      </c>
      <c r="L1014" s="24" t="str">
        <f>vlookup(F1014,Abbreviation!$D$2:$E$13,2,false)</f>
        <v>January</v>
      </c>
      <c r="M1014" s="24" t="str">
        <f>vlookup(I1014,Abbreviation!$A$2:$B$4,2,false)</f>
        <v>North</v>
      </c>
      <c r="N1014" s="24" t="str">
        <f>vlookup(M1014,Budget!$B$2:$C$325,2,false)</f>
        <v>F001N</v>
      </c>
      <c r="O1014" s="24" t="s">
        <v>20</v>
      </c>
    </row>
    <row r="1015">
      <c r="A1015" s="24">
        <f>Actual!A1015</f>
        <v>1014</v>
      </c>
      <c r="B1015" s="24" t="str">
        <f>Actual!B1015</f>
        <v>//PRD1015011723NF003NPRO///</v>
      </c>
      <c r="C1015" s="25">
        <f>Actual!C1015</f>
        <v>136</v>
      </c>
      <c r="D1015" s="24" t="str">
        <f t="shared" si="1"/>
        <v>//PRD1015011723NF003NPRO///</v>
      </c>
      <c r="E1015" s="24" t="str">
        <f t="shared" si="2"/>
        <v>PRD1015011723NF003NPRO</v>
      </c>
      <c r="F1015" s="24" t="str">
        <f t="shared" si="3"/>
        <v>01</v>
      </c>
      <c r="G1015" s="24" t="str">
        <f t="shared" si="4"/>
        <v>17</v>
      </c>
      <c r="H1015" s="24" t="str">
        <f t="shared" si="5"/>
        <v>23</v>
      </c>
      <c r="I1015" s="24" t="str">
        <f t="shared" si="6"/>
        <v>N</v>
      </c>
      <c r="J1015" s="24" t="str">
        <f t="shared" si="7"/>
        <v>F003N</v>
      </c>
      <c r="K1015" s="24" t="str">
        <f t="shared" si="8"/>
        <v>PRO</v>
      </c>
      <c r="L1015" s="24" t="str">
        <f>vlookup(F1015,Abbreviation!$D$2:$E$13,2,false)</f>
        <v>January</v>
      </c>
      <c r="M1015" s="24" t="str">
        <f>vlookup(I1015,Abbreviation!$A$2:$B$4,2,false)</f>
        <v>North</v>
      </c>
      <c r="N1015" s="24" t="str">
        <f>vlookup(M1015,Budget!$B$2:$C$325,2,false)</f>
        <v>F001N</v>
      </c>
      <c r="O1015" s="24" t="s">
        <v>21</v>
      </c>
    </row>
    <row r="1016">
      <c r="A1016" s="24">
        <f>Actual!A1016</f>
        <v>1015</v>
      </c>
      <c r="B1016" s="24" t="str">
        <f>Actual!B1016</f>
        <v>//PRD1016010323NF001NMINI///</v>
      </c>
      <c r="C1016" s="25">
        <f>Actual!C1016</f>
        <v>29</v>
      </c>
      <c r="D1016" s="24" t="str">
        <f t="shared" si="1"/>
        <v>//PRD1016010323NF001NMINI///</v>
      </c>
      <c r="E1016" s="24" t="str">
        <f t="shared" si="2"/>
        <v>PRD1016010323NF001NMINI</v>
      </c>
      <c r="F1016" s="24" t="str">
        <f t="shared" si="3"/>
        <v>01</v>
      </c>
      <c r="G1016" s="24" t="str">
        <f t="shared" si="4"/>
        <v>03</v>
      </c>
      <c r="H1016" s="24" t="str">
        <f t="shared" si="5"/>
        <v>23</v>
      </c>
      <c r="I1016" s="24" t="str">
        <f t="shared" si="6"/>
        <v>N</v>
      </c>
      <c r="J1016" s="24" t="str">
        <f t="shared" si="7"/>
        <v>F001N</v>
      </c>
      <c r="K1016" s="24" t="str">
        <f t="shared" si="8"/>
        <v>MINI</v>
      </c>
      <c r="L1016" s="24" t="str">
        <f>vlookup(F1016,Abbreviation!$D$2:$E$13,2,false)</f>
        <v>January</v>
      </c>
      <c r="M1016" s="24" t="str">
        <f>vlookup(I1016,Abbreviation!$A$2:$B$4,2,false)</f>
        <v>North</v>
      </c>
      <c r="N1016" s="24" t="str">
        <f>vlookup(M1016,Budget!$B$2:$C$325,2,false)</f>
        <v>F001N</v>
      </c>
      <c r="O1016" s="24" t="s">
        <v>19</v>
      </c>
    </row>
    <row r="1017">
      <c r="A1017" s="24">
        <f>Actual!A1017</f>
        <v>1016</v>
      </c>
      <c r="B1017" s="24" t="str">
        <f>Actual!B1017</f>
        <v>//PRD1017010723WF002WMAX///</v>
      </c>
      <c r="C1017" s="25">
        <f>Actual!C1017</f>
        <v>54</v>
      </c>
      <c r="D1017" s="24" t="str">
        <f t="shared" si="1"/>
        <v>//PRD1017010723WF002WMAX///</v>
      </c>
      <c r="E1017" s="24" t="str">
        <f t="shared" si="2"/>
        <v>PRD1017010723WF002WMAX</v>
      </c>
      <c r="F1017" s="24" t="str">
        <f t="shared" si="3"/>
        <v>01</v>
      </c>
      <c r="G1017" s="24" t="str">
        <f t="shared" si="4"/>
        <v>07</v>
      </c>
      <c r="H1017" s="24" t="str">
        <f t="shared" si="5"/>
        <v>23</v>
      </c>
      <c r="I1017" s="24" t="str">
        <f t="shared" si="6"/>
        <v>W</v>
      </c>
      <c r="J1017" s="24" t="str">
        <f t="shared" si="7"/>
        <v>F002W</v>
      </c>
      <c r="K1017" s="24" t="str">
        <f t="shared" si="8"/>
        <v>MAX</v>
      </c>
      <c r="L1017" s="24" t="str">
        <f>vlookup(F1017,Abbreviation!$D$2:$E$13,2,false)</f>
        <v>January</v>
      </c>
      <c r="M1017" s="24" t="str">
        <f>vlookup(I1017,Abbreviation!$A$2:$B$4,2,false)</f>
        <v>West</v>
      </c>
      <c r="N1017" s="24" t="str">
        <f>vlookup(M1017,Budget!$B$2:$C$325,2,false)</f>
        <v>F001W</v>
      </c>
      <c r="O1017" s="24" t="s">
        <v>20</v>
      </c>
    </row>
    <row r="1018">
      <c r="A1018" s="24">
        <f>Actual!A1018</f>
        <v>1017</v>
      </c>
      <c r="B1018" s="24" t="str">
        <f>Actual!B1018</f>
        <v>//PRD1018012623NF003NPRO///</v>
      </c>
      <c r="C1018" s="25">
        <f>Actual!C1018</f>
        <v>26</v>
      </c>
      <c r="D1018" s="24" t="str">
        <f t="shared" si="1"/>
        <v>//PRD1018012623NF003NPRO///</v>
      </c>
      <c r="E1018" s="24" t="str">
        <f t="shared" si="2"/>
        <v>PRD1018012623NF003NPRO</v>
      </c>
      <c r="F1018" s="24" t="str">
        <f t="shared" si="3"/>
        <v>01</v>
      </c>
      <c r="G1018" s="24" t="str">
        <f t="shared" si="4"/>
        <v>26</v>
      </c>
      <c r="H1018" s="24" t="str">
        <f t="shared" si="5"/>
        <v>23</v>
      </c>
      <c r="I1018" s="24" t="str">
        <f t="shared" si="6"/>
        <v>N</v>
      </c>
      <c r="J1018" s="24" t="str">
        <f t="shared" si="7"/>
        <v>F003N</v>
      </c>
      <c r="K1018" s="24" t="str">
        <f t="shared" si="8"/>
        <v>PRO</v>
      </c>
      <c r="L1018" s="24" t="str">
        <f>vlookup(F1018,Abbreviation!$D$2:$E$13,2,false)</f>
        <v>January</v>
      </c>
      <c r="M1018" s="24" t="str">
        <f>vlookup(I1018,Abbreviation!$A$2:$B$4,2,false)</f>
        <v>North</v>
      </c>
      <c r="N1018" s="24" t="str">
        <f>vlookup(M1018,Budget!$B$2:$C$325,2,false)</f>
        <v>F001N</v>
      </c>
      <c r="O1018" s="24" t="s">
        <v>21</v>
      </c>
    </row>
    <row r="1019">
      <c r="A1019" s="24">
        <f>Actual!A1019</f>
        <v>1018</v>
      </c>
      <c r="B1019" s="24" t="str">
        <f>Actual!B1019</f>
        <v>//PRD1019011223SF002SMINI///</v>
      </c>
      <c r="C1019" s="25">
        <f>Actual!C1019</f>
        <v>75</v>
      </c>
      <c r="D1019" s="24" t="str">
        <f t="shared" si="1"/>
        <v>//PRD1019011223SF002SMINI///</v>
      </c>
      <c r="E1019" s="24" t="str">
        <f t="shared" si="2"/>
        <v>PRD1019011223SF002SMINI</v>
      </c>
      <c r="F1019" s="24" t="str">
        <f t="shared" si="3"/>
        <v>01</v>
      </c>
      <c r="G1019" s="24" t="str">
        <f t="shared" si="4"/>
        <v>12</v>
      </c>
      <c r="H1019" s="24" t="str">
        <f t="shared" si="5"/>
        <v>23</v>
      </c>
      <c r="I1019" s="24" t="str">
        <f t="shared" si="6"/>
        <v>S</v>
      </c>
      <c r="J1019" s="24" t="str">
        <f t="shared" si="7"/>
        <v>F002S</v>
      </c>
      <c r="K1019" s="24" t="str">
        <f t="shared" si="8"/>
        <v>MINI</v>
      </c>
      <c r="L1019" s="24" t="str">
        <f>vlookup(F1019,Abbreviation!$D$2:$E$13,2,false)</f>
        <v>January</v>
      </c>
      <c r="M1019" s="24" t="str">
        <f>vlookup(I1019,Abbreviation!$A$2:$B$4,2,false)</f>
        <v>South</v>
      </c>
      <c r="N1019" s="24" t="str">
        <f>vlookup(M1019,Budget!$B$2:$C$325,2,false)</f>
        <v>F001S</v>
      </c>
      <c r="O1019" s="24" t="s">
        <v>19</v>
      </c>
    </row>
    <row r="1020">
      <c r="A1020" s="24">
        <f>Actual!A1020</f>
        <v>1019</v>
      </c>
      <c r="B1020" s="24" t="str">
        <f>Actual!B1020</f>
        <v>//PRD1020010623NF002NMAX///</v>
      </c>
      <c r="C1020" s="25">
        <f>Actual!C1020</f>
        <v>91</v>
      </c>
      <c r="D1020" s="24" t="str">
        <f t="shared" si="1"/>
        <v>//PRD1020010623NF002NMAX///</v>
      </c>
      <c r="E1020" s="24" t="str">
        <f t="shared" si="2"/>
        <v>PRD1020010623NF002NMAX</v>
      </c>
      <c r="F1020" s="24" t="str">
        <f t="shared" si="3"/>
        <v>01</v>
      </c>
      <c r="G1020" s="24" t="str">
        <f t="shared" si="4"/>
        <v>06</v>
      </c>
      <c r="H1020" s="24" t="str">
        <f t="shared" si="5"/>
        <v>23</v>
      </c>
      <c r="I1020" s="24" t="str">
        <f t="shared" si="6"/>
        <v>N</v>
      </c>
      <c r="J1020" s="24" t="str">
        <f t="shared" si="7"/>
        <v>F002N</v>
      </c>
      <c r="K1020" s="24" t="str">
        <f t="shared" si="8"/>
        <v>MAX</v>
      </c>
      <c r="L1020" s="24" t="str">
        <f>vlookup(F1020,Abbreviation!$D$2:$E$13,2,false)</f>
        <v>January</v>
      </c>
      <c r="M1020" s="24" t="str">
        <f>vlookup(I1020,Abbreviation!$A$2:$B$4,2,false)</f>
        <v>North</v>
      </c>
      <c r="N1020" s="24" t="str">
        <f>vlookup(M1020,Budget!$B$2:$C$325,2,false)</f>
        <v>F001N</v>
      </c>
      <c r="O1020" s="24" t="s">
        <v>20</v>
      </c>
    </row>
    <row r="1021">
      <c r="A1021" s="24">
        <f>Actual!A1021</f>
        <v>1020</v>
      </c>
      <c r="B1021" s="24" t="str">
        <f>Actual!B1021</f>
        <v>//PRD1021011823SF002SPRO///</v>
      </c>
      <c r="C1021" s="25">
        <f>Actual!C1021</f>
        <v>90</v>
      </c>
      <c r="D1021" s="24" t="str">
        <f t="shared" si="1"/>
        <v>//PRD1021011823SF002SPRO///</v>
      </c>
      <c r="E1021" s="24" t="str">
        <f t="shared" si="2"/>
        <v>PRD1021011823SF002SPRO</v>
      </c>
      <c r="F1021" s="24" t="str">
        <f t="shared" si="3"/>
        <v>01</v>
      </c>
      <c r="G1021" s="24" t="str">
        <f t="shared" si="4"/>
        <v>18</v>
      </c>
      <c r="H1021" s="24" t="str">
        <f t="shared" si="5"/>
        <v>23</v>
      </c>
      <c r="I1021" s="24" t="str">
        <f t="shared" si="6"/>
        <v>S</v>
      </c>
      <c r="J1021" s="24" t="str">
        <f t="shared" si="7"/>
        <v>F002S</v>
      </c>
      <c r="K1021" s="24" t="str">
        <f t="shared" si="8"/>
        <v>PRO</v>
      </c>
      <c r="L1021" s="24" t="str">
        <f>vlookup(F1021,Abbreviation!$D$2:$E$13,2,false)</f>
        <v>January</v>
      </c>
      <c r="M1021" s="24" t="str">
        <f>vlookup(I1021,Abbreviation!$A$2:$B$4,2,false)</f>
        <v>South</v>
      </c>
      <c r="N1021" s="24" t="str">
        <f>vlookup(M1021,Budget!$B$2:$C$325,2,false)</f>
        <v>F001S</v>
      </c>
      <c r="O1021" s="24" t="s">
        <v>21</v>
      </c>
    </row>
    <row r="1022">
      <c r="A1022" s="24">
        <f>Actual!A1022</f>
        <v>1021</v>
      </c>
      <c r="B1022" s="24" t="str">
        <f>Actual!B1022</f>
        <v>//PRD1022012423WF002WMINI///</v>
      </c>
      <c r="C1022" s="25">
        <f>Actual!C1022</f>
        <v>73</v>
      </c>
      <c r="D1022" s="24" t="str">
        <f t="shared" si="1"/>
        <v>//PRD1022012423WF002WMINI///</v>
      </c>
      <c r="E1022" s="24" t="str">
        <f t="shared" si="2"/>
        <v>PRD1022012423WF002WMINI</v>
      </c>
      <c r="F1022" s="24" t="str">
        <f t="shared" si="3"/>
        <v>01</v>
      </c>
      <c r="G1022" s="24" t="str">
        <f t="shared" si="4"/>
        <v>24</v>
      </c>
      <c r="H1022" s="24" t="str">
        <f t="shared" si="5"/>
        <v>23</v>
      </c>
      <c r="I1022" s="24" t="str">
        <f t="shared" si="6"/>
        <v>W</v>
      </c>
      <c r="J1022" s="24" t="str">
        <f t="shared" si="7"/>
        <v>F002W</v>
      </c>
      <c r="K1022" s="24" t="str">
        <f t="shared" si="8"/>
        <v>MINI</v>
      </c>
      <c r="L1022" s="24" t="str">
        <f>vlookup(F1022,Abbreviation!$D$2:$E$13,2,false)</f>
        <v>January</v>
      </c>
      <c r="M1022" s="24" t="str">
        <f>vlookup(I1022,Abbreviation!$A$2:$B$4,2,false)</f>
        <v>West</v>
      </c>
      <c r="N1022" s="24" t="str">
        <f>vlookup(M1022,Budget!$B$2:$C$325,2,false)</f>
        <v>F001W</v>
      </c>
      <c r="O1022" s="24" t="s">
        <v>19</v>
      </c>
    </row>
    <row r="1023">
      <c r="A1023" s="24">
        <f>Actual!A1023</f>
        <v>1022</v>
      </c>
      <c r="B1023" s="24" t="str">
        <f>Actual!B1023</f>
        <v>//PRD1023012523WF003WMAX///</v>
      </c>
      <c r="C1023" s="25">
        <f>Actual!C1023</f>
        <v>127</v>
      </c>
      <c r="D1023" s="24" t="str">
        <f t="shared" si="1"/>
        <v>//PRD1023012523WF003WMAX///</v>
      </c>
      <c r="E1023" s="24" t="str">
        <f t="shared" si="2"/>
        <v>PRD1023012523WF003WMAX</v>
      </c>
      <c r="F1023" s="24" t="str">
        <f t="shared" si="3"/>
        <v>01</v>
      </c>
      <c r="G1023" s="24" t="str">
        <f t="shared" si="4"/>
        <v>25</v>
      </c>
      <c r="H1023" s="24" t="str">
        <f t="shared" si="5"/>
        <v>23</v>
      </c>
      <c r="I1023" s="24" t="str">
        <f t="shared" si="6"/>
        <v>W</v>
      </c>
      <c r="J1023" s="24" t="str">
        <f t="shared" si="7"/>
        <v>F003W</v>
      </c>
      <c r="K1023" s="24" t="str">
        <f t="shared" si="8"/>
        <v>MAX</v>
      </c>
      <c r="L1023" s="24" t="str">
        <f>vlookup(F1023,Abbreviation!$D$2:$E$13,2,false)</f>
        <v>January</v>
      </c>
      <c r="M1023" s="24" t="str">
        <f>vlookup(I1023,Abbreviation!$A$2:$B$4,2,false)</f>
        <v>West</v>
      </c>
      <c r="N1023" s="24" t="str">
        <f>vlookup(M1023,Budget!$B$2:$C$325,2,false)</f>
        <v>F001W</v>
      </c>
      <c r="O1023" s="24" t="s">
        <v>20</v>
      </c>
    </row>
    <row r="1024">
      <c r="A1024" s="24">
        <f>Actual!A1024</f>
        <v>1023</v>
      </c>
      <c r="B1024" s="24" t="str">
        <f>Actual!B1024</f>
        <v>//PRD1024011423NF002NPRO///</v>
      </c>
      <c r="C1024" s="25">
        <f>Actual!C1024</f>
        <v>3</v>
      </c>
      <c r="D1024" s="24" t="str">
        <f t="shared" si="1"/>
        <v>//PRD1024011423NF002NPRO///</v>
      </c>
      <c r="E1024" s="24" t="str">
        <f t="shared" si="2"/>
        <v>PRD1024011423NF002NPRO</v>
      </c>
      <c r="F1024" s="24" t="str">
        <f t="shared" si="3"/>
        <v>01</v>
      </c>
      <c r="G1024" s="24" t="str">
        <f t="shared" si="4"/>
        <v>14</v>
      </c>
      <c r="H1024" s="24" t="str">
        <f t="shared" si="5"/>
        <v>23</v>
      </c>
      <c r="I1024" s="24" t="str">
        <f t="shared" si="6"/>
        <v>N</v>
      </c>
      <c r="J1024" s="24" t="str">
        <f t="shared" si="7"/>
        <v>F002N</v>
      </c>
      <c r="K1024" s="24" t="str">
        <f t="shared" si="8"/>
        <v>PRO</v>
      </c>
      <c r="L1024" s="24" t="str">
        <f>vlookup(F1024,Abbreviation!$D$2:$E$13,2,false)</f>
        <v>January</v>
      </c>
      <c r="M1024" s="24" t="str">
        <f>vlookup(I1024,Abbreviation!$A$2:$B$4,2,false)</f>
        <v>North</v>
      </c>
      <c r="N1024" s="24" t="str">
        <f>vlookup(M1024,Budget!$B$2:$C$325,2,false)</f>
        <v>F001N</v>
      </c>
      <c r="O1024" s="24" t="s">
        <v>21</v>
      </c>
    </row>
    <row r="1025">
      <c r="A1025" s="24">
        <f>Actual!A1025</f>
        <v>1024</v>
      </c>
      <c r="B1025" s="24" t="str">
        <f>Actual!B1025</f>
        <v>//PRD1025010323WF002WMINI///</v>
      </c>
      <c r="C1025" s="25">
        <f>Actual!C1025</f>
        <v>82</v>
      </c>
      <c r="D1025" s="24" t="str">
        <f t="shared" si="1"/>
        <v>//PRD1025010323WF002WMINI///</v>
      </c>
      <c r="E1025" s="24" t="str">
        <f t="shared" si="2"/>
        <v>PRD1025010323WF002WMINI</v>
      </c>
      <c r="F1025" s="24" t="str">
        <f t="shared" si="3"/>
        <v>01</v>
      </c>
      <c r="G1025" s="24" t="str">
        <f t="shared" si="4"/>
        <v>03</v>
      </c>
      <c r="H1025" s="24" t="str">
        <f t="shared" si="5"/>
        <v>23</v>
      </c>
      <c r="I1025" s="24" t="str">
        <f t="shared" si="6"/>
        <v>W</v>
      </c>
      <c r="J1025" s="24" t="str">
        <f t="shared" si="7"/>
        <v>F002W</v>
      </c>
      <c r="K1025" s="24" t="str">
        <f t="shared" si="8"/>
        <v>MINI</v>
      </c>
      <c r="L1025" s="24" t="str">
        <f>vlookup(F1025,Abbreviation!$D$2:$E$13,2,false)</f>
        <v>January</v>
      </c>
      <c r="M1025" s="24" t="str">
        <f>vlookup(I1025,Abbreviation!$A$2:$B$4,2,false)</f>
        <v>West</v>
      </c>
      <c r="N1025" s="24" t="str">
        <f>vlookup(M1025,Budget!$B$2:$C$325,2,false)</f>
        <v>F001W</v>
      </c>
      <c r="O1025" s="24" t="s">
        <v>19</v>
      </c>
    </row>
    <row r="1026">
      <c r="A1026" s="24">
        <f>Actual!A1026</f>
        <v>1025</v>
      </c>
      <c r="B1026" s="24" t="str">
        <f>Actual!B1026</f>
        <v>//PRD1026012123NF001NMAX///</v>
      </c>
      <c r="C1026" s="25">
        <f>Actual!C1026</f>
        <v>89</v>
      </c>
      <c r="D1026" s="24" t="str">
        <f t="shared" si="1"/>
        <v>//PRD1026012123NF001NMAX///</v>
      </c>
      <c r="E1026" s="24" t="str">
        <f t="shared" si="2"/>
        <v>PRD1026012123NF001NMAX</v>
      </c>
      <c r="F1026" s="24" t="str">
        <f t="shared" si="3"/>
        <v>01</v>
      </c>
      <c r="G1026" s="24" t="str">
        <f t="shared" si="4"/>
        <v>21</v>
      </c>
      <c r="H1026" s="24" t="str">
        <f t="shared" si="5"/>
        <v>23</v>
      </c>
      <c r="I1026" s="24" t="str">
        <f t="shared" si="6"/>
        <v>N</v>
      </c>
      <c r="J1026" s="24" t="str">
        <f t="shared" si="7"/>
        <v>F001N</v>
      </c>
      <c r="K1026" s="24" t="str">
        <f t="shared" si="8"/>
        <v>MAX</v>
      </c>
      <c r="L1026" s="24" t="str">
        <f>vlookup(F1026,Abbreviation!$D$2:$E$13,2,false)</f>
        <v>January</v>
      </c>
      <c r="M1026" s="24" t="str">
        <f>vlookup(I1026,Abbreviation!$A$2:$B$4,2,false)</f>
        <v>North</v>
      </c>
      <c r="N1026" s="24" t="str">
        <f>vlookup(M1026,Budget!$B$2:$C$325,2,false)</f>
        <v>F001N</v>
      </c>
      <c r="O1026" s="24" t="s">
        <v>20</v>
      </c>
    </row>
    <row r="1027">
      <c r="A1027" s="24">
        <f>Actual!A1027</f>
        <v>1026</v>
      </c>
      <c r="B1027" s="24" t="str">
        <f>Actual!B1027</f>
        <v>//PRD1027011423NF001NPRO///</v>
      </c>
      <c r="C1027" s="25">
        <f>Actual!C1027</f>
        <v>7</v>
      </c>
      <c r="D1027" s="24" t="str">
        <f t="shared" si="1"/>
        <v>//PRD1027011423NF001NPRO///</v>
      </c>
      <c r="E1027" s="24" t="str">
        <f t="shared" si="2"/>
        <v>PRD1027011423NF001NPRO</v>
      </c>
      <c r="F1027" s="24" t="str">
        <f t="shared" si="3"/>
        <v>01</v>
      </c>
      <c r="G1027" s="24" t="str">
        <f t="shared" si="4"/>
        <v>14</v>
      </c>
      <c r="H1027" s="24" t="str">
        <f t="shared" si="5"/>
        <v>23</v>
      </c>
      <c r="I1027" s="24" t="str">
        <f t="shared" si="6"/>
        <v>N</v>
      </c>
      <c r="J1027" s="24" t="str">
        <f t="shared" si="7"/>
        <v>F001N</v>
      </c>
      <c r="K1027" s="24" t="str">
        <f t="shared" si="8"/>
        <v>PRO</v>
      </c>
      <c r="L1027" s="24" t="str">
        <f>vlookup(F1027,Abbreviation!$D$2:$E$13,2,false)</f>
        <v>January</v>
      </c>
      <c r="M1027" s="24" t="str">
        <f>vlookup(I1027,Abbreviation!$A$2:$B$4,2,false)</f>
        <v>North</v>
      </c>
      <c r="N1027" s="24" t="str">
        <f>vlookup(M1027,Budget!$B$2:$C$325,2,false)</f>
        <v>F001N</v>
      </c>
      <c r="O1027" s="24" t="s">
        <v>21</v>
      </c>
    </row>
    <row r="1028">
      <c r="A1028" s="24">
        <f>Actual!A1028</f>
        <v>1027</v>
      </c>
      <c r="B1028" s="24" t="str">
        <f>Actual!B1028</f>
        <v>//PRD1028012823WF002WMINI///</v>
      </c>
      <c r="C1028" s="25">
        <f>Actual!C1028</f>
        <v>96</v>
      </c>
      <c r="D1028" s="24" t="str">
        <f t="shared" si="1"/>
        <v>//PRD1028012823WF002WMINI///</v>
      </c>
      <c r="E1028" s="24" t="str">
        <f t="shared" si="2"/>
        <v>PRD1028012823WF002WMINI</v>
      </c>
      <c r="F1028" s="24" t="str">
        <f t="shared" si="3"/>
        <v>01</v>
      </c>
      <c r="G1028" s="24" t="str">
        <f t="shared" si="4"/>
        <v>28</v>
      </c>
      <c r="H1028" s="24" t="str">
        <f t="shared" si="5"/>
        <v>23</v>
      </c>
      <c r="I1028" s="24" t="str">
        <f t="shared" si="6"/>
        <v>W</v>
      </c>
      <c r="J1028" s="24" t="str">
        <f t="shared" si="7"/>
        <v>F002W</v>
      </c>
      <c r="K1028" s="24" t="str">
        <f t="shared" si="8"/>
        <v>MINI</v>
      </c>
      <c r="L1028" s="24" t="str">
        <f>vlookup(F1028,Abbreviation!$D$2:$E$13,2,false)</f>
        <v>January</v>
      </c>
      <c r="M1028" s="24" t="str">
        <f>vlookup(I1028,Abbreviation!$A$2:$B$4,2,false)</f>
        <v>West</v>
      </c>
      <c r="N1028" s="24" t="str">
        <f>vlookup(M1028,Budget!$B$2:$C$325,2,false)</f>
        <v>F001W</v>
      </c>
      <c r="O1028" s="24" t="s">
        <v>19</v>
      </c>
    </row>
    <row r="1029">
      <c r="A1029" s="24">
        <f>Actual!A1029</f>
        <v>1028</v>
      </c>
      <c r="B1029" s="24" t="str">
        <f>Actual!B1029</f>
        <v>//PRD1029011223SF003SMAX///</v>
      </c>
      <c r="C1029" s="25">
        <f>Actual!C1029</f>
        <v>64</v>
      </c>
      <c r="D1029" s="24" t="str">
        <f t="shared" si="1"/>
        <v>//PRD1029011223SF003SMAX///</v>
      </c>
      <c r="E1029" s="24" t="str">
        <f t="shared" si="2"/>
        <v>PRD1029011223SF003SMAX</v>
      </c>
      <c r="F1029" s="24" t="str">
        <f t="shared" si="3"/>
        <v>01</v>
      </c>
      <c r="G1029" s="24" t="str">
        <f t="shared" si="4"/>
        <v>12</v>
      </c>
      <c r="H1029" s="24" t="str">
        <f t="shared" si="5"/>
        <v>23</v>
      </c>
      <c r="I1029" s="24" t="str">
        <f t="shared" si="6"/>
        <v>S</v>
      </c>
      <c r="J1029" s="24" t="str">
        <f t="shared" si="7"/>
        <v>F003S</v>
      </c>
      <c r="K1029" s="24" t="str">
        <f t="shared" si="8"/>
        <v>MAX</v>
      </c>
      <c r="L1029" s="24" t="str">
        <f>vlookup(F1029,Abbreviation!$D$2:$E$13,2,false)</f>
        <v>January</v>
      </c>
      <c r="M1029" s="24" t="str">
        <f>vlookup(I1029,Abbreviation!$A$2:$B$4,2,false)</f>
        <v>South</v>
      </c>
      <c r="N1029" s="24" t="str">
        <f>vlookup(M1029,Budget!$B$2:$C$325,2,false)</f>
        <v>F001S</v>
      </c>
      <c r="O1029" s="24" t="s">
        <v>20</v>
      </c>
    </row>
    <row r="1030">
      <c r="A1030" s="24">
        <f>Actual!A1030</f>
        <v>1029</v>
      </c>
      <c r="B1030" s="24" t="str">
        <f>Actual!B1030</f>
        <v>//PRD1030020323WF003WPRO///</v>
      </c>
      <c r="C1030" s="25">
        <f>Actual!C1030</f>
        <v>0</v>
      </c>
      <c r="D1030" s="24" t="str">
        <f t="shared" si="1"/>
        <v>//PRD1030020323WF003WPRO///</v>
      </c>
      <c r="E1030" s="24" t="str">
        <f t="shared" si="2"/>
        <v>PRD1030020323WF003WPRO</v>
      </c>
      <c r="F1030" s="24" t="str">
        <f t="shared" si="3"/>
        <v>02</v>
      </c>
      <c r="G1030" s="24" t="str">
        <f t="shared" si="4"/>
        <v>03</v>
      </c>
      <c r="H1030" s="24" t="str">
        <f t="shared" si="5"/>
        <v>23</v>
      </c>
      <c r="I1030" s="24" t="str">
        <f t="shared" si="6"/>
        <v>W</v>
      </c>
      <c r="J1030" s="24" t="str">
        <f t="shared" si="7"/>
        <v>F003W</v>
      </c>
      <c r="K1030" s="24" t="str">
        <f t="shared" si="8"/>
        <v>PRO</v>
      </c>
      <c r="L1030" s="24" t="str">
        <f>vlookup(F1030,Abbreviation!$D$2:$E$13,2,false)</f>
        <v>February</v>
      </c>
      <c r="M1030" s="24" t="str">
        <f>vlookup(I1030,Abbreviation!$A$2:$B$4,2,false)</f>
        <v>West</v>
      </c>
      <c r="N1030" s="24" t="str">
        <f>vlookup(M1030,Budget!$B$2:$C$325,2,false)</f>
        <v>F001W</v>
      </c>
      <c r="O1030" s="24" t="s">
        <v>21</v>
      </c>
    </row>
    <row r="1031">
      <c r="A1031" s="24">
        <f>Actual!A1031</f>
        <v>1030</v>
      </c>
      <c r="B1031" s="24" t="str">
        <f>Actual!B1031</f>
        <v>//PRD1031022523SF001SMINI///</v>
      </c>
      <c r="C1031" s="25">
        <f>Actual!C1031</f>
        <v>32</v>
      </c>
      <c r="D1031" s="24" t="str">
        <f t="shared" si="1"/>
        <v>//PRD1031022523SF001SMINI///</v>
      </c>
      <c r="E1031" s="24" t="str">
        <f t="shared" si="2"/>
        <v>PRD1031022523SF001SMINI</v>
      </c>
      <c r="F1031" s="24" t="str">
        <f t="shared" si="3"/>
        <v>02</v>
      </c>
      <c r="G1031" s="24" t="str">
        <f t="shared" si="4"/>
        <v>25</v>
      </c>
      <c r="H1031" s="24" t="str">
        <f t="shared" si="5"/>
        <v>23</v>
      </c>
      <c r="I1031" s="24" t="str">
        <f t="shared" si="6"/>
        <v>S</v>
      </c>
      <c r="J1031" s="24" t="str">
        <f t="shared" si="7"/>
        <v>F001S</v>
      </c>
      <c r="K1031" s="24" t="str">
        <f t="shared" si="8"/>
        <v>MINI</v>
      </c>
      <c r="L1031" s="24" t="str">
        <f>vlookup(F1031,Abbreviation!$D$2:$E$13,2,false)</f>
        <v>February</v>
      </c>
      <c r="M1031" s="24" t="str">
        <f>vlookup(I1031,Abbreviation!$A$2:$B$4,2,false)</f>
        <v>South</v>
      </c>
      <c r="N1031" s="24" t="str">
        <f>vlookup(M1031,Budget!$B$2:$C$325,2,false)</f>
        <v>F001S</v>
      </c>
      <c r="O1031" s="24" t="s">
        <v>19</v>
      </c>
    </row>
    <row r="1032">
      <c r="A1032" s="24">
        <f>Actual!A1032</f>
        <v>1031</v>
      </c>
      <c r="B1032" s="24" t="str">
        <f>Actual!B1032</f>
        <v>//PRD1032022023WF002WMAX///</v>
      </c>
      <c r="C1032" s="25">
        <f>Actual!C1032</f>
        <v>64</v>
      </c>
      <c r="D1032" s="24" t="str">
        <f t="shared" si="1"/>
        <v>//PRD1032022023WF002WMAX///</v>
      </c>
      <c r="E1032" s="24" t="str">
        <f t="shared" si="2"/>
        <v>PRD1032022023WF002WMAX</v>
      </c>
      <c r="F1032" s="24" t="str">
        <f t="shared" si="3"/>
        <v>02</v>
      </c>
      <c r="G1032" s="24" t="str">
        <f t="shared" si="4"/>
        <v>20</v>
      </c>
      <c r="H1032" s="24" t="str">
        <f t="shared" si="5"/>
        <v>23</v>
      </c>
      <c r="I1032" s="24" t="str">
        <f t="shared" si="6"/>
        <v>W</v>
      </c>
      <c r="J1032" s="24" t="str">
        <f t="shared" si="7"/>
        <v>F002W</v>
      </c>
      <c r="K1032" s="24" t="str">
        <f t="shared" si="8"/>
        <v>MAX</v>
      </c>
      <c r="L1032" s="24" t="str">
        <f>vlookup(F1032,Abbreviation!$D$2:$E$13,2,false)</f>
        <v>February</v>
      </c>
      <c r="M1032" s="24" t="str">
        <f>vlookup(I1032,Abbreviation!$A$2:$B$4,2,false)</f>
        <v>West</v>
      </c>
      <c r="N1032" s="24" t="str">
        <f>vlookup(M1032,Budget!$B$2:$C$325,2,false)</f>
        <v>F001W</v>
      </c>
      <c r="O1032" s="24" t="s">
        <v>20</v>
      </c>
    </row>
    <row r="1033">
      <c r="A1033" s="24">
        <f>Actual!A1033</f>
        <v>1032</v>
      </c>
      <c r="B1033" s="24" t="str">
        <f>Actual!B1033</f>
        <v>//PRD1033021623NF003NPRO///</v>
      </c>
      <c r="C1033" s="25">
        <f>Actual!C1033</f>
        <v>86</v>
      </c>
      <c r="D1033" s="24" t="str">
        <f t="shared" si="1"/>
        <v>//PRD1033021623NF003NPRO///</v>
      </c>
      <c r="E1033" s="24" t="str">
        <f t="shared" si="2"/>
        <v>PRD1033021623NF003NPRO</v>
      </c>
      <c r="F1033" s="24" t="str">
        <f t="shared" si="3"/>
        <v>02</v>
      </c>
      <c r="G1033" s="24" t="str">
        <f t="shared" si="4"/>
        <v>16</v>
      </c>
      <c r="H1033" s="24" t="str">
        <f t="shared" si="5"/>
        <v>23</v>
      </c>
      <c r="I1033" s="24" t="str">
        <f t="shared" si="6"/>
        <v>N</v>
      </c>
      <c r="J1033" s="24" t="str">
        <f t="shared" si="7"/>
        <v>F003N</v>
      </c>
      <c r="K1033" s="24" t="str">
        <f t="shared" si="8"/>
        <v>PRO</v>
      </c>
      <c r="L1033" s="24" t="str">
        <f>vlookup(F1033,Abbreviation!$D$2:$E$13,2,false)</f>
        <v>February</v>
      </c>
      <c r="M1033" s="24" t="str">
        <f>vlookup(I1033,Abbreviation!$A$2:$B$4,2,false)</f>
        <v>North</v>
      </c>
      <c r="N1033" s="24" t="str">
        <f>vlookup(M1033,Budget!$B$2:$C$325,2,false)</f>
        <v>F001N</v>
      </c>
      <c r="O1033" s="24" t="s">
        <v>21</v>
      </c>
    </row>
    <row r="1034">
      <c r="A1034" s="24">
        <f>Actual!A1034</f>
        <v>1033</v>
      </c>
      <c r="B1034" s="24" t="str">
        <f>Actual!B1034</f>
        <v>//PRD1034021323NF001NMINI///</v>
      </c>
      <c r="C1034" s="25">
        <f>Actual!C1034</f>
        <v>114</v>
      </c>
      <c r="D1034" s="24" t="str">
        <f t="shared" si="1"/>
        <v>//PRD1034021323NF001NMINI///</v>
      </c>
      <c r="E1034" s="24" t="str">
        <f t="shared" si="2"/>
        <v>PRD1034021323NF001NMINI</v>
      </c>
      <c r="F1034" s="24" t="str">
        <f t="shared" si="3"/>
        <v>02</v>
      </c>
      <c r="G1034" s="24" t="str">
        <f t="shared" si="4"/>
        <v>13</v>
      </c>
      <c r="H1034" s="24" t="str">
        <f t="shared" si="5"/>
        <v>23</v>
      </c>
      <c r="I1034" s="24" t="str">
        <f t="shared" si="6"/>
        <v>N</v>
      </c>
      <c r="J1034" s="24" t="str">
        <f t="shared" si="7"/>
        <v>F001N</v>
      </c>
      <c r="K1034" s="24" t="str">
        <f t="shared" si="8"/>
        <v>MINI</v>
      </c>
      <c r="L1034" s="24" t="str">
        <f>vlookup(F1034,Abbreviation!$D$2:$E$13,2,false)</f>
        <v>February</v>
      </c>
      <c r="M1034" s="24" t="str">
        <f>vlookup(I1034,Abbreviation!$A$2:$B$4,2,false)</f>
        <v>North</v>
      </c>
      <c r="N1034" s="24" t="str">
        <f>vlookup(M1034,Budget!$B$2:$C$325,2,false)</f>
        <v>F001N</v>
      </c>
      <c r="O1034" s="24" t="s">
        <v>19</v>
      </c>
    </row>
    <row r="1035">
      <c r="A1035" s="24">
        <f>Actual!A1035</f>
        <v>1034</v>
      </c>
      <c r="B1035" s="24" t="str">
        <f>Actual!B1035</f>
        <v>//PRD1035020223WF001WMAX///</v>
      </c>
      <c r="C1035" s="25">
        <f>Actual!C1035</f>
        <v>20</v>
      </c>
      <c r="D1035" s="24" t="str">
        <f t="shared" si="1"/>
        <v>//PRD1035020223WF001WMAX///</v>
      </c>
      <c r="E1035" s="24" t="str">
        <f t="shared" si="2"/>
        <v>PRD1035020223WF001WMAX</v>
      </c>
      <c r="F1035" s="24" t="str">
        <f t="shared" si="3"/>
        <v>02</v>
      </c>
      <c r="G1035" s="24" t="str">
        <f t="shared" si="4"/>
        <v>02</v>
      </c>
      <c r="H1035" s="24" t="str">
        <f t="shared" si="5"/>
        <v>23</v>
      </c>
      <c r="I1035" s="24" t="str">
        <f t="shared" si="6"/>
        <v>W</v>
      </c>
      <c r="J1035" s="24" t="str">
        <f t="shared" si="7"/>
        <v>F001W</v>
      </c>
      <c r="K1035" s="24" t="str">
        <f t="shared" si="8"/>
        <v>MAX</v>
      </c>
      <c r="L1035" s="24" t="str">
        <f>vlookup(F1035,Abbreviation!$D$2:$E$13,2,false)</f>
        <v>February</v>
      </c>
      <c r="M1035" s="24" t="str">
        <f>vlookup(I1035,Abbreviation!$A$2:$B$4,2,false)</f>
        <v>West</v>
      </c>
      <c r="N1035" s="24" t="str">
        <f>vlookup(M1035,Budget!$B$2:$C$325,2,false)</f>
        <v>F001W</v>
      </c>
      <c r="O1035" s="24" t="s">
        <v>20</v>
      </c>
    </row>
    <row r="1036">
      <c r="A1036" s="24">
        <f>Actual!A1036</f>
        <v>1035</v>
      </c>
      <c r="B1036" s="24" t="str">
        <f>Actual!B1036</f>
        <v>//PRD1036022023SF003SPRO///</v>
      </c>
      <c r="C1036" s="25">
        <f>Actual!C1036</f>
        <v>109</v>
      </c>
      <c r="D1036" s="24" t="str">
        <f t="shared" si="1"/>
        <v>//PRD1036022023SF003SPRO///</v>
      </c>
      <c r="E1036" s="24" t="str">
        <f t="shared" si="2"/>
        <v>PRD1036022023SF003SPRO</v>
      </c>
      <c r="F1036" s="24" t="str">
        <f t="shared" si="3"/>
        <v>02</v>
      </c>
      <c r="G1036" s="24" t="str">
        <f t="shared" si="4"/>
        <v>20</v>
      </c>
      <c r="H1036" s="24" t="str">
        <f t="shared" si="5"/>
        <v>23</v>
      </c>
      <c r="I1036" s="24" t="str">
        <f t="shared" si="6"/>
        <v>S</v>
      </c>
      <c r="J1036" s="24" t="str">
        <f t="shared" si="7"/>
        <v>F003S</v>
      </c>
      <c r="K1036" s="24" t="str">
        <f t="shared" si="8"/>
        <v>PRO</v>
      </c>
      <c r="L1036" s="24" t="str">
        <f>vlookup(F1036,Abbreviation!$D$2:$E$13,2,false)</f>
        <v>February</v>
      </c>
      <c r="M1036" s="24" t="str">
        <f>vlookup(I1036,Abbreviation!$A$2:$B$4,2,false)</f>
        <v>South</v>
      </c>
      <c r="N1036" s="24" t="str">
        <f>vlookup(M1036,Budget!$B$2:$C$325,2,false)</f>
        <v>F001S</v>
      </c>
      <c r="O1036" s="24" t="s">
        <v>21</v>
      </c>
    </row>
    <row r="1037">
      <c r="A1037" s="24">
        <f>Actual!A1037</f>
        <v>1036</v>
      </c>
      <c r="B1037" s="24" t="str">
        <f>Actual!B1037</f>
        <v>//PRD1037020123NF001NMINI///</v>
      </c>
      <c r="C1037" s="25">
        <f>Actual!C1037</f>
        <v>22</v>
      </c>
      <c r="D1037" s="24" t="str">
        <f t="shared" si="1"/>
        <v>//PRD1037020123NF001NMINI///</v>
      </c>
      <c r="E1037" s="24" t="str">
        <f t="shared" si="2"/>
        <v>PRD1037020123NF001NMINI</v>
      </c>
      <c r="F1037" s="24" t="str">
        <f t="shared" si="3"/>
        <v>02</v>
      </c>
      <c r="G1037" s="24" t="str">
        <f t="shared" si="4"/>
        <v>01</v>
      </c>
      <c r="H1037" s="24" t="str">
        <f t="shared" si="5"/>
        <v>23</v>
      </c>
      <c r="I1037" s="24" t="str">
        <f t="shared" si="6"/>
        <v>N</v>
      </c>
      <c r="J1037" s="24" t="str">
        <f t="shared" si="7"/>
        <v>F001N</v>
      </c>
      <c r="K1037" s="24" t="str">
        <f t="shared" si="8"/>
        <v>MINI</v>
      </c>
      <c r="L1037" s="24" t="str">
        <f>vlookup(F1037,Abbreviation!$D$2:$E$13,2,false)</f>
        <v>February</v>
      </c>
      <c r="M1037" s="24" t="str">
        <f>vlookup(I1037,Abbreviation!$A$2:$B$4,2,false)</f>
        <v>North</v>
      </c>
      <c r="N1037" s="24" t="str">
        <f>vlookup(M1037,Budget!$B$2:$C$325,2,false)</f>
        <v>F001N</v>
      </c>
      <c r="O1037" s="24" t="s">
        <v>19</v>
      </c>
    </row>
    <row r="1038">
      <c r="A1038" s="24">
        <f>Actual!A1038</f>
        <v>1037</v>
      </c>
      <c r="B1038" s="24" t="str">
        <f>Actual!B1038</f>
        <v>//PRD1038021223NF003NMAX///</v>
      </c>
      <c r="C1038" s="25">
        <f>Actual!C1038</f>
        <v>32</v>
      </c>
      <c r="D1038" s="24" t="str">
        <f t="shared" si="1"/>
        <v>//PRD1038021223NF003NMAX///</v>
      </c>
      <c r="E1038" s="24" t="str">
        <f t="shared" si="2"/>
        <v>PRD1038021223NF003NMAX</v>
      </c>
      <c r="F1038" s="24" t="str">
        <f t="shared" si="3"/>
        <v>02</v>
      </c>
      <c r="G1038" s="24" t="str">
        <f t="shared" si="4"/>
        <v>12</v>
      </c>
      <c r="H1038" s="24" t="str">
        <f t="shared" si="5"/>
        <v>23</v>
      </c>
      <c r="I1038" s="24" t="str">
        <f t="shared" si="6"/>
        <v>N</v>
      </c>
      <c r="J1038" s="24" t="str">
        <f t="shared" si="7"/>
        <v>F003N</v>
      </c>
      <c r="K1038" s="24" t="str">
        <f t="shared" si="8"/>
        <v>MAX</v>
      </c>
      <c r="L1038" s="24" t="str">
        <f>vlookup(F1038,Abbreviation!$D$2:$E$13,2,false)</f>
        <v>February</v>
      </c>
      <c r="M1038" s="24" t="str">
        <f>vlookup(I1038,Abbreviation!$A$2:$B$4,2,false)</f>
        <v>North</v>
      </c>
      <c r="N1038" s="24" t="str">
        <f>vlookup(M1038,Budget!$B$2:$C$325,2,false)</f>
        <v>F001N</v>
      </c>
      <c r="O1038" s="24" t="s">
        <v>20</v>
      </c>
    </row>
    <row r="1039">
      <c r="A1039" s="24">
        <f>Actual!A1039</f>
        <v>1038</v>
      </c>
      <c r="B1039" s="24" t="str">
        <f>Actual!B1039</f>
        <v>//PRD1039022323SF002SPRO///</v>
      </c>
      <c r="C1039" s="25">
        <f>Actual!C1039</f>
        <v>107</v>
      </c>
      <c r="D1039" s="24" t="str">
        <f t="shared" si="1"/>
        <v>//PRD1039022323SF002SPRO///</v>
      </c>
      <c r="E1039" s="24" t="str">
        <f t="shared" si="2"/>
        <v>PRD1039022323SF002SPRO</v>
      </c>
      <c r="F1039" s="24" t="str">
        <f t="shared" si="3"/>
        <v>02</v>
      </c>
      <c r="G1039" s="24" t="str">
        <f t="shared" si="4"/>
        <v>23</v>
      </c>
      <c r="H1039" s="24" t="str">
        <f t="shared" si="5"/>
        <v>23</v>
      </c>
      <c r="I1039" s="24" t="str">
        <f t="shared" si="6"/>
        <v>S</v>
      </c>
      <c r="J1039" s="24" t="str">
        <f t="shared" si="7"/>
        <v>F002S</v>
      </c>
      <c r="K1039" s="24" t="str">
        <f t="shared" si="8"/>
        <v>PRO</v>
      </c>
      <c r="L1039" s="24" t="str">
        <f>vlookup(F1039,Abbreviation!$D$2:$E$13,2,false)</f>
        <v>February</v>
      </c>
      <c r="M1039" s="24" t="str">
        <f>vlookup(I1039,Abbreviation!$A$2:$B$4,2,false)</f>
        <v>South</v>
      </c>
      <c r="N1039" s="24" t="str">
        <f>vlookup(M1039,Budget!$B$2:$C$325,2,false)</f>
        <v>F001S</v>
      </c>
      <c r="O1039" s="24" t="s">
        <v>21</v>
      </c>
    </row>
    <row r="1040">
      <c r="A1040" s="24">
        <f>Actual!A1040</f>
        <v>1039</v>
      </c>
      <c r="B1040" s="24" t="str">
        <f>Actual!B1040</f>
        <v>//PRD1040021223WF001WMINI///</v>
      </c>
      <c r="C1040" s="25">
        <f>Actual!C1040</f>
        <v>63</v>
      </c>
      <c r="D1040" s="24" t="str">
        <f t="shared" si="1"/>
        <v>//PRD1040021223WF001WMINI///</v>
      </c>
      <c r="E1040" s="24" t="str">
        <f t="shared" si="2"/>
        <v>PRD1040021223WF001WMINI</v>
      </c>
      <c r="F1040" s="24" t="str">
        <f t="shared" si="3"/>
        <v>02</v>
      </c>
      <c r="G1040" s="24" t="str">
        <f t="shared" si="4"/>
        <v>12</v>
      </c>
      <c r="H1040" s="24" t="str">
        <f t="shared" si="5"/>
        <v>23</v>
      </c>
      <c r="I1040" s="24" t="str">
        <f t="shared" si="6"/>
        <v>W</v>
      </c>
      <c r="J1040" s="24" t="str">
        <f t="shared" si="7"/>
        <v>F001W</v>
      </c>
      <c r="K1040" s="24" t="str">
        <f t="shared" si="8"/>
        <v>MINI</v>
      </c>
      <c r="L1040" s="24" t="str">
        <f>vlookup(F1040,Abbreviation!$D$2:$E$13,2,false)</f>
        <v>February</v>
      </c>
      <c r="M1040" s="24" t="str">
        <f>vlookup(I1040,Abbreviation!$A$2:$B$4,2,false)</f>
        <v>West</v>
      </c>
      <c r="N1040" s="24" t="str">
        <f>vlookup(M1040,Budget!$B$2:$C$325,2,false)</f>
        <v>F001W</v>
      </c>
      <c r="O1040" s="24" t="s">
        <v>19</v>
      </c>
    </row>
    <row r="1041">
      <c r="A1041" s="24">
        <f>Actual!A1041</f>
        <v>1040</v>
      </c>
      <c r="B1041" s="24" t="str">
        <f>Actual!B1041</f>
        <v>//PRD1041022723WF002WMAX///</v>
      </c>
      <c r="C1041" s="25">
        <f>Actual!C1041</f>
        <v>20</v>
      </c>
      <c r="D1041" s="24" t="str">
        <f t="shared" si="1"/>
        <v>//PRD1041022723WF002WMAX///</v>
      </c>
      <c r="E1041" s="24" t="str">
        <f t="shared" si="2"/>
        <v>PRD1041022723WF002WMAX</v>
      </c>
      <c r="F1041" s="24" t="str">
        <f t="shared" si="3"/>
        <v>02</v>
      </c>
      <c r="G1041" s="24" t="str">
        <f t="shared" si="4"/>
        <v>27</v>
      </c>
      <c r="H1041" s="24" t="str">
        <f t="shared" si="5"/>
        <v>23</v>
      </c>
      <c r="I1041" s="24" t="str">
        <f t="shared" si="6"/>
        <v>W</v>
      </c>
      <c r="J1041" s="24" t="str">
        <f t="shared" si="7"/>
        <v>F002W</v>
      </c>
      <c r="K1041" s="24" t="str">
        <f t="shared" si="8"/>
        <v>MAX</v>
      </c>
      <c r="L1041" s="24" t="str">
        <f>vlookup(F1041,Abbreviation!$D$2:$E$13,2,false)</f>
        <v>February</v>
      </c>
      <c r="M1041" s="24" t="str">
        <f>vlookup(I1041,Abbreviation!$A$2:$B$4,2,false)</f>
        <v>West</v>
      </c>
      <c r="N1041" s="24" t="str">
        <f>vlookup(M1041,Budget!$B$2:$C$325,2,false)</f>
        <v>F001W</v>
      </c>
      <c r="O1041" s="24" t="s">
        <v>20</v>
      </c>
    </row>
    <row r="1042">
      <c r="A1042" s="24">
        <f>Actual!A1042</f>
        <v>1041</v>
      </c>
      <c r="B1042" s="24" t="str">
        <f>Actual!B1042</f>
        <v>//PRD1042021823NF002NPRO///</v>
      </c>
      <c r="C1042" s="25">
        <f>Actual!C1042</f>
        <v>90</v>
      </c>
      <c r="D1042" s="24" t="str">
        <f t="shared" si="1"/>
        <v>//PRD1042021823NF002NPRO///</v>
      </c>
      <c r="E1042" s="24" t="str">
        <f t="shared" si="2"/>
        <v>PRD1042021823NF002NPRO</v>
      </c>
      <c r="F1042" s="24" t="str">
        <f t="shared" si="3"/>
        <v>02</v>
      </c>
      <c r="G1042" s="24" t="str">
        <f t="shared" si="4"/>
        <v>18</v>
      </c>
      <c r="H1042" s="24" t="str">
        <f t="shared" si="5"/>
        <v>23</v>
      </c>
      <c r="I1042" s="24" t="str">
        <f t="shared" si="6"/>
        <v>N</v>
      </c>
      <c r="J1042" s="24" t="str">
        <f t="shared" si="7"/>
        <v>F002N</v>
      </c>
      <c r="K1042" s="24" t="str">
        <f t="shared" si="8"/>
        <v>PRO</v>
      </c>
      <c r="L1042" s="24" t="str">
        <f>vlookup(F1042,Abbreviation!$D$2:$E$13,2,false)</f>
        <v>February</v>
      </c>
      <c r="M1042" s="24" t="str">
        <f>vlookup(I1042,Abbreviation!$A$2:$B$4,2,false)</f>
        <v>North</v>
      </c>
      <c r="N1042" s="24" t="str">
        <f>vlookup(M1042,Budget!$B$2:$C$325,2,false)</f>
        <v>F001N</v>
      </c>
      <c r="O1042" s="24" t="s">
        <v>21</v>
      </c>
    </row>
    <row r="1043">
      <c r="A1043" s="24">
        <f>Actual!A1043</f>
        <v>1042</v>
      </c>
      <c r="B1043" s="24" t="str">
        <f>Actual!B1043</f>
        <v>//PRD1043020723WF001WMINI///</v>
      </c>
      <c r="C1043" s="25">
        <f>Actual!C1043</f>
        <v>92</v>
      </c>
      <c r="D1043" s="24" t="str">
        <f t="shared" si="1"/>
        <v>//PRD1043020723WF001WMINI///</v>
      </c>
      <c r="E1043" s="24" t="str">
        <f t="shared" si="2"/>
        <v>PRD1043020723WF001WMINI</v>
      </c>
      <c r="F1043" s="24" t="str">
        <f t="shared" si="3"/>
        <v>02</v>
      </c>
      <c r="G1043" s="24" t="str">
        <f t="shared" si="4"/>
        <v>07</v>
      </c>
      <c r="H1043" s="24" t="str">
        <f t="shared" si="5"/>
        <v>23</v>
      </c>
      <c r="I1043" s="24" t="str">
        <f t="shared" si="6"/>
        <v>W</v>
      </c>
      <c r="J1043" s="24" t="str">
        <f t="shared" si="7"/>
        <v>F001W</v>
      </c>
      <c r="K1043" s="24" t="str">
        <f t="shared" si="8"/>
        <v>MINI</v>
      </c>
      <c r="L1043" s="24" t="str">
        <f>vlookup(F1043,Abbreviation!$D$2:$E$13,2,false)</f>
        <v>February</v>
      </c>
      <c r="M1043" s="24" t="str">
        <f>vlookup(I1043,Abbreviation!$A$2:$B$4,2,false)</f>
        <v>West</v>
      </c>
      <c r="N1043" s="24" t="str">
        <f>vlookup(M1043,Budget!$B$2:$C$325,2,false)</f>
        <v>F001W</v>
      </c>
      <c r="O1043" s="24" t="s">
        <v>19</v>
      </c>
    </row>
    <row r="1044">
      <c r="A1044" s="24">
        <f>Actual!A1044</f>
        <v>1043</v>
      </c>
      <c r="B1044" s="24" t="str">
        <f>Actual!B1044</f>
        <v>//PRD1044022623WF001WMAX///</v>
      </c>
      <c r="C1044" s="25">
        <f>Actual!C1044</f>
        <v>29</v>
      </c>
      <c r="D1044" s="24" t="str">
        <f t="shared" si="1"/>
        <v>//PRD1044022623WF001WMAX///</v>
      </c>
      <c r="E1044" s="24" t="str">
        <f t="shared" si="2"/>
        <v>PRD1044022623WF001WMAX</v>
      </c>
      <c r="F1044" s="24" t="str">
        <f t="shared" si="3"/>
        <v>02</v>
      </c>
      <c r="G1044" s="24" t="str">
        <f t="shared" si="4"/>
        <v>26</v>
      </c>
      <c r="H1044" s="24" t="str">
        <f t="shared" si="5"/>
        <v>23</v>
      </c>
      <c r="I1044" s="24" t="str">
        <f t="shared" si="6"/>
        <v>W</v>
      </c>
      <c r="J1044" s="24" t="str">
        <f t="shared" si="7"/>
        <v>F001W</v>
      </c>
      <c r="K1044" s="24" t="str">
        <f t="shared" si="8"/>
        <v>MAX</v>
      </c>
      <c r="L1044" s="24" t="str">
        <f>vlookup(F1044,Abbreviation!$D$2:$E$13,2,false)</f>
        <v>February</v>
      </c>
      <c r="M1044" s="24" t="str">
        <f>vlookup(I1044,Abbreviation!$A$2:$B$4,2,false)</f>
        <v>West</v>
      </c>
      <c r="N1044" s="24" t="str">
        <f>vlookup(M1044,Budget!$B$2:$C$325,2,false)</f>
        <v>F001W</v>
      </c>
      <c r="O1044" s="24" t="s">
        <v>20</v>
      </c>
    </row>
    <row r="1045">
      <c r="A1045" s="24">
        <f>Actual!A1045</f>
        <v>1044</v>
      </c>
      <c r="B1045" s="24" t="str">
        <f>Actual!B1045</f>
        <v>//PRD1045021423WF003WPRO///</v>
      </c>
      <c r="C1045" s="25">
        <f>Actual!C1045</f>
        <v>4</v>
      </c>
      <c r="D1045" s="24" t="str">
        <f t="shared" si="1"/>
        <v>//PRD1045021423WF003WPRO///</v>
      </c>
      <c r="E1045" s="24" t="str">
        <f t="shared" si="2"/>
        <v>PRD1045021423WF003WPRO</v>
      </c>
      <c r="F1045" s="24" t="str">
        <f t="shared" si="3"/>
        <v>02</v>
      </c>
      <c r="G1045" s="24" t="str">
        <f t="shared" si="4"/>
        <v>14</v>
      </c>
      <c r="H1045" s="24" t="str">
        <f t="shared" si="5"/>
        <v>23</v>
      </c>
      <c r="I1045" s="24" t="str">
        <f t="shared" si="6"/>
        <v>W</v>
      </c>
      <c r="J1045" s="24" t="str">
        <f t="shared" si="7"/>
        <v>F003W</v>
      </c>
      <c r="K1045" s="24" t="str">
        <f t="shared" si="8"/>
        <v>PRO</v>
      </c>
      <c r="L1045" s="24" t="str">
        <f>vlookup(F1045,Abbreviation!$D$2:$E$13,2,false)</f>
        <v>February</v>
      </c>
      <c r="M1045" s="24" t="str">
        <f>vlookup(I1045,Abbreviation!$A$2:$B$4,2,false)</f>
        <v>West</v>
      </c>
      <c r="N1045" s="24" t="str">
        <f>vlookup(M1045,Budget!$B$2:$C$325,2,false)</f>
        <v>F001W</v>
      </c>
      <c r="O1045" s="24" t="s">
        <v>21</v>
      </c>
    </row>
    <row r="1046">
      <c r="A1046" s="24">
        <f>Actual!A1046</f>
        <v>1045</v>
      </c>
      <c r="B1046" s="24" t="str">
        <f>Actual!B1046</f>
        <v>//PRD1046023023SF003SMINI///</v>
      </c>
      <c r="C1046" s="25">
        <f>Actual!C1046</f>
        <v>125</v>
      </c>
      <c r="D1046" s="24" t="str">
        <f t="shared" si="1"/>
        <v>//PRD1046023023SF003SMINI///</v>
      </c>
      <c r="E1046" s="24" t="str">
        <f t="shared" si="2"/>
        <v>PRD1046023023SF003SMINI</v>
      </c>
      <c r="F1046" s="24" t="str">
        <f t="shared" si="3"/>
        <v>02</v>
      </c>
      <c r="G1046" s="24" t="str">
        <f t="shared" si="4"/>
        <v>30</v>
      </c>
      <c r="H1046" s="24" t="str">
        <f t="shared" si="5"/>
        <v>23</v>
      </c>
      <c r="I1046" s="24" t="str">
        <f t="shared" si="6"/>
        <v>S</v>
      </c>
      <c r="J1046" s="24" t="str">
        <f t="shared" si="7"/>
        <v>F003S</v>
      </c>
      <c r="K1046" s="24" t="str">
        <f t="shared" si="8"/>
        <v>MINI</v>
      </c>
      <c r="L1046" s="24" t="str">
        <f>vlookup(F1046,Abbreviation!$D$2:$E$13,2,false)</f>
        <v>February</v>
      </c>
      <c r="M1046" s="24" t="str">
        <f>vlookup(I1046,Abbreviation!$A$2:$B$4,2,false)</f>
        <v>South</v>
      </c>
      <c r="N1046" s="24" t="str">
        <f>vlookup(M1046,Budget!$B$2:$C$325,2,false)</f>
        <v>F001S</v>
      </c>
      <c r="O1046" s="24" t="s">
        <v>19</v>
      </c>
    </row>
    <row r="1047">
      <c r="A1047" s="24">
        <f>Actual!A1047</f>
        <v>1046</v>
      </c>
      <c r="B1047" s="24" t="str">
        <f>Actual!B1047</f>
        <v>//PRD1047022423SF001SMAX///</v>
      </c>
      <c r="C1047" s="25">
        <f>Actual!C1047</f>
        <v>118</v>
      </c>
      <c r="D1047" s="24" t="str">
        <f t="shared" si="1"/>
        <v>//PRD1047022423SF001SMAX///</v>
      </c>
      <c r="E1047" s="24" t="str">
        <f t="shared" si="2"/>
        <v>PRD1047022423SF001SMAX</v>
      </c>
      <c r="F1047" s="24" t="str">
        <f t="shared" si="3"/>
        <v>02</v>
      </c>
      <c r="G1047" s="24" t="str">
        <f t="shared" si="4"/>
        <v>24</v>
      </c>
      <c r="H1047" s="24" t="str">
        <f t="shared" si="5"/>
        <v>23</v>
      </c>
      <c r="I1047" s="24" t="str">
        <f t="shared" si="6"/>
        <v>S</v>
      </c>
      <c r="J1047" s="24" t="str">
        <f t="shared" si="7"/>
        <v>F001S</v>
      </c>
      <c r="K1047" s="24" t="str">
        <f t="shared" si="8"/>
        <v>MAX</v>
      </c>
      <c r="L1047" s="24" t="str">
        <f>vlookup(F1047,Abbreviation!$D$2:$E$13,2,false)</f>
        <v>February</v>
      </c>
      <c r="M1047" s="24" t="str">
        <f>vlookup(I1047,Abbreviation!$A$2:$B$4,2,false)</f>
        <v>South</v>
      </c>
      <c r="N1047" s="24" t="str">
        <f>vlookup(M1047,Budget!$B$2:$C$325,2,false)</f>
        <v>F001S</v>
      </c>
      <c r="O1047" s="24" t="s">
        <v>20</v>
      </c>
    </row>
    <row r="1048">
      <c r="A1048" s="24">
        <f>Actual!A1048</f>
        <v>1047</v>
      </c>
      <c r="B1048" s="24" t="str">
        <f>Actual!B1048</f>
        <v>//PRD1048020623NF003NPRO///</v>
      </c>
      <c r="C1048" s="25">
        <f>Actual!C1048</f>
        <v>86</v>
      </c>
      <c r="D1048" s="24" t="str">
        <f t="shared" si="1"/>
        <v>//PRD1048020623NF003NPRO///</v>
      </c>
      <c r="E1048" s="24" t="str">
        <f t="shared" si="2"/>
        <v>PRD1048020623NF003NPRO</v>
      </c>
      <c r="F1048" s="24" t="str">
        <f t="shared" si="3"/>
        <v>02</v>
      </c>
      <c r="G1048" s="24" t="str">
        <f t="shared" si="4"/>
        <v>06</v>
      </c>
      <c r="H1048" s="24" t="str">
        <f t="shared" si="5"/>
        <v>23</v>
      </c>
      <c r="I1048" s="24" t="str">
        <f t="shared" si="6"/>
        <v>N</v>
      </c>
      <c r="J1048" s="24" t="str">
        <f t="shared" si="7"/>
        <v>F003N</v>
      </c>
      <c r="K1048" s="24" t="str">
        <f t="shared" si="8"/>
        <v>PRO</v>
      </c>
      <c r="L1048" s="24" t="str">
        <f>vlookup(F1048,Abbreviation!$D$2:$E$13,2,false)</f>
        <v>February</v>
      </c>
      <c r="M1048" s="24" t="str">
        <f>vlookup(I1048,Abbreviation!$A$2:$B$4,2,false)</f>
        <v>North</v>
      </c>
      <c r="N1048" s="24" t="str">
        <f>vlookup(M1048,Budget!$B$2:$C$325,2,false)</f>
        <v>F001N</v>
      </c>
      <c r="O1048" s="24" t="s">
        <v>21</v>
      </c>
    </row>
    <row r="1049">
      <c r="A1049" s="24">
        <f>Actual!A1049</f>
        <v>1048</v>
      </c>
      <c r="B1049" s="24" t="str">
        <f>Actual!B1049</f>
        <v>//PRD1049020323WF002WMINI///</v>
      </c>
      <c r="C1049" s="25">
        <f>Actual!C1049</f>
        <v>132</v>
      </c>
      <c r="D1049" s="24" t="str">
        <f t="shared" si="1"/>
        <v>//PRD1049020323WF002WMINI///</v>
      </c>
      <c r="E1049" s="24" t="str">
        <f t="shared" si="2"/>
        <v>PRD1049020323WF002WMINI</v>
      </c>
      <c r="F1049" s="24" t="str">
        <f t="shared" si="3"/>
        <v>02</v>
      </c>
      <c r="G1049" s="24" t="str">
        <f t="shared" si="4"/>
        <v>03</v>
      </c>
      <c r="H1049" s="24" t="str">
        <f t="shared" si="5"/>
        <v>23</v>
      </c>
      <c r="I1049" s="24" t="str">
        <f t="shared" si="6"/>
        <v>W</v>
      </c>
      <c r="J1049" s="24" t="str">
        <f t="shared" si="7"/>
        <v>F002W</v>
      </c>
      <c r="K1049" s="24" t="str">
        <f t="shared" si="8"/>
        <v>MINI</v>
      </c>
      <c r="L1049" s="24" t="str">
        <f>vlookup(F1049,Abbreviation!$D$2:$E$13,2,false)</f>
        <v>February</v>
      </c>
      <c r="M1049" s="24" t="str">
        <f>vlookup(I1049,Abbreviation!$A$2:$B$4,2,false)</f>
        <v>West</v>
      </c>
      <c r="N1049" s="24" t="str">
        <f>vlookup(M1049,Budget!$B$2:$C$325,2,false)</f>
        <v>F001W</v>
      </c>
      <c r="O1049" s="24" t="s">
        <v>19</v>
      </c>
    </row>
    <row r="1050">
      <c r="A1050" s="24">
        <f>Actual!A1050</f>
        <v>1049</v>
      </c>
      <c r="B1050" s="24" t="str">
        <f>Actual!B1050</f>
        <v>//PRD1050020123WF001WMAX///</v>
      </c>
      <c r="C1050" s="25">
        <f>Actual!C1050</f>
        <v>72</v>
      </c>
      <c r="D1050" s="24" t="str">
        <f t="shared" si="1"/>
        <v>//PRD1050020123WF001WMAX///</v>
      </c>
      <c r="E1050" s="24" t="str">
        <f t="shared" si="2"/>
        <v>PRD1050020123WF001WMAX</v>
      </c>
      <c r="F1050" s="24" t="str">
        <f t="shared" si="3"/>
        <v>02</v>
      </c>
      <c r="G1050" s="24" t="str">
        <f t="shared" si="4"/>
        <v>01</v>
      </c>
      <c r="H1050" s="24" t="str">
        <f t="shared" si="5"/>
        <v>23</v>
      </c>
      <c r="I1050" s="24" t="str">
        <f t="shared" si="6"/>
        <v>W</v>
      </c>
      <c r="J1050" s="24" t="str">
        <f t="shared" si="7"/>
        <v>F001W</v>
      </c>
      <c r="K1050" s="24" t="str">
        <f t="shared" si="8"/>
        <v>MAX</v>
      </c>
      <c r="L1050" s="24" t="str">
        <f>vlookup(F1050,Abbreviation!$D$2:$E$13,2,false)</f>
        <v>February</v>
      </c>
      <c r="M1050" s="24" t="str">
        <f>vlookup(I1050,Abbreviation!$A$2:$B$4,2,false)</f>
        <v>West</v>
      </c>
      <c r="N1050" s="24" t="str">
        <f>vlookup(M1050,Budget!$B$2:$C$325,2,false)</f>
        <v>F001W</v>
      </c>
      <c r="O1050" s="24" t="s">
        <v>20</v>
      </c>
    </row>
    <row r="1051">
      <c r="A1051" s="24">
        <f>Actual!A1051</f>
        <v>1050</v>
      </c>
      <c r="B1051" s="24" t="str">
        <f>Actual!B1051</f>
        <v>//PRD1051022523SF003SPRO///</v>
      </c>
      <c r="C1051" s="25">
        <f>Actual!C1051</f>
        <v>72</v>
      </c>
      <c r="D1051" s="24" t="str">
        <f t="shared" si="1"/>
        <v>//PRD1051022523SF003SPRO///</v>
      </c>
      <c r="E1051" s="24" t="str">
        <f t="shared" si="2"/>
        <v>PRD1051022523SF003SPRO</v>
      </c>
      <c r="F1051" s="24" t="str">
        <f t="shared" si="3"/>
        <v>02</v>
      </c>
      <c r="G1051" s="24" t="str">
        <f t="shared" si="4"/>
        <v>25</v>
      </c>
      <c r="H1051" s="24" t="str">
        <f t="shared" si="5"/>
        <v>23</v>
      </c>
      <c r="I1051" s="24" t="str">
        <f t="shared" si="6"/>
        <v>S</v>
      </c>
      <c r="J1051" s="24" t="str">
        <f t="shared" si="7"/>
        <v>F003S</v>
      </c>
      <c r="K1051" s="24" t="str">
        <f t="shared" si="8"/>
        <v>PRO</v>
      </c>
      <c r="L1051" s="24" t="str">
        <f>vlookup(F1051,Abbreviation!$D$2:$E$13,2,false)</f>
        <v>February</v>
      </c>
      <c r="M1051" s="24" t="str">
        <f>vlookup(I1051,Abbreviation!$A$2:$B$4,2,false)</f>
        <v>South</v>
      </c>
      <c r="N1051" s="24" t="str">
        <f>vlookup(M1051,Budget!$B$2:$C$325,2,false)</f>
        <v>F001S</v>
      </c>
      <c r="O1051" s="24" t="s">
        <v>21</v>
      </c>
    </row>
    <row r="1052">
      <c r="A1052" s="24">
        <f>Actual!A1052</f>
        <v>1051</v>
      </c>
      <c r="B1052" s="24" t="str">
        <f>Actual!B1052</f>
        <v>//PRD1052022023NF003NMINI///</v>
      </c>
      <c r="C1052" s="25">
        <f>Actual!C1052</f>
        <v>36</v>
      </c>
      <c r="D1052" s="24" t="str">
        <f t="shared" si="1"/>
        <v>//PRD1052022023NF003NMINI///</v>
      </c>
      <c r="E1052" s="24" t="str">
        <f t="shared" si="2"/>
        <v>PRD1052022023NF003NMINI</v>
      </c>
      <c r="F1052" s="24" t="str">
        <f t="shared" si="3"/>
        <v>02</v>
      </c>
      <c r="G1052" s="24" t="str">
        <f t="shared" si="4"/>
        <v>20</v>
      </c>
      <c r="H1052" s="24" t="str">
        <f t="shared" si="5"/>
        <v>23</v>
      </c>
      <c r="I1052" s="24" t="str">
        <f t="shared" si="6"/>
        <v>N</v>
      </c>
      <c r="J1052" s="24" t="str">
        <f t="shared" si="7"/>
        <v>F003N</v>
      </c>
      <c r="K1052" s="24" t="str">
        <f t="shared" si="8"/>
        <v>MINI</v>
      </c>
      <c r="L1052" s="24" t="str">
        <f>vlookup(F1052,Abbreviation!$D$2:$E$13,2,false)</f>
        <v>February</v>
      </c>
      <c r="M1052" s="24" t="str">
        <f>vlookup(I1052,Abbreviation!$A$2:$B$4,2,false)</f>
        <v>North</v>
      </c>
      <c r="N1052" s="24" t="str">
        <f>vlookup(M1052,Budget!$B$2:$C$325,2,false)</f>
        <v>F001N</v>
      </c>
      <c r="O1052" s="24" t="s">
        <v>19</v>
      </c>
    </row>
    <row r="1053">
      <c r="A1053" s="24">
        <f>Actual!A1053</f>
        <v>1052</v>
      </c>
      <c r="B1053" s="24" t="str">
        <f>Actual!B1053</f>
        <v>//PRD1053022823WF003WMAX///</v>
      </c>
      <c r="C1053" s="25">
        <f>Actual!C1053</f>
        <v>135</v>
      </c>
      <c r="D1053" s="24" t="str">
        <f t="shared" si="1"/>
        <v>//PRD1053022823WF003WMAX///</v>
      </c>
      <c r="E1053" s="24" t="str">
        <f t="shared" si="2"/>
        <v>PRD1053022823WF003WMAX</v>
      </c>
      <c r="F1053" s="24" t="str">
        <f t="shared" si="3"/>
        <v>02</v>
      </c>
      <c r="G1053" s="24" t="str">
        <f t="shared" si="4"/>
        <v>28</v>
      </c>
      <c r="H1053" s="24" t="str">
        <f t="shared" si="5"/>
        <v>23</v>
      </c>
      <c r="I1053" s="24" t="str">
        <f t="shared" si="6"/>
        <v>W</v>
      </c>
      <c r="J1053" s="24" t="str">
        <f t="shared" si="7"/>
        <v>F003W</v>
      </c>
      <c r="K1053" s="24" t="str">
        <f t="shared" si="8"/>
        <v>MAX</v>
      </c>
      <c r="L1053" s="24" t="str">
        <f>vlookup(F1053,Abbreviation!$D$2:$E$13,2,false)</f>
        <v>February</v>
      </c>
      <c r="M1053" s="24" t="str">
        <f>vlookup(I1053,Abbreviation!$A$2:$B$4,2,false)</f>
        <v>West</v>
      </c>
      <c r="N1053" s="24" t="str">
        <f>vlookup(M1053,Budget!$B$2:$C$325,2,false)</f>
        <v>F001W</v>
      </c>
      <c r="O1053" s="24" t="s">
        <v>20</v>
      </c>
    </row>
    <row r="1054">
      <c r="A1054" s="24">
        <f>Actual!A1054</f>
        <v>1053</v>
      </c>
      <c r="B1054" s="24" t="str">
        <f>Actual!B1054</f>
        <v>//PRD1054021923WF001WPRO///</v>
      </c>
      <c r="C1054" s="25">
        <f>Actual!C1054</f>
        <v>105</v>
      </c>
      <c r="D1054" s="24" t="str">
        <f t="shared" si="1"/>
        <v>//PRD1054021923WF001WPRO///</v>
      </c>
      <c r="E1054" s="24" t="str">
        <f t="shared" si="2"/>
        <v>PRD1054021923WF001WPRO</v>
      </c>
      <c r="F1054" s="24" t="str">
        <f t="shared" si="3"/>
        <v>02</v>
      </c>
      <c r="G1054" s="24" t="str">
        <f t="shared" si="4"/>
        <v>19</v>
      </c>
      <c r="H1054" s="24" t="str">
        <f t="shared" si="5"/>
        <v>23</v>
      </c>
      <c r="I1054" s="24" t="str">
        <f t="shared" si="6"/>
        <v>W</v>
      </c>
      <c r="J1054" s="24" t="str">
        <f t="shared" si="7"/>
        <v>F001W</v>
      </c>
      <c r="K1054" s="24" t="str">
        <f t="shared" si="8"/>
        <v>PRO</v>
      </c>
      <c r="L1054" s="24" t="str">
        <f>vlookup(F1054,Abbreviation!$D$2:$E$13,2,false)</f>
        <v>February</v>
      </c>
      <c r="M1054" s="24" t="str">
        <f>vlookup(I1054,Abbreviation!$A$2:$B$4,2,false)</f>
        <v>West</v>
      </c>
      <c r="N1054" s="24" t="str">
        <f>vlookup(M1054,Budget!$B$2:$C$325,2,false)</f>
        <v>F001W</v>
      </c>
      <c r="O1054" s="24" t="s">
        <v>21</v>
      </c>
    </row>
    <row r="1055">
      <c r="A1055" s="24">
        <f>Actual!A1055</f>
        <v>1054</v>
      </c>
      <c r="B1055" s="24" t="str">
        <f>Actual!B1055</f>
        <v>//PRD1055020823WF001WMINI///</v>
      </c>
      <c r="C1055" s="25">
        <f>Actual!C1055</f>
        <v>89</v>
      </c>
      <c r="D1055" s="24" t="str">
        <f t="shared" si="1"/>
        <v>//PRD1055020823WF001WMINI///</v>
      </c>
      <c r="E1055" s="24" t="str">
        <f t="shared" si="2"/>
        <v>PRD1055020823WF001WMINI</v>
      </c>
      <c r="F1055" s="24" t="str">
        <f t="shared" si="3"/>
        <v>02</v>
      </c>
      <c r="G1055" s="24" t="str">
        <f t="shared" si="4"/>
        <v>08</v>
      </c>
      <c r="H1055" s="24" t="str">
        <f t="shared" si="5"/>
        <v>23</v>
      </c>
      <c r="I1055" s="24" t="str">
        <f t="shared" si="6"/>
        <v>W</v>
      </c>
      <c r="J1055" s="24" t="str">
        <f t="shared" si="7"/>
        <v>F001W</v>
      </c>
      <c r="K1055" s="24" t="str">
        <f t="shared" si="8"/>
        <v>MINI</v>
      </c>
      <c r="L1055" s="24" t="str">
        <f>vlookup(F1055,Abbreviation!$D$2:$E$13,2,false)</f>
        <v>February</v>
      </c>
      <c r="M1055" s="24" t="str">
        <f>vlookup(I1055,Abbreviation!$A$2:$B$4,2,false)</f>
        <v>West</v>
      </c>
      <c r="N1055" s="24" t="str">
        <f>vlookup(M1055,Budget!$B$2:$C$325,2,false)</f>
        <v>F001W</v>
      </c>
      <c r="O1055" s="24" t="s">
        <v>19</v>
      </c>
    </row>
    <row r="1056">
      <c r="A1056" s="24">
        <f>Actual!A1056</f>
        <v>1055</v>
      </c>
      <c r="B1056" s="24" t="str">
        <f>Actual!B1056</f>
        <v>//PRD1056023023WF001WMAX///</v>
      </c>
      <c r="C1056" s="25">
        <f>Actual!C1056</f>
        <v>34</v>
      </c>
      <c r="D1056" s="24" t="str">
        <f t="shared" si="1"/>
        <v>//PRD1056023023WF001WMAX///</v>
      </c>
      <c r="E1056" s="24" t="str">
        <f t="shared" si="2"/>
        <v>PRD1056023023WF001WMAX</v>
      </c>
      <c r="F1056" s="24" t="str">
        <f t="shared" si="3"/>
        <v>02</v>
      </c>
      <c r="G1056" s="24" t="str">
        <f t="shared" si="4"/>
        <v>30</v>
      </c>
      <c r="H1056" s="24" t="str">
        <f t="shared" si="5"/>
        <v>23</v>
      </c>
      <c r="I1056" s="24" t="str">
        <f t="shared" si="6"/>
        <v>W</v>
      </c>
      <c r="J1056" s="24" t="str">
        <f t="shared" si="7"/>
        <v>F001W</v>
      </c>
      <c r="K1056" s="24" t="str">
        <f t="shared" si="8"/>
        <v>MAX</v>
      </c>
      <c r="L1056" s="24" t="str">
        <f>vlookup(F1056,Abbreviation!$D$2:$E$13,2,false)</f>
        <v>February</v>
      </c>
      <c r="M1056" s="24" t="str">
        <f>vlookup(I1056,Abbreviation!$A$2:$B$4,2,false)</f>
        <v>West</v>
      </c>
      <c r="N1056" s="24" t="str">
        <f>vlookup(M1056,Budget!$B$2:$C$325,2,false)</f>
        <v>F001W</v>
      </c>
      <c r="O1056" s="24" t="s">
        <v>20</v>
      </c>
    </row>
    <row r="1057">
      <c r="A1057" s="24">
        <f>Actual!A1057</f>
        <v>1056</v>
      </c>
      <c r="B1057" s="24" t="str">
        <f>Actual!B1057</f>
        <v>//PRD1057021823NF003NPRO///</v>
      </c>
      <c r="C1057" s="25">
        <f>Actual!C1057</f>
        <v>96</v>
      </c>
      <c r="D1057" s="24" t="str">
        <f t="shared" si="1"/>
        <v>//PRD1057021823NF003NPRO///</v>
      </c>
      <c r="E1057" s="24" t="str">
        <f t="shared" si="2"/>
        <v>PRD1057021823NF003NPRO</v>
      </c>
      <c r="F1057" s="24" t="str">
        <f t="shared" si="3"/>
        <v>02</v>
      </c>
      <c r="G1057" s="24" t="str">
        <f t="shared" si="4"/>
        <v>18</v>
      </c>
      <c r="H1057" s="24" t="str">
        <f t="shared" si="5"/>
        <v>23</v>
      </c>
      <c r="I1057" s="24" t="str">
        <f t="shared" si="6"/>
        <v>N</v>
      </c>
      <c r="J1057" s="24" t="str">
        <f t="shared" si="7"/>
        <v>F003N</v>
      </c>
      <c r="K1057" s="24" t="str">
        <f t="shared" si="8"/>
        <v>PRO</v>
      </c>
      <c r="L1057" s="24" t="str">
        <f>vlookup(F1057,Abbreviation!$D$2:$E$13,2,false)</f>
        <v>February</v>
      </c>
      <c r="M1057" s="24" t="str">
        <f>vlookup(I1057,Abbreviation!$A$2:$B$4,2,false)</f>
        <v>North</v>
      </c>
      <c r="N1057" s="24" t="str">
        <f>vlookup(M1057,Budget!$B$2:$C$325,2,false)</f>
        <v>F001N</v>
      </c>
      <c r="O1057" s="24" t="s">
        <v>21</v>
      </c>
    </row>
    <row r="1058">
      <c r="A1058" s="24">
        <f>Actual!A1058</f>
        <v>1057</v>
      </c>
      <c r="B1058" s="24" t="str">
        <f>Actual!B1058</f>
        <v>//PRD1058021423NF001NMINI///</v>
      </c>
      <c r="C1058" s="25">
        <f>Actual!C1058</f>
        <v>28</v>
      </c>
      <c r="D1058" s="24" t="str">
        <f t="shared" si="1"/>
        <v>//PRD1058021423NF001NMINI///</v>
      </c>
      <c r="E1058" s="24" t="str">
        <f t="shared" si="2"/>
        <v>PRD1058021423NF001NMINI</v>
      </c>
      <c r="F1058" s="24" t="str">
        <f t="shared" si="3"/>
        <v>02</v>
      </c>
      <c r="G1058" s="24" t="str">
        <f t="shared" si="4"/>
        <v>14</v>
      </c>
      <c r="H1058" s="24" t="str">
        <f t="shared" si="5"/>
        <v>23</v>
      </c>
      <c r="I1058" s="24" t="str">
        <f t="shared" si="6"/>
        <v>N</v>
      </c>
      <c r="J1058" s="24" t="str">
        <f t="shared" si="7"/>
        <v>F001N</v>
      </c>
      <c r="K1058" s="24" t="str">
        <f t="shared" si="8"/>
        <v>MINI</v>
      </c>
      <c r="L1058" s="24" t="str">
        <f>vlookup(F1058,Abbreviation!$D$2:$E$13,2,false)</f>
        <v>February</v>
      </c>
      <c r="M1058" s="24" t="str">
        <f>vlookup(I1058,Abbreviation!$A$2:$B$4,2,false)</f>
        <v>North</v>
      </c>
      <c r="N1058" s="24" t="str">
        <f>vlookup(M1058,Budget!$B$2:$C$325,2,false)</f>
        <v>F001N</v>
      </c>
      <c r="O1058" s="24" t="s">
        <v>19</v>
      </c>
    </row>
    <row r="1059">
      <c r="A1059" s="24">
        <f>Actual!A1059</f>
        <v>1058</v>
      </c>
      <c r="B1059" s="24" t="str">
        <f>Actual!B1059</f>
        <v>//PRD1059022723WF003WMAX///</v>
      </c>
      <c r="C1059" s="25">
        <f>Actual!C1059</f>
        <v>71</v>
      </c>
      <c r="D1059" s="24" t="str">
        <f t="shared" si="1"/>
        <v>//PRD1059022723WF003WMAX///</v>
      </c>
      <c r="E1059" s="24" t="str">
        <f t="shared" si="2"/>
        <v>PRD1059022723WF003WMAX</v>
      </c>
      <c r="F1059" s="24" t="str">
        <f t="shared" si="3"/>
        <v>02</v>
      </c>
      <c r="G1059" s="24" t="str">
        <f t="shared" si="4"/>
        <v>27</v>
      </c>
      <c r="H1059" s="24" t="str">
        <f t="shared" si="5"/>
        <v>23</v>
      </c>
      <c r="I1059" s="24" t="str">
        <f t="shared" si="6"/>
        <v>W</v>
      </c>
      <c r="J1059" s="24" t="str">
        <f t="shared" si="7"/>
        <v>F003W</v>
      </c>
      <c r="K1059" s="24" t="str">
        <f t="shared" si="8"/>
        <v>MAX</v>
      </c>
      <c r="L1059" s="24" t="str">
        <f>vlookup(F1059,Abbreviation!$D$2:$E$13,2,false)</f>
        <v>February</v>
      </c>
      <c r="M1059" s="24" t="str">
        <f>vlookup(I1059,Abbreviation!$A$2:$B$4,2,false)</f>
        <v>West</v>
      </c>
      <c r="N1059" s="24" t="str">
        <f>vlookup(M1059,Budget!$B$2:$C$325,2,false)</f>
        <v>F001W</v>
      </c>
      <c r="O1059" s="24" t="s">
        <v>20</v>
      </c>
    </row>
    <row r="1060">
      <c r="A1060" s="24">
        <f>Actual!A1060</f>
        <v>1059</v>
      </c>
      <c r="B1060" s="24" t="str">
        <f>Actual!B1060</f>
        <v>//PRD1060020323WF002WMAX///</v>
      </c>
      <c r="C1060" s="25">
        <f>Actual!C1060</f>
        <v>99</v>
      </c>
      <c r="D1060" s="24" t="str">
        <f t="shared" si="1"/>
        <v>//PRD1060020323WF002WMAX///</v>
      </c>
      <c r="E1060" s="24" t="str">
        <f t="shared" si="2"/>
        <v>PRD1060020323WF002WMAX</v>
      </c>
      <c r="F1060" s="24" t="str">
        <f t="shared" si="3"/>
        <v>02</v>
      </c>
      <c r="G1060" s="24" t="str">
        <f t="shared" si="4"/>
        <v>03</v>
      </c>
      <c r="H1060" s="24" t="str">
        <f t="shared" si="5"/>
        <v>23</v>
      </c>
      <c r="I1060" s="24" t="str">
        <f t="shared" si="6"/>
        <v>W</v>
      </c>
      <c r="J1060" s="24" t="str">
        <f t="shared" si="7"/>
        <v>F002W</v>
      </c>
      <c r="K1060" s="24" t="str">
        <f t="shared" si="8"/>
        <v>MAX</v>
      </c>
      <c r="L1060" s="24" t="str">
        <f>vlookup(F1060,Abbreviation!$D$2:$E$13,2,false)</f>
        <v>February</v>
      </c>
      <c r="M1060" s="24" t="str">
        <f>vlookup(I1060,Abbreviation!$A$2:$B$4,2,false)</f>
        <v>West</v>
      </c>
      <c r="N1060" s="24" t="str">
        <f>vlookup(M1060,Budget!$B$2:$C$325,2,false)</f>
        <v>F001W</v>
      </c>
      <c r="O1060" s="24" t="s">
        <v>20</v>
      </c>
    </row>
    <row r="1061">
      <c r="A1061" s="24">
        <f>Actual!A1061</f>
        <v>1060</v>
      </c>
      <c r="B1061" s="24" t="str">
        <f>Actual!B1061</f>
        <v>//PRD1061031623SF002SPRO///</v>
      </c>
      <c r="C1061" s="25">
        <f>Actual!C1061</f>
        <v>73</v>
      </c>
      <c r="D1061" s="24" t="str">
        <f t="shared" si="1"/>
        <v>//PRD1061031623SF002SPRO///</v>
      </c>
      <c r="E1061" s="24" t="str">
        <f t="shared" si="2"/>
        <v>PRD1061031623SF002SPRO</v>
      </c>
      <c r="F1061" s="24" t="str">
        <f t="shared" si="3"/>
        <v>03</v>
      </c>
      <c r="G1061" s="24" t="str">
        <f t="shared" si="4"/>
        <v>16</v>
      </c>
      <c r="H1061" s="24" t="str">
        <f t="shared" si="5"/>
        <v>23</v>
      </c>
      <c r="I1061" s="24" t="str">
        <f t="shared" si="6"/>
        <v>S</v>
      </c>
      <c r="J1061" s="24" t="str">
        <f t="shared" si="7"/>
        <v>F002S</v>
      </c>
      <c r="K1061" s="24" t="str">
        <f t="shared" si="8"/>
        <v>PRO</v>
      </c>
      <c r="L1061" s="24" t="str">
        <f>vlookup(F1061,Abbreviation!$D$2:$E$13,2,false)</f>
        <v>March</v>
      </c>
      <c r="M1061" s="24" t="str">
        <f>vlookup(I1061,Abbreviation!$A$2:$B$4,2,false)</f>
        <v>South</v>
      </c>
      <c r="N1061" s="24" t="str">
        <f>vlookup(M1061,Budget!$B$2:$C$325,2,false)</f>
        <v>F001S</v>
      </c>
      <c r="O1061" s="24" t="s">
        <v>21</v>
      </c>
    </row>
    <row r="1062">
      <c r="A1062" s="24">
        <f>Actual!A1062</f>
        <v>1061</v>
      </c>
      <c r="B1062" s="24" t="str">
        <f>Actual!B1062</f>
        <v>//PRD1062032123SF003SMINI///</v>
      </c>
      <c r="C1062" s="25">
        <f>Actual!C1062</f>
        <v>7</v>
      </c>
      <c r="D1062" s="24" t="str">
        <f t="shared" si="1"/>
        <v>//PRD1062032123SF003SMINI///</v>
      </c>
      <c r="E1062" s="24" t="str">
        <f t="shared" si="2"/>
        <v>PRD1062032123SF003SMINI</v>
      </c>
      <c r="F1062" s="24" t="str">
        <f t="shared" si="3"/>
        <v>03</v>
      </c>
      <c r="G1062" s="24" t="str">
        <f t="shared" si="4"/>
        <v>21</v>
      </c>
      <c r="H1062" s="24" t="str">
        <f t="shared" si="5"/>
        <v>23</v>
      </c>
      <c r="I1062" s="24" t="str">
        <f t="shared" si="6"/>
        <v>S</v>
      </c>
      <c r="J1062" s="24" t="str">
        <f t="shared" si="7"/>
        <v>F003S</v>
      </c>
      <c r="K1062" s="24" t="str">
        <f t="shared" si="8"/>
        <v>MINI</v>
      </c>
      <c r="L1062" s="24" t="str">
        <f>vlookup(F1062,Abbreviation!$D$2:$E$13,2,false)</f>
        <v>March</v>
      </c>
      <c r="M1062" s="24" t="str">
        <f>vlookup(I1062,Abbreviation!$A$2:$B$4,2,false)</f>
        <v>South</v>
      </c>
      <c r="N1062" s="24" t="str">
        <f>vlookup(M1062,Budget!$B$2:$C$325,2,false)</f>
        <v>F001S</v>
      </c>
      <c r="O1062" s="24" t="s">
        <v>19</v>
      </c>
    </row>
    <row r="1063">
      <c r="A1063" s="24">
        <f>Actual!A1063</f>
        <v>1062</v>
      </c>
      <c r="B1063" s="24" t="str">
        <f>Actual!B1063</f>
        <v>//PRD1063030623NF001NMAX///</v>
      </c>
      <c r="C1063" s="25">
        <f>Actual!C1063</f>
        <v>76</v>
      </c>
      <c r="D1063" s="24" t="str">
        <f t="shared" si="1"/>
        <v>//PRD1063030623NF001NMAX///</v>
      </c>
      <c r="E1063" s="24" t="str">
        <f t="shared" si="2"/>
        <v>PRD1063030623NF001NMAX</v>
      </c>
      <c r="F1063" s="24" t="str">
        <f t="shared" si="3"/>
        <v>03</v>
      </c>
      <c r="G1063" s="24" t="str">
        <f t="shared" si="4"/>
        <v>06</v>
      </c>
      <c r="H1063" s="24" t="str">
        <f t="shared" si="5"/>
        <v>23</v>
      </c>
      <c r="I1063" s="24" t="str">
        <f t="shared" si="6"/>
        <v>N</v>
      </c>
      <c r="J1063" s="24" t="str">
        <f t="shared" si="7"/>
        <v>F001N</v>
      </c>
      <c r="K1063" s="24" t="str">
        <f t="shared" si="8"/>
        <v>MAX</v>
      </c>
      <c r="L1063" s="24" t="str">
        <f>vlookup(F1063,Abbreviation!$D$2:$E$13,2,false)</f>
        <v>March</v>
      </c>
      <c r="M1063" s="24" t="str">
        <f>vlookup(I1063,Abbreviation!$A$2:$B$4,2,false)</f>
        <v>North</v>
      </c>
      <c r="N1063" s="24" t="str">
        <f>vlookup(M1063,Budget!$B$2:$C$325,2,false)</f>
        <v>F001N</v>
      </c>
      <c r="O1063" s="24" t="s">
        <v>20</v>
      </c>
    </row>
    <row r="1064">
      <c r="A1064" s="24">
        <f>Actual!A1064</f>
        <v>1063</v>
      </c>
      <c r="B1064" s="24" t="str">
        <f>Actual!B1064</f>
        <v>//PRD1064030423WF002WPRO///</v>
      </c>
      <c r="C1064" s="25">
        <f>Actual!C1064</f>
        <v>5</v>
      </c>
      <c r="D1064" s="24" t="str">
        <f t="shared" si="1"/>
        <v>//PRD1064030423WF002WPRO///</v>
      </c>
      <c r="E1064" s="24" t="str">
        <f t="shared" si="2"/>
        <v>PRD1064030423WF002WPRO</v>
      </c>
      <c r="F1064" s="24" t="str">
        <f t="shared" si="3"/>
        <v>03</v>
      </c>
      <c r="G1064" s="24" t="str">
        <f t="shared" si="4"/>
        <v>04</v>
      </c>
      <c r="H1064" s="24" t="str">
        <f t="shared" si="5"/>
        <v>23</v>
      </c>
      <c r="I1064" s="24" t="str">
        <f t="shared" si="6"/>
        <v>W</v>
      </c>
      <c r="J1064" s="24" t="str">
        <f t="shared" si="7"/>
        <v>F002W</v>
      </c>
      <c r="K1064" s="24" t="str">
        <f t="shared" si="8"/>
        <v>PRO</v>
      </c>
      <c r="L1064" s="24" t="str">
        <f>vlookup(F1064,Abbreviation!$D$2:$E$13,2,false)</f>
        <v>March</v>
      </c>
      <c r="M1064" s="24" t="str">
        <f>vlookup(I1064,Abbreviation!$A$2:$B$4,2,false)</f>
        <v>West</v>
      </c>
      <c r="N1064" s="24" t="str">
        <f>vlookup(M1064,Budget!$B$2:$C$325,2,false)</f>
        <v>F001W</v>
      </c>
      <c r="O1064" s="24" t="s">
        <v>21</v>
      </c>
    </row>
    <row r="1065">
      <c r="A1065" s="24">
        <f>Actual!A1065</f>
        <v>1064</v>
      </c>
      <c r="B1065" s="24" t="str">
        <f>Actual!B1065</f>
        <v>//PRD1065031123SF001SMINI///</v>
      </c>
      <c r="C1065" s="25">
        <f>Actual!C1065</f>
        <v>39</v>
      </c>
      <c r="D1065" s="24" t="str">
        <f t="shared" si="1"/>
        <v>//PRD1065031123SF001SMINI///</v>
      </c>
      <c r="E1065" s="24" t="str">
        <f t="shared" si="2"/>
        <v>PRD1065031123SF001SMINI</v>
      </c>
      <c r="F1065" s="24" t="str">
        <f t="shared" si="3"/>
        <v>03</v>
      </c>
      <c r="G1065" s="24" t="str">
        <f t="shared" si="4"/>
        <v>11</v>
      </c>
      <c r="H1065" s="24" t="str">
        <f t="shared" si="5"/>
        <v>23</v>
      </c>
      <c r="I1065" s="24" t="str">
        <f t="shared" si="6"/>
        <v>S</v>
      </c>
      <c r="J1065" s="24" t="str">
        <f t="shared" si="7"/>
        <v>F001S</v>
      </c>
      <c r="K1065" s="24" t="str">
        <f t="shared" si="8"/>
        <v>MINI</v>
      </c>
      <c r="L1065" s="24" t="str">
        <f>vlookup(F1065,Abbreviation!$D$2:$E$13,2,false)</f>
        <v>March</v>
      </c>
      <c r="M1065" s="24" t="str">
        <f>vlookup(I1065,Abbreviation!$A$2:$B$4,2,false)</f>
        <v>South</v>
      </c>
      <c r="N1065" s="24" t="str">
        <f>vlookup(M1065,Budget!$B$2:$C$325,2,false)</f>
        <v>F001S</v>
      </c>
      <c r="O1065" s="24" t="s">
        <v>19</v>
      </c>
    </row>
    <row r="1066">
      <c r="A1066" s="24">
        <f>Actual!A1066</f>
        <v>1065</v>
      </c>
      <c r="B1066" s="24" t="str">
        <f>Actual!B1066</f>
        <v>//PRD1066032523SF001SMAX///</v>
      </c>
      <c r="C1066" s="25">
        <f>Actual!C1066</f>
        <v>135</v>
      </c>
      <c r="D1066" s="24" t="str">
        <f t="shared" si="1"/>
        <v>//PRD1066032523SF001SMAX///</v>
      </c>
      <c r="E1066" s="24" t="str">
        <f t="shared" si="2"/>
        <v>PRD1066032523SF001SMAX</v>
      </c>
      <c r="F1066" s="24" t="str">
        <f t="shared" si="3"/>
        <v>03</v>
      </c>
      <c r="G1066" s="24" t="str">
        <f t="shared" si="4"/>
        <v>25</v>
      </c>
      <c r="H1066" s="24" t="str">
        <f t="shared" si="5"/>
        <v>23</v>
      </c>
      <c r="I1066" s="24" t="str">
        <f t="shared" si="6"/>
        <v>S</v>
      </c>
      <c r="J1066" s="24" t="str">
        <f t="shared" si="7"/>
        <v>F001S</v>
      </c>
      <c r="K1066" s="24" t="str">
        <f t="shared" si="8"/>
        <v>MAX</v>
      </c>
      <c r="L1066" s="24" t="str">
        <f>vlookup(F1066,Abbreviation!$D$2:$E$13,2,false)</f>
        <v>March</v>
      </c>
      <c r="M1066" s="24" t="str">
        <f>vlookup(I1066,Abbreviation!$A$2:$B$4,2,false)</f>
        <v>South</v>
      </c>
      <c r="N1066" s="24" t="str">
        <f>vlookup(M1066,Budget!$B$2:$C$325,2,false)</f>
        <v>F001S</v>
      </c>
      <c r="O1066" s="24" t="s">
        <v>20</v>
      </c>
    </row>
    <row r="1067">
      <c r="A1067" s="24">
        <f>Actual!A1067</f>
        <v>1066</v>
      </c>
      <c r="B1067" s="24" t="str">
        <f>Actual!B1067</f>
        <v>//PRD1067031323SF001SPRO///</v>
      </c>
      <c r="C1067" s="25">
        <f>Actual!C1067</f>
        <v>108</v>
      </c>
      <c r="D1067" s="24" t="str">
        <f t="shared" si="1"/>
        <v>//PRD1067031323SF001SPRO///</v>
      </c>
      <c r="E1067" s="24" t="str">
        <f t="shared" si="2"/>
        <v>PRD1067031323SF001SPRO</v>
      </c>
      <c r="F1067" s="24" t="str">
        <f t="shared" si="3"/>
        <v>03</v>
      </c>
      <c r="G1067" s="24" t="str">
        <f t="shared" si="4"/>
        <v>13</v>
      </c>
      <c r="H1067" s="24" t="str">
        <f t="shared" si="5"/>
        <v>23</v>
      </c>
      <c r="I1067" s="24" t="str">
        <f t="shared" si="6"/>
        <v>S</v>
      </c>
      <c r="J1067" s="24" t="str">
        <f t="shared" si="7"/>
        <v>F001S</v>
      </c>
      <c r="K1067" s="24" t="str">
        <f t="shared" si="8"/>
        <v>PRO</v>
      </c>
      <c r="L1067" s="24" t="str">
        <f>vlookup(F1067,Abbreviation!$D$2:$E$13,2,false)</f>
        <v>March</v>
      </c>
      <c r="M1067" s="24" t="str">
        <f>vlookup(I1067,Abbreviation!$A$2:$B$4,2,false)</f>
        <v>South</v>
      </c>
      <c r="N1067" s="24" t="str">
        <f>vlookup(M1067,Budget!$B$2:$C$325,2,false)</f>
        <v>F001S</v>
      </c>
      <c r="O1067" s="24" t="s">
        <v>21</v>
      </c>
    </row>
    <row r="1068">
      <c r="A1068" s="24">
        <f>Actual!A1068</f>
        <v>1067</v>
      </c>
      <c r="B1068" s="24" t="str">
        <f>Actual!B1068</f>
        <v>//PRD1068031623SF002SMINI///</v>
      </c>
      <c r="C1068" s="25">
        <f>Actual!C1068</f>
        <v>110</v>
      </c>
      <c r="D1068" s="24" t="str">
        <f t="shared" si="1"/>
        <v>//PRD1068031623SF002SMINI///</v>
      </c>
      <c r="E1068" s="24" t="str">
        <f t="shared" si="2"/>
        <v>PRD1068031623SF002SMINI</v>
      </c>
      <c r="F1068" s="24" t="str">
        <f t="shared" si="3"/>
        <v>03</v>
      </c>
      <c r="G1068" s="24" t="str">
        <f t="shared" si="4"/>
        <v>16</v>
      </c>
      <c r="H1068" s="24" t="str">
        <f t="shared" si="5"/>
        <v>23</v>
      </c>
      <c r="I1068" s="24" t="str">
        <f t="shared" si="6"/>
        <v>S</v>
      </c>
      <c r="J1068" s="24" t="str">
        <f t="shared" si="7"/>
        <v>F002S</v>
      </c>
      <c r="K1068" s="24" t="str">
        <f t="shared" si="8"/>
        <v>MINI</v>
      </c>
      <c r="L1068" s="24" t="str">
        <f>vlookup(F1068,Abbreviation!$D$2:$E$13,2,false)</f>
        <v>March</v>
      </c>
      <c r="M1068" s="24" t="str">
        <f>vlookup(I1068,Abbreviation!$A$2:$B$4,2,false)</f>
        <v>South</v>
      </c>
      <c r="N1068" s="24" t="str">
        <f>vlookup(M1068,Budget!$B$2:$C$325,2,false)</f>
        <v>F001S</v>
      </c>
      <c r="O1068" s="24" t="s">
        <v>19</v>
      </c>
    </row>
    <row r="1069">
      <c r="A1069" s="24">
        <f>Actual!A1069</f>
        <v>1068</v>
      </c>
      <c r="B1069" s="24" t="str">
        <f>Actual!B1069</f>
        <v>//PRD1069030723WF001WMAX///</v>
      </c>
      <c r="C1069" s="25">
        <f>Actual!C1069</f>
        <v>36</v>
      </c>
      <c r="D1069" s="24" t="str">
        <f t="shared" si="1"/>
        <v>//PRD1069030723WF001WMAX///</v>
      </c>
      <c r="E1069" s="24" t="str">
        <f t="shared" si="2"/>
        <v>PRD1069030723WF001WMAX</v>
      </c>
      <c r="F1069" s="24" t="str">
        <f t="shared" si="3"/>
        <v>03</v>
      </c>
      <c r="G1069" s="24" t="str">
        <f t="shared" si="4"/>
        <v>07</v>
      </c>
      <c r="H1069" s="24" t="str">
        <f t="shared" si="5"/>
        <v>23</v>
      </c>
      <c r="I1069" s="24" t="str">
        <f t="shared" si="6"/>
        <v>W</v>
      </c>
      <c r="J1069" s="24" t="str">
        <f t="shared" si="7"/>
        <v>F001W</v>
      </c>
      <c r="K1069" s="24" t="str">
        <f t="shared" si="8"/>
        <v>MAX</v>
      </c>
      <c r="L1069" s="24" t="str">
        <f>vlookup(F1069,Abbreviation!$D$2:$E$13,2,false)</f>
        <v>March</v>
      </c>
      <c r="M1069" s="24" t="str">
        <f>vlookup(I1069,Abbreviation!$A$2:$B$4,2,false)</f>
        <v>West</v>
      </c>
      <c r="N1069" s="24" t="str">
        <f>vlookup(M1069,Budget!$B$2:$C$325,2,false)</f>
        <v>F001W</v>
      </c>
      <c r="O1069" s="24" t="s">
        <v>20</v>
      </c>
    </row>
    <row r="1070">
      <c r="A1070" s="24">
        <f>Actual!A1070</f>
        <v>1069</v>
      </c>
      <c r="B1070" s="24" t="str">
        <f>Actual!B1070</f>
        <v>//PRD1070032223NF003NPRO///</v>
      </c>
      <c r="C1070" s="25">
        <f>Actual!C1070</f>
        <v>53</v>
      </c>
      <c r="D1070" s="24" t="str">
        <f t="shared" si="1"/>
        <v>//PRD1070032223NF003NPRO///</v>
      </c>
      <c r="E1070" s="24" t="str">
        <f t="shared" si="2"/>
        <v>PRD1070032223NF003NPRO</v>
      </c>
      <c r="F1070" s="24" t="str">
        <f t="shared" si="3"/>
        <v>03</v>
      </c>
      <c r="G1070" s="24" t="str">
        <f t="shared" si="4"/>
        <v>22</v>
      </c>
      <c r="H1070" s="24" t="str">
        <f t="shared" si="5"/>
        <v>23</v>
      </c>
      <c r="I1070" s="24" t="str">
        <f t="shared" si="6"/>
        <v>N</v>
      </c>
      <c r="J1070" s="24" t="str">
        <f t="shared" si="7"/>
        <v>F003N</v>
      </c>
      <c r="K1070" s="24" t="str">
        <f t="shared" si="8"/>
        <v>PRO</v>
      </c>
      <c r="L1070" s="24" t="str">
        <f>vlookup(F1070,Abbreviation!$D$2:$E$13,2,false)</f>
        <v>March</v>
      </c>
      <c r="M1070" s="24" t="str">
        <f>vlookup(I1070,Abbreviation!$A$2:$B$4,2,false)</f>
        <v>North</v>
      </c>
      <c r="N1070" s="24" t="str">
        <f>vlookup(M1070,Budget!$B$2:$C$325,2,false)</f>
        <v>F001N</v>
      </c>
      <c r="O1070" s="24" t="s">
        <v>21</v>
      </c>
    </row>
    <row r="1071">
      <c r="A1071" s="24">
        <f>Actual!A1071</f>
        <v>1070</v>
      </c>
      <c r="B1071" s="24" t="str">
        <f>Actual!B1071</f>
        <v>//PRD1071032323SF003SMINI///</v>
      </c>
      <c r="C1071" s="25">
        <f>Actual!C1071</f>
        <v>136</v>
      </c>
      <c r="D1071" s="24" t="str">
        <f t="shared" si="1"/>
        <v>//PRD1071032323SF003SMINI///</v>
      </c>
      <c r="E1071" s="24" t="str">
        <f t="shared" si="2"/>
        <v>PRD1071032323SF003SMINI</v>
      </c>
      <c r="F1071" s="24" t="str">
        <f t="shared" si="3"/>
        <v>03</v>
      </c>
      <c r="G1071" s="24" t="str">
        <f t="shared" si="4"/>
        <v>23</v>
      </c>
      <c r="H1071" s="24" t="str">
        <f t="shared" si="5"/>
        <v>23</v>
      </c>
      <c r="I1071" s="24" t="str">
        <f t="shared" si="6"/>
        <v>S</v>
      </c>
      <c r="J1071" s="24" t="str">
        <f t="shared" si="7"/>
        <v>F003S</v>
      </c>
      <c r="K1071" s="24" t="str">
        <f t="shared" si="8"/>
        <v>MINI</v>
      </c>
      <c r="L1071" s="24" t="str">
        <f>vlookup(F1071,Abbreviation!$D$2:$E$13,2,false)</f>
        <v>March</v>
      </c>
      <c r="M1071" s="24" t="str">
        <f>vlookup(I1071,Abbreviation!$A$2:$B$4,2,false)</f>
        <v>South</v>
      </c>
      <c r="N1071" s="24" t="str">
        <f>vlookup(M1071,Budget!$B$2:$C$325,2,false)</f>
        <v>F001S</v>
      </c>
      <c r="O1071" s="24" t="s">
        <v>19</v>
      </c>
    </row>
    <row r="1072">
      <c r="A1072" s="24">
        <f>Actual!A1072</f>
        <v>1071</v>
      </c>
      <c r="B1072" s="24" t="str">
        <f>Actual!B1072</f>
        <v>//PRD1072031723NF002NMAX///</v>
      </c>
      <c r="C1072" s="25">
        <f>Actual!C1072</f>
        <v>42</v>
      </c>
      <c r="D1072" s="24" t="str">
        <f t="shared" si="1"/>
        <v>//PRD1072031723NF002NMAX///</v>
      </c>
      <c r="E1072" s="24" t="str">
        <f t="shared" si="2"/>
        <v>PRD1072031723NF002NMAX</v>
      </c>
      <c r="F1072" s="24" t="str">
        <f t="shared" si="3"/>
        <v>03</v>
      </c>
      <c r="G1072" s="24" t="str">
        <f t="shared" si="4"/>
        <v>17</v>
      </c>
      <c r="H1072" s="24" t="str">
        <f t="shared" si="5"/>
        <v>23</v>
      </c>
      <c r="I1072" s="24" t="str">
        <f t="shared" si="6"/>
        <v>N</v>
      </c>
      <c r="J1072" s="24" t="str">
        <f t="shared" si="7"/>
        <v>F002N</v>
      </c>
      <c r="K1072" s="24" t="str">
        <f t="shared" si="8"/>
        <v>MAX</v>
      </c>
      <c r="L1072" s="24" t="str">
        <f>vlookup(F1072,Abbreviation!$D$2:$E$13,2,false)</f>
        <v>March</v>
      </c>
      <c r="M1072" s="24" t="str">
        <f>vlookup(I1072,Abbreviation!$A$2:$B$4,2,false)</f>
        <v>North</v>
      </c>
      <c r="N1072" s="24" t="str">
        <f>vlookup(M1072,Budget!$B$2:$C$325,2,false)</f>
        <v>F001N</v>
      </c>
      <c r="O1072" s="24" t="s">
        <v>20</v>
      </c>
    </row>
    <row r="1073">
      <c r="A1073" s="24">
        <f>Actual!A1073</f>
        <v>1072</v>
      </c>
      <c r="B1073" s="24" t="str">
        <f>Actual!B1073</f>
        <v>//PRD1073030323NF002NPRO///</v>
      </c>
      <c r="C1073" s="25">
        <f>Actual!C1073</f>
        <v>85</v>
      </c>
      <c r="D1073" s="24" t="str">
        <f t="shared" si="1"/>
        <v>//PRD1073030323NF002NPRO///</v>
      </c>
      <c r="E1073" s="24" t="str">
        <f t="shared" si="2"/>
        <v>PRD1073030323NF002NPRO</v>
      </c>
      <c r="F1073" s="24" t="str">
        <f t="shared" si="3"/>
        <v>03</v>
      </c>
      <c r="G1073" s="24" t="str">
        <f t="shared" si="4"/>
        <v>03</v>
      </c>
      <c r="H1073" s="24" t="str">
        <f t="shared" si="5"/>
        <v>23</v>
      </c>
      <c r="I1073" s="24" t="str">
        <f t="shared" si="6"/>
        <v>N</v>
      </c>
      <c r="J1073" s="24" t="str">
        <f t="shared" si="7"/>
        <v>F002N</v>
      </c>
      <c r="K1073" s="24" t="str">
        <f t="shared" si="8"/>
        <v>PRO</v>
      </c>
      <c r="L1073" s="24" t="str">
        <f>vlookup(F1073,Abbreviation!$D$2:$E$13,2,false)</f>
        <v>March</v>
      </c>
      <c r="M1073" s="24" t="str">
        <f>vlookup(I1073,Abbreviation!$A$2:$B$4,2,false)</f>
        <v>North</v>
      </c>
      <c r="N1073" s="24" t="str">
        <f>vlookup(M1073,Budget!$B$2:$C$325,2,false)</f>
        <v>F001N</v>
      </c>
      <c r="O1073" s="24" t="s">
        <v>21</v>
      </c>
    </row>
    <row r="1074">
      <c r="A1074" s="24">
        <f>Actual!A1074</f>
        <v>1073</v>
      </c>
      <c r="B1074" s="24" t="str">
        <f>Actual!B1074</f>
        <v>//PRD1074030823NF003NMINI///</v>
      </c>
      <c r="C1074" s="25">
        <f>Actual!C1074</f>
        <v>23</v>
      </c>
      <c r="D1074" s="24" t="str">
        <f t="shared" si="1"/>
        <v>//PRD1074030823NF003NMINI///</v>
      </c>
      <c r="E1074" s="24" t="str">
        <f t="shared" si="2"/>
        <v>PRD1074030823NF003NMINI</v>
      </c>
      <c r="F1074" s="24" t="str">
        <f t="shared" si="3"/>
        <v>03</v>
      </c>
      <c r="G1074" s="24" t="str">
        <f t="shared" si="4"/>
        <v>08</v>
      </c>
      <c r="H1074" s="24" t="str">
        <f t="shared" si="5"/>
        <v>23</v>
      </c>
      <c r="I1074" s="24" t="str">
        <f t="shared" si="6"/>
        <v>N</v>
      </c>
      <c r="J1074" s="24" t="str">
        <f t="shared" si="7"/>
        <v>F003N</v>
      </c>
      <c r="K1074" s="24" t="str">
        <f t="shared" si="8"/>
        <v>MINI</v>
      </c>
      <c r="L1074" s="24" t="str">
        <f>vlookup(F1074,Abbreviation!$D$2:$E$13,2,false)</f>
        <v>March</v>
      </c>
      <c r="M1074" s="24" t="str">
        <f>vlookup(I1074,Abbreviation!$A$2:$B$4,2,false)</f>
        <v>North</v>
      </c>
      <c r="N1074" s="24" t="str">
        <f>vlookup(M1074,Budget!$B$2:$C$325,2,false)</f>
        <v>F001N</v>
      </c>
      <c r="O1074" s="24" t="s">
        <v>19</v>
      </c>
    </row>
    <row r="1075">
      <c r="A1075" s="24">
        <f>Actual!A1075</f>
        <v>1074</v>
      </c>
      <c r="B1075" s="24" t="str">
        <f>Actual!B1075</f>
        <v>//PRD1075032423WF002WMAX///</v>
      </c>
      <c r="C1075" s="25">
        <f>Actual!C1075</f>
        <v>80</v>
      </c>
      <c r="D1075" s="24" t="str">
        <f t="shared" si="1"/>
        <v>//PRD1075032423WF002WMAX///</v>
      </c>
      <c r="E1075" s="24" t="str">
        <f t="shared" si="2"/>
        <v>PRD1075032423WF002WMAX</v>
      </c>
      <c r="F1075" s="24" t="str">
        <f t="shared" si="3"/>
        <v>03</v>
      </c>
      <c r="G1075" s="24" t="str">
        <f t="shared" si="4"/>
        <v>24</v>
      </c>
      <c r="H1075" s="24" t="str">
        <f t="shared" si="5"/>
        <v>23</v>
      </c>
      <c r="I1075" s="24" t="str">
        <f t="shared" si="6"/>
        <v>W</v>
      </c>
      <c r="J1075" s="24" t="str">
        <f t="shared" si="7"/>
        <v>F002W</v>
      </c>
      <c r="K1075" s="24" t="str">
        <f t="shared" si="8"/>
        <v>MAX</v>
      </c>
      <c r="L1075" s="24" t="str">
        <f>vlookup(F1075,Abbreviation!$D$2:$E$13,2,false)</f>
        <v>March</v>
      </c>
      <c r="M1075" s="24" t="str">
        <f>vlookup(I1075,Abbreviation!$A$2:$B$4,2,false)</f>
        <v>West</v>
      </c>
      <c r="N1075" s="24" t="str">
        <f>vlookup(M1075,Budget!$B$2:$C$325,2,false)</f>
        <v>F001W</v>
      </c>
      <c r="O1075" s="24" t="s">
        <v>20</v>
      </c>
    </row>
    <row r="1076">
      <c r="A1076" s="24">
        <f>Actual!A1076</f>
        <v>1075</v>
      </c>
      <c r="B1076" s="24" t="str">
        <f>Actual!B1076</f>
        <v>//PRD1076031923SF003SPRO///</v>
      </c>
      <c r="C1076" s="25">
        <f>Actual!C1076</f>
        <v>16</v>
      </c>
      <c r="D1076" s="24" t="str">
        <f t="shared" si="1"/>
        <v>//PRD1076031923SF003SPRO///</v>
      </c>
      <c r="E1076" s="24" t="str">
        <f t="shared" si="2"/>
        <v>PRD1076031923SF003SPRO</v>
      </c>
      <c r="F1076" s="24" t="str">
        <f t="shared" si="3"/>
        <v>03</v>
      </c>
      <c r="G1076" s="24" t="str">
        <f t="shared" si="4"/>
        <v>19</v>
      </c>
      <c r="H1076" s="24" t="str">
        <f t="shared" si="5"/>
        <v>23</v>
      </c>
      <c r="I1076" s="24" t="str">
        <f t="shared" si="6"/>
        <v>S</v>
      </c>
      <c r="J1076" s="24" t="str">
        <f t="shared" si="7"/>
        <v>F003S</v>
      </c>
      <c r="K1076" s="24" t="str">
        <f t="shared" si="8"/>
        <v>PRO</v>
      </c>
      <c r="L1076" s="24" t="str">
        <f>vlookup(F1076,Abbreviation!$D$2:$E$13,2,false)</f>
        <v>March</v>
      </c>
      <c r="M1076" s="24" t="str">
        <f>vlookup(I1076,Abbreviation!$A$2:$B$4,2,false)</f>
        <v>South</v>
      </c>
      <c r="N1076" s="24" t="str">
        <f>vlookup(M1076,Budget!$B$2:$C$325,2,false)</f>
        <v>F001S</v>
      </c>
      <c r="O1076" s="24" t="s">
        <v>21</v>
      </c>
    </row>
    <row r="1077">
      <c r="A1077" s="24">
        <f>Actual!A1077</f>
        <v>1076</v>
      </c>
      <c r="B1077" s="24" t="str">
        <f>Actual!B1077</f>
        <v>//PRD1077032823NF001NMINI///</v>
      </c>
      <c r="C1077" s="25">
        <f>Actual!C1077</f>
        <v>35</v>
      </c>
      <c r="D1077" s="24" t="str">
        <f t="shared" si="1"/>
        <v>//PRD1077032823NF001NMINI///</v>
      </c>
      <c r="E1077" s="24" t="str">
        <f t="shared" si="2"/>
        <v>PRD1077032823NF001NMINI</v>
      </c>
      <c r="F1077" s="24" t="str">
        <f t="shared" si="3"/>
        <v>03</v>
      </c>
      <c r="G1077" s="24" t="str">
        <f t="shared" si="4"/>
        <v>28</v>
      </c>
      <c r="H1077" s="24" t="str">
        <f t="shared" si="5"/>
        <v>23</v>
      </c>
      <c r="I1077" s="24" t="str">
        <f t="shared" si="6"/>
        <v>N</v>
      </c>
      <c r="J1077" s="24" t="str">
        <f t="shared" si="7"/>
        <v>F001N</v>
      </c>
      <c r="K1077" s="24" t="str">
        <f t="shared" si="8"/>
        <v>MINI</v>
      </c>
      <c r="L1077" s="24" t="str">
        <f>vlookup(F1077,Abbreviation!$D$2:$E$13,2,false)</f>
        <v>March</v>
      </c>
      <c r="M1077" s="24" t="str">
        <f>vlookup(I1077,Abbreviation!$A$2:$B$4,2,false)</f>
        <v>North</v>
      </c>
      <c r="N1077" s="24" t="str">
        <f>vlookup(M1077,Budget!$B$2:$C$325,2,false)</f>
        <v>F001N</v>
      </c>
      <c r="O1077" s="24" t="s">
        <v>19</v>
      </c>
    </row>
    <row r="1078">
      <c r="A1078" s="24">
        <f>Actual!A1078</f>
        <v>1077</v>
      </c>
      <c r="B1078" s="24" t="str">
        <f>Actual!B1078</f>
        <v>//PRD1078032723NF001NMAX///</v>
      </c>
      <c r="C1078" s="25">
        <f>Actual!C1078</f>
        <v>80</v>
      </c>
      <c r="D1078" s="24" t="str">
        <f t="shared" si="1"/>
        <v>//PRD1078032723NF001NMAX///</v>
      </c>
      <c r="E1078" s="24" t="str">
        <f t="shared" si="2"/>
        <v>PRD1078032723NF001NMAX</v>
      </c>
      <c r="F1078" s="24" t="str">
        <f t="shared" si="3"/>
        <v>03</v>
      </c>
      <c r="G1078" s="24" t="str">
        <f t="shared" si="4"/>
        <v>27</v>
      </c>
      <c r="H1078" s="24" t="str">
        <f t="shared" si="5"/>
        <v>23</v>
      </c>
      <c r="I1078" s="24" t="str">
        <f t="shared" si="6"/>
        <v>N</v>
      </c>
      <c r="J1078" s="24" t="str">
        <f t="shared" si="7"/>
        <v>F001N</v>
      </c>
      <c r="K1078" s="24" t="str">
        <f t="shared" si="8"/>
        <v>MAX</v>
      </c>
      <c r="L1078" s="24" t="str">
        <f>vlookup(F1078,Abbreviation!$D$2:$E$13,2,false)</f>
        <v>March</v>
      </c>
      <c r="M1078" s="24" t="str">
        <f>vlookup(I1078,Abbreviation!$A$2:$B$4,2,false)</f>
        <v>North</v>
      </c>
      <c r="N1078" s="24" t="str">
        <f>vlookup(M1078,Budget!$B$2:$C$325,2,false)</f>
        <v>F001N</v>
      </c>
      <c r="O1078" s="24" t="s">
        <v>20</v>
      </c>
    </row>
    <row r="1079">
      <c r="A1079" s="24">
        <f>Actual!A1079</f>
        <v>1078</v>
      </c>
      <c r="B1079" s="24" t="str">
        <f>Actual!B1079</f>
        <v>//PRD1079032623WF002WPRO///</v>
      </c>
      <c r="C1079" s="25">
        <f>Actual!C1079</f>
        <v>21</v>
      </c>
      <c r="D1079" s="24" t="str">
        <f t="shared" si="1"/>
        <v>//PRD1079032623WF002WPRO///</v>
      </c>
      <c r="E1079" s="24" t="str">
        <f t="shared" si="2"/>
        <v>PRD1079032623WF002WPRO</v>
      </c>
      <c r="F1079" s="24" t="str">
        <f t="shared" si="3"/>
        <v>03</v>
      </c>
      <c r="G1079" s="24" t="str">
        <f t="shared" si="4"/>
        <v>26</v>
      </c>
      <c r="H1079" s="24" t="str">
        <f t="shared" si="5"/>
        <v>23</v>
      </c>
      <c r="I1079" s="24" t="str">
        <f t="shared" si="6"/>
        <v>W</v>
      </c>
      <c r="J1079" s="24" t="str">
        <f t="shared" si="7"/>
        <v>F002W</v>
      </c>
      <c r="K1079" s="24" t="str">
        <f t="shared" si="8"/>
        <v>PRO</v>
      </c>
      <c r="L1079" s="24" t="str">
        <f>vlookup(F1079,Abbreviation!$D$2:$E$13,2,false)</f>
        <v>March</v>
      </c>
      <c r="M1079" s="24" t="str">
        <f>vlookup(I1079,Abbreviation!$A$2:$B$4,2,false)</f>
        <v>West</v>
      </c>
      <c r="N1079" s="24" t="str">
        <f>vlookup(M1079,Budget!$B$2:$C$325,2,false)</f>
        <v>F001W</v>
      </c>
      <c r="O1079" s="24" t="s">
        <v>21</v>
      </c>
    </row>
    <row r="1080">
      <c r="A1080" s="24">
        <f>Actual!A1080</f>
        <v>1079</v>
      </c>
      <c r="B1080" s="24" t="str">
        <f>Actual!B1080</f>
        <v>//PRD1080031323WF001WMINI///</v>
      </c>
      <c r="C1080" s="25">
        <f>Actual!C1080</f>
        <v>45</v>
      </c>
      <c r="D1080" s="24" t="str">
        <f t="shared" si="1"/>
        <v>//PRD1080031323WF001WMINI///</v>
      </c>
      <c r="E1080" s="24" t="str">
        <f t="shared" si="2"/>
        <v>PRD1080031323WF001WMINI</v>
      </c>
      <c r="F1080" s="24" t="str">
        <f t="shared" si="3"/>
        <v>03</v>
      </c>
      <c r="G1080" s="24" t="str">
        <f t="shared" si="4"/>
        <v>13</v>
      </c>
      <c r="H1080" s="24" t="str">
        <f t="shared" si="5"/>
        <v>23</v>
      </c>
      <c r="I1080" s="24" t="str">
        <f t="shared" si="6"/>
        <v>W</v>
      </c>
      <c r="J1080" s="24" t="str">
        <f t="shared" si="7"/>
        <v>F001W</v>
      </c>
      <c r="K1080" s="24" t="str">
        <f t="shared" si="8"/>
        <v>MINI</v>
      </c>
      <c r="L1080" s="24" t="str">
        <f>vlookup(F1080,Abbreviation!$D$2:$E$13,2,false)</f>
        <v>March</v>
      </c>
      <c r="M1080" s="24" t="str">
        <f>vlookup(I1080,Abbreviation!$A$2:$B$4,2,false)</f>
        <v>West</v>
      </c>
      <c r="N1080" s="24" t="str">
        <f>vlookup(M1080,Budget!$B$2:$C$325,2,false)</f>
        <v>F001W</v>
      </c>
      <c r="O1080" s="24" t="s">
        <v>19</v>
      </c>
    </row>
    <row r="1081">
      <c r="A1081" s="24">
        <f>Actual!A1081</f>
        <v>1080</v>
      </c>
      <c r="B1081" s="24" t="str">
        <f>Actual!B1081</f>
        <v>//PRD1081031123SF002SMAX///</v>
      </c>
      <c r="C1081" s="25">
        <f>Actual!C1081</f>
        <v>140</v>
      </c>
      <c r="D1081" s="24" t="str">
        <f t="shared" si="1"/>
        <v>//PRD1081031123SF002SMAX///</v>
      </c>
      <c r="E1081" s="24" t="str">
        <f t="shared" si="2"/>
        <v>PRD1081031123SF002SMAX</v>
      </c>
      <c r="F1081" s="24" t="str">
        <f t="shared" si="3"/>
        <v>03</v>
      </c>
      <c r="G1081" s="24" t="str">
        <f t="shared" si="4"/>
        <v>11</v>
      </c>
      <c r="H1081" s="24" t="str">
        <f t="shared" si="5"/>
        <v>23</v>
      </c>
      <c r="I1081" s="24" t="str">
        <f t="shared" si="6"/>
        <v>S</v>
      </c>
      <c r="J1081" s="24" t="str">
        <f t="shared" si="7"/>
        <v>F002S</v>
      </c>
      <c r="K1081" s="24" t="str">
        <f t="shared" si="8"/>
        <v>MAX</v>
      </c>
      <c r="L1081" s="24" t="str">
        <f>vlookup(F1081,Abbreviation!$D$2:$E$13,2,false)</f>
        <v>March</v>
      </c>
      <c r="M1081" s="24" t="str">
        <f>vlookup(I1081,Abbreviation!$A$2:$B$4,2,false)</f>
        <v>South</v>
      </c>
      <c r="N1081" s="24" t="str">
        <f>vlookup(M1081,Budget!$B$2:$C$325,2,false)</f>
        <v>F001S</v>
      </c>
      <c r="O1081" s="24" t="s">
        <v>20</v>
      </c>
    </row>
    <row r="1082">
      <c r="A1082" s="24">
        <f>Actual!A1082</f>
        <v>1081</v>
      </c>
      <c r="B1082" s="24" t="str">
        <f>Actual!B1082</f>
        <v>//PRD1082030423SF001SPRO///</v>
      </c>
      <c r="C1082" s="25">
        <f>Actual!C1082</f>
        <v>129</v>
      </c>
      <c r="D1082" s="24" t="str">
        <f t="shared" si="1"/>
        <v>//PRD1082030423SF001SPRO///</v>
      </c>
      <c r="E1082" s="24" t="str">
        <f t="shared" si="2"/>
        <v>PRD1082030423SF001SPRO</v>
      </c>
      <c r="F1082" s="24" t="str">
        <f t="shared" si="3"/>
        <v>03</v>
      </c>
      <c r="G1082" s="24" t="str">
        <f t="shared" si="4"/>
        <v>04</v>
      </c>
      <c r="H1082" s="24" t="str">
        <f t="shared" si="5"/>
        <v>23</v>
      </c>
      <c r="I1082" s="24" t="str">
        <f t="shared" si="6"/>
        <v>S</v>
      </c>
      <c r="J1082" s="24" t="str">
        <f t="shared" si="7"/>
        <v>F001S</v>
      </c>
      <c r="K1082" s="24" t="str">
        <f t="shared" si="8"/>
        <v>PRO</v>
      </c>
      <c r="L1082" s="24" t="str">
        <f>vlookup(F1082,Abbreviation!$D$2:$E$13,2,false)</f>
        <v>March</v>
      </c>
      <c r="M1082" s="24" t="str">
        <f>vlookup(I1082,Abbreviation!$A$2:$B$4,2,false)</f>
        <v>South</v>
      </c>
      <c r="N1082" s="24" t="str">
        <f>vlookup(M1082,Budget!$B$2:$C$325,2,false)</f>
        <v>F001S</v>
      </c>
      <c r="O1082" s="24" t="s">
        <v>21</v>
      </c>
    </row>
    <row r="1083">
      <c r="A1083" s="24">
        <f>Actual!A1083</f>
        <v>1082</v>
      </c>
      <c r="B1083" s="24" t="str">
        <f>Actual!B1083</f>
        <v>//PRD1083030223NF002NMINI///</v>
      </c>
      <c r="C1083" s="25">
        <f>Actual!C1083</f>
        <v>131</v>
      </c>
      <c r="D1083" s="24" t="str">
        <f t="shared" si="1"/>
        <v>//PRD1083030223NF002NMINI///</v>
      </c>
      <c r="E1083" s="24" t="str">
        <f t="shared" si="2"/>
        <v>PRD1083030223NF002NMINI</v>
      </c>
      <c r="F1083" s="24" t="str">
        <f t="shared" si="3"/>
        <v>03</v>
      </c>
      <c r="G1083" s="24" t="str">
        <f t="shared" si="4"/>
        <v>02</v>
      </c>
      <c r="H1083" s="24" t="str">
        <f t="shared" si="5"/>
        <v>23</v>
      </c>
      <c r="I1083" s="24" t="str">
        <f t="shared" si="6"/>
        <v>N</v>
      </c>
      <c r="J1083" s="24" t="str">
        <f t="shared" si="7"/>
        <v>F002N</v>
      </c>
      <c r="K1083" s="24" t="str">
        <f t="shared" si="8"/>
        <v>MINI</v>
      </c>
      <c r="L1083" s="24" t="str">
        <f>vlookup(F1083,Abbreviation!$D$2:$E$13,2,false)</f>
        <v>March</v>
      </c>
      <c r="M1083" s="24" t="str">
        <f>vlookup(I1083,Abbreviation!$A$2:$B$4,2,false)</f>
        <v>North</v>
      </c>
      <c r="N1083" s="24" t="str">
        <f>vlookup(M1083,Budget!$B$2:$C$325,2,false)</f>
        <v>F001N</v>
      </c>
      <c r="O1083" s="24" t="s">
        <v>19</v>
      </c>
    </row>
    <row r="1084">
      <c r="A1084" s="24">
        <f>Actual!A1084</f>
        <v>1083</v>
      </c>
      <c r="B1084" s="24" t="str">
        <f>Actual!B1084</f>
        <v>//PRD1084032223SF003SMAX///</v>
      </c>
      <c r="C1084" s="25">
        <f>Actual!C1084</f>
        <v>120</v>
      </c>
      <c r="D1084" s="24" t="str">
        <f t="shared" si="1"/>
        <v>//PRD1084032223SF003SMAX///</v>
      </c>
      <c r="E1084" s="24" t="str">
        <f t="shared" si="2"/>
        <v>PRD1084032223SF003SMAX</v>
      </c>
      <c r="F1084" s="24" t="str">
        <f t="shared" si="3"/>
        <v>03</v>
      </c>
      <c r="G1084" s="24" t="str">
        <f t="shared" si="4"/>
        <v>22</v>
      </c>
      <c r="H1084" s="24" t="str">
        <f t="shared" si="5"/>
        <v>23</v>
      </c>
      <c r="I1084" s="24" t="str">
        <f t="shared" si="6"/>
        <v>S</v>
      </c>
      <c r="J1084" s="24" t="str">
        <f t="shared" si="7"/>
        <v>F003S</v>
      </c>
      <c r="K1084" s="24" t="str">
        <f t="shared" si="8"/>
        <v>MAX</v>
      </c>
      <c r="L1084" s="24" t="str">
        <f>vlookup(F1084,Abbreviation!$D$2:$E$13,2,false)</f>
        <v>March</v>
      </c>
      <c r="M1084" s="24" t="str">
        <f>vlookup(I1084,Abbreviation!$A$2:$B$4,2,false)</f>
        <v>South</v>
      </c>
      <c r="N1084" s="24" t="str">
        <f>vlookup(M1084,Budget!$B$2:$C$325,2,false)</f>
        <v>F001S</v>
      </c>
      <c r="O1084" s="24" t="s">
        <v>20</v>
      </c>
    </row>
    <row r="1085">
      <c r="A1085" s="24">
        <f>Actual!A1085</f>
        <v>1084</v>
      </c>
      <c r="B1085" s="24" t="str">
        <f>Actual!B1085</f>
        <v>//PRD1085031523NF002NPRO///</v>
      </c>
      <c r="C1085" s="25">
        <f>Actual!C1085</f>
        <v>103</v>
      </c>
      <c r="D1085" s="24" t="str">
        <f t="shared" si="1"/>
        <v>//PRD1085031523NF002NPRO///</v>
      </c>
      <c r="E1085" s="24" t="str">
        <f t="shared" si="2"/>
        <v>PRD1085031523NF002NPRO</v>
      </c>
      <c r="F1085" s="24" t="str">
        <f t="shared" si="3"/>
        <v>03</v>
      </c>
      <c r="G1085" s="24" t="str">
        <f t="shared" si="4"/>
        <v>15</v>
      </c>
      <c r="H1085" s="24" t="str">
        <f t="shared" si="5"/>
        <v>23</v>
      </c>
      <c r="I1085" s="24" t="str">
        <f t="shared" si="6"/>
        <v>N</v>
      </c>
      <c r="J1085" s="24" t="str">
        <f t="shared" si="7"/>
        <v>F002N</v>
      </c>
      <c r="K1085" s="24" t="str">
        <f t="shared" si="8"/>
        <v>PRO</v>
      </c>
      <c r="L1085" s="24" t="str">
        <f>vlookup(F1085,Abbreviation!$D$2:$E$13,2,false)</f>
        <v>March</v>
      </c>
      <c r="M1085" s="24" t="str">
        <f>vlookup(I1085,Abbreviation!$A$2:$B$4,2,false)</f>
        <v>North</v>
      </c>
      <c r="N1085" s="24" t="str">
        <f>vlookup(M1085,Budget!$B$2:$C$325,2,false)</f>
        <v>F001N</v>
      </c>
      <c r="O1085" s="24" t="s">
        <v>21</v>
      </c>
    </row>
    <row r="1086">
      <c r="A1086" s="24">
        <f>Actual!A1086</f>
        <v>1085</v>
      </c>
      <c r="B1086" s="24" t="str">
        <f>Actual!B1086</f>
        <v>//PRD1086031223NF003NMINI///</v>
      </c>
      <c r="C1086" s="25">
        <f>Actual!C1086</f>
        <v>32</v>
      </c>
      <c r="D1086" s="24" t="str">
        <f t="shared" si="1"/>
        <v>//PRD1086031223NF003NMINI///</v>
      </c>
      <c r="E1086" s="24" t="str">
        <f t="shared" si="2"/>
        <v>PRD1086031223NF003NMINI</v>
      </c>
      <c r="F1086" s="24" t="str">
        <f t="shared" si="3"/>
        <v>03</v>
      </c>
      <c r="G1086" s="24" t="str">
        <f t="shared" si="4"/>
        <v>12</v>
      </c>
      <c r="H1086" s="24" t="str">
        <f t="shared" si="5"/>
        <v>23</v>
      </c>
      <c r="I1086" s="24" t="str">
        <f t="shared" si="6"/>
        <v>N</v>
      </c>
      <c r="J1086" s="24" t="str">
        <f t="shared" si="7"/>
        <v>F003N</v>
      </c>
      <c r="K1086" s="24" t="str">
        <f t="shared" si="8"/>
        <v>MINI</v>
      </c>
      <c r="L1086" s="24" t="str">
        <f>vlookup(F1086,Abbreviation!$D$2:$E$13,2,false)</f>
        <v>March</v>
      </c>
      <c r="M1086" s="24" t="str">
        <f>vlookup(I1086,Abbreviation!$A$2:$B$4,2,false)</f>
        <v>North</v>
      </c>
      <c r="N1086" s="24" t="str">
        <f>vlookup(M1086,Budget!$B$2:$C$325,2,false)</f>
        <v>F001N</v>
      </c>
      <c r="O1086" s="24" t="s">
        <v>19</v>
      </c>
    </row>
    <row r="1087">
      <c r="A1087" s="24">
        <f>Actual!A1087</f>
        <v>1086</v>
      </c>
      <c r="B1087" s="24" t="str">
        <f>Actual!B1087</f>
        <v>//PRD1087031623SF002SMAX///</v>
      </c>
      <c r="C1087" s="25">
        <f>Actual!C1087</f>
        <v>101</v>
      </c>
      <c r="D1087" s="24" t="str">
        <f t="shared" si="1"/>
        <v>//PRD1087031623SF002SMAX///</v>
      </c>
      <c r="E1087" s="24" t="str">
        <f t="shared" si="2"/>
        <v>PRD1087031623SF002SMAX</v>
      </c>
      <c r="F1087" s="24" t="str">
        <f t="shared" si="3"/>
        <v>03</v>
      </c>
      <c r="G1087" s="24" t="str">
        <f t="shared" si="4"/>
        <v>16</v>
      </c>
      <c r="H1087" s="24" t="str">
        <f t="shared" si="5"/>
        <v>23</v>
      </c>
      <c r="I1087" s="24" t="str">
        <f t="shared" si="6"/>
        <v>S</v>
      </c>
      <c r="J1087" s="24" t="str">
        <f t="shared" si="7"/>
        <v>F002S</v>
      </c>
      <c r="K1087" s="24" t="str">
        <f t="shared" si="8"/>
        <v>MAX</v>
      </c>
      <c r="L1087" s="24" t="str">
        <f>vlookup(F1087,Abbreviation!$D$2:$E$13,2,false)</f>
        <v>March</v>
      </c>
      <c r="M1087" s="24" t="str">
        <f>vlookup(I1087,Abbreviation!$A$2:$B$4,2,false)</f>
        <v>South</v>
      </c>
      <c r="N1087" s="24" t="str">
        <f>vlookup(M1087,Budget!$B$2:$C$325,2,false)</f>
        <v>F001S</v>
      </c>
      <c r="O1087" s="24" t="s">
        <v>20</v>
      </c>
    </row>
    <row r="1088">
      <c r="A1088" s="24">
        <f>Actual!A1088</f>
        <v>1087</v>
      </c>
      <c r="B1088" s="24" t="str">
        <f>Actual!B1088</f>
        <v>//PRD1088032323NF001NPRO///</v>
      </c>
      <c r="C1088" s="25">
        <f>Actual!C1088</f>
        <v>5</v>
      </c>
      <c r="D1088" s="24" t="str">
        <f t="shared" si="1"/>
        <v>//PRD1088032323NF001NPRO///</v>
      </c>
      <c r="E1088" s="24" t="str">
        <f t="shared" si="2"/>
        <v>PRD1088032323NF001NPRO</v>
      </c>
      <c r="F1088" s="24" t="str">
        <f t="shared" si="3"/>
        <v>03</v>
      </c>
      <c r="G1088" s="24" t="str">
        <f t="shared" si="4"/>
        <v>23</v>
      </c>
      <c r="H1088" s="24" t="str">
        <f t="shared" si="5"/>
        <v>23</v>
      </c>
      <c r="I1088" s="24" t="str">
        <f t="shared" si="6"/>
        <v>N</v>
      </c>
      <c r="J1088" s="24" t="str">
        <f t="shared" si="7"/>
        <v>F001N</v>
      </c>
      <c r="K1088" s="24" t="str">
        <f t="shared" si="8"/>
        <v>PRO</v>
      </c>
      <c r="L1088" s="24" t="str">
        <f>vlookup(F1088,Abbreviation!$D$2:$E$13,2,false)</f>
        <v>March</v>
      </c>
      <c r="M1088" s="24" t="str">
        <f>vlookup(I1088,Abbreviation!$A$2:$B$4,2,false)</f>
        <v>North</v>
      </c>
      <c r="N1088" s="24" t="str">
        <f>vlookup(M1088,Budget!$B$2:$C$325,2,false)</f>
        <v>F001N</v>
      </c>
      <c r="O1088" s="24" t="s">
        <v>21</v>
      </c>
    </row>
    <row r="1089">
      <c r="A1089" s="24">
        <f>Actual!A1089</f>
        <v>1088</v>
      </c>
      <c r="B1089" s="24" t="str">
        <f>Actual!B1089</f>
        <v>//PRD1089030223WF001WMINI///</v>
      </c>
      <c r="C1089" s="25">
        <f>Actual!C1089</f>
        <v>54</v>
      </c>
      <c r="D1089" s="24" t="str">
        <f t="shared" si="1"/>
        <v>//PRD1089030223WF001WMINI///</v>
      </c>
      <c r="E1089" s="24" t="str">
        <f t="shared" si="2"/>
        <v>PRD1089030223WF001WMINI</v>
      </c>
      <c r="F1089" s="24" t="str">
        <f t="shared" si="3"/>
        <v>03</v>
      </c>
      <c r="G1089" s="24" t="str">
        <f t="shared" si="4"/>
        <v>02</v>
      </c>
      <c r="H1089" s="24" t="str">
        <f t="shared" si="5"/>
        <v>23</v>
      </c>
      <c r="I1089" s="24" t="str">
        <f t="shared" si="6"/>
        <v>W</v>
      </c>
      <c r="J1089" s="24" t="str">
        <f t="shared" si="7"/>
        <v>F001W</v>
      </c>
      <c r="K1089" s="24" t="str">
        <f t="shared" si="8"/>
        <v>MINI</v>
      </c>
      <c r="L1089" s="24" t="str">
        <f>vlookup(F1089,Abbreviation!$D$2:$E$13,2,false)</f>
        <v>March</v>
      </c>
      <c r="M1089" s="24" t="str">
        <f>vlookup(I1089,Abbreviation!$A$2:$B$4,2,false)</f>
        <v>West</v>
      </c>
      <c r="N1089" s="24" t="str">
        <f>vlookup(M1089,Budget!$B$2:$C$325,2,false)</f>
        <v>F001W</v>
      </c>
      <c r="O1089" s="24" t="s">
        <v>19</v>
      </c>
    </row>
    <row r="1090">
      <c r="A1090" s="24">
        <f>Actual!A1090</f>
        <v>1089</v>
      </c>
      <c r="B1090" s="24" t="str">
        <f>Actual!B1090</f>
        <v>//PRD1090032523SF003SMAX///</v>
      </c>
      <c r="C1090" s="25">
        <f>Actual!C1090</f>
        <v>105</v>
      </c>
      <c r="D1090" s="24" t="str">
        <f t="shared" si="1"/>
        <v>//PRD1090032523SF003SMAX///</v>
      </c>
      <c r="E1090" s="24" t="str">
        <f t="shared" si="2"/>
        <v>PRD1090032523SF003SMAX</v>
      </c>
      <c r="F1090" s="24" t="str">
        <f t="shared" si="3"/>
        <v>03</v>
      </c>
      <c r="G1090" s="24" t="str">
        <f t="shared" si="4"/>
        <v>25</v>
      </c>
      <c r="H1090" s="24" t="str">
        <f t="shared" si="5"/>
        <v>23</v>
      </c>
      <c r="I1090" s="24" t="str">
        <f t="shared" si="6"/>
        <v>S</v>
      </c>
      <c r="J1090" s="24" t="str">
        <f t="shared" si="7"/>
        <v>F003S</v>
      </c>
      <c r="K1090" s="24" t="str">
        <f t="shared" si="8"/>
        <v>MAX</v>
      </c>
      <c r="L1090" s="24" t="str">
        <f>vlookup(F1090,Abbreviation!$D$2:$E$13,2,false)</f>
        <v>March</v>
      </c>
      <c r="M1090" s="24" t="str">
        <f>vlookup(I1090,Abbreviation!$A$2:$B$4,2,false)</f>
        <v>South</v>
      </c>
      <c r="N1090" s="24" t="str">
        <f>vlookup(M1090,Budget!$B$2:$C$325,2,false)</f>
        <v>F001S</v>
      </c>
      <c r="O1090" s="24" t="s">
        <v>20</v>
      </c>
    </row>
    <row r="1091">
      <c r="A1091" s="24">
        <f>Actual!A1091</f>
        <v>1090</v>
      </c>
      <c r="B1091" s="24" t="str">
        <f>Actual!B1091</f>
        <v>//PRD1091042523WF003WPRO///</v>
      </c>
      <c r="C1091" s="25">
        <f>Actual!C1091</f>
        <v>42</v>
      </c>
      <c r="D1091" s="24" t="str">
        <f t="shared" si="1"/>
        <v>//PRD1091042523WF003WPRO///</v>
      </c>
      <c r="E1091" s="24" t="str">
        <f t="shared" si="2"/>
        <v>PRD1091042523WF003WPRO</v>
      </c>
      <c r="F1091" s="24" t="str">
        <f t="shared" si="3"/>
        <v>04</v>
      </c>
      <c r="G1091" s="24" t="str">
        <f t="shared" si="4"/>
        <v>25</v>
      </c>
      <c r="H1091" s="24" t="str">
        <f t="shared" si="5"/>
        <v>23</v>
      </c>
      <c r="I1091" s="24" t="str">
        <f t="shared" si="6"/>
        <v>W</v>
      </c>
      <c r="J1091" s="24" t="str">
        <f t="shared" si="7"/>
        <v>F003W</v>
      </c>
      <c r="K1091" s="24" t="str">
        <f t="shared" si="8"/>
        <v>PRO</v>
      </c>
      <c r="L1091" s="24" t="str">
        <f>vlookup(F1091,Abbreviation!$D$2:$E$13,2,false)</f>
        <v>April</v>
      </c>
      <c r="M1091" s="24" t="str">
        <f>vlookup(I1091,Abbreviation!$A$2:$B$4,2,false)</f>
        <v>West</v>
      </c>
      <c r="N1091" s="24" t="str">
        <f>vlookup(M1091,Budget!$B$2:$C$325,2,false)</f>
        <v>F001W</v>
      </c>
      <c r="O1091" s="24" t="s">
        <v>21</v>
      </c>
    </row>
    <row r="1092">
      <c r="A1092" s="24">
        <f>Actual!A1092</f>
        <v>1091</v>
      </c>
      <c r="B1092" s="24" t="str">
        <f>Actual!B1092</f>
        <v>//PRD1092042623NF003NMINI///</v>
      </c>
      <c r="C1092" s="25">
        <f>Actual!C1092</f>
        <v>74</v>
      </c>
      <c r="D1092" s="24" t="str">
        <f t="shared" si="1"/>
        <v>//PRD1092042623NF003NMINI///</v>
      </c>
      <c r="E1092" s="24" t="str">
        <f t="shared" si="2"/>
        <v>PRD1092042623NF003NMINI</v>
      </c>
      <c r="F1092" s="24" t="str">
        <f t="shared" si="3"/>
        <v>04</v>
      </c>
      <c r="G1092" s="24" t="str">
        <f t="shared" si="4"/>
        <v>26</v>
      </c>
      <c r="H1092" s="24" t="str">
        <f t="shared" si="5"/>
        <v>23</v>
      </c>
      <c r="I1092" s="24" t="str">
        <f t="shared" si="6"/>
        <v>N</v>
      </c>
      <c r="J1092" s="24" t="str">
        <f t="shared" si="7"/>
        <v>F003N</v>
      </c>
      <c r="K1092" s="24" t="str">
        <f t="shared" si="8"/>
        <v>MINI</v>
      </c>
      <c r="L1092" s="24" t="str">
        <f>vlookup(F1092,Abbreviation!$D$2:$E$13,2,false)</f>
        <v>April</v>
      </c>
      <c r="M1092" s="24" t="str">
        <f>vlookup(I1092,Abbreviation!$A$2:$B$4,2,false)</f>
        <v>North</v>
      </c>
      <c r="N1092" s="24" t="str">
        <f>vlookup(M1092,Budget!$B$2:$C$325,2,false)</f>
        <v>F001N</v>
      </c>
      <c r="O1092" s="24" t="s">
        <v>19</v>
      </c>
    </row>
    <row r="1093">
      <c r="A1093" s="24">
        <f>Actual!A1093</f>
        <v>1092</v>
      </c>
      <c r="B1093" s="24" t="str">
        <f>Actual!B1093</f>
        <v>//PRD1093042123WF003WMAX///</v>
      </c>
      <c r="C1093" s="25">
        <f>Actual!C1093</f>
        <v>5</v>
      </c>
      <c r="D1093" s="24" t="str">
        <f t="shared" si="1"/>
        <v>//PRD1093042123WF003WMAX///</v>
      </c>
      <c r="E1093" s="24" t="str">
        <f t="shared" si="2"/>
        <v>PRD1093042123WF003WMAX</v>
      </c>
      <c r="F1093" s="24" t="str">
        <f t="shared" si="3"/>
        <v>04</v>
      </c>
      <c r="G1093" s="24" t="str">
        <f t="shared" si="4"/>
        <v>21</v>
      </c>
      <c r="H1093" s="24" t="str">
        <f t="shared" si="5"/>
        <v>23</v>
      </c>
      <c r="I1093" s="24" t="str">
        <f t="shared" si="6"/>
        <v>W</v>
      </c>
      <c r="J1093" s="24" t="str">
        <f t="shared" si="7"/>
        <v>F003W</v>
      </c>
      <c r="K1093" s="24" t="str">
        <f t="shared" si="8"/>
        <v>MAX</v>
      </c>
      <c r="L1093" s="24" t="str">
        <f>vlookup(F1093,Abbreviation!$D$2:$E$13,2,false)</f>
        <v>April</v>
      </c>
      <c r="M1093" s="24" t="str">
        <f>vlookup(I1093,Abbreviation!$A$2:$B$4,2,false)</f>
        <v>West</v>
      </c>
      <c r="N1093" s="24" t="str">
        <f>vlookup(M1093,Budget!$B$2:$C$325,2,false)</f>
        <v>F001W</v>
      </c>
      <c r="O1093" s="24" t="s">
        <v>20</v>
      </c>
    </row>
    <row r="1094">
      <c r="A1094" s="24">
        <f>Actual!A1094</f>
        <v>1093</v>
      </c>
      <c r="B1094" s="24" t="str">
        <f>Actual!B1094</f>
        <v>//PRD1094042723SF001SPRO///</v>
      </c>
      <c r="C1094" s="25">
        <f>Actual!C1094</f>
        <v>70</v>
      </c>
      <c r="D1094" s="24" t="str">
        <f t="shared" si="1"/>
        <v>//PRD1094042723SF001SPRO///</v>
      </c>
      <c r="E1094" s="24" t="str">
        <f t="shared" si="2"/>
        <v>PRD1094042723SF001SPRO</v>
      </c>
      <c r="F1094" s="24" t="str">
        <f t="shared" si="3"/>
        <v>04</v>
      </c>
      <c r="G1094" s="24" t="str">
        <f t="shared" si="4"/>
        <v>27</v>
      </c>
      <c r="H1094" s="24" t="str">
        <f t="shared" si="5"/>
        <v>23</v>
      </c>
      <c r="I1094" s="24" t="str">
        <f t="shared" si="6"/>
        <v>S</v>
      </c>
      <c r="J1094" s="24" t="str">
        <f t="shared" si="7"/>
        <v>F001S</v>
      </c>
      <c r="K1094" s="24" t="str">
        <f t="shared" si="8"/>
        <v>PRO</v>
      </c>
      <c r="L1094" s="24" t="str">
        <f>vlookup(F1094,Abbreviation!$D$2:$E$13,2,false)</f>
        <v>April</v>
      </c>
      <c r="M1094" s="24" t="str">
        <f>vlookup(I1094,Abbreviation!$A$2:$B$4,2,false)</f>
        <v>South</v>
      </c>
      <c r="N1094" s="24" t="str">
        <f>vlookup(M1094,Budget!$B$2:$C$325,2,false)</f>
        <v>F001S</v>
      </c>
      <c r="O1094" s="24" t="s">
        <v>21</v>
      </c>
    </row>
    <row r="1095">
      <c r="A1095" s="24">
        <f>Actual!A1095</f>
        <v>1094</v>
      </c>
      <c r="B1095" s="24" t="str">
        <f>Actual!B1095</f>
        <v>//PRD1095041023SF002SMINI///</v>
      </c>
      <c r="C1095" s="25">
        <f>Actual!C1095</f>
        <v>92</v>
      </c>
      <c r="D1095" s="24" t="str">
        <f t="shared" si="1"/>
        <v>//PRD1095041023SF002SMINI///</v>
      </c>
      <c r="E1095" s="24" t="str">
        <f t="shared" si="2"/>
        <v>PRD1095041023SF002SMINI</v>
      </c>
      <c r="F1095" s="24" t="str">
        <f t="shared" si="3"/>
        <v>04</v>
      </c>
      <c r="G1095" s="24" t="str">
        <f t="shared" si="4"/>
        <v>10</v>
      </c>
      <c r="H1095" s="24" t="str">
        <f t="shared" si="5"/>
        <v>23</v>
      </c>
      <c r="I1095" s="24" t="str">
        <f t="shared" si="6"/>
        <v>S</v>
      </c>
      <c r="J1095" s="24" t="str">
        <f t="shared" si="7"/>
        <v>F002S</v>
      </c>
      <c r="K1095" s="24" t="str">
        <f t="shared" si="8"/>
        <v>MINI</v>
      </c>
      <c r="L1095" s="24" t="str">
        <f>vlookup(F1095,Abbreviation!$D$2:$E$13,2,false)</f>
        <v>April</v>
      </c>
      <c r="M1095" s="24" t="str">
        <f>vlookup(I1095,Abbreviation!$A$2:$B$4,2,false)</f>
        <v>South</v>
      </c>
      <c r="N1095" s="24" t="str">
        <f>vlookup(M1095,Budget!$B$2:$C$325,2,false)</f>
        <v>F001S</v>
      </c>
      <c r="O1095" s="24" t="s">
        <v>19</v>
      </c>
    </row>
    <row r="1096">
      <c r="A1096" s="24">
        <f>Actual!A1096</f>
        <v>1095</v>
      </c>
      <c r="B1096" s="24" t="str">
        <f>Actual!B1096</f>
        <v>//PRD1096041523WF001WMAX///</v>
      </c>
      <c r="C1096" s="25">
        <f>Actual!C1096</f>
        <v>55</v>
      </c>
      <c r="D1096" s="24" t="str">
        <f t="shared" si="1"/>
        <v>//PRD1096041523WF001WMAX///</v>
      </c>
      <c r="E1096" s="24" t="str">
        <f t="shared" si="2"/>
        <v>PRD1096041523WF001WMAX</v>
      </c>
      <c r="F1096" s="24" t="str">
        <f t="shared" si="3"/>
        <v>04</v>
      </c>
      <c r="G1096" s="24" t="str">
        <f t="shared" si="4"/>
        <v>15</v>
      </c>
      <c r="H1096" s="24" t="str">
        <f t="shared" si="5"/>
        <v>23</v>
      </c>
      <c r="I1096" s="24" t="str">
        <f t="shared" si="6"/>
        <v>W</v>
      </c>
      <c r="J1096" s="24" t="str">
        <f t="shared" si="7"/>
        <v>F001W</v>
      </c>
      <c r="K1096" s="24" t="str">
        <f t="shared" si="8"/>
        <v>MAX</v>
      </c>
      <c r="L1096" s="24" t="str">
        <f>vlookup(F1096,Abbreviation!$D$2:$E$13,2,false)</f>
        <v>April</v>
      </c>
      <c r="M1096" s="24" t="str">
        <f>vlookup(I1096,Abbreviation!$A$2:$B$4,2,false)</f>
        <v>West</v>
      </c>
      <c r="N1096" s="24" t="str">
        <f>vlookup(M1096,Budget!$B$2:$C$325,2,false)</f>
        <v>F001W</v>
      </c>
      <c r="O1096" s="24" t="s">
        <v>20</v>
      </c>
    </row>
    <row r="1097">
      <c r="A1097" s="24">
        <f>Actual!A1097</f>
        <v>1096</v>
      </c>
      <c r="B1097" s="24" t="str">
        <f>Actual!B1097</f>
        <v>//PRD1097040223NF001NPRO///</v>
      </c>
      <c r="C1097" s="25">
        <f>Actual!C1097</f>
        <v>59</v>
      </c>
      <c r="D1097" s="24" t="str">
        <f t="shared" si="1"/>
        <v>//PRD1097040223NF001NPRO///</v>
      </c>
      <c r="E1097" s="24" t="str">
        <f t="shared" si="2"/>
        <v>PRD1097040223NF001NPRO</v>
      </c>
      <c r="F1097" s="24" t="str">
        <f t="shared" si="3"/>
        <v>04</v>
      </c>
      <c r="G1097" s="24" t="str">
        <f t="shared" si="4"/>
        <v>02</v>
      </c>
      <c r="H1097" s="24" t="str">
        <f t="shared" si="5"/>
        <v>23</v>
      </c>
      <c r="I1097" s="24" t="str">
        <f t="shared" si="6"/>
        <v>N</v>
      </c>
      <c r="J1097" s="24" t="str">
        <f t="shared" si="7"/>
        <v>F001N</v>
      </c>
      <c r="K1097" s="24" t="str">
        <f t="shared" si="8"/>
        <v>PRO</v>
      </c>
      <c r="L1097" s="24" t="str">
        <f>vlookup(F1097,Abbreviation!$D$2:$E$13,2,false)</f>
        <v>April</v>
      </c>
      <c r="M1097" s="24" t="str">
        <f>vlookup(I1097,Abbreviation!$A$2:$B$4,2,false)</f>
        <v>North</v>
      </c>
      <c r="N1097" s="24" t="str">
        <f>vlookup(M1097,Budget!$B$2:$C$325,2,false)</f>
        <v>F001N</v>
      </c>
      <c r="O1097" s="24" t="s">
        <v>21</v>
      </c>
    </row>
    <row r="1098">
      <c r="A1098" s="24">
        <f>Actual!A1098</f>
        <v>1097</v>
      </c>
      <c r="B1098" s="24" t="str">
        <f>Actual!B1098</f>
        <v>//PRD1098041423NF003NMINI///</v>
      </c>
      <c r="C1098" s="25">
        <f>Actual!C1098</f>
        <v>12</v>
      </c>
      <c r="D1098" s="24" t="str">
        <f t="shared" si="1"/>
        <v>//PRD1098041423NF003NMINI///</v>
      </c>
      <c r="E1098" s="24" t="str">
        <f t="shared" si="2"/>
        <v>PRD1098041423NF003NMINI</v>
      </c>
      <c r="F1098" s="24" t="str">
        <f t="shared" si="3"/>
        <v>04</v>
      </c>
      <c r="G1098" s="24" t="str">
        <f t="shared" si="4"/>
        <v>14</v>
      </c>
      <c r="H1098" s="24" t="str">
        <f t="shared" si="5"/>
        <v>23</v>
      </c>
      <c r="I1098" s="24" t="str">
        <f t="shared" si="6"/>
        <v>N</v>
      </c>
      <c r="J1098" s="24" t="str">
        <f t="shared" si="7"/>
        <v>F003N</v>
      </c>
      <c r="K1098" s="24" t="str">
        <f t="shared" si="8"/>
        <v>MINI</v>
      </c>
      <c r="L1098" s="24" t="str">
        <f>vlookup(F1098,Abbreviation!$D$2:$E$13,2,false)</f>
        <v>April</v>
      </c>
      <c r="M1098" s="24" t="str">
        <f>vlookup(I1098,Abbreviation!$A$2:$B$4,2,false)</f>
        <v>North</v>
      </c>
      <c r="N1098" s="24" t="str">
        <f>vlookup(M1098,Budget!$B$2:$C$325,2,false)</f>
        <v>F001N</v>
      </c>
      <c r="O1098" s="24" t="s">
        <v>19</v>
      </c>
    </row>
    <row r="1099">
      <c r="A1099" s="24">
        <f>Actual!A1099</f>
        <v>1098</v>
      </c>
      <c r="B1099" s="24" t="str">
        <f>Actual!B1099</f>
        <v>//PRD1099040223NF003NMAX///</v>
      </c>
      <c r="C1099" s="25">
        <f>Actual!C1099</f>
        <v>34</v>
      </c>
      <c r="D1099" s="24" t="str">
        <f t="shared" si="1"/>
        <v>//PRD1099040223NF003NMAX///</v>
      </c>
      <c r="E1099" s="24" t="str">
        <f t="shared" si="2"/>
        <v>PRD1099040223NF003NMAX</v>
      </c>
      <c r="F1099" s="24" t="str">
        <f t="shared" si="3"/>
        <v>04</v>
      </c>
      <c r="G1099" s="24" t="str">
        <f t="shared" si="4"/>
        <v>02</v>
      </c>
      <c r="H1099" s="24" t="str">
        <f t="shared" si="5"/>
        <v>23</v>
      </c>
      <c r="I1099" s="24" t="str">
        <f t="shared" si="6"/>
        <v>N</v>
      </c>
      <c r="J1099" s="24" t="str">
        <f t="shared" si="7"/>
        <v>F003N</v>
      </c>
      <c r="K1099" s="24" t="str">
        <f t="shared" si="8"/>
        <v>MAX</v>
      </c>
      <c r="L1099" s="24" t="str">
        <f>vlookup(F1099,Abbreviation!$D$2:$E$13,2,false)</f>
        <v>April</v>
      </c>
      <c r="M1099" s="24" t="str">
        <f>vlookup(I1099,Abbreviation!$A$2:$B$4,2,false)</f>
        <v>North</v>
      </c>
      <c r="N1099" s="24" t="str">
        <f>vlookup(M1099,Budget!$B$2:$C$325,2,false)</f>
        <v>F001N</v>
      </c>
      <c r="O1099" s="24" t="s">
        <v>20</v>
      </c>
    </row>
    <row r="1100">
      <c r="A1100" s="24">
        <f>Actual!A1100</f>
        <v>1099</v>
      </c>
      <c r="B1100" s="24" t="str">
        <f>Actual!B1100</f>
        <v>//PRD1100040923WF001WPRO///</v>
      </c>
      <c r="C1100" s="25">
        <f>Actual!C1100</f>
        <v>4</v>
      </c>
      <c r="D1100" s="24" t="str">
        <f t="shared" si="1"/>
        <v>//PRD1100040923WF001WPRO///</v>
      </c>
      <c r="E1100" s="24" t="str">
        <f t="shared" si="2"/>
        <v>PRD1100040923WF001WPRO</v>
      </c>
      <c r="F1100" s="24" t="str">
        <f t="shared" si="3"/>
        <v>04</v>
      </c>
      <c r="G1100" s="24" t="str">
        <f t="shared" si="4"/>
        <v>09</v>
      </c>
      <c r="H1100" s="24" t="str">
        <f t="shared" si="5"/>
        <v>23</v>
      </c>
      <c r="I1100" s="24" t="str">
        <f t="shared" si="6"/>
        <v>W</v>
      </c>
      <c r="J1100" s="24" t="str">
        <f t="shared" si="7"/>
        <v>F001W</v>
      </c>
      <c r="K1100" s="24" t="str">
        <f t="shared" si="8"/>
        <v>PRO</v>
      </c>
      <c r="L1100" s="24" t="str">
        <f>vlookup(F1100,Abbreviation!$D$2:$E$13,2,false)</f>
        <v>April</v>
      </c>
      <c r="M1100" s="24" t="str">
        <f>vlookup(I1100,Abbreviation!$A$2:$B$4,2,false)</f>
        <v>West</v>
      </c>
      <c r="N1100" s="24" t="str">
        <f>vlookup(M1100,Budget!$B$2:$C$325,2,false)</f>
        <v>F001W</v>
      </c>
      <c r="O1100" s="24" t="s">
        <v>21</v>
      </c>
    </row>
    <row r="1101">
      <c r="A1101" s="24">
        <f>Actual!A1101</f>
        <v>1100</v>
      </c>
      <c r="B1101" s="24" t="str">
        <f>Actual!B1101</f>
        <v>//PRD1101042223NF002NMINI///</v>
      </c>
      <c r="C1101" s="25">
        <f>Actual!C1101</f>
        <v>125</v>
      </c>
      <c r="D1101" s="24" t="str">
        <f t="shared" si="1"/>
        <v>//PRD1101042223NF002NMINI///</v>
      </c>
      <c r="E1101" s="24" t="str">
        <f t="shared" si="2"/>
        <v>PRD1101042223NF002NMINI</v>
      </c>
      <c r="F1101" s="24" t="str">
        <f t="shared" si="3"/>
        <v>04</v>
      </c>
      <c r="G1101" s="24" t="str">
        <f t="shared" si="4"/>
        <v>22</v>
      </c>
      <c r="H1101" s="24" t="str">
        <f t="shared" si="5"/>
        <v>23</v>
      </c>
      <c r="I1101" s="24" t="str">
        <f t="shared" si="6"/>
        <v>N</v>
      </c>
      <c r="J1101" s="24" t="str">
        <f t="shared" si="7"/>
        <v>F002N</v>
      </c>
      <c r="K1101" s="24" t="str">
        <f t="shared" si="8"/>
        <v>MINI</v>
      </c>
      <c r="L1101" s="24" t="str">
        <f>vlookup(F1101,Abbreviation!$D$2:$E$13,2,false)</f>
        <v>April</v>
      </c>
      <c r="M1101" s="24" t="str">
        <f>vlookup(I1101,Abbreviation!$A$2:$B$4,2,false)</f>
        <v>North</v>
      </c>
      <c r="N1101" s="24" t="str">
        <f>vlookup(M1101,Budget!$B$2:$C$325,2,false)</f>
        <v>F001N</v>
      </c>
      <c r="O1101" s="24" t="s">
        <v>19</v>
      </c>
    </row>
    <row r="1102">
      <c r="A1102" s="24">
        <f>Actual!A1102</f>
        <v>1101</v>
      </c>
      <c r="B1102" s="24" t="str">
        <f>Actual!B1102</f>
        <v>//PRD1102041523WF002WMAX///</v>
      </c>
      <c r="C1102" s="25">
        <f>Actual!C1102</f>
        <v>126</v>
      </c>
      <c r="D1102" s="24" t="str">
        <f t="shared" si="1"/>
        <v>//PRD1102041523WF002WMAX///</v>
      </c>
      <c r="E1102" s="24" t="str">
        <f t="shared" si="2"/>
        <v>PRD1102041523WF002WMAX</v>
      </c>
      <c r="F1102" s="24" t="str">
        <f t="shared" si="3"/>
        <v>04</v>
      </c>
      <c r="G1102" s="24" t="str">
        <f t="shared" si="4"/>
        <v>15</v>
      </c>
      <c r="H1102" s="24" t="str">
        <f t="shared" si="5"/>
        <v>23</v>
      </c>
      <c r="I1102" s="24" t="str">
        <f t="shared" si="6"/>
        <v>W</v>
      </c>
      <c r="J1102" s="24" t="str">
        <f t="shared" si="7"/>
        <v>F002W</v>
      </c>
      <c r="K1102" s="24" t="str">
        <f t="shared" si="8"/>
        <v>MAX</v>
      </c>
      <c r="L1102" s="24" t="str">
        <f>vlookup(F1102,Abbreviation!$D$2:$E$13,2,false)</f>
        <v>April</v>
      </c>
      <c r="M1102" s="24" t="str">
        <f>vlookup(I1102,Abbreviation!$A$2:$B$4,2,false)</f>
        <v>West</v>
      </c>
      <c r="N1102" s="24" t="str">
        <f>vlookup(M1102,Budget!$B$2:$C$325,2,false)</f>
        <v>F001W</v>
      </c>
      <c r="O1102" s="24" t="s">
        <v>20</v>
      </c>
    </row>
    <row r="1103">
      <c r="A1103" s="24">
        <f>Actual!A1103</f>
        <v>1102</v>
      </c>
      <c r="B1103" s="24" t="str">
        <f>Actual!B1103</f>
        <v>//PRD1103042323SF003SPRO///</v>
      </c>
      <c r="C1103" s="25">
        <f>Actual!C1103</f>
        <v>94</v>
      </c>
      <c r="D1103" s="24" t="str">
        <f t="shared" si="1"/>
        <v>//PRD1103042323SF003SPRO///</v>
      </c>
      <c r="E1103" s="24" t="str">
        <f t="shared" si="2"/>
        <v>PRD1103042323SF003SPRO</v>
      </c>
      <c r="F1103" s="24" t="str">
        <f t="shared" si="3"/>
        <v>04</v>
      </c>
      <c r="G1103" s="24" t="str">
        <f t="shared" si="4"/>
        <v>23</v>
      </c>
      <c r="H1103" s="24" t="str">
        <f t="shared" si="5"/>
        <v>23</v>
      </c>
      <c r="I1103" s="24" t="str">
        <f t="shared" si="6"/>
        <v>S</v>
      </c>
      <c r="J1103" s="24" t="str">
        <f t="shared" si="7"/>
        <v>F003S</v>
      </c>
      <c r="K1103" s="24" t="str">
        <f t="shared" si="8"/>
        <v>PRO</v>
      </c>
      <c r="L1103" s="24" t="str">
        <f>vlookup(F1103,Abbreviation!$D$2:$E$13,2,false)</f>
        <v>April</v>
      </c>
      <c r="M1103" s="24" t="str">
        <f>vlookup(I1103,Abbreviation!$A$2:$B$4,2,false)</f>
        <v>South</v>
      </c>
      <c r="N1103" s="24" t="str">
        <f>vlookup(M1103,Budget!$B$2:$C$325,2,false)</f>
        <v>F001S</v>
      </c>
      <c r="O1103" s="24" t="s">
        <v>21</v>
      </c>
    </row>
    <row r="1104">
      <c r="A1104" s="24">
        <f>Actual!A1104</f>
        <v>1103</v>
      </c>
      <c r="B1104" s="24" t="str">
        <f>Actual!B1104</f>
        <v>//PRD1104042923NF003NMINI///</v>
      </c>
      <c r="C1104" s="25">
        <f>Actual!C1104</f>
        <v>128</v>
      </c>
      <c r="D1104" s="24" t="str">
        <f t="shared" si="1"/>
        <v>//PRD1104042923NF003NMINI///</v>
      </c>
      <c r="E1104" s="24" t="str">
        <f t="shared" si="2"/>
        <v>PRD1104042923NF003NMINI</v>
      </c>
      <c r="F1104" s="24" t="str">
        <f t="shared" si="3"/>
        <v>04</v>
      </c>
      <c r="G1104" s="24" t="str">
        <f t="shared" si="4"/>
        <v>29</v>
      </c>
      <c r="H1104" s="24" t="str">
        <f t="shared" si="5"/>
        <v>23</v>
      </c>
      <c r="I1104" s="24" t="str">
        <f t="shared" si="6"/>
        <v>N</v>
      </c>
      <c r="J1104" s="24" t="str">
        <f t="shared" si="7"/>
        <v>F003N</v>
      </c>
      <c r="K1104" s="24" t="str">
        <f t="shared" si="8"/>
        <v>MINI</v>
      </c>
      <c r="L1104" s="24" t="str">
        <f>vlookup(F1104,Abbreviation!$D$2:$E$13,2,false)</f>
        <v>April</v>
      </c>
      <c r="M1104" s="24" t="str">
        <f>vlookup(I1104,Abbreviation!$A$2:$B$4,2,false)</f>
        <v>North</v>
      </c>
      <c r="N1104" s="24" t="str">
        <f>vlookup(M1104,Budget!$B$2:$C$325,2,false)</f>
        <v>F001N</v>
      </c>
      <c r="O1104" s="24" t="s">
        <v>19</v>
      </c>
    </row>
    <row r="1105">
      <c r="A1105" s="24">
        <f>Actual!A1105</f>
        <v>1104</v>
      </c>
      <c r="B1105" s="24" t="str">
        <f>Actual!B1105</f>
        <v>//PRD1105042323NF003NMAX///</v>
      </c>
      <c r="C1105" s="25">
        <f>Actual!C1105</f>
        <v>8</v>
      </c>
      <c r="D1105" s="24" t="str">
        <f t="shared" si="1"/>
        <v>//PRD1105042323NF003NMAX///</v>
      </c>
      <c r="E1105" s="24" t="str">
        <f t="shared" si="2"/>
        <v>PRD1105042323NF003NMAX</v>
      </c>
      <c r="F1105" s="24" t="str">
        <f t="shared" si="3"/>
        <v>04</v>
      </c>
      <c r="G1105" s="24" t="str">
        <f t="shared" si="4"/>
        <v>23</v>
      </c>
      <c r="H1105" s="24" t="str">
        <f t="shared" si="5"/>
        <v>23</v>
      </c>
      <c r="I1105" s="24" t="str">
        <f t="shared" si="6"/>
        <v>N</v>
      </c>
      <c r="J1105" s="24" t="str">
        <f t="shared" si="7"/>
        <v>F003N</v>
      </c>
      <c r="K1105" s="24" t="str">
        <f t="shared" si="8"/>
        <v>MAX</v>
      </c>
      <c r="L1105" s="24" t="str">
        <f>vlookup(F1105,Abbreviation!$D$2:$E$13,2,false)</f>
        <v>April</v>
      </c>
      <c r="M1105" s="24" t="str">
        <f>vlookup(I1105,Abbreviation!$A$2:$B$4,2,false)</f>
        <v>North</v>
      </c>
      <c r="N1105" s="24" t="str">
        <f>vlookup(M1105,Budget!$B$2:$C$325,2,false)</f>
        <v>F001N</v>
      </c>
      <c r="O1105" s="24" t="s">
        <v>20</v>
      </c>
    </row>
    <row r="1106">
      <c r="A1106" s="24">
        <f>Actual!A1106</f>
        <v>1105</v>
      </c>
      <c r="B1106" s="24" t="str">
        <f>Actual!B1106</f>
        <v>//PRD1106042123WF001WPRO///</v>
      </c>
      <c r="C1106" s="25">
        <f>Actual!C1106</f>
        <v>32</v>
      </c>
      <c r="D1106" s="24" t="str">
        <f t="shared" si="1"/>
        <v>//PRD1106042123WF001WPRO///</v>
      </c>
      <c r="E1106" s="24" t="str">
        <f t="shared" si="2"/>
        <v>PRD1106042123WF001WPRO</v>
      </c>
      <c r="F1106" s="24" t="str">
        <f t="shared" si="3"/>
        <v>04</v>
      </c>
      <c r="G1106" s="24" t="str">
        <f t="shared" si="4"/>
        <v>21</v>
      </c>
      <c r="H1106" s="24" t="str">
        <f t="shared" si="5"/>
        <v>23</v>
      </c>
      <c r="I1106" s="24" t="str">
        <f t="shared" si="6"/>
        <v>W</v>
      </c>
      <c r="J1106" s="24" t="str">
        <f t="shared" si="7"/>
        <v>F001W</v>
      </c>
      <c r="K1106" s="24" t="str">
        <f t="shared" si="8"/>
        <v>PRO</v>
      </c>
      <c r="L1106" s="24" t="str">
        <f>vlookup(F1106,Abbreviation!$D$2:$E$13,2,false)</f>
        <v>April</v>
      </c>
      <c r="M1106" s="24" t="str">
        <f>vlookup(I1106,Abbreviation!$A$2:$B$4,2,false)</f>
        <v>West</v>
      </c>
      <c r="N1106" s="24" t="str">
        <f>vlookup(M1106,Budget!$B$2:$C$325,2,false)</f>
        <v>F001W</v>
      </c>
      <c r="O1106" s="24" t="s">
        <v>21</v>
      </c>
    </row>
    <row r="1107">
      <c r="A1107" s="24">
        <f>Actual!A1107</f>
        <v>1106</v>
      </c>
      <c r="B1107" s="24" t="str">
        <f>Actual!B1107</f>
        <v>//PRD1107043023SF002SMINI///</v>
      </c>
      <c r="C1107" s="25">
        <f>Actual!C1107</f>
        <v>139</v>
      </c>
      <c r="D1107" s="24" t="str">
        <f t="shared" si="1"/>
        <v>//PRD1107043023SF002SMINI///</v>
      </c>
      <c r="E1107" s="24" t="str">
        <f t="shared" si="2"/>
        <v>PRD1107043023SF002SMINI</v>
      </c>
      <c r="F1107" s="24" t="str">
        <f t="shared" si="3"/>
        <v>04</v>
      </c>
      <c r="G1107" s="24" t="str">
        <f t="shared" si="4"/>
        <v>30</v>
      </c>
      <c r="H1107" s="24" t="str">
        <f t="shared" si="5"/>
        <v>23</v>
      </c>
      <c r="I1107" s="24" t="str">
        <f t="shared" si="6"/>
        <v>S</v>
      </c>
      <c r="J1107" s="24" t="str">
        <f t="shared" si="7"/>
        <v>F002S</v>
      </c>
      <c r="K1107" s="24" t="str">
        <f t="shared" si="8"/>
        <v>MINI</v>
      </c>
      <c r="L1107" s="24" t="str">
        <f>vlookup(F1107,Abbreviation!$D$2:$E$13,2,false)</f>
        <v>April</v>
      </c>
      <c r="M1107" s="24" t="str">
        <f>vlookup(I1107,Abbreviation!$A$2:$B$4,2,false)</f>
        <v>South</v>
      </c>
      <c r="N1107" s="24" t="str">
        <f>vlookup(M1107,Budget!$B$2:$C$325,2,false)</f>
        <v>F001S</v>
      </c>
      <c r="O1107" s="24" t="s">
        <v>19</v>
      </c>
    </row>
    <row r="1108">
      <c r="A1108" s="24">
        <f>Actual!A1108</f>
        <v>1107</v>
      </c>
      <c r="B1108" s="24" t="str">
        <f>Actual!B1108</f>
        <v>//PRD1108041023SF002SMAX///</v>
      </c>
      <c r="C1108" s="25">
        <f>Actual!C1108</f>
        <v>72</v>
      </c>
      <c r="D1108" s="24" t="str">
        <f t="shared" si="1"/>
        <v>//PRD1108041023SF002SMAX///</v>
      </c>
      <c r="E1108" s="24" t="str">
        <f t="shared" si="2"/>
        <v>PRD1108041023SF002SMAX</v>
      </c>
      <c r="F1108" s="24" t="str">
        <f t="shared" si="3"/>
        <v>04</v>
      </c>
      <c r="G1108" s="24" t="str">
        <f t="shared" si="4"/>
        <v>10</v>
      </c>
      <c r="H1108" s="24" t="str">
        <f t="shared" si="5"/>
        <v>23</v>
      </c>
      <c r="I1108" s="24" t="str">
        <f t="shared" si="6"/>
        <v>S</v>
      </c>
      <c r="J1108" s="24" t="str">
        <f t="shared" si="7"/>
        <v>F002S</v>
      </c>
      <c r="K1108" s="24" t="str">
        <f t="shared" si="8"/>
        <v>MAX</v>
      </c>
      <c r="L1108" s="24" t="str">
        <f>vlookup(F1108,Abbreviation!$D$2:$E$13,2,false)</f>
        <v>April</v>
      </c>
      <c r="M1108" s="24" t="str">
        <f>vlookup(I1108,Abbreviation!$A$2:$B$4,2,false)</f>
        <v>South</v>
      </c>
      <c r="N1108" s="24" t="str">
        <f>vlookup(M1108,Budget!$B$2:$C$325,2,false)</f>
        <v>F001S</v>
      </c>
      <c r="O1108" s="24" t="s">
        <v>20</v>
      </c>
    </row>
    <row r="1109">
      <c r="A1109" s="24">
        <f>Actual!A1109</f>
        <v>1108</v>
      </c>
      <c r="B1109" s="24" t="str">
        <f>Actual!B1109</f>
        <v>//PRD1109042523SF003SPRO///</v>
      </c>
      <c r="C1109" s="25">
        <f>Actual!C1109</f>
        <v>97</v>
      </c>
      <c r="D1109" s="24" t="str">
        <f t="shared" si="1"/>
        <v>//PRD1109042523SF003SPRO///</v>
      </c>
      <c r="E1109" s="24" t="str">
        <f t="shared" si="2"/>
        <v>PRD1109042523SF003SPRO</v>
      </c>
      <c r="F1109" s="24" t="str">
        <f t="shared" si="3"/>
        <v>04</v>
      </c>
      <c r="G1109" s="24" t="str">
        <f t="shared" si="4"/>
        <v>25</v>
      </c>
      <c r="H1109" s="24" t="str">
        <f t="shared" si="5"/>
        <v>23</v>
      </c>
      <c r="I1109" s="24" t="str">
        <f t="shared" si="6"/>
        <v>S</v>
      </c>
      <c r="J1109" s="24" t="str">
        <f t="shared" si="7"/>
        <v>F003S</v>
      </c>
      <c r="K1109" s="24" t="str">
        <f t="shared" si="8"/>
        <v>PRO</v>
      </c>
      <c r="L1109" s="24" t="str">
        <f>vlookup(F1109,Abbreviation!$D$2:$E$13,2,false)</f>
        <v>April</v>
      </c>
      <c r="M1109" s="24" t="str">
        <f>vlookup(I1109,Abbreviation!$A$2:$B$4,2,false)</f>
        <v>South</v>
      </c>
      <c r="N1109" s="24" t="str">
        <f>vlookup(M1109,Budget!$B$2:$C$325,2,false)</f>
        <v>F001S</v>
      </c>
      <c r="O1109" s="24" t="s">
        <v>21</v>
      </c>
    </row>
    <row r="1110">
      <c r="A1110" s="24">
        <f>Actual!A1110</f>
        <v>1109</v>
      </c>
      <c r="B1110" s="24" t="str">
        <f>Actual!B1110</f>
        <v>//PRD1110042723NF002NMINI///</v>
      </c>
      <c r="C1110" s="25">
        <f>Actual!C1110</f>
        <v>98</v>
      </c>
      <c r="D1110" s="24" t="str">
        <f t="shared" si="1"/>
        <v>//PRD1110042723NF002NMINI///</v>
      </c>
      <c r="E1110" s="24" t="str">
        <f t="shared" si="2"/>
        <v>PRD1110042723NF002NMINI</v>
      </c>
      <c r="F1110" s="24" t="str">
        <f t="shared" si="3"/>
        <v>04</v>
      </c>
      <c r="G1110" s="24" t="str">
        <f t="shared" si="4"/>
        <v>27</v>
      </c>
      <c r="H1110" s="24" t="str">
        <f t="shared" si="5"/>
        <v>23</v>
      </c>
      <c r="I1110" s="24" t="str">
        <f t="shared" si="6"/>
        <v>N</v>
      </c>
      <c r="J1110" s="24" t="str">
        <f t="shared" si="7"/>
        <v>F002N</v>
      </c>
      <c r="K1110" s="24" t="str">
        <f t="shared" si="8"/>
        <v>MINI</v>
      </c>
      <c r="L1110" s="24" t="str">
        <f>vlookup(F1110,Abbreviation!$D$2:$E$13,2,false)</f>
        <v>April</v>
      </c>
      <c r="M1110" s="24" t="str">
        <f>vlookup(I1110,Abbreviation!$A$2:$B$4,2,false)</f>
        <v>North</v>
      </c>
      <c r="N1110" s="24" t="str">
        <f>vlookup(M1110,Budget!$B$2:$C$325,2,false)</f>
        <v>F001N</v>
      </c>
      <c r="O1110" s="24" t="s">
        <v>19</v>
      </c>
    </row>
    <row r="1111">
      <c r="A1111" s="24">
        <f>Actual!A1111</f>
        <v>1110</v>
      </c>
      <c r="B1111" s="24" t="str">
        <f>Actual!B1111</f>
        <v>//PRD1111040523SF003SMAX///</v>
      </c>
      <c r="C1111" s="25">
        <f>Actual!C1111</f>
        <v>84</v>
      </c>
      <c r="D1111" s="24" t="str">
        <f t="shared" si="1"/>
        <v>//PRD1111040523SF003SMAX///</v>
      </c>
      <c r="E1111" s="24" t="str">
        <f t="shared" si="2"/>
        <v>PRD1111040523SF003SMAX</v>
      </c>
      <c r="F1111" s="24" t="str">
        <f t="shared" si="3"/>
        <v>04</v>
      </c>
      <c r="G1111" s="24" t="str">
        <f t="shared" si="4"/>
        <v>05</v>
      </c>
      <c r="H1111" s="24" t="str">
        <f t="shared" si="5"/>
        <v>23</v>
      </c>
      <c r="I1111" s="24" t="str">
        <f t="shared" si="6"/>
        <v>S</v>
      </c>
      <c r="J1111" s="24" t="str">
        <f t="shared" si="7"/>
        <v>F003S</v>
      </c>
      <c r="K1111" s="24" t="str">
        <f t="shared" si="8"/>
        <v>MAX</v>
      </c>
      <c r="L1111" s="24" t="str">
        <f>vlookup(F1111,Abbreviation!$D$2:$E$13,2,false)</f>
        <v>April</v>
      </c>
      <c r="M1111" s="24" t="str">
        <f>vlookup(I1111,Abbreviation!$A$2:$B$4,2,false)</f>
        <v>South</v>
      </c>
      <c r="N1111" s="24" t="str">
        <f>vlookup(M1111,Budget!$B$2:$C$325,2,false)</f>
        <v>F001S</v>
      </c>
      <c r="O1111" s="24" t="s">
        <v>20</v>
      </c>
    </row>
    <row r="1112">
      <c r="A1112" s="24">
        <f>Actual!A1112</f>
        <v>1111</v>
      </c>
      <c r="B1112" s="24" t="str">
        <f>Actual!B1112</f>
        <v>//PRD1112040123SF002SPRO///</v>
      </c>
      <c r="C1112" s="25">
        <f>Actual!C1112</f>
        <v>84</v>
      </c>
      <c r="D1112" s="24" t="str">
        <f t="shared" si="1"/>
        <v>//PRD1112040123SF002SPRO///</v>
      </c>
      <c r="E1112" s="24" t="str">
        <f t="shared" si="2"/>
        <v>PRD1112040123SF002SPRO</v>
      </c>
      <c r="F1112" s="24" t="str">
        <f t="shared" si="3"/>
        <v>04</v>
      </c>
      <c r="G1112" s="24" t="str">
        <f t="shared" si="4"/>
        <v>01</v>
      </c>
      <c r="H1112" s="24" t="str">
        <f t="shared" si="5"/>
        <v>23</v>
      </c>
      <c r="I1112" s="24" t="str">
        <f t="shared" si="6"/>
        <v>S</v>
      </c>
      <c r="J1112" s="24" t="str">
        <f t="shared" si="7"/>
        <v>F002S</v>
      </c>
      <c r="K1112" s="24" t="str">
        <f t="shared" si="8"/>
        <v>PRO</v>
      </c>
      <c r="L1112" s="24" t="str">
        <f>vlookup(F1112,Abbreviation!$D$2:$E$13,2,false)</f>
        <v>April</v>
      </c>
      <c r="M1112" s="24" t="str">
        <f>vlookup(I1112,Abbreviation!$A$2:$B$4,2,false)</f>
        <v>South</v>
      </c>
      <c r="N1112" s="24" t="str">
        <f>vlookup(M1112,Budget!$B$2:$C$325,2,false)</f>
        <v>F001S</v>
      </c>
      <c r="O1112" s="24" t="s">
        <v>21</v>
      </c>
    </row>
    <row r="1113">
      <c r="A1113" s="24">
        <f>Actual!A1113</f>
        <v>1112</v>
      </c>
      <c r="B1113" s="24" t="str">
        <f>Actual!B1113</f>
        <v>//PRD1113041023NF003NMINI///</v>
      </c>
      <c r="C1113" s="25">
        <f>Actual!C1113</f>
        <v>89</v>
      </c>
      <c r="D1113" s="24" t="str">
        <f t="shared" si="1"/>
        <v>//PRD1113041023NF003NMINI///</v>
      </c>
      <c r="E1113" s="24" t="str">
        <f t="shared" si="2"/>
        <v>PRD1113041023NF003NMINI</v>
      </c>
      <c r="F1113" s="24" t="str">
        <f t="shared" si="3"/>
        <v>04</v>
      </c>
      <c r="G1113" s="24" t="str">
        <f t="shared" si="4"/>
        <v>10</v>
      </c>
      <c r="H1113" s="24" t="str">
        <f t="shared" si="5"/>
        <v>23</v>
      </c>
      <c r="I1113" s="24" t="str">
        <f t="shared" si="6"/>
        <v>N</v>
      </c>
      <c r="J1113" s="24" t="str">
        <f t="shared" si="7"/>
        <v>F003N</v>
      </c>
      <c r="K1113" s="24" t="str">
        <f t="shared" si="8"/>
        <v>MINI</v>
      </c>
      <c r="L1113" s="24" t="str">
        <f>vlookup(F1113,Abbreviation!$D$2:$E$13,2,false)</f>
        <v>April</v>
      </c>
      <c r="M1113" s="24" t="str">
        <f>vlookup(I1113,Abbreviation!$A$2:$B$4,2,false)</f>
        <v>North</v>
      </c>
      <c r="N1113" s="24" t="str">
        <f>vlookup(M1113,Budget!$B$2:$C$325,2,false)</f>
        <v>F001N</v>
      </c>
      <c r="O1113" s="24" t="s">
        <v>19</v>
      </c>
    </row>
    <row r="1114">
      <c r="A1114" s="24">
        <f>Actual!A1114</f>
        <v>1113</v>
      </c>
      <c r="B1114" s="24" t="str">
        <f>Actual!B1114</f>
        <v>//PRD1114041623SF003SMAX///</v>
      </c>
      <c r="C1114" s="25">
        <f>Actual!C1114</f>
        <v>54</v>
      </c>
      <c r="D1114" s="24" t="str">
        <f t="shared" si="1"/>
        <v>//PRD1114041623SF003SMAX///</v>
      </c>
      <c r="E1114" s="24" t="str">
        <f t="shared" si="2"/>
        <v>PRD1114041623SF003SMAX</v>
      </c>
      <c r="F1114" s="24" t="str">
        <f t="shared" si="3"/>
        <v>04</v>
      </c>
      <c r="G1114" s="24" t="str">
        <f t="shared" si="4"/>
        <v>16</v>
      </c>
      <c r="H1114" s="24" t="str">
        <f t="shared" si="5"/>
        <v>23</v>
      </c>
      <c r="I1114" s="24" t="str">
        <f t="shared" si="6"/>
        <v>S</v>
      </c>
      <c r="J1114" s="24" t="str">
        <f t="shared" si="7"/>
        <v>F003S</v>
      </c>
      <c r="K1114" s="24" t="str">
        <f t="shared" si="8"/>
        <v>MAX</v>
      </c>
      <c r="L1114" s="24" t="str">
        <f>vlookup(F1114,Abbreviation!$D$2:$E$13,2,false)</f>
        <v>April</v>
      </c>
      <c r="M1114" s="24" t="str">
        <f>vlookup(I1114,Abbreviation!$A$2:$B$4,2,false)</f>
        <v>South</v>
      </c>
      <c r="N1114" s="24" t="str">
        <f>vlookup(M1114,Budget!$B$2:$C$325,2,false)</f>
        <v>F001S</v>
      </c>
      <c r="O1114" s="24" t="s">
        <v>20</v>
      </c>
    </row>
    <row r="1115">
      <c r="A1115" s="24">
        <f>Actual!A1115</f>
        <v>1114</v>
      </c>
      <c r="B1115" s="24" t="str">
        <f>Actual!B1115</f>
        <v>//PRD1115041923SF002SPRO///</v>
      </c>
      <c r="C1115" s="25">
        <f>Actual!C1115</f>
        <v>122</v>
      </c>
      <c r="D1115" s="24" t="str">
        <f t="shared" si="1"/>
        <v>//PRD1115041923SF002SPRO///</v>
      </c>
      <c r="E1115" s="24" t="str">
        <f t="shared" si="2"/>
        <v>PRD1115041923SF002SPRO</v>
      </c>
      <c r="F1115" s="24" t="str">
        <f t="shared" si="3"/>
        <v>04</v>
      </c>
      <c r="G1115" s="24" t="str">
        <f t="shared" si="4"/>
        <v>19</v>
      </c>
      <c r="H1115" s="24" t="str">
        <f t="shared" si="5"/>
        <v>23</v>
      </c>
      <c r="I1115" s="24" t="str">
        <f t="shared" si="6"/>
        <v>S</v>
      </c>
      <c r="J1115" s="24" t="str">
        <f t="shared" si="7"/>
        <v>F002S</v>
      </c>
      <c r="K1115" s="24" t="str">
        <f t="shared" si="8"/>
        <v>PRO</v>
      </c>
      <c r="L1115" s="24" t="str">
        <f>vlookup(F1115,Abbreviation!$D$2:$E$13,2,false)</f>
        <v>April</v>
      </c>
      <c r="M1115" s="24" t="str">
        <f>vlookup(I1115,Abbreviation!$A$2:$B$4,2,false)</f>
        <v>South</v>
      </c>
      <c r="N1115" s="24" t="str">
        <f>vlookup(M1115,Budget!$B$2:$C$325,2,false)</f>
        <v>F001S</v>
      </c>
      <c r="O1115" s="24" t="s">
        <v>21</v>
      </c>
    </row>
    <row r="1116">
      <c r="A1116" s="24">
        <f>Actual!A1116</f>
        <v>1115</v>
      </c>
      <c r="B1116" s="24" t="str">
        <f>Actual!B1116</f>
        <v>//PRD1116041223SF002SMINI///</v>
      </c>
      <c r="C1116" s="25">
        <f>Actual!C1116</f>
        <v>82</v>
      </c>
      <c r="D1116" s="24" t="str">
        <f t="shared" si="1"/>
        <v>//PRD1116041223SF002SMINI///</v>
      </c>
      <c r="E1116" s="24" t="str">
        <f t="shared" si="2"/>
        <v>PRD1116041223SF002SMINI</v>
      </c>
      <c r="F1116" s="24" t="str">
        <f t="shared" si="3"/>
        <v>04</v>
      </c>
      <c r="G1116" s="24" t="str">
        <f t="shared" si="4"/>
        <v>12</v>
      </c>
      <c r="H1116" s="24" t="str">
        <f t="shared" si="5"/>
        <v>23</v>
      </c>
      <c r="I1116" s="24" t="str">
        <f t="shared" si="6"/>
        <v>S</v>
      </c>
      <c r="J1116" s="24" t="str">
        <f t="shared" si="7"/>
        <v>F002S</v>
      </c>
      <c r="K1116" s="24" t="str">
        <f t="shared" si="8"/>
        <v>MINI</v>
      </c>
      <c r="L1116" s="24" t="str">
        <f>vlookup(F1116,Abbreviation!$D$2:$E$13,2,false)</f>
        <v>April</v>
      </c>
      <c r="M1116" s="24" t="str">
        <f>vlookup(I1116,Abbreviation!$A$2:$B$4,2,false)</f>
        <v>South</v>
      </c>
      <c r="N1116" s="24" t="str">
        <f>vlookup(M1116,Budget!$B$2:$C$325,2,false)</f>
        <v>F001S</v>
      </c>
      <c r="O1116" s="24" t="s">
        <v>19</v>
      </c>
    </row>
    <row r="1117">
      <c r="A1117" s="24">
        <f>Actual!A1117</f>
        <v>1116</v>
      </c>
      <c r="B1117" s="24" t="str">
        <f>Actual!B1117</f>
        <v>//PRD1117042423SF003SMAX///</v>
      </c>
      <c r="C1117" s="25">
        <f>Actual!C1117</f>
        <v>22</v>
      </c>
      <c r="D1117" s="24" t="str">
        <f t="shared" si="1"/>
        <v>//PRD1117042423SF003SMAX///</v>
      </c>
      <c r="E1117" s="24" t="str">
        <f t="shared" si="2"/>
        <v>PRD1117042423SF003SMAX</v>
      </c>
      <c r="F1117" s="24" t="str">
        <f t="shared" si="3"/>
        <v>04</v>
      </c>
      <c r="G1117" s="24" t="str">
        <f t="shared" si="4"/>
        <v>24</v>
      </c>
      <c r="H1117" s="24" t="str">
        <f t="shared" si="5"/>
        <v>23</v>
      </c>
      <c r="I1117" s="24" t="str">
        <f t="shared" si="6"/>
        <v>S</v>
      </c>
      <c r="J1117" s="24" t="str">
        <f t="shared" si="7"/>
        <v>F003S</v>
      </c>
      <c r="K1117" s="24" t="str">
        <f t="shared" si="8"/>
        <v>MAX</v>
      </c>
      <c r="L1117" s="24" t="str">
        <f>vlookup(F1117,Abbreviation!$D$2:$E$13,2,false)</f>
        <v>April</v>
      </c>
      <c r="M1117" s="24" t="str">
        <f>vlookup(I1117,Abbreviation!$A$2:$B$4,2,false)</f>
        <v>South</v>
      </c>
      <c r="N1117" s="24" t="str">
        <f>vlookup(M1117,Budget!$B$2:$C$325,2,false)</f>
        <v>F001S</v>
      </c>
      <c r="O1117" s="24" t="s">
        <v>20</v>
      </c>
    </row>
    <row r="1118">
      <c r="A1118" s="24">
        <f>Actual!A1118</f>
        <v>1117</v>
      </c>
      <c r="B1118" s="24" t="str">
        <f>Actual!B1118</f>
        <v>//PRD1118041423WF003WPRO///</v>
      </c>
      <c r="C1118" s="25">
        <f>Actual!C1118</f>
        <v>3</v>
      </c>
      <c r="D1118" s="24" t="str">
        <f t="shared" si="1"/>
        <v>//PRD1118041423WF003WPRO///</v>
      </c>
      <c r="E1118" s="24" t="str">
        <f t="shared" si="2"/>
        <v>PRD1118041423WF003WPRO</v>
      </c>
      <c r="F1118" s="24" t="str">
        <f t="shared" si="3"/>
        <v>04</v>
      </c>
      <c r="G1118" s="24" t="str">
        <f t="shared" si="4"/>
        <v>14</v>
      </c>
      <c r="H1118" s="24" t="str">
        <f t="shared" si="5"/>
        <v>23</v>
      </c>
      <c r="I1118" s="24" t="str">
        <f t="shared" si="6"/>
        <v>W</v>
      </c>
      <c r="J1118" s="24" t="str">
        <f t="shared" si="7"/>
        <v>F003W</v>
      </c>
      <c r="K1118" s="24" t="str">
        <f t="shared" si="8"/>
        <v>PRO</v>
      </c>
      <c r="L1118" s="24" t="str">
        <f>vlookup(F1118,Abbreviation!$D$2:$E$13,2,false)</f>
        <v>April</v>
      </c>
      <c r="M1118" s="24" t="str">
        <f>vlookup(I1118,Abbreviation!$A$2:$B$4,2,false)</f>
        <v>West</v>
      </c>
      <c r="N1118" s="24" t="str">
        <f>vlookup(M1118,Budget!$B$2:$C$325,2,false)</f>
        <v>F001W</v>
      </c>
      <c r="O1118" s="24" t="s">
        <v>21</v>
      </c>
    </row>
    <row r="1119">
      <c r="A1119" s="24">
        <f>Actual!A1119</f>
        <v>1118</v>
      </c>
      <c r="B1119" s="24" t="str">
        <f>Actual!B1119</f>
        <v>//PRD1119042223SF003SMINI///</v>
      </c>
      <c r="C1119" s="25">
        <f>Actual!C1119</f>
        <v>115</v>
      </c>
      <c r="D1119" s="24" t="str">
        <f t="shared" si="1"/>
        <v>//PRD1119042223SF003SMINI///</v>
      </c>
      <c r="E1119" s="24" t="str">
        <f t="shared" si="2"/>
        <v>PRD1119042223SF003SMINI</v>
      </c>
      <c r="F1119" s="24" t="str">
        <f t="shared" si="3"/>
        <v>04</v>
      </c>
      <c r="G1119" s="24" t="str">
        <f t="shared" si="4"/>
        <v>22</v>
      </c>
      <c r="H1119" s="24" t="str">
        <f t="shared" si="5"/>
        <v>23</v>
      </c>
      <c r="I1119" s="24" t="str">
        <f t="shared" si="6"/>
        <v>S</v>
      </c>
      <c r="J1119" s="24" t="str">
        <f t="shared" si="7"/>
        <v>F003S</v>
      </c>
      <c r="K1119" s="24" t="str">
        <f t="shared" si="8"/>
        <v>MINI</v>
      </c>
      <c r="L1119" s="24" t="str">
        <f>vlookup(F1119,Abbreviation!$D$2:$E$13,2,false)</f>
        <v>April</v>
      </c>
      <c r="M1119" s="24" t="str">
        <f>vlookup(I1119,Abbreviation!$A$2:$B$4,2,false)</f>
        <v>South</v>
      </c>
      <c r="N1119" s="24" t="str">
        <f>vlookup(M1119,Budget!$B$2:$C$325,2,false)</f>
        <v>F001S</v>
      </c>
      <c r="O1119" s="24" t="s">
        <v>19</v>
      </c>
    </row>
    <row r="1120">
      <c r="A1120" s="24">
        <f>Actual!A1120</f>
        <v>1119</v>
      </c>
      <c r="B1120" s="24" t="str">
        <f>Actual!B1120</f>
        <v>//PRD1120040423WF002WMAX///</v>
      </c>
      <c r="C1120" s="25">
        <f>Actual!C1120</f>
        <v>4</v>
      </c>
      <c r="D1120" s="24" t="str">
        <f t="shared" si="1"/>
        <v>//PRD1120040423WF002WMAX///</v>
      </c>
      <c r="E1120" s="24" t="str">
        <f t="shared" si="2"/>
        <v>PRD1120040423WF002WMAX</v>
      </c>
      <c r="F1120" s="24" t="str">
        <f t="shared" si="3"/>
        <v>04</v>
      </c>
      <c r="G1120" s="24" t="str">
        <f t="shared" si="4"/>
        <v>04</v>
      </c>
      <c r="H1120" s="24" t="str">
        <f t="shared" si="5"/>
        <v>23</v>
      </c>
      <c r="I1120" s="24" t="str">
        <f t="shared" si="6"/>
        <v>W</v>
      </c>
      <c r="J1120" s="24" t="str">
        <f t="shared" si="7"/>
        <v>F002W</v>
      </c>
      <c r="K1120" s="24" t="str">
        <f t="shared" si="8"/>
        <v>MAX</v>
      </c>
      <c r="L1120" s="24" t="str">
        <f>vlookup(F1120,Abbreviation!$D$2:$E$13,2,false)</f>
        <v>April</v>
      </c>
      <c r="M1120" s="24" t="str">
        <f>vlookup(I1120,Abbreviation!$A$2:$B$4,2,false)</f>
        <v>West</v>
      </c>
      <c r="N1120" s="24" t="str">
        <f>vlookup(M1120,Budget!$B$2:$C$325,2,false)</f>
        <v>F001W</v>
      </c>
      <c r="O1120" s="24" t="s">
        <v>20</v>
      </c>
    </row>
    <row r="1121">
      <c r="A1121" s="24">
        <f>Actual!A1121</f>
        <v>1120</v>
      </c>
      <c r="B1121" s="24" t="str">
        <f>Actual!B1121</f>
        <v>//PRD1121041623WF001WPRO///</v>
      </c>
      <c r="C1121" s="25">
        <f>Actual!C1121</f>
        <v>72</v>
      </c>
      <c r="D1121" s="24" t="str">
        <f t="shared" si="1"/>
        <v>//PRD1121041623WF001WPRO///</v>
      </c>
      <c r="E1121" s="24" t="str">
        <f t="shared" si="2"/>
        <v>PRD1121041623WF001WPRO</v>
      </c>
      <c r="F1121" s="24" t="str">
        <f t="shared" si="3"/>
        <v>04</v>
      </c>
      <c r="G1121" s="24" t="str">
        <f t="shared" si="4"/>
        <v>16</v>
      </c>
      <c r="H1121" s="24" t="str">
        <f t="shared" si="5"/>
        <v>23</v>
      </c>
      <c r="I1121" s="24" t="str">
        <f t="shared" si="6"/>
        <v>W</v>
      </c>
      <c r="J1121" s="24" t="str">
        <f t="shared" si="7"/>
        <v>F001W</v>
      </c>
      <c r="K1121" s="24" t="str">
        <f t="shared" si="8"/>
        <v>PRO</v>
      </c>
      <c r="L1121" s="24" t="str">
        <f>vlookup(F1121,Abbreviation!$D$2:$E$13,2,false)</f>
        <v>April</v>
      </c>
      <c r="M1121" s="24" t="str">
        <f>vlookup(I1121,Abbreviation!$A$2:$B$4,2,false)</f>
        <v>West</v>
      </c>
      <c r="N1121" s="24" t="str">
        <f>vlookup(M1121,Budget!$B$2:$C$325,2,false)</f>
        <v>F001W</v>
      </c>
      <c r="O1121" s="24" t="s">
        <v>21</v>
      </c>
    </row>
    <row r="1122">
      <c r="A1122" s="24">
        <f>Actual!A1122</f>
        <v>1121</v>
      </c>
      <c r="B1122" s="24" t="str">
        <f>Actual!B1122</f>
        <v>//PRD1122050223NF003NMINI///</v>
      </c>
      <c r="C1122" s="25">
        <f>Actual!C1122</f>
        <v>96</v>
      </c>
      <c r="D1122" s="24" t="str">
        <f t="shared" si="1"/>
        <v>//PRD1122050223NF003NMINI///</v>
      </c>
      <c r="E1122" s="24" t="str">
        <f t="shared" si="2"/>
        <v>PRD1122050223NF003NMINI</v>
      </c>
      <c r="F1122" s="24" t="str">
        <f t="shared" si="3"/>
        <v>05</v>
      </c>
      <c r="G1122" s="24" t="str">
        <f t="shared" si="4"/>
        <v>02</v>
      </c>
      <c r="H1122" s="24" t="str">
        <f t="shared" si="5"/>
        <v>23</v>
      </c>
      <c r="I1122" s="24" t="str">
        <f t="shared" si="6"/>
        <v>N</v>
      </c>
      <c r="J1122" s="24" t="str">
        <f t="shared" si="7"/>
        <v>F003N</v>
      </c>
      <c r="K1122" s="24" t="str">
        <f t="shared" si="8"/>
        <v>MINI</v>
      </c>
      <c r="L1122" s="24" t="str">
        <f>vlookup(F1122,Abbreviation!$D$2:$E$13,2,false)</f>
        <v>May</v>
      </c>
      <c r="M1122" s="24" t="str">
        <f>vlookup(I1122,Abbreviation!$A$2:$B$4,2,false)</f>
        <v>North</v>
      </c>
      <c r="N1122" s="24" t="str">
        <f>vlookup(M1122,Budget!$B$2:$C$325,2,false)</f>
        <v>F001N</v>
      </c>
      <c r="O1122" s="24" t="s">
        <v>19</v>
      </c>
    </row>
    <row r="1123">
      <c r="A1123" s="24">
        <f>Actual!A1123</f>
        <v>1122</v>
      </c>
      <c r="B1123" s="24" t="str">
        <f>Actual!B1123</f>
        <v>//PRD1123050323SF001SMAX///</v>
      </c>
      <c r="C1123" s="25">
        <f>Actual!C1123</f>
        <v>134</v>
      </c>
      <c r="D1123" s="24" t="str">
        <f t="shared" si="1"/>
        <v>//PRD1123050323SF001SMAX///</v>
      </c>
      <c r="E1123" s="24" t="str">
        <f t="shared" si="2"/>
        <v>PRD1123050323SF001SMAX</v>
      </c>
      <c r="F1123" s="24" t="str">
        <f t="shared" si="3"/>
        <v>05</v>
      </c>
      <c r="G1123" s="24" t="str">
        <f t="shared" si="4"/>
        <v>03</v>
      </c>
      <c r="H1123" s="24" t="str">
        <f t="shared" si="5"/>
        <v>23</v>
      </c>
      <c r="I1123" s="24" t="str">
        <f t="shared" si="6"/>
        <v>S</v>
      </c>
      <c r="J1123" s="24" t="str">
        <f t="shared" si="7"/>
        <v>F001S</v>
      </c>
      <c r="K1123" s="24" t="str">
        <f t="shared" si="8"/>
        <v>MAX</v>
      </c>
      <c r="L1123" s="24" t="str">
        <f>vlookup(F1123,Abbreviation!$D$2:$E$13,2,false)</f>
        <v>May</v>
      </c>
      <c r="M1123" s="24" t="str">
        <f>vlookup(I1123,Abbreviation!$A$2:$B$4,2,false)</f>
        <v>South</v>
      </c>
      <c r="N1123" s="24" t="str">
        <f>vlookup(M1123,Budget!$B$2:$C$325,2,false)</f>
        <v>F001S</v>
      </c>
      <c r="O1123" s="24" t="s">
        <v>20</v>
      </c>
    </row>
    <row r="1124">
      <c r="A1124" s="24">
        <f>Actual!A1124</f>
        <v>1123</v>
      </c>
      <c r="B1124" s="24" t="str">
        <f>Actual!B1124</f>
        <v>//PRD1124050223NF001NPRO///</v>
      </c>
      <c r="C1124" s="25">
        <f>Actual!C1124</f>
        <v>139</v>
      </c>
      <c r="D1124" s="24" t="str">
        <f t="shared" si="1"/>
        <v>//PRD1124050223NF001NPRO///</v>
      </c>
      <c r="E1124" s="24" t="str">
        <f t="shared" si="2"/>
        <v>PRD1124050223NF001NPRO</v>
      </c>
      <c r="F1124" s="24" t="str">
        <f t="shared" si="3"/>
        <v>05</v>
      </c>
      <c r="G1124" s="24" t="str">
        <f t="shared" si="4"/>
        <v>02</v>
      </c>
      <c r="H1124" s="24" t="str">
        <f t="shared" si="5"/>
        <v>23</v>
      </c>
      <c r="I1124" s="24" t="str">
        <f t="shared" si="6"/>
        <v>N</v>
      </c>
      <c r="J1124" s="24" t="str">
        <f t="shared" si="7"/>
        <v>F001N</v>
      </c>
      <c r="K1124" s="24" t="str">
        <f t="shared" si="8"/>
        <v>PRO</v>
      </c>
      <c r="L1124" s="24" t="str">
        <f>vlookup(F1124,Abbreviation!$D$2:$E$13,2,false)</f>
        <v>May</v>
      </c>
      <c r="M1124" s="24" t="str">
        <f>vlookup(I1124,Abbreviation!$A$2:$B$4,2,false)</f>
        <v>North</v>
      </c>
      <c r="N1124" s="24" t="str">
        <f>vlookup(M1124,Budget!$B$2:$C$325,2,false)</f>
        <v>F001N</v>
      </c>
      <c r="O1124" s="24" t="s">
        <v>21</v>
      </c>
    </row>
    <row r="1125">
      <c r="A1125" s="24">
        <f>Actual!A1125</f>
        <v>1124</v>
      </c>
      <c r="B1125" s="24" t="str">
        <f>Actual!B1125</f>
        <v>//PRD1125052423WF002WMINI///</v>
      </c>
      <c r="C1125" s="25">
        <f>Actual!C1125</f>
        <v>2</v>
      </c>
      <c r="D1125" s="24" t="str">
        <f t="shared" si="1"/>
        <v>//PRD1125052423WF002WMINI///</v>
      </c>
      <c r="E1125" s="24" t="str">
        <f t="shared" si="2"/>
        <v>PRD1125052423WF002WMINI</v>
      </c>
      <c r="F1125" s="24" t="str">
        <f t="shared" si="3"/>
        <v>05</v>
      </c>
      <c r="G1125" s="24" t="str">
        <f t="shared" si="4"/>
        <v>24</v>
      </c>
      <c r="H1125" s="24" t="str">
        <f t="shared" si="5"/>
        <v>23</v>
      </c>
      <c r="I1125" s="24" t="str">
        <f t="shared" si="6"/>
        <v>W</v>
      </c>
      <c r="J1125" s="24" t="str">
        <f t="shared" si="7"/>
        <v>F002W</v>
      </c>
      <c r="K1125" s="24" t="str">
        <f t="shared" si="8"/>
        <v>MINI</v>
      </c>
      <c r="L1125" s="24" t="str">
        <f>vlookup(F1125,Abbreviation!$D$2:$E$13,2,false)</f>
        <v>May</v>
      </c>
      <c r="M1125" s="24" t="str">
        <f>vlookup(I1125,Abbreviation!$A$2:$B$4,2,false)</f>
        <v>West</v>
      </c>
      <c r="N1125" s="24" t="str">
        <f>vlookup(M1125,Budget!$B$2:$C$325,2,false)</f>
        <v>F001W</v>
      </c>
      <c r="O1125" s="24" t="s">
        <v>19</v>
      </c>
    </row>
    <row r="1126">
      <c r="A1126" s="24">
        <f>Actual!A1126</f>
        <v>1125</v>
      </c>
      <c r="B1126" s="24" t="str">
        <f>Actual!B1126</f>
        <v>//PRD1126050123WF001WMAX///</v>
      </c>
      <c r="C1126" s="25">
        <f>Actual!C1126</f>
        <v>43</v>
      </c>
      <c r="D1126" s="24" t="str">
        <f t="shared" si="1"/>
        <v>//PRD1126050123WF001WMAX///</v>
      </c>
      <c r="E1126" s="24" t="str">
        <f t="shared" si="2"/>
        <v>PRD1126050123WF001WMAX</v>
      </c>
      <c r="F1126" s="24" t="str">
        <f t="shared" si="3"/>
        <v>05</v>
      </c>
      <c r="G1126" s="24" t="str">
        <f t="shared" si="4"/>
        <v>01</v>
      </c>
      <c r="H1126" s="24" t="str">
        <f t="shared" si="5"/>
        <v>23</v>
      </c>
      <c r="I1126" s="24" t="str">
        <f t="shared" si="6"/>
        <v>W</v>
      </c>
      <c r="J1126" s="24" t="str">
        <f t="shared" si="7"/>
        <v>F001W</v>
      </c>
      <c r="K1126" s="24" t="str">
        <f t="shared" si="8"/>
        <v>MAX</v>
      </c>
      <c r="L1126" s="24" t="str">
        <f>vlookup(F1126,Abbreviation!$D$2:$E$13,2,false)</f>
        <v>May</v>
      </c>
      <c r="M1126" s="24" t="str">
        <f>vlookup(I1126,Abbreviation!$A$2:$B$4,2,false)</f>
        <v>West</v>
      </c>
      <c r="N1126" s="24" t="str">
        <f>vlookup(M1126,Budget!$B$2:$C$325,2,false)</f>
        <v>F001W</v>
      </c>
      <c r="O1126" s="24" t="s">
        <v>20</v>
      </c>
    </row>
    <row r="1127">
      <c r="A1127" s="24">
        <f>Actual!A1127</f>
        <v>1126</v>
      </c>
      <c r="B1127" s="24" t="str">
        <f>Actual!B1127</f>
        <v>//PRD1127050223SF003SPRO///</v>
      </c>
      <c r="C1127" s="25">
        <f>Actual!C1127</f>
        <v>66</v>
      </c>
      <c r="D1127" s="24" t="str">
        <f t="shared" si="1"/>
        <v>//PRD1127050223SF003SPRO///</v>
      </c>
      <c r="E1127" s="24" t="str">
        <f t="shared" si="2"/>
        <v>PRD1127050223SF003SPRO</v>
      </c>
      <c r="F1127" s="24" t="str">
        <f t="shared" si="3"/>
        <v>05</v>
      </c>
      <c r="G1127" s="24" t="str">
        <f t="shared" si="4"/>
        <v>02</v>
      </c>
      <c r="H1127" s="24" t="str">
        <f t="shared" si="5"/>
        <v>23</v>
      </c>
      <c r="I1127" s="24" t="str">
        <f t="shared" si="6"/>
        <v>S</v>
      </c>
      <c r="J1127" s="24" t="str">
        <f t="shared" si="7"/>
        <v>F003S</v>
      </c>
      <c r="K1127" s="24" t="str">
        <f t="shared" si="8"/>
        <v>PRO</v>
      </c>
      <c r="L1127" s="24" t="str">
        <f>vlookup(F1127,Abbreviation!$D$2:$E$13,2,false)</f>
        <v>May</v>
      </c>
      <c r="M1127" s="24" t="str">
        <f>vlookup(I1127,Abbreviation!$A$2:$B$4,2,false)</f>
        <v>South</v>
      </c>
      <c r="N1127" s="24" t="str">
        <f>vlookup(M1127,Budget!$B$2:$C$325,2,false)</f>
        <v>F001S</v>
      </c>
      <c r="O1127" s="24" t="s">
        <v>21</v>
      </c>
    </row>
    <row r="1128">
      <c r="A1128" s="24">
        <f>Actual!A1128</f>
        <v>1127</v>
      </c>
      <c r="B1128" s="24" t="str">
        <f>Actual!B1128</f>
        <v>//PRD1128052823NF002NMINI///</v>
      </c>
      <c r="C1128" s="25">
        <f>Actual!C1128</f>
        <v>111</v>
      </c>
      <c r="D1128" s="24" t="str">
        <f t="shared" si="1"/>
        <v>//PRD1128052823NF002NMINI///</v>
      </c>
      <c r="E1128" s="24" t="str">
        <f t="shared" si="2"/>
        <v>PRD1128052823NF002NMINI</v>
      </c>
      <c r="F1128" s="24" t="str">
        <f t="shared" si="3"/>
        <v>05</v>
      </c>
      <c r="G1128" s="24" t="str">
        <f t="shared" si="4"/>
        <v>28</v>
      </c>
      <c r="H1128" s="24" t="str">
        <f t="shared" si="5"/>
        <v>23</v>
      </c>
      <c r="I1128" s="24" t="str">
        <f t="shared" si="6"/>
        <v>N</v>
      </c>
      <c r="J1128" s="24" t="str">
        <f t="shared" si="7"/>
        <v>F002N</v>
      </c>
      <c r="K1128" s="24" t="str">
        <f t="shared" si="8"/>
        <v>MINI</v>
      </c>
      <c r="L1128" s="24" t="str">
        <f>vlookup(F1128,Abbreviation!$D$2:$E$13,2,false)</f>
        <v>May</v>
      </c>
      <c r="M1128" s="24" t="str">
        <f>vlookup(I1128,Abbreviation!$A$2:$B$4,2,false)</f>
        <v>North</v>
      </c>
      <c r="N1128" s="24" t="str">
        <f>vlookup(M1128,Budget!$B$2:$C$325,2,false)</f>
        <v>F001N</v>
      </c>
      <c r="O1128" s="24" t="s">
        <v>19</v>
      </c>
    </row>
    <row r="1129">
      <c r="A1129" s="24">
        <f>Actual!A1129</f>
        <v>1128</v>
      </c>
      <c r="B1129" s="24" t="str">
        <f>Actual!B1129</f>
        <v>//PRD1129051723WF002WMAX///</v>
      </c>
      <c r="C1129" s="25">
        <f>Actual!C1129</f>
        <v>119</v>
      </c>
      <c r="D1129" s="24" t="str">
        <f t="shared" si="1"/>
        <v>//PRD1129051723WF002WMAX///</v>
      </c>
      <c r="E1129" s="24" t="str">
        <f t="shared" si="2"/>
        <v>PRD1129051723WF002WMAX</v>
      </c>
      <c r="F1129" s="24" t="str">
        <f t="shared" si="3"/>
        <v>05</v>
      </c>
      <c r="G1129" s="24" t="str">
        <f t="shared" si="4"/>
        <v>17</v>
      </c>
      <c r="H1129" s="24" t="str">
        <f t="shared" si="5"/>
        <v>23</v>
      </c>
      <c r="I1129" s="24" t="str">
        <f t="shared" si="6"/>
        <v>W</v>
      </c>
      <c r="J1129" s="24" t="str">
        <f t="shared" si="7"/>
        <v>F002W</v>
      </c>
      <c r="K1129" s="24" t="str">
        <f t="shared" si="8"/>
        <v>MAX</v>
      </c>
      <c r="L1129" s="24" t="str">
        <f>vlookup(F1129,Abbreviation!$D$2:$E$13,2,false)</f>
        <v>May</v>
      </c>
      <c r="M1129" s="24" t="str">
        <f>vlookup(I1129,Abbreviation!$A$2:$B$4,2,false)</f>
        <v>West</v>
      </c>
      <c r="N1129" s="24" t="str">
        <f>vlookup(M1129,Budget!$B$2:$C$325,2,false)</f>
        <v>F001W</v>
      </c>
      <c r="O1129" s="24" t="s">
        <v>20</v>
      </c>
    </row>
    <row r="1130">
      <c r="A1130" s="24">
        <f>Actual!A1130</f>
        <v>1129</v>
      </c>
      <c r="B1130" s="24" t="str">
        <f>Actual!B1130</f>
        <v>//PRD1130052723SF001SPRO///</v>
      </c>
      <c r="C1130" s="25">
        <f>Actual!C1130</f>
        <v>62</v>
      </c>
      <c r="D1130" s="24" t="str">
        <f t="shared" si="1"/>
        <v>//PRD1130052723SF001SPRO///</v>
      </c>
      <c r="E1130" s="24" t="str">
        <f t="shared" si="2"/>
        <v>PRD1130052723SF001SPRO</v>
      </c>
      <c r="F1130" s="24" t="str">
        <f t="shared" si="3"/>
        <v>05</v>
      </c>
      <c r="G1130" s="24" t="str">
        <f t="shared" si="4"/>
        <v>27</v>
      </c>
      <c r="H1130" s="24" t="str">
        <f t="shared" si="5"/>
        <v>23</v>
      </c>
      <c r="I1130" s="24" t="str">
        <f t="shared" si="6"/>
        <v>S</v>
      </c>
      <c r="J1130" s="24" t="str">
        <f t="shared" si="7"/>
        <v>F001S</v>
      </c>
      <c r="K1130" s="24" t="str">
        <f t="shared" si="8"/>
        <v>PRO</v>
      </c>
      <c r="L1130" s="24" t="str">
        <f>vlookup(F1130,Abbreviation!$D$2:$E$13,2,false)</f>
        <v>May</v>
      </c>
      <c r="M1130" s="24" t="str">
        <f>vlookup(I1130,Abbreviation!$A$2:$B$4,2,false)</f>
        <v>South</v>
      </c>
      <c r="N1130" s="24" t="str">
        <f>vlookup(M1130,Budget!$B$2:$C$325,2,false)</f>
        <v>F001S</v>
      </c>
      <c r="O1130" s="24" t="s">
        <v>21</v>
      </c>
    </row>
    <row r="1131">
      <c r="A1131" s="24">
        <f>Actual!A1131</f>
        <v>1130</v>
      </c>
      <c r="B1131" s="24" t="str">
        <f>Actual!B1131</f>
        <v>//PRD1131050623WF001WMINI///</v>
      </c>
      <c r="C1131" s="25">
        <f>Actual!C1131</f>
        <v>52</v>
      </c>
      <c r="D1131" s="24" t="str">
        <f t="shared" si="1"/>
        <v>//PRD1131050623WF001WMINI///</v>
      </c>
      <c r="E1131" s="24" t="str">
        <f t="shared" si="2"/>
        <v>PRD1131050623WF001WMINI</v>
      </c>
      <c r="F1131" s="24" t="str">
        <f t="shared" si="3"/>
        <v>05</v>
      </c>
      <c r="G1131" s="24" t="str">
        <f t="shared" si="4"/>
        <v>06</v>
      </c>
      <c r="H1131" s="24" t="str">
        <f t="shared" si="5"/>
        <v>23</v>
      </c>
      <c r="I1131" s="24" t="str">
        <f t="shared" si="6"/>
        <v>W</v>
      </c>
      <c r="J1131" s="24" t="str">
        <f t="shared" si="7"/>
        <v>F001W</v>
      </c>
      <c r="K1131" s="24" t="str">
        <f t="shared" si="8"/>
        <v>MINI</v>
      </c>
      <c r="L1131" s="24" t="str">
        <f>vlookup(F1131,Abbreviation!$D$2:$E$13,2,false)</f>
        <v>May</v>
      </c>
      <c r="M1131" s="24" t="str">
        <f>vlookup(I1131,Abbreviation!$A$2:$B$4,2,false)</f>
        <v>West</v>
      </c>
      <c r="N1131" s="24" t="str">
        <f>vlookup(M1131,Budget!$B$2:$C$325,2,false)</f>
        <v>F001W</v>
      </c>
      <c r="O1131" s="24" t="s">
        <v>19</v>
      </c>
    </row>
    <row r="1132">
      <c r="A1132" s="24">
        <f>Actual!A1132</f>
        <v>1131</v>
      </c>
      <c r="B1132" s="24" t="str">
        <f>Actual!B1132</f>
        <v>//PRD1132050423NF002NMAX///</v>
      </c>
      <c r="C1132" s="25">
        <f>Actual!C1132</f>
        <v>56</v>
      </c>
      <c r="D1132" s="24" t="str">
        <f t="shared" si="1"/>
        <v>//PRD1132050423NF002NMAX///</v>
      </c>
      <c r="E1132" s="24" t="str">
        <f t="shared" si="2"/>
        <v>PRD1132050423NF002NMAX</v>
      </c>
      <c r="F1132" s="24" t="str">
        <f t="shared" si="3"/>
        <v>05</v>
      </c>
      <c r="G1132" s="24" t="str">
        <f t="shared" si="4"/>
        <v>04</v>
      </c>
      <c r="H1132" s="24" t="str">
        <f t="shared" si="5"/>
        <v>23</v>
      </c>
      <c r="I1132" s="24" t="str">
        <f t="shared" si="6"/>
        <v>N</v>
      </c>
      <c r="J1132" s="24" t="str">
        <f t="shared" si="7"/>
        <v>F002N</v>
      </c>
      <c r="K1132" s="24" t="str">
        <f t="shared" si="8"/>
        <v>MAX</v>
      </c>
      <c r="L1132" s="24" t="str">
        <f>vlookup(F1132,Abbreviation!$D$2:$E$13,2,false)</f>
        <v>May</v>
      </c>
      <c r="M1132" s="24" t="str">
        <f>vlookup(I1132,Abbreviation!$A$2:$B$4,2,false)</f>
        <v>North</v>
      </c>
      <c r="N1132" s="24" t="str">
        <f>vlookup(M1132,Budget!$B$2:$C$325,2,false)</f>
        <v>F001N</v>
      </c>
      <c r="O1132" s="24" t="s">
        <v>20</v>
      </c>
    </row>
    <row r="1133">
      <c r="A1133" s="24">
        <f>Actual!A1133</f>
        <v>1132</v>
      </c>
      <c r="B1133" s="24" t="str">
        <f>Actual!B1133</f>
        <v>//PRD1133051523WF001WPRO///</v>
      </c>
      <c r="C1133" s="25">
        <f>Actual!C1133</f>
        <v>80</v>
      </c>
      <c r="D1133" s="24" t="str">
        <f t="shared" si="1"/>
        <v>//PRD1133051523WF001WPRO///</v>
      </c>
      <c r="E1133" s="24" t="str">
        <f t="shared" si="2"/>
        <v>PRD1133051523WF001WPRO</v>
      </c>
      <c r="F1133" s="24" t="str">
        <f t="shared" si="3"/>
        <v>05</v>
      </c>
      <c r="G1133" s="24" t="str">
        <f t="shared" si="4"/>
        <v>15</v>
      </c>
      <c r="H1133" s="24" t="str">
        <f t="shared" si="5"/>
        <v>23</v>
      </c>
      <c r="I1133" s="24" t="str">
        <f t="shared" si="6"/>
        <v>W</v>
      </c>
      <c r="J1133" s="24" t="str">
        <f t="shared" si="7"/>
        <v>F001W</v>
      </c>
      <c r="K1133" s="24" t="str">
        <f t="shared" si="8"/>
        <v>PRO</v>
      </c>
      <c r="L1133" s="24" t="str">
        <f>vlookup(F1133,Abbreviation!$D$2:$E$13,2,false)</f>
        <v>May</v>
      </c>
      <c r="M1133" s="24" t="str">
        <f>vlookup(I1133,Abbreviation!$A$2:$B$4,2,false)</f>
        <v>West</v>
      </c>
      <c r="N1133" s="24" t="str">
        <f>vlookup(M1133,Budget!$B$2:$C$325,2,false)</f>
        <v>F001W</v>
      </c>
      <c r="O1133" s="24" t="s">
        <v>21</v>
      </c>
    </row>
    <row r="1134">
      <c r="A1134" s="24">
        <f>Actual!A1134</f>
        <v>1133</v>
      </c>
      <c r="B1134" s="24" t="str">
        <f>Actual!B1134</f>
        <v>//PRD1134052423SF001SMINI///</v>
      </c>
      <c r="C1134" s="25">
        <f>Actual!C1134</f>
        <v>98</v>
      </c>
      <c r="D1134" s="24" t="str">
        <f t="shared" si="1"/>
        <v>//PRD1134052423SF001SMINI///</v>
      </c>
      <c r="E1134" s="24" t="str">
        <f t="shared" si="2"/>
        <v>PRD1134052423SF001SMINI</v>
      </c>
      <c r="F1134" s="24" t="str">
        <f t="shared" si="3"/>
        <v>05</v>
      </c>
      <c r="G1134" s="24" t="str">
        <f t="shared" si="4"/>
        <v>24</v>
      </c>
      <c r="H1134" s="24" t="str">
        <f t="shared" si="5"/>
        <v>23</v>
      </c>
      <c r="I1134" s="24" t="str">
        <f t="shared" si="6"/>
        <v>S</v>
      </c>
      <c r="J1134" s="24" t="str">
        <f t="shared" si="7"/>
        <v>F001S</v>
      </c>
      <c r="K1134" s="24" t="str">
        <f t="shared" si="8"/>
        <v>MINI</v>
      </c>
      <c r="L1134" s="24" t="str">
        <f>vlookup(F1134,Abbreviation!$D$2:$E$13,2,false)</f>
        <v>May</v>
      </c>
      <c r="M1134" s="24" t="str">
        <f>vlookup(I1134,Abbreviation!$A$2:$B$4,2,false)</f>
        <v>South</v>
      </c>
      <c r="N1134" s="24" t="str">
        <f>vlookup(M1134,Budget!$B$2:$C$325,2,false)</f>
        <v>F001S</v>
      </c>
      <c r="O1134" s="24" t="s">
        <v>19</v>
      </c>
    </row>
    <row r="1135">
      <c r="A1135" s="24">
        <f>Actual!A1135</f>
        <v>1134</v>
      </c>
      <c r="B1135" s="24" t="str">
        <f>Actual!B1135</f>
        <v>//PRD1135052323NF001NMAX///</v>
      </c>
      <c r="C1135" s="25">
        <f>Actual!C1135</f>
        <v>55</v>
      </c>
      <c r="D1135" s="24" t="str">
        <f t="shared" si="1"/>
        <v>//PRD1135052323NF001NMAX///</v>
      </c>
      <c r="E1135" s="24" t="str">
        <f t="shared" si="2"/>
        <v>PRD1135052323NF001NMAX</v>
      </c>
      <c r="F1135" s="24" t="str">
        <f t="shared" si="3"/>
        <v>05</v>
      </c>
      <c r="G1135" s="24" t="str">
        <f t="shared" si="4"/>
        <v>23</v>
      </c>
      <c r="H1135" s="24" t="str">
        <f t="shared" si="5"/>
        <v>23</v>
      </c>
      <c r="I1135" s="24" t="str">
        <f t="shared" si="6"/>
        <v>N</v>
      </c>
      <c r="J1135" s="24" t="str">
        <f t="shared" si="7"/>
        <v>F001N</v>
      </c>
      <c r="K1135" s="24" t="str">
        <f t="shared" si="8"/>
        <v>MAX</v>
      </c>
      <c r="L1135" s="24" t="str">
        <f>vlookup(F1135,Abbreviation!$D$2:$E$13,2,false)</f>
        <v>May</v>
      </c>
      <c r="M1135" s="24" t="str">
        <f>vlookup(I1135,Abbreviation!$A$2:$B$4,2,false)</f>
        <v>North</v>
      </c>
      <c r="N1135" s="24" t="str">
        <f>vlookup(M1135,Budget!$B$2:$C$325,2,false)</f>
        <v>F001N</v>
      </c>
      <c r="O1135" s="24" t="s">
        <v>20</v>
      </c>
    </row>
    <row r="1136">
      <c r="A1136" s="24">
        <f>Actual!A1136</f>
        <v>1135</v>
      </c>
      <c r="B1136" s="24" t="str">
        <f>Actual!B1136</f>
        <v>//PRD1136052223NF002NPRO///</v>
      </c>
      <c r="C1136" s="25">
        <f>Actual!C1136</f>
        <v>83</v>
      </c>
      <c r="D1136" s="24" t="str">
        <f t="shared" si="1"/>
        <v>//PRD1136052223NF002NPRO///</v>
      </c>
      <c r="E1136" s="24" t="str">
        <f t="shared" si="2"/>
        <v>PRD1136052223NF002NPRO</v>
      </c>
      <c r="F1136" s="24" t="str">
        <f t="shared" si="3"/>
        <v>05</v>
      </c>
      <c r="G1136" s="24" t="str">
        <f t="shared" si="4"/>
        <v>22</v>
      </c>
      <c r="H1136" s="24" t="str">
        <f t="shared" si="5"/>
        <v>23</v>
      </c>
      <c r="I1136" s="24" t="str">
        <f t="shared" si="6"/>
        <v>N</v>
      </c>
      <c r="J1136" s="24" t="str">
        <f t="shared" si="7"/>
        <v>F002N</v>
      </c>
      <c r="K1136" s="24" t="str">
        <f t="shared" si="8"/>
        <v>PRO</v>
      </c>
      <c r="L1136" s="24" t="str">
        <f>vlookup(F1136,Abbreviation!$D$2:$E$13,2,false)</f>
        <v>May</v>
      </c>
      <c r="M1136" s="24" t="str">
        <f>vlookup(I1136,Abbreviation!$A$2:$B$4,2,false)</f>
        <v>North</v>
      </c>
      <c r="N1136" s="24" t="str">
        <f>vlookup(M1136,Budget!$B$2:$C$325,2,false)</f>
        <v>F001N</v>
      </c>
      <c r="O1136" s="24" t="s">
        <v>21</v>
      </c>
    </row>
    <row r="1137">
      <c r="A1137" s="24">
        <f>Actual!A1137</f>
        <v>1136</v>
      </c>
      <c r="B1137" s="24" t="str">
        <f>Actual!B1137</f>
        <v>//PRD1137050723NF003NMINI///</v>
      </c>
      <c r="C1137" s="25">
        <f>Actual!C1137</f>
        <v>45</v>
      </c>
      <c r="D1137" s="24" t="str">
        <f t="shared" si="1"/>
        <v>//PRD1137050723NF003NMINI///</v>
      </c>
      <c r="E1137" s="24" t="str">
        <f t="shared" si="2"/>
        <v>PRD1137050723NF003NMINI</v>
      </c>
      <c r="F1137" s="24" t="str">
        <f t="shared" si="3"/>
        <v>05</v>
      </c>
      <c r="G1137" s="24" t="str">
        <f t="shared" si="4"/>
        <v>07</v>
      </c>
      <c r="H1137" s="24" t="str">
        <f t="shared" si="5"/>
        <v>23</v>
      </c>
      <c r="I1137" s="24" t="str">
        <f t="shared" si="6"/>
        <v>N</v>
      </c>
      <c r="J1137" s="24" t="str">
        <f t="shared" si="7"/>
        <v>F003N</v>
      </c>
      <c r="K1137" s="24" t="str">
        <f t="shared" si="8"/>
        <v>MINI</v>
      </c>
      <c r="L1137" s="24" t="str">
        <f>vlookup(F1137,Abbreviation!$D$2:$E$13,2,false)</f>
        <v>May</v>
      </c>
      <c r="M1137" s="24" t="str">
        <f>vlookup(I1137,Abbreviation!$A$2:$B$4,2,false)</f>
        <v>North</v>
      </c>
      <c r="N1137" s="24" t="str">
        <f>vlookup(M1137,Budget!$B$2:$C$325,2,false)</f>
        <v>F001N</v>
      </c>
      <c r="O1137" s="24" t="s">
        <v>19</v>
      </c>
    </row>
    <row r="1138">
      <c r="A1138" s="24">
        <f>Actual!A1138</f>
        <v>1137</v>
      </c>
      <c r="B1138" s="24" t="str">
        <f>Actual!B1138</f>
        <v>//PRD1138052523SF001SMAX///</v>
      </c>
      <c r="C1138" s="25">
        <f>Actual!C1138</f>
        <v>139</v>
      </c>
      <c r="D1138" s="24" t="str">
        <f t="shared" si="1"/>
        <v>//PRD1138052523SF001SMAX///</v>
      </c>
      <c r="E1138" s="24" t="str">
        <f t="shared" si="2"/>
        <v>PRD1138052523SF001SMAX</v>
      </c>
      <c r="F1138" s="24" t="str">
        <f t="shared" si="3"/>
        <v>05</v>
      </c>
      <c r="G1138" s="24" t="str">
        <f t="shared" si="4"/>
        <v>25</v>
      </c>
      <c r="H1138" s="24" t="str">
        <f t="shared" si="5"/>
        <v>23</v>
      </c>
      <c r="I1138" s="24" t="str">
        <f t="shared" si="6"/>
        <v>S</v>
      </c>
      <c r="J1138" s="24" t="str">
        <f t="shared" si="7"/>
        <v>F001S</v>
      </c>
      <c r="K1138" s="24" t="str">
        <f t="shared" si="8"/>
        <v>MAX</v>
      </c>
      <c r="L1138" s="24" t="str">
        <f>vlookup(F1138,Abbreviation!$D$2:$E$13,2,false)</f>
        <v>May</v>
      </c>
      <c r="M1138" s="24" t="str">
        <f>vlookup(I1138,Abbreviation!$A$2:$B$4,2,false)</f>
        <v>South</v>
      </c>
      <c r="N1138" s="24" t="str">
        <f>vlookup(M1138,Budget!$B$2:$C$325,2,false)</f>
        <v>F001S</v>
      </c>
      <c r="O1138" s="24" t="s">
        <v>20</v>
      </c>
    </row>
    <row r="1139">
      <c r="A1139" s="24">
        <f>Actual!A1139</f>
        <v>1138</v>
      </c>
      <c r="B1139" s="24" t="str">
        <f>Actual!B1139</f>
        <v>//PRD1139051223SF002SPRO///</v>
      </c>
      <c r="C1139" s="25">
        <f>Actual!C1139</f>
        <v>104</v>
      </c>
      <c r="D1139" s="24" t="str">
        <f t="shared" si="1"/>
        <v>//PRD1139051223SF002SPRO///</v>
      </c>
      <c r="E1139" s="24" t="str">
        <f t="shared" si="2"/>
        <v>PRD1139051223SF002SPRO</v>
      </c>
      <c r="F1139" s="24" t="str">
        <f t="shared" si="3"/>
        <v>05</v>
      </c>
      <c r="G1139" s="24" t="str">
        <f t="shared" si="4"/>
        <v>12</v>
      </c>
      <c r="H1139" s="24" t="str">
        <f t="shared" si="5"/>
        <v>23</v>
      </c>
      <c r="I1139" s="24" t="str">
        <f t="shared" si="6"/>
        <v>S</v>
      </c>
      <c r="J1139" s="24" t="str">
        <f t="shared" si="7"/>
        <v>F002S</v>
      </c>
      <c r="K1139" s="24" t="str">
        <f t="shared" si="8"/>
        <v>PRO</v>
      </c>
      <c r="L1139" s="24" t="str">
        <f>vlookup(F1139,Abbreviation!$D$2:$E$13,2,false)</f>
        <v>May</v>
      </c>
      <c r="M1139" s="24" t="str">
        <f>vlookup(I1139,Abbreviation!$A$2:$B$4,2,false)</f>
        <v>South</v>
      </c>
      <c r="N1139" s="24" t="str">
        <f>vlookup(M1139,Budget!$B$2:$C$325,2,false)</f>
        <v>F001S</v>
      </c>
      <c r="O1139" s="24" t="s">
        <v>21</v>
      </c>
    </row>
    <row r="1140">
      <c r="A1140" s="24">
        <f>Actual!A1140</f>
        <v>1139</v>
      </c>
      <c r="B1140" s="24" t="str">
        <f>Actual!B1140</f>
        <v>//PRD1140050723WF003WMINI///</v>
      </c>
      <c r="C1140" s="25">
        <f>Actual!C1140</f>
        <v>33</v>
      </c>
      <c r="D1140" s="24" t="str">
        <f t="shared" si="1"/>
        <v>//PRD1140050723WF003WMINI///</v>
      </c>
      <c r="E1140" s="24" t="str">
        <f t="shared" si="2"/>
        <v>PRD1140050723WF003WMINI</v>
      </c>
      <c r="F1140" s="24" t="str">
        <f t="shared" si="3"/>
        <v>05</v>
      </c>
      <c r="G1140" s="24" t="str">
        <f t="shared" si="4"/>
        <v>07</v>
      </c>
      <c r="H1140" s="24" t="str">
        <f t="shared" si="5"/>
        <v>23</v>
      </c>
      <c r="I1140" s="24" t="str">
        <f t="shared" si="6"/>
        <v>W</v>
      </c>
      <c r="J1140" s="24" t="str">
        <f t="shared" si="7"/>
        <v>F003W</v>
      </c>
      <c r="K1140" s="24" t="str">
        <f t="shared" si="8"/>
        <v>MINI</v>
      </c>
      <c r="L1140" s="24" t="str">
        <f>vlookup(F1140,Abbreviation!$D$2:$E$13,2,false)</f>
        <v>May</v>
      </c>
      <c r="M1140" s="24" t="str">
        <f>vlookup(I1140,Abbreviation!$A$2:$B$4,2,false)</f>
        <v>West</v>
      </c>
      <c r="N1140" s="24" t="str">
        <f>vlookup(M1140,Budget!$B$2:$C$325,2,false)</f>
        <v>F001W</v>
      </c>
      <c r="O1140" s="24" t="s">
        <v>19</v>
      </c>
    </row>
    <row r="1141">
      <c r="A1141" s="24">
        <f>Actual!A1141</f>
        <v>1140</v>
      </c>
      <c r="B1141" s="24" t="str">
        <f>Actual!B1141</f>
        <v>//PRD1141052123WF001WMAX///</v>
      </c>
      <c r="C1141" s="25">
        <f>Actual!C1141</f>
        <v>18</v>
      </c>
      <c r="D1141" s="24" t="str">
        <f t="shared" si="1"/>
        <v>//PRD1141052123WF001WMAX///</v>
      </c>
      <c r="E1141" s="24" t="str">
        <f t="shared" si="2"/>
        <v>PRD1141052123WF001WMAX</v>
      </c>
      <c r="F1141" s="24" t="str">
        <f t="shared" si="3"/>
        <v>05</v>
      </c>
      <c r="G1141" s="24" t="str">
        <f t="shared" si="4"/>
        <v>21</v>
      </c>
      <c r="H1141" s="24" t="str">
        <f t="shared" si="5"/>
        <v>23</v>
      </c>
      <c r="I1141" s="24" t="str">
        <f t="shared" si="6"/>
        <v>W</v>
      </c>
      <c r="J1141" s="24" t="str">
        <f t="shared" si="7"/>
        <v>F001W</v>
      </c>
      <c r="K1141" s="24" t="str">
        <f t="shared" si="8"/>
        <v>MAX</v>
      </c>
      <c r="L1141" s="24" t="str">
        <f>vlookup(F1141,Abbreviation!$D$2:$E$13,2,false)</f>
        <v>May</v>
      </c>
      <c r="M1141" s="24" t="str">
        <f>vlookup(I1141,Abbreviation!$A$2:$B$4,2,false)</f>
        <v>West</v>
      </c>
      <c r="N1141" s="24" t="str">
        <f>vlookup(M1141,Budget!$B$2:$C$325,2,false)</f>
        <v>F001W</v>
      </c>
      <c r="O1141" s="24" t="s">
        <v>20</v>
      </c>
    </row>
    <row r="1142">
      <c r="A1142" s="24">
        <f>Actual!A1142</f>
        <v>1141</v>
      </c>
      <c r="B1142" s="24" t="str">
        <f>Actual!B1142</f>
        <v>//PRD1142050623WF001WPRO///</v>
      </c>
      <c r="C1142" s="25">
        <f>Actual!C1142</f>
        <v>42</v>
      </c>
      <c r="D1142" s="24" t="str">
        <f t="shared" si="1"/>
        <v>//PRD1142050623WF001WPRO///</v>
      </c>
      <c r="E1142" s="24" t="str">
        <f t="shared" si="2"/>
        <v>PRD1142050623WF001WPRO</v>
      </c>
      <c r="F1142" s="24" t="str">
        <f t="shared" si="3"/>
        <v>05</v>
      </c>
      <c r="G1142" s="24" t="str">
        <f t="shared" si="4"/>
        <v>06</v>
      </c>
      <c r="H1142" s="24" t="str">
        <f t="shared" si="5"/>
        <v>23</v>
      </c>
      <c r="I1142" s="24" t="str">
        <f t="shared" si="6"/>
        <v>W</v>
      </c>
      <c r="J1142" s="24" t="str">
        <f t="shared" si="7"/>
        <v>F001W</v>
      </c>
      <c r="K1142" s="24" t="str">
        <f t="shared" si="8"/>
        <v>PRO</v>
      </c>
      <c r="L1142" s="24" t="str">
        <f>vlookup(F1142,Abbreviation!$D$2:$E$13,2,false)</f>
        <v>May</v>
      </c>
      <c r="M1142" s="24" t="str">
        <f>vlookup(I1142,Abbreviation!$A$2:$B$4,2,false)</f>
        <v>West</v>
      </c>
      <c r="N1142" s="24" t="str">
        <f>vlookup(M1142,Budget!$B$2:$C$325,2,false)</f>
        <v>F001W</v>
      </c>
      <c r="O1142" s="24" t="s">
        <v>21</v>
      </c>
    </row>
    <row r="1143">
      <c r="A1143" s="24">
        <f>Actual!A1143</f>
        <v>1142</v>
      </c>
      <c r="B1143" s="24" t="str">
        <f>Actual!B1143</f>
        <v>//PRD1143052723NF002NMINI///</v>
      </c>
      <c r="C1143" s="25">
        <f>Actual!C1143</f>
        <v>21</v>
      </c>
      <c r="D1143" s="24" t="str">
        <f t="shared" si="1"/>
        <v>//PRD1143052723NF002NMINI///</v>
      </c>
      <c r="E1143" s="24" t="str">
        <f t="shared" si="2"/>
        <v>PRD1143052723NF002NMINI</v>
      </c>
      <c r="F1143" s="24" t="str">
        <f t="shared" si="3"/>
        <v>05</v>
      </c>
      <c r="G1143" s="24" t="str">
        <f t="shared" si="4"/>
        <v>27</v>
      </c>
      <c r="H1143" s="24" t="str">
        <f t="shared" si="5"/>
        <v>23</v>
      </c>
      <c r="I1143" s="24" t="str">
        <f t="shared" si="6"/>
        <v>N</v>
      </c>
      <c r="J1143" s="24" t="str">
        <f t="shared" si="7"/>
        <v>F002N</v>
      </c>
      <c r="K1143" s="24" t="str">
        <f t="shared" si="8"/>
        <v>MINI</v>
      </c>
      <c r="L1143" s="24" t="str">
        <f>vlookup(F1143,Abbreviation!$D$2:$E$13,2,false)</f>
        <v>May</v>
      </c>
      <c r="M1143" s="24" t="str">
        <f>vlookup(I1143,Abbreviation!$A$2:$B$4,2,false)</f>
        <v>North</v>
      </c>
      <c r="N1143" s="24" t="str">
        <f>vlookup(M1143,Budget!$B$2:$C$325,2,false)</f>
        <v>F001N</v>
      </c>
      <c r="O1143" s="24" t="s">
        <v>19</v>
      </c>
    </row>
    <row r="1144">
      <c r="A1144" s="24">
        <f>Actual!A1144</f>
        <v>1143</v>
      </c>
      <c r="B1144" s="24" t="str">
        <f>Actual!B1144</f>
        <v>//PRD1144051223SF001SMAX///</v>
      </c>
      <c r="C1144" s="25">
        <f>Actual!C1144</f>
        <v>9</v>
      </c>
      <c r="D1144" s="24" t="str">
        <f t="shared" si="1"/>
        <v>//PRD1144051223SF001SMAX///</v>
      </c>
      <c r="E1144" s="24" t="str">
        <f t="shared" si="2"/>
        <v>PRD1144051223SF001SMAX</v>
      </c>
      <c r="F1144" s="24" t="str">
        <f t="shared" si="3"/>
        <v>05</v>
      </c>
      <c r="G1144" s="24" t="str">
        <f t="shared" si="4"/>
        <v>12</v>
      </c>
      <c r="H1144" s="24" t="str">
        <f t="shared" si="5"/>
        <v>23</v>
      </c>
      <c r="I1144" s="24" t="str">
        <f t="shared" si="6"/>
        <v>S</v>
      </c>
      <c r="J1144" s="24" t="str">
        <f t="shared" si="7"/>
        <v>F001S</v>
      </c>
      <c r="K1144" s="24" t="str">
        <f t="shared" si="8"/>
        <v>MAX</v>
      </c>
      <c r="L1144" s="24" t="str">
        <f>vlookup(F1144,Abbreviation!$D$2:$E$13,2,false)</f>
        <v>May</v>
      </c>
      <c r="M1144" s="24" t="str">
        <f>vlookup(I1144,Abbreviation!$A$2:$B$4,2,false)</f>
        <v>South</v>
      </c>
      <c r="N1144" s="24" t="str">
        <f>vlookup(M1144,Budget!$B$2:$C$325,2,false)</f>
        <v>F001S</v>
      </c>
      <c r="O1144" s="24" t="s">
        <v>20</v>
      </c>
    </row>
    <row r="1145">
      <c r="A1145" s="24">
        <f>Actual!A1145</f>
        <v>1144</v>
      </c>
      <c r="B1145" s="24" t="str">
        <f>Actual!B1145</f>
        <v>//PRD1145052023SF003SPRO///</v>
      </c>
      <c r="C1145" s="25">
        <f>Actual!C1145</f>
        <v>114</v>
      </c>
      <c r="D1145" s="24" t="str">
        <f t="shared" si="1"/>
        <v>//PRD1145052023SF003SPRO///</v>
      </c>
      <c r="E1145" s="24" t="str">
        <f t="shared" si="2"/>
        <v>PRD1145052023SF003SPRO</v>
      </c>
      <c r="F1145" s="24" t="str">
        <f t="shared" si="3"/>
        <v>05</v>
      </c>
      <c r="G1145" s="24" t="str">
        <f t="shared" si="4"/>
        <v>20</v>
      </c>
      <c r="H1145" s="24" t="str">
        <f t="shared" si="5"/>
        <v>23</v>
      </c>
      <c r="I1145" s="24" t="str">
        <f t="shared" si="6"/>
        <v>S</v>
      </c>
      <c r="J1145" s="24" t="str">
        <f t="shared" si="7"/>
        <v>F003S</v>
      </c>
      <c r="K1145" s="24" t="str">
        <f t="shared" si="8"/>
        <v>PRO</v>
      </c>
      <c r="L1145" s="24" t="str">
        <f>vlookup(F1145,Abbreviation!$D$2:$E$13,2,false)</f>
        <v>May</v>
      </c>
      <c r="M1145" s="24" t="str">
        <f>vlookup(I1145,Abbreviation!$A$2:$B$4,2,false)</f>
        <v>South</v>
      </c>
      <c r="N1145" s="24" t="str">
        <f>vlookup(M1145,Budget!$B$2:$C$325,2,false)</f>
        <v>F001S</v>
      </c>
      <c r="O1145" s="24" t="s">
        <v>21</v>
      </c>
    </row>
    <row r="1146">
      <c r="A1146" s="24">
        <f>Actual!A1146</f>
        <v>1145</v>
      </c>
      <c r="B1146" s="24" t="str">
        <f>Actual!B1146</f>
        <v>//PRD1146052923NF001NMINI///</v>
      </c>
      <c r="C1146" s="25">
        <f>Actual!C1146</f>
        <v>103</v>
      </c>
      <c r="D1146" s="24" t="str">
        <f t="shared" si="1"/>
        <v>//PRD1146052923NF001NMINI///</v>
      </c>
      <c r="E1146" s="24" t="str">
        <f t="shared" si="2"/>
        <v>PRD1146052923NF001NMINI</v>
      </c>
      <c r="F1146" s="24" t="str">
        <f t="shared" si="3"/>
        <v>05</v>
      </c>
      <c r="G1146" s="24" t="str">
        <f t="shared" si="4"/>
        <v>29</v>
      </c>
      <c r="H1146" s="24" t="str">
        <f t="shared" si="5"/>
        <v>23</v>
      </c>
      <c r="I1146" s="24" t="str">
        <f t="shared" si="6"/>
        <v>N</v>
      </c>
      <c r="J1146" s="24" t="str">
        <f t="shared" si="7"/>
        <v>F001N</v>
      </c>
      <c r="K1146" s="24" t="str">
        <f t="shared" si="8"/>
        <v>MINI</v>
      </c>
      <c r="L1146" s="24" t="str">
        <f>vlookup(F1146,Abbreviation!$D$2:$E$13,2,false)</f>
        <v>May</v>
      </c>
      <c r="M1146" s="24" t="str">
        <f>vlookup(I1146,Abbreviation!$A$2:$B$4,2,false)</f>
        <v>North</v>
      </c>
      <c r="N1146" s="24" t="str">
        <f>vlookup(M1146,Budget!$B$2:$C$325,2,false)</f>
        <v>F001N</v>
      </c>
      <c r="O1146" s="24" t="s">
        <v>19</v>
      </c>
    </row>
    <row r="1147">
      <c r="A1147" s="24">
        <f>Actual!A1147</f>
        <v>1146</v>
      </c>
      <c r="B1147" s="24" t="str">
        <f>Actual!B1147</f>
        <v>//PRD1147053023NF001NMAX///</v>
      </c>
      <c r="C1147" s="25">
        <f>Actual!C1147</f>
        <v>104</v>
      </c>
      <c r="D1147" s="24" t="str">
        <f t="shared" si="1"/>
        <v>//PRD1147053023NF001NMAX///</v>
      </c>
      <c r="E1147" s="24" t="str">
        <f t="shared" si="2"/>
        <v>PRD1147053023NF001NMAX</v>
      </c>
      <c r="F1147" s="24" t="str">
        <f t="shared" si="3"/>
        <v>05</v>
      </c>
      <c r="G1147" s="24" t="str">
        <f t="shared" si="4"/>
        <v>30</v>
      </c>
      <c r="H1147" s="24" t="str">
        <f t="shared" si="5"/>
        <v>23</v>
      </c>
      <c r="I1147" s="24" t="str">
        <f t="shared" si="6"/>
        <v>N</v>
      </c>
      <c r="J1147" s="24" t="str">
        <f t="shared" si="7"/>
        <v>F001N</v>
      </c>
      <c r="K1147" s="24" t="str">
        <f t="shared" si="8"/>
        <v>MAX</v>
      </c>
      <c r="L1147" s="24" t="str">
        <f>vlookup(F1147,Abbreviation!$D$2:$E$13,2,false)</f>
        <v>May</v>
      </c>
      <c r="M1147" s="24" t="str">
        <f>vlookup(I1147,Abbreviation!$A$2:$B$4,2,false)</f>
        <v>North</v>
      </c>
      <c r="N1147" s="24" t="str">
        <f>vlookup(M1147,Budget!$B$2:$C$325,2,false)</f>
        <v>F001N</v>
      </c>
      <c r="O1147" s="24" t="s">
        <v>20</v>
      </c>
    </row>
    <row r="1148">
      <c r="A1148" s="24">
        <f>Actual!A1148</f>
        <v>1147</v>
      </c>
      <c r="B1148" s="24" t="str">
        <f>Actual!B1148</f>
        <v>//PRD1148051823WF002WPRO///</v>
      </c>
      <c r="C1148" s="25">
        <f>Actual!C1148</f>
        <v>133</v>
      </c>
      <c r="D1148" s="24" t="str">
        <f t="shared" si="1"/>
        <v>//PRD1148051823WF002WPRO///</v>
      </c>
      <c r="E1148" s="24" t="str">
        <f t="shared" si="2"/>
        <v>PRD1148051823WF002WPRO</v>
      </c>
      <c r="F1148" s="24" t="str">
        <f t="shared" si="3"/>
        <v>05</v>
      </c>
      <c r="G1148" s="24" t="str">
        <f t="shared" si="4"/>
        <v>18</v>
      </c>
      <c r="H1148" s="24" t="str">
        <f t="shared" si="5"/>
        <v>23</v>
      </c>
      <c r="I1148" s="24" t="str">
        <f t="shared" si="6"/>
        <v>W</v>
      </c>
      <c r="J1148" s="24" t="str">
        <f t="shared" si="7"/>
        <v>F002W</v>
      </c>
      <c r="K1148" s="24" t="str">
        <f t="shared" si="8"/>
        <v>PRO</v>
      </c>
      <c r="L1148" s="24" t="str">
        <f>vlookup(F1148,Abbreviation!$D$2:$E$13,2,false)</f>
        <v>May</v>
      </c>
      <c r="M1148" s="24" t="str">
        <f>vlookup(I1148,Abbreviation!$A$2:$B$4,2,false)</f>
        <v>West</v>
      </c>
      <c r="N1148" s="24" t="str">
        <f>vlookup(M1148,Budget!$B$2:$C$325,2,false)</f>
        <v>F001W</v>
      </c>
      <c r="O1148" s="24" t="s">
        <v>21</v>
      </c>
    </row>
    <row r="1149">
      <c r="A1149" s="24">
        <f>Actual!A1149</f>
        <v>1148</v>
      </c>
      <c r="B1149" s="24" t="str">
        <f>Actual!B1149</f>
        <v>//PRD1149051923WF002WMINI///</v>
      </c>
      <c r="C1149" s="25">
        <f>Actual!C1149</f>
        <v>127</v>
      </c>
      <c r="D1149" s="24" t="str">
        <f t="shared" si="1"/>
        <v>//PRD1149051923WF002WMINI///</v>
      </c>
      <c r="E1149" s="24" t="str">
        <f t="shared" si="2"/>
        <v>PRD1149051923WF002WMINI</v>
      </c>
      <c r="F1149" s="24" t="str">
        <f t="shared" si="3"/>
        <v>05</v>
      </c>
      <c r="G1149" s="24" t="str">
        <f t="shared" si="4"/>
        <v>19</v>
      </c>
      <c r="H1149" s="24" t="str">
        <f t="shared" si="5"/>
        <v>23</v>
      </c>
      <c r="I1149" s="24" t="str">
        <f t="shared" si="6"/>
        <v>W</v>
      </c>
      <c r="J1149" s="24" t="str">
        <f t="shared" si="7"/>
        <v>F002W</v>
      </c>
      <c r="K1149" s="24" t="str">
        <f t="shared" si="8"/>
        <v>MINI</v>
      </c>
      <c r="L1149" s="24" t="str">
        <f>vlookup(F1149,Abbreviation!$D$2:$E$13,2,false)</f>
        <v>May</v>
      </c>
      <c r="M1149" s="24" t="str">
        <f>vlookup(I1149,Abbreviation!$A$2:$B$4,2,false)</f>
        <v>West</v>
      </c>
      <c r="N1149" s="24" t="str">
        <f>vlookup(M1149,Budget!$B$2:$C$325,2,false)</f>
        <v>F001W</v>
      </c>
      <c r="O1149" s="24" t="s">
        <v>19</v>
      </c>
    </row>
    <row r="1150">
      <c r="A1150" s="24">
        <f>Actual!A1150</f>
        <v>1149</v>
      </c>
      <c r="B1150" s="24" t="str">
        <f>Actual!B1150</f>
        <v>//PRD1150051823NF001NMAX///</v>
      </c>
      <c r="C1150" s="25">
        <f>Actual!C1150</f>
        <v>28</v>
      </c>
      <c r="D1150" s="24" t="str">
        <f t="shared" si="1"/>
        <v>//PRD1150051823NF001NMAX///</v>
      </c>
      <c r="E1150" s="24" t="str">
        <f t="shared" si="2"/>
        <v>PRD1150051823NF001NMAX</v>
      </c>
      <c r="F1150" s="24" t="str">
        <f t="shared" si="3"/>
        <v>05</v>
      </c>
      <c r="G1150" s="24" t="str">
        <f t="shared" si="4"/>
        <v>18</v>
      </c>
      <c r="H1150" s="24" t="str">
        <f t="shared" si="5"/>
        <v>23</v>
      </c>
      <c r="I1150" s="24" t="str">
        <f t="shared" si="6"/>
        <v>N</v>
      </c>
      <c r="J1150" s="24" t="str">
        <f t="shared" si="7"/>
        <v>F001N</v>
      </c>
      <c r="K1150" s="24" t="str">
        <f t="shared" si="8"/>
        <v>MAX</v>
      </c>
      <c r="L1150" s="24" t="str">
        <f>vlookup(F1150,Abbreviation!$D$2:$E$13,2,false)</f>
        <v>May</v>
      </c>
      <c r="M1150" s="24" t="str">
        <f>vlookup(I1150,Abbreviation!$A$2:$B$4,2,false)</f>
        <v>North</v>
      </c>
      <c r="N1150" s="24" t="str">
        <f>vlookup(M1150,Budget!$B$2:$C$325,2,false)</f>
        <v>F001N</v>
      </c>
      <c r="O1150" s="24" t="s">
        <v>20</v>
      </c>
    </row>
    <row r="1151">
      <c r="A1151" s="24">
        <f>Actual!A1151</f>
        <v>1150</v>
      </c>
      <c r="B1151" s="24" t="str">
        <f>Actual!B1151</f>
        <v>//PRD1151051223WF001WPRO///</v>
      </c>
      <c r="C1151" s="25">
        <f>Actual!C1151</f>
        <v>68</v>
      </c>
      <c r="D1151" s="24" t="str">
        <f t="shared" si="1"/>
        <v>//PRD1151051223WF001WPRO///</v>
      </c>
      <c r="E1151" s="24" t="str">
        <f t="shared" si="2"/>
        <v>PRD1151051223WF001WPRO</v>
      </c>
      <c r="F1151" s="24" t="str">
        <f t="shared" si="3"/>
        <v>05</v>
      </c>
      <c r="G1151" s="24" t="str">
        <f t="shared" si="4"/>
        <v>12</v>
      </c>
      <c r="H1151" s="24" t="str">
        <f t="shared" si="5"/>
        <v>23</v>
      </c>
      <c r="I1151" s="24" t="str">
        <f t="shared" si="6"/>
        <v>W</v>
      </c>
      <c r="J1151" s="24" t="str">
        <f t="shared" si="7"/>
        <v>F001W</v>
      </c>
      <c r="K1151" s="24" t="str">
        <f t="shared" si="8"/>
        <v>PRO</v>
      </c>
      <c r="L1151" s="24" t="str">
        <f>vlookup(F1151,Abbreviation!$D$2:$E$13,2,false)</f>
        <v>May</v>
      </c>
      <c r="M1151" s="24" t="str">
        <f>vlookup(I1151,Abbreviation!$A$2:$B$4,2,false)</f>
        <v>West</v>
      </c>
      <c r="N1151" s="24" t="str">
        <f>vlookup(M1151,Budget!$B$2:$C$325,2,false)</f>
        <v>F001W</v>
      </c>
      <c r="O1151" s="24" t="s">
        <v>21</v>
      </c>
    </row>
    <row r="1152">
      <c r="A1152" s="24">
        <f>Actual!A1152</f>
        <v>1151</v>
      </c>
      <c r="B1152" s="24" t="str">
        <f>Actual!B1152</f>
        <v>//PRD1152060723NF001NMINI///</v>
      </c>
      <c r="C1152" s="25">
        <f>Actual!C1152</f>
        <v>126</v>
      </c>
      <c r="D1152" s="24" t="str">
        <f t="shared" si="1"/>
        <v>//PRD1152060723NF001NMINI///</v>
      </c>
      <c r="E1152" s="24" t="str">
        <f t="shared" si="2"/>
        <v>PRD1152060723NF001NMINI</v>
      </c>
      <c r="F1152" s="24" t="str">
        <f t="shared" si="3"/>
        <v>06</v>
      </c>
      <c r="G1152" s="24" t="str">
        <f t="shared" si="4"/>
        <v>07</v>
      </c>
      <c r="H1152" s="24" t="str">
        <f t="shared" si="5"/>
        <v>23</v>
      </c>
      <c r="I1152" s="24" t="str">
        <f t="shared" si="6"/>
        <v>N</v>
      </c>
      <c r="J1152" s="24" t="str">
        <f t="shared" si="7"/>
        <v>F001N</v>
      </c>
      <c r="K1152" s="24" t="str">
        <f t="shared" si="8"/>
        <v>MINI</v>
      </c>
      <c r="L1152" s="24" t="str">
        <f>vlookup(F1152,Abbreviation!$D$2:$E$13,2,false)</f>
        <v>June</v>
      </c>
      <c r="M1152" s="24" t="str">
        <f>vlookup(I1152,Abbreviation!$A$2:$B$4,2,false)</f>
        <v>North</v>
      </c>
      <c r="N1152" s="24" t="str">
        <f>vlookup(M1152,Budget!$B$2:$C$325,2,false)</f>
        <v>F001N</v>
      </c>
      <c r="O1152" s="24" t="s">
        <v>19</v>
      </c>
    </row>
    <row r="1153">
      <c r="A1153" s="24">
        <f>Actual!A1153</f>
        <v>1152</v>
      </c>
      <c r="B1153" s="24" t="str">
        <f>Actual!B1153</f>
        <v>//PRD1153062023NF001NMAX///</v>
      </c>
      <c r="C1153" s="25">
        <f>Actual!C1153</f>
        <v>136</v>
      </c>
      <c r="D1153" s="24" t="str">
        <f t="shared" si="1"/>
        <v>//PRD1153062023NF001NMAX///</v>
      </c>
      <c r="E1153" s="24" t="str">
        <f t="shared" si="2"/>
        <v>PRD1153062023NF001NMAX</v>
      </c>
      <c r="F1153" s="24" t="str">
        <f t="shared" si="3"/>
        <v>06</v>
      </c>
      <c r="G1153" s="24" t="str">
        <f t="shared" si="4"/>
        <v>20</v>
      </c>
      <c r="H1153" s="24" t="str">
        <f t="shared" si="5"/>
        <v>23</v>
      </c>
      <c r="I1153" s="24" t="str">
        <f t="shared" si="6"/>
        <v>N</v>
      </c>
      <c r="J1153" s="24" t="str">
        <f t="shared" si="7"/>
        <v>F001N</v>
      </c>
      <c r="K1153" s="24" t="str">
        <f t="shared" si="8"/>
        <v>MAX</v>
      </c>
      <c r="L1153" s="24" t="str">
        <f>vlookup(F1153,Abbreviation!$D$2:$E$13,2,false)</f>
        <v>June</v>
      </c>
      <c r="M1153" s="24" t="str">
        <f>vlookup(I1153,Abbreviation!$A$2:$B$4,2,false)</f>
        <v>North</v>
      </c>
      <c r="N1153" s="24" t="str">
        <f>vlookup(M1153,Budget!$B$2:$C$325,2,false)</f>
        <v>F001N</v>
      </c>
      <c r="O1153" s="24" t="s">
        <v>20</v>
      </c>
    </row>
    <row r="1154">
      <c r="A1154" s="24">
        <f>Actual!A1154</f>
        <v>1153</v>
      </c>
      <c r="B1154" s="24" t="str">
        <f>Actual!B1154</f>
        <v>//PRD1154062723SF003SPRO///</v>
      </c>
      <c r="C1154" s="25">
        <f>Actual!C1154</f>
        <v>81</v>
      </c>
      <c r="D1154" s="24" t="str">
        <f t="shared" si="1"/>
        <v>//PRD1154062723SF003SPRO///</v>
      </c>
      <c r="E1154" s="24" t="str">
        <f t="shared" si="2"/>
        <v>PRD1154062723SF003SPRO</v>
      </c>
      <c r="F1154" s="24" t="str">
        <f t="shared" si="3"/>
        <v>06</v>
      </c>
      <c r="G1154" s="24" t="str">
        <f t="shared" si="4"/>
        <v>27</v>
      </c>
      <c r="H1154" s="24" t="str">
        <f t="shared" si="5"/>
        <v>23</v>
      </c>
      <c r="I1154" s="24" t="str">
        <f t="shared" si="6"/>
        <v>S</v>
      </c>
      <c r="J1154" s="24" t="str">
        <f t="shared" si="7"/>
        <v>F003S</v>
      </c>
      <c r="K1154" s="24" t="str">
        <f t="shared" si="8"/>
        <v>PRO</v>
      </c>
      <c r="L1154" s="24" t="str">
        <f>vlookup(F1154,Abbreviation!$D$2:$E$13,2,false)</f>
        <v>June</v>
      </c>
      <c r="M1154" s="24" t="str">
        <f>vlookup(I1154,Abbreviation!$A$2:$B$4,2,false)</f>
        <v>South</v>
      </c>
      <c r="N1154" s="24" t="str">
        <f>vlookup(M1154,Budget!$B$2:$C$325,2,false)</f>
        <v>F001S</v>
      </c>
      <c r="O1154" s="24" t="s">
        <v>21</v>
      </c>
    </row>
    <row r="1155">
      <c r="A1155" s="24">
        <f>Actual!A1155</f>
        <v>1154</v>
      </c>
      <c r="B1155" s="24" t="str">
        <f>Actual!B1155</f>
        <v>//PRD1155062523SF001SMINI///</v>
      </c>
      <c r="C1155" s="25">
        <f>Actual!C1155</f>
        <v>60</v>
      </c>
      <c r="D1155" s="24" t="str">
        <f t="shared" si="1"/>
        <v>//PRD1155062523SF001SMINI///</v>
      </c>
      <c r="E1155" s="24" t="str">
        <f t="shared" si="2"/>
        <v>PRD1155062523SF001SMINI</v>
      </c>
      <c r="F1155" s="24" t="str">
        <f t="shared" si="3"/>
        <v>06</v>
      </c>
      <c r="G1155" s="24" t="str">
        <f t="shared" si="4"/>
        <v>25</v>
      </c>
      <c r="H1155" s="24" t="str">
        <f t="shared" si="5"/>
        <v>23</v>
      </c>
      <c r="I1155" s="24" t="str">
        <f t="shared" si="6"/>
        <v>S</v>
      </c>
      <c r="J1155" s="24" t="str">
        <f t="shared" si="7"/>
        <v>F001S</v>
      </c>
      <c r="K1155" s="24" t="str">
        <f t="shared" si="8"/>
        <v>MINI</v>
      </c>
      <c r="L1155" s="24" t="str">
        <f>vlookup(F1155,Abbreviation!$D$2:$E$13,2,false)</f>
        <v>June</v>
      </c>
      <c r="M1155" s="24" t="str">
        <f>vlookup(I1155,Abbreviation!$A$2:$B$4,2,false)</f>
        <v>South</v>
      </c>
      <c r="N1155" s="24" t="str">
        <f>vlookup(M1155,Budget!$B$2:$C$325,2,false)</f>
        <v>F001S</v>
      </c>
      <c r="O1155" s="24" t="s">
        <v>19</v>
      </c>
    </row>
    <row r="1156">
      <c r="A1156" s="24">
        <f>Actual!A1156</f>
        <v>1155</v>
      </c>
      <c r="B1156" s="24" t="str">
        <f>Actual!B1156</f>
        <v>//PRD1156061623NF002NMAX///</v>
      </c>
      <c r="C1156" s="25">
        <f>Actual!C1156</f>
        <v>126</v>
      </c>
      <c r="D1156" s="24" t="str">
        <f t="shared" si="1"/>
        <v>//PRD1156061623NF002NMAX///</v>
      </c>
      <c r="E1156" s="24" t="str">
        <f t="shared" si="2"/>
        <v>PRD1156061623NF002NMAX</v>
      </c>
      <c r="F1156" s="24" t="str">
        <f t="shared" si="3"/>
        <v>06</v>
      </c>
      <c r="G1156" s="24" t="str">
        <f t="shared" si="4"/>
        <v>16</v>
      </c>
      <c r="H1156" s="24" t="str">
        <f t="shared" si="5"/>
        <v>23</v>
      </c>
      <c r="I1156" s="24" t="str">
        <f t="shared" si="6"/>
        <v>N</v>
      </c>
      <c r="J1156" s="24" t="str">
        <f t="shared" si="7"/>
        <v>F002N</v>
      </c>
      <c r="K1156" s="24" t="str">
        <f t="shared" si="8"/>
        <v>MAX</v>
      </c>
      <c r="L1156" s="24" t="str">
        <f>vlookup(F1156,Abbreviation!$D$2:$E$13,2,false)</f>
        <v>June</v>
      </c>
      <c r="M1156" s="24" t="str">
        <f>vlookup(I1156,Abbreviation!$A$2:$B$4,2,false)</f>
        <v>North</v>
      </c>
      <c r="N1156" s="24" t="str">
        <f>vlookup(M1156,Budget!$B$2:$C$325,2,false)</f>
        <v>F001N</v>
      </c>
      <c r="O1156" s="24" t="s">
        <v>20</v>
      </c>
    </row>
    <row r="1157">
      <c r="A1157" s="24">
        <f>Actual!A1157</f>
        <v>1156</v>
      </c>
      <c r="B1157" s="24" t="str">
        <f>Actual!B1157</f>
        <v>//PRD1157062623SF003SPRO///</v>
      </c>
      <c r="C1157" s="25">
        <f>Actual!C1157</f>
        <v>49</v>
      </c>
      <c r="D1157" s="24" t="str">
        <f t="shared" si="1"/>
        <v>//PRD1157062623SF003SPRO///</v>
      </c>
      <c r="E1157" s="24" t="str">
        <f t="shared" si="2"/>
        <v>PRD1157062623SF003SPRO</v>
      </c>
      <c r="F1157" s="24" t="str">
        <f t="shared" si="3"/>
        <v>06</v>
      </c>
      <c r="G1157" s="24" t="str">
        <f t="shared" si="4"/>
        <v>26</v>
      </c>
      <c r="H1157" s="24" t="str">
        <f t="shared" si="5"/>
        <v>23</v>
      </c>
      <c r="I1157" s="24" t="str">
        <f t="shared" si="6"/>
        <v>S</v>
      </c>
      <c r="J1157" s="24" t="str">
        <f t="shared" si="7"/>
        <v>F003S</v>
      </c>
      <c r="K1157" s="24" t="str">
        <f t="shared" si="8"/>
        <v>PRO</v>
      </c>
      <c r="L1157" s="24" t="str">
        <f>vlookup(F1157,Abbreviation!$D$2:$E$13,2,false)</f>
        <v>June</v>
      </c>
      <c r="M1157" s="24" t="str">
        <f>vlookup(I1157,Abbreviation!$A$2:$B$4,2,false)</f>
        <v>South</v>
      </c>
      <c r="N1157" s="24" t="str">
        <f>vlookup(M1157,Budget!$B$2:$C$325,2,false)</f>
        <v>F001S</v>
      </c>
      <c r="O1157" s="24" t="s">
        <v>21</v>
      </c>
    </row>
    <row r="1158">
      <c r="A1158" s="24">
        <f>Actual!A1158</f>
        <v>1157</v>
      </c>
      <c r="B1158" s="24" t="str">
        <f>Actual!B1158</f>
        <v>//PRD1158062323NF002NMINI///</v>
      </c>
      <c r="C1158" s="25">
        <f>Actual!C1158</f>
        <v>110</v>
      </c>
      <c r="D1158" s="24" t="str">
        <f t="shared" si="1"/>
        <v>//PRD1158062323NF002NMINI///</v>
      </c>
      <c r="E1158" s="24" t="str">
        <f t="shared" si="2"/>
        <v>PRD1158062323NF002NMINI</v>
      </c>
      <c r="F1158" s="24" t="str">
        <f t="shared" si="3"/>
        <v>06</v>
      </c>
      <c r="G1158" s="24" t="str">
        <f t="shared" si="4"/>
        <v>23</v>
      </c>
      <c r="H1158" s="24" t="str">
        <f t="shared" si="5"/>
        <v>23</v>
      </c>
      <c r="I1158" s="24" t="str">
        <f t="shared" si="6"/>
        <v>N</v>
      </c>
      <c r="J1158" s="24" t="str">
        <f t="shared" si="7"/>
        <v>F002N</v>
      </c>
      <c r="K1158" s="24" t="str">
        <f t="shared" si="8"/>
        <v>MINI</v>
      </c>
      <c r="L1158" s="24" t="str">
        <f>vlookup(F1158,Abbreviation!$D$2:$E$13,2,false)</f>
        <v>June</v>
      </c>
      <c r="M1158" s="24" t="str">
        <f>vlookup(I1158,Abbreviation!$A$2:$B$4,2,false)</f>
        <v>North</v>
      </c>
      <c r="N1158" s="24" t="str">
        <f>vlookup(M1158,Budget!$B$2:$C$325,2,false)</f>
        <v>F001N</v>
      </c>
      <c r="O1158" s="24" t="s">
        <v>19</v>
      </c>
    </row>
    <row r="1159">
      <c r="A1159" s="24">
        <f>Actual!A1159</f>
        <v>1158</v>
      </c>
      <c r="B1159" s="24" t="str">
        <f>Actual!B1159</f>
        <v>//PRD1159061123WF002WMAX///</v>
      </c>
      <c r="C1159" s="25">
        <f>Actual!C1159</f>
        <v>55</v>
      </c>
      <c r="D1159" s="24" t="str">
        <f t="shared" si="1"/>
        <v>//PRD1159061123WF002WMAX///</v>
      </c>
      <c r="E1159" s="24" t="str">
        <f t="shared" si="2"/>
        <v>PRD1159061123WF002WMAX</v>
      </c>
      <c r="F1159" s="24" t="str">
        <f t="shared" si="3"/>
        <v>06</v>
      </c>
      <c r="G1159" s="24" t="str">
        <f t="shared" si="4"/>
        <v>11</v>
      </c>
      <c r="H1159" s="24" t="str">
        <f t="shared" si="5"/>
        <v>23</v>
      </c>
      <c r="I1159" s="24" t="str">
        <f t="shared" si="6"/>
        <v>W</v>
      </c>
      <c r="J1159" s="24" t="str">
        <f t="shared" si="7"/>
        <v>F002W</v>
      </c>
      <c r="K1159" s="24" t="str">
        <f t="shared" si="8"/>
        <v>MAX</v>
      </c>
      <c r="L1159" s="24" t="str">
        <f>vlookup(F1159,Abbreviation!$D$2:$E$13,2,false)</f>
        <v>June</v>
      </c>
      <c r="M1159" s="24" t="str">
        <f>vlookup(I1159,Abbreviation!$A$2:$B$4,2,false)</f>
        <v>West</v>
      </c>
      <c r="N1159" s="24" t="str">
        <f>vlookup(M1159,Budget!$B$2:$C$325,2,false)</f>
        <v>F001W</v>
      </c>
      <c r="O1159" s="24" t="s">
        <v>20</v>
      </c>
    </row>
    <row r="1160">
      <c r="A1160" s="24">
        <f>Actual!A1160</f>
        <v>1159</v>
      </c>
      <c r="B1160" s="24" t="str">
        <f>Actual!B1160</f>
        <v>//PRD1160060423NF002NPRO///</v>
      </c>
      <c r="C1160" s="25">
        <f>Actual!C1160</f>
        <v>136</v>
      </c>
      <c r="D1160" s="24" t="str">
        <f t="shared" si="1"/>
        <v>//PRD1160060423NF002NPRO///</v>
      </c>
      <c r="E1160" s="24" t="str">
        <f t="shared" si="2"/>
        <v>PRD1160060423NF002NPRO</v>
      </c>
      <c r="F1160" s="24" t="str">
        <f t="shared" si="3"/>
        <v>06</v>
      </c>
      <c r="G1160" s="24" t="str">
        <f t="shared" si="4"/>
        <v>04</v>
      </c>
      <c r="H1160" s="24" t="str">
        <f t="shared" si="5"/>
        <v>23</v>
      </c>
      <c r="I1160" s="24" t="str">
        <f t="shared" si="6"/>
        <v>N</v>
      </c>
      <c r="J1160" s="24" t="str">
        <f t="shared" si="7"/>
        <v>F002N</v>
      </c>
      <c r="K1160" s="24" t="str">
        <f t="shared" si="8"/>
        <v>PRO</v>
      </c>
      <c r="L1160" s="24" t="str">
        <f>vlookup(F1160,Abbreviation!$D$2:$E$13,2,false)</f>
        <v>June</v>
      </c>
      <c r="M1160" s="24" t="str">
        <f>vlookup(I1160,Abbreviation!$A$2:$B$4,2,false)</f>
        <v>North</v>
      </c>
      <c r="N1160" s="24" t="str">
        <f>vlookup(M1160,Budget!$B$2:$C$325,2,false)</f>
        <v>F001N</v>
      </c>
      <c r="O1160" s="24" t="s">
        <v>21</v>
      </c>
    </row>
    <row r="1161">
      <c r="A1161" s="24">
        <f>Actual!A1161</f>
        <v>1160</v>
      </c>
      <c r="B1161" s="24" t="str">
        <f>Actual!B1161</f>
        <v>//PRD1161060623WF003WMINI///</v>
      </c>
      <c r="C1161" s="25">
        <f>Actual!C1161</f>
        <v>88</v>
      </c>
      <c r="D1161" s="24" t="str">
        <f t="shared" si="1"/>
        <v>//PRD1161060623WF003WMINI///</v>
      </c>
      <c r="E1161" s="24" t="str">
        <f t="shared" si="2"/>
        <v>PRD1161060623WF003WMINI</v>
      </c>
      <c r="F1161" s="24" t="str">
        <f t="shared" si="3"/>
        <v>06</v>
      </c>
      <c r="G1161" s="24" t="str">
        <f t="shared" si="4"/>
        <v>06</v>
      </c>
      <c r="H1161" s="24" t="str">
        <f t="shared" si="5"/>
        <v>23</v>
      </c>
      <c r="I1161" s="24" t="str">
        <f t="shared" si="6"/>
        <v>W</v>
      </c>
      <c r="J1161" s="24" t="str">
        <f t="shared" si="7"/>
        <v>F003W</v>
      </c>
      <c r="K1161" s="24" t="str">
        <f t="shared" si="8"/>
        <v>MINI</v>
      </c>
      <c r="L1161" s="24" t="str">
        <f>vlookup(F1161,Abbreviation!$D$2:$E$13,2,false)</f>
        <v>June</v>
      </c>
      <c r="M1161" s="24" t="str">
        <f>vlookup(I1161,Abbreviation!$A$2:$B$4,2,false)</f>
        <v>West</v>
      </c>
      <c r="N1161" s="24" t="str">
        <f>vlookup(M1161,Budget!$B$2:$C$325,2,false)</f>
        <v>F001W</v>
      </c>
      <c r="O1161" s="24" t="s">
        <v>19</v>
      </c>
    </row>
    <row r="1162">
      <c r="A1162" s="24">
        <f>Actual!A1162</f>
        <v>1161</v>
      </c>
      <c r="B1162" s="24" t="str">
        <f>Actual!B1162</f>
        <v>//PRD1162061323WF002WMAX///</v>
      </c>
      <c r="C1162" s="25">
        <f>Actual!C1162</f>
        <v>41</v>
      </c>
      <c r="D1162" s="24" t="str">
        <f t="shared" si="1"/>
        <v>//PRD1162061323WF002WMAX///</v>
      </c>
      <c r="E1162" s="24" t="str">
        <f t="shared" si="2"/>
        <v>PRD1162061323WF002WMAX</v>
      </c>
      <c r="F1162" s="24" t="str">
        <f t="shared" si="3"/>
        <v>06</v>
      </c>
      <c r="G1162" s="24" t="str">
        <f t="shared" si="4"/>
        <v>13</v>
      </c>
      <c r="H1162" s="24" t="str">
        <f t="shared" si="5"/>
        <v>23</v>
      </c>
      <c r="I1162" s="24" t="str">
        <f t="shared" si="6"/>
        <v>W</v>
      </c>
      <c r="J1162" s="24" t="str">
        <f t="shared" si="7"/>
        <v>F002W</v>
      </c>
      <c r="K1162" s="24" t="str">
        <f t="shared" si="8"/>
        <v>MAX</v>
      </c>
      <c r="L1162" s="24" t="str">
        <f>vlookup(F1162,Abbreviation!$D$2:$E$13,2,false)</f>
        <v>June</v>
      </c>
      <c r="M1162" s="24" t="str">
        <f>vlookup(I1162,Abbreviation!$A$2:$B$4,2,false)</f>
        <v>West</v>
      </c>
      <c r="N1162" s="24" t="str">
        <f>vlookup(M1162,Budget!$B$2:$C$325,2,false)</f>
        <v>F001W</v>
      </c>
      <c r="O1162" s="24" t="s">
        <v>20</v>
      </c>
    </row>
    <row r="1163">
      <c r="A1163" s="24">
        <f>Actual!A1163</f>
        <v>1162</v>
      </c>
      <c r="B1163" s="24" t="str">
        <f>Actual!B1163</f>
        <v>//PRD1163061223SF001SPRO///</v>
      </c>
      <c r="C1163" s="25">
        <f>Actual!C1163</f>
        <v>106</v>
      </c>
      <c r="D1163" s="24" t="str">
        <f t="shared" si="1"/>
        <v>//PRD1163061223SF001SPRO///</v>
      </c>
      <c r="E1163" s="24" t="str">
        <f t="shared" si="2"/>
        <v>PRD1163061223SF001SPRO</v>
      </c>
      <c r="F1163" s="24" t="str">
        <f t="shared" si="3"/>
        <v>06</v>
      </c>
      <c r="G1163" s="24" t="str">
        <f t="shared" si="4"/>
        <v>12</v>
      </c>
      <c r="H1163" s="24" t="str">
        <f t="shared" si="5"/>
        <v>23</v>
      </c>
      <c r="I1163" s="24" t="str">
        <f t="shared" si="6"/>
        <v>S</v>
      </c>
      <c r="J1163" s="24" t="str">
        <f t="shared" si="7"/>
        <v>F001S</v>
      </c>
      <c r="K1163" s="24" t="str">
        <f t="shared" si="8"/>
        <v>PRO</v>
      </c>
      <c r="L1163" s="24" t="str">
        <f>vlookup(F1163,Abbreviation!$D$2:$E$13,2,false)</f>
        <v>June</v>
      </c>
      <c r="M1163" s="24" t="str">
        <f>vlookup(I1163,Abbreviation!$A$2:$B$4,2,false)</f>
        <v>South</v>
      </c>
      <c r="N1163" s="24" t="str">
        <f>vlookup(M1163,Budget!$B$2:$C$325,2,false)</f>
        <v>F001S</v>
      </c>
      <c r="O1163" s="24" t="s">
        <v>21</v>
      </c>
    </row>
    <row r="1164">
      <c r="A1164" s="24">
        <f>Actual!A1164</f>
        <v>1163</v>
      </c>
      <c r="B1164" s="24" t="str">
        <f>Actual!B1164</f>
        <v>//PRD1164060523NF003NMINI///</v>
      </c>
      <c r="C1164" s="25">
        <f>Actual!C1164</f>
        <v>68</v>
      </c>
      <c r="D1164" s="24" t="str">
        <f t="shared" si="1"/>
        <v>//PRD1164060523NF003NMINI///</v>
      </c>
      <c r="E1164" s="24" t="str">
        <f t="shared" si="2"/>
        <v>PRD1164060523NF003NMINI</v>
      </c>
      <c r="F1164" s="24" t="str">
        <f t="shared" si="3"/>
        <v>06</v>
      </c>
      <c r="G1164" s="24" t="str">
        <f t="shared" si="4"/>
        <v>05</v>
      </c>
      <c r="H1164" s="24" t="str">
        <f t="shared" si="5"/>
        <v>23</v>
      </c>
      <c r="I1164" s="24" t="str">
        <f t="shared" si="6"/>
        <v>N</v>
      </c>
      <c r="J1164" s="24" t="str">
        <f t="shared" si="7"/>
        <v>F003N</v>
      </c>
      <c r="K1164" s="24" t="str">
        <f t="shared" si="8"/>
        <v>MINI</v>
      </c>
      <c r="L1164" s="24" t="str">
        <f>vlookup(F1164,Abbreviation!$D$2:$E$13,2,false)</f>
        <v>June</v>
      </c>
      <c r="M1164" s="24" t="str">
        <f>vlookup(I1164,Abbreviation!$A$2:$B$4,2,false)</f>
        <v>North</v>
      </c>
      <c r="N1164" s="24" t="str">
        <f>vlookup(M1164,Budget!$B$2:$C$325,2,false)</f>
        <v>F001N</v>
      </c>
      <c r="O1164" s="24" t="s">
        <v>19</v>
      </c>
    </row>
    <row r="1165">
      <c r="A1165" s="24">
        <f>Actual!A1165</f>
        <v>1164</v>
      </c>
      <c r="B1165" s="24" t="str">
        <f>Actual!B1165</f>
        <v>//PRD1165061623NF003NMAX///</v>
      </c>
      <c r="C1165" s="25">
        <f>Actual!C1165</f>
        <v>127</v>
      </c>
      <c r="D1165" s="24" t="str">
        <f t="shared" si="1"/>
        <v>//PRD1165061623NF003NMAX///</v>
      </c>
      <c r="E1165" s="24" t="str">
        <f t="shared" si="2"/>
        <v>PRD1165061623NF003NMAX</v>
      </c>
      <c r="F1165" s="24" t="str">
        <f t="shared" si="3"/>
        <v>06</v>
      </c>
      <c r="G1165" s="24" t="str">
        <f t="shared" si="4"/>
        <v>16</v>
      </c>
      <c r="H1165" s="24" t="str">
        <f t="shared" si="5"/>
        <v>23</v>
      </c>
      <c r="I1165" s="24" t="str">
        <f t="shared" si="6"/>
        <v>N</v>
      </c>
      <c r="J1165" s="24" t="str">
        <f t="shared" si="7"/>
        <v>F003N</v>
      </c>
      <c r="K1165" s="24" t="str">
        <f t="shared" si="8"/>
        <v>MAX</v>
      </c>
      <c r="L1165" s="24" t="str">
        <f>vlookup(F1165,Abbreviation!$D$2:$E$13,2,false)</f>
        <v>June</v>
      </c>
      <c r="M1165" s="24" t="str">
        <f>vlookup(I1165,Abbreviation!$A$2:$B$4,2,false)</f>
        <v>North</v>
      </c>
      <c r="N1165" s="24" t="str">
        <f>vlookup(M1165,Budget!$B$2:$C$325,2,false)</f>
        <v>F001N</v>
      </c>
      <c r="O1165" s="24" t="s">
        <v>20</v>
      </c>
    </row>
    <row r="1166">
      <c r="A1166" s="24">
        <f>Actual!A1166</f>
        <v>1165</v>
      </c>
      <c r="B1166" s="24" t="str">
        <f>Actual!B1166</f>
        <v>//PRD1166060523NF002NPRO///</v>
      </c>
      <c r="C1166" s="25">
        <f>Actual!C1166</f>
        <v>124</v>
      </c>
      <c r="D1166" s="24" t="str">
        <f t="shared" si="1"/>
        <v>//PRD1166060523NF002NPRO///</v>
      </c>
      <c r="E1166" s="24" t="str">
        <f t="shared" si="2"/>
        <v>PRD1166060523NF002NPRO</v>
      </c>
      <c r="F1166" s="24" t="str">
        <f t="shared" si="3"/>
        <v>06</v>
      </c>
      <c r="G1166" s="24" t="str">
        <f t="shared" si="4"/>
        <v>05</v>
      </c>
      <c r="H1166" s="24" t="str">
        <f t="shared" si="5"/>
        <v>23</v>
      </c>
      <c r="I1166" s="24" t="str">
        <f t="shared" si="6"/>
        <v>N</v>
      </c>
      <c r="J1166" s="24" t="str">
        <f t="shared" si="7"/>
        <v>F002N</v>
      </c>
      <c r="K1166" s="24" t="str">
        <f t="shared" si="8"/>
        <v>PRO</v>
      </c>
      <c r="L1166" s="24" t="str">
        <f>vlookup(F1166,Abbreviation!$D$2:$E$13,2,false)</f>
        <v>June</v>
      </c>
      <c r="M1166" s="24" t="str">
        <f>vlookup(I1166,Abbreviation!$A$2:$B$4,2,false)</f>
        <v>North</v>
      </c>
      <c r="N1166" s="24" t="str">
        <f>vlookup(M1166,Budget!$B$2:$C$325,2,false)</f>
        <v>F001N</v>
      </c>
      <c r="O1166" s="24" t="s">
        <v>21</v>
      </c>
    </row>
    <row r="1167">
      <c r="A1167" s="24">
        <f>Actual!A1167</f>
        <v>1166</v>
      </c>
      <c r="B1167" s="24" t="str">
        <f>Actual!B1167</f>
        <v>//PRD1167062123NF003NMINI///</v>
      </c>
      <c r="C1167" s="25">
        <f>Actual!C1167</f>
        <v>82</v>
      </c>
      <c r="D1167" s="24" t="str">
        <f t="shared" si="1"/>
        <v>//PRD1167062123NF003NMINI///</v>
      </c>
      <c r="E1167" s="24" t="str">
        <f t="shared" si="2"/>
        <v>PRD1167062123NF003NMINI</v>
      </c>
      <c r="F1167" s="24" t="str">
        <f t="shared" si="3"/>
        <v>06</v>
      </c>
      <c r="G1167" s="24" t="str">
        <f t="shared" si="4"/>
        <v>21</v>
      </c>
      <c r="H1167" s="24" t="str">
        <f t="shared" si="5"/>
        <v>23</v>
      </c>
      <c r="I1167" s="24" t="str">
        <f t="shared" si="6"/>
        <v>N</v>
      </c>
      <c r="J1167" s="24" t="str">
        <f t="shared" si="7"/>
        <v>F003N</v>
      </c>
      <c r="K1167" s="24" t="str">
        <f t="shared" si="8"/>
        <v>MINI</v>
      </c>
      <c r="L1167" s="24" t="str">
        <f>vlookup(F1167,Abbreviation!$D$2:$E$13,2,false)</f>
        <v>June</v>
      </c>
      <c r="M1167" s="24" t="str">
        <f>vlookup(I1167,Abbreviation!$A$2:$B$4,2,false)</f>
        <v>North</v>
      </c>
      <c r="N1167" s="24" t="str">
        <f>vlookup(M1167,Budget!$B$2:$C$325,2,false)</f>
        <v>F001N</v>
      </c>
      <c r="O1167" s="24" t="s">
        <v>19</v>
      </c>
    </row>
    <row r="1168">
      <c r="A1168" s="24">
        <f>Actual!A1168</f>
        <v>1167</v>
      </c>
      <c r="B1168" s="24" t="str">
        <f>Actual!B1168</f>
        <v>//PRD1168062623NF003NMAX///</v>
      </c>
      <c r="C1168" s="25">
        <f>Actual!C1168</f>
        <v>136</v>
      </c>
      <c r="D1168" s="24" t="str">
        <f t="shared" si="1"/>
        <v>//PRD1168062623NF003NMAX///</v>
      </c>
      <c r="E1168" s="24" t="str">
        <f t="shared" si="2"/>
        <v>PRD1168062623NF003NMAX</v>
      </c>
      <c r="F1168" s="24" t="str">
        <f t="shared" si="3"/>
        <v>06</v>
      </c>
      <c r="G1168" s="24" t="str">
        <f t="shared" si="4"/>
        <v>26</v>
      </c>
      <c r="H1168" s="24" t="str">
        <f t="shared" si="5"/>
        <v>23</v>
      </c>
      <c r="I1168" s="24" t="str">
        <f t="shared" si="6"/>
        <v>N</v>
      </c>
      <c r="J1168" s="24" t="str">
        <f t="shared" si="7"/>
        <v>F003N</v>
      </c>
      <c r="K1168" s="24" t="str">
        <f t="shared" si="8"/>
        <v>MAX</v>
      </c>
      <c r="L1168" s="24" t="str">
        <f>vlookup(F1168,Abbreviation!$D$2:$E$13,2,false)</f>
        <v>June</v>
      </c>
      <c r="M1168" s="24" t="str">
        <f>vlookup(I1168,Abbreviation!$A$2:$B$4,2,false)</f>
        <v>North</v>
      </c>
      <c r="N1168" s="24" t="str">
        <f>vlookup(M1168,Budget!$B$2:$C$325,2,false)</f>
        <v>F001N</v>
      </c>
      <c r="O1168" s="24" t="s">
        <v>20</v>
      </c>
    </row>
    <row r="1169">
      <c r="A1169" s="24">
        <f>Actual!A1169</f>
        <v>1168</v>
      </c>
      <c r="B1169" s="24" t="str">
        <f>Actual!B1169</f>
        <v>//PRD1169061623SF002SPRO///</v>
      </c>
      <c r="C1169" s="25">
        <f>Actual!C1169</f>
        <v>102</v>
      </c>
      <c r="D1169" s="24" t="str">
        <f t="shared" si="1"/>
        <v>//PRD1169061623SF002SPRO///</v>
      </c>
      <c r="E1169" s="24" t="str">
        <f t="shared" si="2"/>
        <v>PRD1169061623SF002SPRO</v>
      </c>
      <c r="F1169" s="24" t="str">
        <f t="shared" si="3"/>
        <v>06</v>
      </c>
      <c r="G1169" s="24" t="str">
        <f t="shared" si="4"/>
        <v>16</v>
      </c>
      <c r="H1169" s="24" t="str">
        <f t="shared" si="5"/>
        <v>23</v>
      </c>
      <c r="I1169" s="24" t="str">
        <f t="shared" si="6"/>
        <v>S</v>
      </c>
      <c r="J1169" s="24" t="str">
        <f t="shared" si="7"/>
        <v>F002S</v>
      </c>
      <c r="K1169" s="24" t="str">
        <f t="shared" si="8"/>
        <v>PRO</v>
      </c>
      <c r="L1169" s="24" t="str">
        <f>vlookup(F1169,Abbreviation!$D$2:$E$13,2,false)</f>
        <v>June</v>
      </c>
      <c r="M1169" s="24" t="str">
        <f>vlookup(I1169,Abbreviation!$A$2:$B$4,2,false)</f>
        <v>South</v>
      </c>
      <c r="N1169" s="24" t="str">
        <f>vlookup(M1169,Budget!$B$2:$C$325,2,false)</f>
        <v>F001S</v>
      </c>
      <c r="O1169" s="24" t="s">
        <v>21</v>
      </c>
    </row>
    <row r="1170">
      <c r="A1170" s="24">
        <f>Actual!A1170</f>
        <v>1169</v>
      </c>
      <c r="B1170" s="24" t="str">
        <f>Actual!B1170</f>
        <v>//PRD1170061523SF002SMINI///</v>
      </c>
      <c r="C1170" s="25">
        <f>Actual!C1170</f>
        <v>137</v>
      </c>
      <c r="D1170" s="24" t="str">
        <f t="shared" si="1"/>
        <v>//PRD1170061523SF002SMINI///</v>
      </c>
      <c r="E1170" s="24" t="str">
        <f t="shared" si="2"/>
        <v>PRD1170061523SF002SMINI</v>
      </c>
      <c r="F1170" s="24" t="str">
        <f t="shared" si="3"/>
        <v>06</v>
      </c>
      <c r="G1170" s="24" t="str">
        <f t="shared" si="4"/>
        <v>15</v>
      </c>
      <c r="H1170" s="24" t="str">
        <f t="shared" si="5"/>
        <v>23</v>
      </c>
      <c r="I1170" s="24" t="str">
        <f t="shared" si="6"/>
        <v>S</v>
      </c>
      <c r="J1170" s="24" t="str">
        <f t="shared" si="7"/>
        <v>F002S</v>
      </c>
      <c r="K1170" s="24" t="str">
        <f t="shared" si="8"/>
        <v>MINI</v>
      </c>
      <c r="L1170" s="24" t="str">
        <f>vlookup(F1170,Abbreviation!$D$2:$E$13,2,false)</f>
        <v>June</v>
      </c>
      <c r="M1170" s="24" t="str">
        <f>vlookup(I1170,Abbreviation!$A$2:$B$4,2,false)</f>
        <v>South</v>
      </c>
      <c r="N1170" s="24" t="str">
        <f>vlookup(M1170,Budget!$B$2:$C$325,2,false)</f>
        <v>F001S</v>
      </c>
      <c r="O1170" s="24" t="s">
        <v>19</v>
      </c>
    </row>
    <row r="1171">
      <c r="A1171" s="24">
        <f>Actual!A1171</f>
        <v>1170</v>
      </c>
      <c r="B1171" s="24" t="str">
        <f>Actual!B1171</f>
        <v>//PRD1171062723WF002WMAX///</v>
      </c>
      <c r="C1171" s="25">
        <f>Actual!C1171</f>
        <v>130</v>
      </c>
      <c r="D1171" s="24" t="str">
        <f t="shared" si="1"/>
        <v>//PRD1171062723WF002WMAX///</v>
      </c>
      <c r="E1171" s="24" t="str">
        <f t="shared" si="2"/>
        <v>PRD1171062723WF002WMAX</v>
      </c>
      <c r="F1171" s="24" t="str">
        <f t="shared" si="3"/>
        <v>06</v>
      </c>
      <c r="G1171" s="24" t="str">
        <f t="shared" si="4"/>
        <v>27</v>
      </c>
      <c r="H1171" s="24" t="str">
        <f t="shared" si="5"/>
        <v>23</v>
      </c>
      <c r="I1171" s="24" t="str">
        <f t="shared" si="6"/>
        <v>W</v>
      </c>
      <c r="J1171" s="24" t="str">
        <f t="shared" si="7"/>
        <v>F002W</v>
      </c>
      <c r="K1171" s="24" t="str">
        <f t="shared" si="8"/>
        <v>MAX</v>
      </c>
      <c r="L1171" s="24" t="str">
        <f>vlookup(F1171,Abbreviation!$D$2:$E$13,2,false)</f>
        <v>June</v>
      </c>
      <c r="M1171" s="24" t="str">
        <f>vlookup(I1171,Abbreviation!$A$2:$B$4,2,false)</f>
        <v>West</v>
      </c>
      <c r="N1171" s="24" t="str">
        <f>vlookup(M1171,Budget!$B$2:$C$325,2,false)</f>
        <v>F001W</v>
      </c>
      <c r="O1171" s="24" t="s">
        <v>20</v>
      </c>
    </row>
    <row r="1172">
      <c r="A1172" s="24">
        <f>Actual!A1172</f>
        <v>1171</v>
      </c>
      <c r="B1172" s="24" t="str">
        <f>Actual!B1172</f>
        <v>//PRD1172061623SF001SPRO///</v>
      </c>
      <c r="C1172" s="25">
        <f>Actual!C1172</f>
        <v>30</v>
      </c>
      <c r="D1172" s="24" t="str">
        <f t="shared" si="1"/>
        <v>//PRD1172061623SF001SPRO///</v>
      </c>
      <c r="E1172" s="24" t="str">
        <f t="shared" si="2"/>
        <v>PRD1172061623SF001SPRO</v>
      </c>
      <c r="F1172" s="24" t="str">
        <f t="shared" si="3"/>
        <v>06</v>
      </c>
      <c r="G1172" s="24" t="str">
        <f t="shared" si="4"/>
        <v>16</v>
      </c>
      <c r="H1172" s="24" t="str">
        <f t="shared" si="5"/>
        <v>23</v>
      </c>
      <c r="I1172" s="24" t="str">
        <f t="shared" si="6"/>
        <v>S</v>
      </c>
      <c r="J1172" s="24" t="str">
        <f t="shared" si="7"/>
        <v>F001S</v>
      </c>
      <c r="K1172" s="24" t="str">
        <f t="shared" si="8"/>
        <v>PRO</v>
      </c>
      <c r="L1172" s="24" t="str">
        <f>vlookup(F1172,Abbreviation!$D$2:$E$13,2,false)</f>
        <v>June</v>
      </c>
      <c r="M1172" s="24" t="str">
        <f>vlookup(I1172,Abbreviation!$A$2:$B$4,2,false)</f>
        <v>South</v>
      </c>
      <c r="N1172" s="24" t="str">
        <f>vlookup(M1172,Budget!$B$2:$C$325,2,false)</f>
        <v>F001S</v>
      </c>
      <c r="O1172" s="24" t="s">
        <v>21</v>
      </c>
    </row>
    <row r="1173">
      <c r="A1173" s="24">
        <f>Actual!A1173</f>
        <v>1172</v>
      </c>
      <c r="B1173" s="24" t="str">
        <f>Actual!B1173</f>
        <v>//PRD1173062923NF003NMINI///</v>
      </c>
      <c r="C1173" s="25">
        <f>Actual!C1173</f>
        <v>61</v>
      </c>
      <c r="D1173" s="24" t="str">
        <f t="shared" si="1"/>
        <v>//PRD1173062923NF003NMINI///</v>
      </c>
      <c r="E1173" s="24" t="str">
        <f t="shared" si="2"/>
        <v>PRD1173062923NF003NMINI</v>
      </c>
      <c r="F1173" s="24" t="str">
        <f t="shared" si="3"/>
        <v>06</v>
      </c>
      <c r="G1173" s="24" t="str">
        <f t="shared" si="4"/>
        <v>29</v>
      </c>
      <c r="H1173" s="24" t="str">
        <f t="shared" si="5"/>
        <v>23</v>
      </c>
      <c r="I1173" s="24" t="str">
        <f t="shared" si="6"/>
        <v>N</v>
      </c>
      <c r="J1173" s="24" t="str">
        <f t="shared" si="7"/>
        <v>F003N</v>
      </c>
      <c r="K1173" s="24" t="str">
        <f t="shared" si="8"/>
        <v>MINI</v>
      </c>
      <c r="L1173" s="24" t="str">
        <f>vlookup(F1173,Abbreviation!$D$2:$E$13,2,false)</f>
        <v>June</v>
      </c>
      <c r="M1173" s="24" t="str">
        <f>vlookup(I1173,Abbreviation!$A$2:$B$4,2,false)</f>
        <v>North</v>
      </c>
      <c r="N1173" s="24" t="str">
        <f>vlookup(M1173,Budget!$B$2:$C$325,2,false)</f>
        <v>F001N</v>
      </c>
      <c r="O1173" s="24" t="s">
        <v>19</v>
      </c>
    </row>
    <row r="1174">
      <c r="A1174" s="24">
        <f>Actual!A1174</f>
        <v>1173</v>
      </c>
      <c r="B1174" s="24" t="str">
        <f>Actual!B1174</f>
        <v>//PRD1174062423SF002SMAX///</v>
      </c>
      <c r="C1174" s="25">
        <f>Actual!C1174</f>
        <v>93</v>
      </c>
      <c r="D1174" s="24" t="str">
        <f t="shared" si="1"/>
        <v>//PRD1174062423SF002SMAX///</v>
      </c>
      <c r="E1174" s="24" t="str">
        <f t="shared" si="2"/>
        <v>PRD1174062423SF002SMAX</v>
      </c>
      <c r="F1174" s="24" t="str">
        <f t="shared" si="3"/>
        <v>06</v>
      </c>
      <c r="G1174" s="24" t="str">
        <f t="shared" si="4"/>
        <v>24</v>
      </c>
      <c r="H1174" s="24" t="str">
        <f t="shared" si="5"/>
        <v>23</v>
      </c>
      <c r="I1174" s="24" t="str">
        <f t="shared" si="6"/>
        <v>S</v>
      </c>
      <c r="J1174" s="24" t="str">
        <f t="shared" si="7"/>
        <v>F002S</v>
      </c>
      <c r="K1174" s="24" t="str">
        <f t="shared" si="8"/>
        <v>MAX</v>
      </c>
      <c r="L1174" s="24" t="str">
        <f>vlookup(F1174,Abbreviation!$D$2:$E$13,2,false)</f>
        <v>June</v>
      </c>
      <c r="M1174" s="24" t="str">
        <f>vlookup(I1174,Abbreviation!$A$2:$B$4,2,false)</f>
        <v>South</v>
      </c>
      <c r="N1174" s="24" t="str">
        <f>vlookup(M1174,Budget!$B$2:$C$325,2,false)</f>
        <v>F001S</v>
      </c>
      <c r="O1174" s="24" t="s">
        <v>20</v>
      </c>
    </row>
    <row r="1175">
      <c r="A1175" s="24">
        <f>Actual!A1175</f>
        <v>1174</v>
      </c>
      <c r="B1175" s="24" t="str">
        <f>Actual!B1175</f>
        <v>//PRD1175061523SF003SPRO///</v>
      </c>
      <c r="C1175" s="25">
        <f>Actual!C1175</f>
        <v>132</v>
      </c>
      <c r="D1175" s="24" t="str">
        <f t="shared" si="1"/>
        <v>//PRD1175061523SF003SPRO///</v>
      </c>
      <c r="E1175" s="24" t="str">
        <f t="shared" si="2"/>
        <v>PRD1175061523SF003SPRO</v>
      </c>
      <c r="F1175" s="24" t="str">
        <f t="shared" si="3"/>
        <v>06</v>
      </c>
      <c r="G1175" s="24" t="str">
        <f t="shared" si="4"/>
        <v>15</v>
      </c>
      <c r="H1175" s="24" t="str">
        <f t="shared" si="5"/>
        <v>23</v>
      </c>
      <c r="I1175" s="24" t="str">
        <f t="shared" si="6"/>
        <v>S</v>
      </c>
      <c r="J1175" s="24" t="str">
        <f t="shared" si="7"/>
        <v>F003S</v>
      </c>
      <c r="K1175" s="24" t="str">
        <f t="shared" si="8"/>
        <v>PRO</v>
      </c>
      <c r="L1175" s="24" t="str">
        <f>vlookup(F1175,Abbreviation!$D$2:$E$13,2,false)</f>
        <v>June</v>
      </c>
      <c r="M1175" s="24" t="str">
        <f>vlookup(I1175,Abbreviation!$A$2:$B$4,2,false)</f>
        <v>South</v>
      </c>
      <c r="N1175" s="24" t="str">
        <f>vlookup(M1175,Budget!$B$2:$C$325,2,false)</f>
        <v>F001S</v>
      </c>
      <c r="O1175" s="24" t="s">
        <v>21</v>
      </c>
    </row>
    <row r="1176">
      <c r="A1176" s="24">
        <f>Actual!A1176</f>
        <v>1175</v>
      </c>
      <c r="B1176" s="24" t="str">
        <f>Actual!B1176</f>
        <v>//PRD1176061123WF003WMINI///</v>
      </c>
      <c r="C1176" s="25">
        <f>Actual!C1176</f>
        <v>76</v>
      </c>
      <c r="D1176" s="24" t="str">
        <f t="shared" si="1"/>
        <v>//PRD1176061123WF003WMINI///</v>
      </c>
      <c r="E1176" s="24" t="str">
        <f t="shared" si="2"/>
        <v>PRD1176061123WF003WMINI</v>
      </c>
      <c r="F1176" s="24" t="str">
        <f t="shared" si="3"/>
        <v>06</v>
      </c>
      <c r="G1176" s="24" t="str">
        <f t="shared" si="4"/>
        <v>11</v>
      </c>
      <c r="H1176" s="24" t="str">
        <f t="shared" si="5"/>
        <v>23</v>
      </c>
      <c r="I1176" s="24" t="str">
        <f t="shared" si="6"/>
        <v>W</v>
      </c>
      <c r="J1176" s="24" t="str">
        <f t="shared" si="7"/>
        <v>F003W</v>
      </c>
      <c r="K1176" s="24" t="str">
        <f t="shared" si="8"/>
        <v>MINI</v>
      </c>
      <c r="L1176" s="24" t="str">
        <f>vlookup(F1176,Abbreviation!$D$2:$E$13,2,false)</f>
        <v>June</v>
      </c>
      <c r="M1176" s="24" t="str">
        <f>vlookup(I1176,Abbreviation!$A$2:$B$4,2,false)</f>
        <v>West</v>
      </c>
      <c r="N1176" s="24" t="str">
        <f>vlookup(M1176,Budget!$B$2:$C$325,2,false)</f>
        <v>F001W</v>
      </c>
      <c r="O1176" s="24" t="s">
        <v>19</v>
      </c>
    </row>
    <row r="1177">
      <c r="A1177" s="24">
        <f>Actual!A1177</f>
        <v>1176</v>
      </c>
      <c r="B1177" s="24" t="str">
        <f>Actual!B1177</f>
        <v>//PRD1177061323NF002NMAX///</v>
      </c>
      <c r="C1177" s="25">
        <f>Actual!C1177</f>
        <v>58</v>
      </c>
      <c r="D1177" s="24" t="str">
        <f t="shared" si="1"/>
        <v>//PRD1177061323NF002NMAX///</v>
      </c>
      <c r="E1177" s="24" t="str">
        <f t="shared" si="2"/>
        <v>PRD1177061323NF002NMAX</v>
      </c>
      <c r="F1177" s="24" t="str">
        <f t="shared" si="3"/>
        <v>06</v>
      </c>
      <c r="G1177" s="24" t="str">
        <f t="shared" si="4"/>
        <v>13</v>
      </c>
      <c r="H1177" s="24" t="str">
        <f t="shared" si="5"/>
        <v>23</v>
      </c>
      <c r="I1177" s="24" t="str">
        <f t="shared" si="6"/>
        <v>N</v>
      </c>
      <c r="J1177" s="24" t="str">
        <f t="shared" si="7"/>
        <v>F002N</v>
      </c>
      <c r="K1177" s="24" t="str">
        <f t="shared" si="8"/>
        <v>MAX</v>
      </c>
      <c r="L1177" s="24" t="str">
        <f>vlookup(F1177,Abbreviation!$D$2:$E$13,2,false)</f>
        <v>June</v>
      </c>
      <c r="M1177" s="24" t="str">
        <f>vlookup(I1177,Abbreviation!$A$2:$B$4,2,false)</f>
        <v>North</v>
      </c>
      <c r="N1177" s="24" t="str">
        <f>vlookup(M1177,Budget!$B$2:$C$325,2,false)</f>
        <v>F001N</v>
      </c>
      <c r="O1177" s="24" t="s">
        <v>20</v>
      </c>
    </row>
    <row r="1178">
      <c r="A1178" s="24">
        <f>Actual!A1178</f>
        <v>1177</v>
      </c>
      <c r="B1178" s="24" t="str">
        <f>Actual!B1178</f>
        <v>//PRD1178062723SF002SPRO///</v>
      </c>
      <c r="C1178" s="25">
        <f>Actual!C1178</f>
        <v>108</v>
      </c>
      <c r="D1178" s="24" t="str">
        <f t="shared" si="1"/>
        <v>//PRD1178062723SF002SPRO///</v>
      </c>
      <c r="E1178" s="24" t="str">
        <f t="shared" si="2"/>
        <v>PRD1178062723SF002SPRO</v>
      </c>
      <c r="F1178" s="24" t="str">
        <f t="shared" si="3"/>
        <v>06</v>
      </c>
      <c r="G1178" s="24" t="str">
        <f t="shared" si="4"/>
        <v>27</v>
      </c>
      <c r="H1178" s="24" t="str">
        <f t="shared" si="5"/>
        <v>23</v>
      </c>
      <c r="I1178" s="24" t="str">
        <f t="shared" si="6"/>
        <v>S</v>
      </c>
      <c r="J1178" s="24" t="str">
        <f t="shared" si="7"/>
        <v>F002S</v>
      </c>
      <c r="K1178" s="24" t="str">
        <f t="shared" si="8"/>
        <v>PRO</v>
      </c>
      <c r="L1178" s="24" t="str">
        <f>vlookup(F1178,Abbreviation!$D$2:$E$13,2,false)</f>
        <v>June</v>
      </c>
      <c r="M1178" s="24" t="str">
        <f>vlookup(I1178,Abbreviation!$A$2:$B$4,2,false)</f>
        <v>South</v>
      </c>
      <c r="N1178" s="24" t="str">
        <f>vlookup(M1178,Budget!$B$2:$C$325,2,false)</f>
        <v>F001S</v>
      </c>
      <c r="O1178" s="24" t="s">
        <v>21</v>
      </c>
    </row>
    <row r="1179">
      <c r="A1179" s="24">
        <f>Actual!A1179</f>
        <v>1178</v>
      </c>
      <c r="B1179" s="24" t="str">
        <f>Actual!B1179</f>
        <v>//PRD1179061023NF003NMINI///</v>
      </c>
      <c r="C1179" s="25">
        <f>Actual!C1179</f>
        <v>62</v>
      </c>
      <c r="D1179" s="24" t="str">
        <f t="shared" si="1"/>
        <v>//PRD1179061023NF003NMINI///</v>
      </c>
      <c r="E1179" s="24" t="str">
        <f t="shared" si="2"/>
        <v>PRD1179061023NF003NMINI</v>
      </c>
      <c r="F1179" s="24" t="str">
        <f t="shared" si="3"/>
        <v>06</v>
      </c>
      <c r="G1179" s="24" t="str">
        <f t="shared" si="4"/>
        <v>10</v>
      </c>
      <c r="H1179" s="24" t="str">
        <f t="shared" si="5"/>
        <v>23</v>
      </c>
      <c r="I1179" s="24" t="str">
        <f t="shared" si="6"/>
        <v>N</v>
      </c>
      <c r="J1179" s="24" t="str">
        <f t="shared" si="7"/>
        <v>F003N</v>
      </c>
      <c r="K1179" s="24" t="str">
        <f t="shared" si="8"/>
        <v>MINI</v>
      </c>
      <c r="L1179" s="24" t="str">
        <f>vlookup(F1179,Abbreviation!$D$2:$E$13,2,false)</f>
        <v>June</v>
      </c>
      <c r="M1179" s="24" t="str">
        <f>vlookup(I1179,Abbreviation!$A$2:$B$4,2,false)</f>
        <v>North</v>
      </c>
      <c r="N1179" s="24" t="str">
        <f>vlookup(M1179,Budget!$B$2:$C$325,2,false)</f>
        <v>F001N</v>
      </c>
      <c r="O1179" s="24" t="s">
        <v>19</v>
      </c>
    </row>
    <row r="1180">
      <c r="A1180" s="24">
        <f>Actual!A1180</f>
        <v>1179</v>
      </c>
      <c r="B1180" s="24" t="str">
        <f>Actual!B1180</f>
        <v>//PRD1180072323NF001NMAX///</v>
      </c>
      <c r="C1180" s="25">
        <f>Actual!C1180</f>
        <v>111</v>
      </c>
      <c r="D1180" s="24" t="str">
        <f t="shared" si="1"/>
        <v>//PRD1180072323NF001NMAX///</v>
      </c>
      <c r="E1180" s="24" t="str">
        <f t="shared" si="2"/>
        <v>PRD1180072323NF001NMAX</v>
      </c>
      <c r="F1180" s="24" t="str">
        <f t="shared" si="3"/>
        <v>07</v>
      </c>
      <c r="G1180" s="24" t="str">
        <f t="shared" si="4"/>
        <v>23</v>
      </c>
      <c r="H1180" s="24" t="str">
        <f t="shared" si="5"/>
        <v>23</v>
      </c>
      <c r="I1180" s="24" t="str">
        <f t="shared" si="6"/>
        <v>N</v>
      </c>
      <c r="J1180" s="24" t="str">
        <f t="shared" si="7"/>
        <v>F001N</v>
      </c>
      <c r="K1180" s="24" t="str">
        <f t="shared" si="8"/>
        <v>MAX</v>
      </c>
      <c r="L1180" s="24" t="str">
        <f>vlookup(F1180,Abbreviation!$D$2:$E$13,2,false)</f>
        <v>July</v>
      </c>
      <c r="M1180" s="24" t="str">
        <f>vlookup(I1180,Abbreviation!$A$2:$B$4,2,false)</f>
        <v>North</v>
      </c>
      <c r="N1180" s="24" t="str">
        <f>vlookup(M1180,Budget!$B$2:$C$325,2,false)</f>
        <v>F001N</v>
      </c>
      <c r="O1180" s="24" t="s">
        <v>20</v>
      </c>
    </row>
    <row r="1181">
      <c r="A1181" s="24">
        <f>Actual!A1181</f>
        <v>1180</v>
      </c>
      <c r="B1181" s="24" t="str">
        <f>Actual!B1181</f>
        <v>//PRD1181071623WF002WPRO///</v>
      </c>
      <c r="C1181" s="25">
        <f>Actual!C1181</f>
        <v>101</v>
      </c>
      <c r="D1181" s="24" t="str">
        <f t="shared" si="1"/>
        <v>//PRD1181071623WF002WPRO///</v>
      </c>
      <c r="E1181" s="24" t="str">
        <f t="shared" si="2"/>
        <v>PRD1181071623WF002WPRO</v>
      </c>
      <c r="F1181" s="24" t="str">
        <f t="shared" si="3"/>
        <v>07</v>
      </c>
      <c r="G1181" s="24" t="str">
        <f t="shared" si="4"/>
        <v>16</v>
      </c>
      <c r="H1181" s="24" t="str">
        <f t="shared" si="5"/>
        <v>23</v>
      </c>
      <c r="I1181" s="24" t="str">
        <f t="shared" si="6"/>
        <v>W</v>
      </c>
      <c r="J1181" s="24" t="str">
        <f t="shared" si="7"/>
        <v>F002W</v>
      </c>
      <c r="K1181" s="24" t="str">
        <f t="shared" si="8"/>
        <v>PRO</v>
      </c>
      <c r="L1181" s="24" t="str">
        <f>vlookup(F1181,Abbreviation!$D$2:$E$13,2,false)</f>
        <v>July</v>
      </c>
      <c r="M1181" s="24" t="str">
        <f>vlookup(I1181,Abbreviation!$A$2:$B$4,2,false)</f>
        <v>West</v>
      </c>
      <c r="N1181" s="24" t="str">
        <f>vlookup(M1181,Budget!$B$2:$C$325,2,false)</f>
        <v>F001W</v>
      </c>
      <c r="O1181" s="24" t="s">
        <v>21</v>
      </c>
    </row>
    <row r="1182">
      <c r="A1182" s="24">
        <f>Actual!A1182</f>
        <v>1181</v>
      </c>
      <c r="B1182" s="24" t="str">
        <f>Actual!B1182</f>
        <v>//PRD1182071723WF002WMINI///</v>
      </c>
      <c r="C1182" s="25">
        <f>Actual!C1182</f>
        <v>62</v>
      </c>
      <c r="D1182" s="24" t="str">
        <f t="shared" si="1"/>
        <v>//PRD1182071723WF002WMINI///</v>
      </c>
      <c r="E1182" s="24" t="str">
        <f t="shared" si="2"/>
        <v>PRD1182071723WF002WMINI</v>
      </c>
      <c r="F1182" s="24" t="str">
        <f t="shared" si="3"/>
        <v>07</v>
      </c>
      <c r="G1182" s="24" t="str">
        <f t="shared" si="4"/>
        <v>17</v>
      </c>
      <c r="H1182" s="24" t="str">
        <f t="shared" si="5"/>
        <v>23</v>
      </c>
      <c r="I1182" s="24" t="str">
        <f t="shared" si="6"/>
        <v>W</v>
      </c>
      <c r="J1182" s="24" t="str">
        <f t="shared" si="7"/>
        <v>F002W</v>
      </c>
      <c r="K1182" s="24" t="str">
        <f t="shared" si="8"/>
        <v>MINI</v>
      </c>
      <c r="L1182" s="24" t="str">
        <f>vlookup(F1182,Abbreviation!$D$2:$E$13,2,false)</f>
        <v>July</v>
      </c>
      <c r="M1182" s="24" t="str">
        <f>vlookup(I1182,Abbreviation!$A$2:$B$4,2,false)</f>
        <v>West</v>
      </c>
      <c r="N1182" s="24" t="str">
        <f>vlookup(M1182,Budget!$B$2:$C$325,2,false)</f>
        <v>F001W</v>
      </c>
      <c r="O1182" s="24" t="s">
        <v>19</v>
      </c>
    </row>
    <row r="1183">
      <c r="A1183" s="24">
        <f>Actual!A1183</f>
        <v>1182</v>
      </c>
      <c r="B1183" s="24" t="str">
        <f>Actual!B1183</f>
        <v>//PRD1183071323WF001WMAX///</v>
      </c>
      <c r="C1183" s="25">
        <f>Actual!C1183</f>
        <v>62</v>
      </c>
      <c r="D1183" s="24" t="str">
        <f t="shared" si="1"/>
        <v>//PRD1183071323WF001WMAX///</v>
      </c>
      <c r="E1183" s="24" t="str">
        <f t="shared" si="2"/>
        <v>PRD1183071323WF001WMAX</v>
      </c>
      <c r="F1183" s="24" t="str">
        <f t="shared" si="3"/>
        <v>07</v>
      </c>
      <c r="G1183" s="24" t="str">
        <f t="shared" si="4"/>
        <v>13</v>
      </c>
      <c r="H1183" s="24" t="str">
        <f t="shared" si="5"/>
        <v>23</v>
      </c>
      <c r="I1183" s="24" t="str">
        <f t="shared" si="6"/>
        <v>W</v>
      </c>
      <c r="J1183" s="24" t="str">
        <f t="shared" si="7"/>
        <v>F001W</v>
      </c>
      <c r="K1183" s="24" t="str">
        <f t="shared" si="8"/>
        <v>MAX</v>
      </c>
      <c r="L1183" s="24" t="str">
        <f>vlookup(F1183,Abbreviation!$D$2:$E$13,2,false)</f>
        <v>July</v>
      </c>
      <c r="M1183" s="24" t="str">
        <f>vlookup(I1183,Abbreviation!$A$2:$B$4,2,false)</f>
        <v>West</v>
      </c>
      <c r="N1183" s="24" t="str">
        <f>vlookup(M1183,Budget!$B$2:$C$325,2,false)</f>
        <v>F001W</v>
      </c>
      <c r="O1183" s="24" t="s">
        <v>20</v>
      </c>
    </row>
    <row r="1184">
      <c r="A1184" s="24">
        <f>Actual!A1184</f>
        <v>1183</v>
      </c>
      <c r="B1184" s="24" t="str">
        <f>Actual!B1184</f>
        <v>//PRD1184071723WF003WPRO///</v>
      </c>
      <c r="C1184" s="25">
        <f>Actual!C1184</f>
        <v>113</v>
      </c>
      <c r="D1184" s="24" t="str">
        <f t="shared" si="1"/>
        <v>//PRD1184071723WF003WPRO///</v>
      </c>
      <c r="E1184" s="24" t="str">
        <f t="shared" si="2"/>
        <v>PRD1184071723WF003WPRO</v>
      </c>
      <c r="F1184" s="24" t="str">
        <f t="shared" si="3"/>
        <v>07</v>
      </c>
      <c r="G1184" s="24" t="str">
        <f t="shared" si="4"/>
        <v>17</v>
      </c>
      <c r="H1184" s="24" t="str">
        <f t="shared" si="5"/>
        <v>23</v>
      </c>
      <c r="I1184" s="24" t="str">
        <f t="shared" si="6"/>
        <v>W</v>
      </c>
      <c r="J1184" s="24" t="str">
        <f t="shared" si="7"/>
        <v>F003W</v>
      </c>
      <c r="K1184" s="24" t="str">
        <f t="shared" si="8"/>
        <v>PRO</v>
      </c>
      <c r="L1184" s="24" t="str">
        <f>vlookup(F1184,Abbreviation!$D$2:$E$13,2,false)</f>
        <v>July</v>
      </c>
      <c r="M1184" s="24" t="str">
        <f>vlookup(I1184,Abbreviation!$A$2:$B$4,2,false)</f>
        <v>West</v>
      </c>
      <c r="N1184" s="24" t="str">
        <f>vlookup(M1184,Budget!$B$2:$C$325,2,false)</f>
        <v>F001W</v>
      </c>
      <c r="O1184" s="24" t="s">
        <v>21</v>
      </c>
    </row>
    <row r="1185">
      <c r="A1185" s="24">
        <f>Actual!A1185</f>
        <v>1184</v>
      </c>
      <c r="B1185" s="24" t="str">
        <f>Actual!B1185</f>
        <v>//PRD1185072123WF001WMINI///</v>
      </c>
      <c r="C1185" s="25">
        <f>Actual!C1185</f>
        <v>115</v>
      </c>
      <c r="D1185" s="24" t="str">
        <f t="shared" si="1"/>
        <v>//PRD1185072123WF001WMINI///</v>
      </c>
      <c r="E1185" s="24" t="str">
        <f t="shared" si="2"/>
        <v>PRD1185072123WF001WMINI</v>
      </c>
      <c r="F1185" s="24" t="str">
        <f t="shared" si="3"/>
        <v>07</v>
      </c>
      <c r="G1185" s="24" t="str">
        <f t="shared" si="4"/>
        <v>21</v>
      </c>
      <c r="H1185" s="24" t="str">
        <f t="shared" si="5"/>
        <v>23</v>
      </c>
      <c r="I1185" s="24" t="str">
        <f t="shared" si="6"/>
        <v>W</v>
      </c>
      <c r="J1185" s="24" t="str">
        <f t="shared" si="7"/>
        <v>F001W</v>
      </c>
      <c r="K1185" s="24" t="str">
        <f t="shared" si="8"/>
        <v>MINI</v>
      </c>
      <c r="L1185" s="24" t="str">
        <f>vlookup(F1185,Abbreviation!$D$2:$E$13,2,false)</f>
        <v>July</v>
      </c>
      <c r="M1185" s="24" t="str">
        <f>vlookup(I1185,Abbreviation!$A$2:$B$4,2,false)</f>
        <v>West</v>
      </c>
      <c r="N1185" s="24" t="str">
        <f>vlookup(M1185,Budget!$B$2:$C$325,2,false)</f>
        <v>F001W</v>
      </c>
      <c r="O1185" s="24" t="s">
        <v>19</v>
      </c>
    </row>
    <row r="1186">
      <c r="A1186" s="24">
        <f>Actual!A1186</f>
        <v>1185</v>
      </c>
      <c r="B1186" s="24" t="str">
        <f>Actual!B1186</f>
        <v>//PRD1186072623SF001SMAX///</v>
      </c>
      <c r="C1186" s="25">
        <f>Actual!C1186</f>
        <v>117</v>
      </c>
      <c r="D1186" s="24" t="str">
        <f t="shared" si="1"/>
        <v>//PRD1186072623SF001SMAX///</v>
      </c>
      <c r="E1186" s="24" t="str">
        <f t="shared" si="2"/>
        <v>PRD1186072623SF001SMAX</v>
      </c>
      <c r="F1186" s="24" t="str">
        <f t="shared" si="3"/>
        <v>07</v>
      </c>
      <c r="G1186" s="24" t="str">
        <f t="shared" si="4"/>
        <v>26</v>
      </c>
      <c r="H1186" s="24" t="str">
        <f t="shared" si="5"/>
        <v>23</v>
      </c>
      <c r="I1186" s="24" t="str">
        <f t="shared" si="6"/>
        <v>S</v>
      </c>
      <c r="J1186" s="24" t="str">
        <f t="shared" si="7"/>
        <v>F001S</v>
      </c>
      <c r="K1186" s="24" t="str">
        <f t="shared" si="8"/>
        <v>MAX</v>
      </c>
      <c r="L1186" s="24" t="str">
        <f>vlookup(F1186,Abbreviation!$D$2:$E$13,2,false)</f>
        <v>July</v>
      </c>
      <c r="M1186" s="24" t="str">
        <f>vlookup(I1186,Abbreviation!$A$2:$B$4,2,false)</f>
        <v>South</v>
      </c>
      <c r="N1186" s="24" t="str">
        <f>vlookup(M1186,Budget!$B$2:$C$325,2,false)</f>
        <v>F001S</v>
      </c>
      <c r="O1186" s="24" t="s">
        <v>20</v>
      </c>
    </row>
    <row r="1187">
      <c r="A1187" s="24">
        <f>Actual!A1187</f>
        <v>1186</v>
      </c>
      <c r="B1187" s="24" t="str">
        <f>Actual!B1187</f>
        <v>//PRD1187070923NF002NPRO///</v>
      </c>
      <c r="C1187" s="25">
        <f>Actual!C1187</f>
        <v>54</v>
      </c>
      <c r="D1187" s="24" t="str">
        <f t="shared" si="1"/>
        <v>//PRD1187070923NF002NPRO///</v>
      </c>
      <c r="E1187" s="24" t="str">
        <f t="shared" si="2"/>
        <v>PRD1187070923NF002NPRO</v>
      </c>
      <c r="F1187" s="24" t="str">
        <f t="shared" si="3"/>
        <v>07</v>
      </c>
      <c r="G1187" s="24" t="str">
        <f t="shared" si="4"/>
        <v>09</v>
      </c>
      <c r="H1187" s="24" t="str">
        <f t="shared" si="5"/>
        <v>23</v>
      </c>
      <c r="I1187" s="24" t="str">
        <f t="shared" si="6"/>
        <v>N</v>
      </c>
      <c r="J1187" s="24" t="str">
        <f t="shared" si="7"/>
        <v>F002N</v>
      </c>
      <c r="K1187" s="24" t="str">
        <f t="shared" si="8"/>
        <v>PRO</v>
      </c>
      <c r="L1187" s="24" t="str">
        <f>vlookup(F1187,Abbreviation!$D$2:$E$13,2,false)</f>
        <v>July</v>
      </c>
      <c r="M1187" s="24" t="str">
        <f>vlookup(I1187,Abbreviation!$A$2:$B$4,2,false)</f>
        <v>North</v>
      </c>
      <c r="N1187" s="24" t="str">
        <f>vlookup(M1187,Budget!$B$2:$C$325,2,false)</f>
        <v>F001N</v>
      </c>
      <c r="O1187" s="24" t="s">
        <v>21</v>
      </c>
    </row>
    <row r="1188">
      <c r="A1188" s="24">
        <f>Actual!A1188</f>
        <v>1187</v>
      </c>
      <c r="B1188" s="24" t="str">
        <f>Actual!B1188</f>
        <v>//PRD1188070123WF001WMINI///</v>
      </c>
      <c r="C1188" s="25">
        <f>Actual!C1188</f>
        <v>79</v>
      </c>
      <c r="D1188" s="24" t="str">
        <f t="shared" si="1"/>
        <v>//PRD1188070123WF001WMINI///</v>
      </c>
      <c r="E1188" s="24" t="str">
        <f t="shared" si="2"/>
        <v>PRD1188070123WF001WMINI</v>
      </c>
      <c r="F1188" s="24" t="str">
        <f t="shared" si="3"/>
        <v>07</v>
      </c>
      <c r="G1188" s="24" t="str">
        <f t="shared" si="4"/>
        <v>01</v>
      </c>
      <c r="H1188" s="24" t="str">
        <f t="shared" si="5"/>
        <v>23</v>
      </c>
      <c r="I1188" s="24" t="str">
        <f t="shared" si="6"/>
        <v>W</v>
      </c>
      <c r="J1188" s="24" t="str">
        <f t="shared" si="7"/>
        <v>F001W</v>
      </c>
      <c r="K1188" s="24" t="str">
        <f t="shared" si="8"/>
        <v>MINI</v>
      </c>
      <c r="L1188" s="24" t="str">
        <f>vlookup(F1188,Abbreviation!$D$2:$E$13,2,false)</f>
        <v>July</v>
      </c>
      <c r="M1188" s="24" t="str">
        <f>vlookup(I1188,Abbreviation!$A$2:$B$4,2,false)</f>
        <v>West</v>
      </c>
      <c r="N1188" s="24" t="str">
        <f>vlookup(M1188,Budget!$B$2:$C$325,2,false)</f>
        <v>F001W</v>
      </c>
      <c r="O1188" s="24" t="s">
        <v>19</v>
      </c>
    </row>
    <row r="1189">
      <c r="A1189" s="24">
        <f>Actual!A1189</f>
        <v>1188</v>
      </c>
      <c r="B1189" s="24" t="str">
        <f>Actual!B1189</f>
        <v>//PRD1189071623NF002NMAX///</v>
      </c>
      <c r="C1189" s="25">
        <f>Actual!C1189</f>
        <v>3</v>
      </c>
      <c r="D1189" s="24" t="str">
        <f t="shared" si="1"/>
        <v>//PRD1189071623NF002NMAX///</v>
      </c>
      <c r="E1189" s="24" t="str">
        <f t="shared" si="2"/>
        <v>PRD1189071623NF002NMAX</v>
      </c>
      <c r="F1189" s="24" t="str">
        <f t="shared" si="3"/>
        <v>07</v>
      </c>
      <c r="G1189" s="24" t="str">
        <f t="shared" si="4"/>
        <v>16</v>
      </c>
      <c r="H1189" s="24" t="str">
        <f t="shared" si="5"/>
        <v>23</v>
      </c>
      <c r="I1189" s="24" t="str">
        <f t="shared" si="6"/>
        <v>N</v>
      </c>
      <c r="J1189" s="24" t="str">
        <f t="shared" si="7"/>
        <v>F002N</v>
      </c>
      <c r="K1189" s="24" t="str">
        <f t="shared" si="8"/>
        <v>MAX</v>
      </c>
      <c r="L1189" s="24" t="str">
        <f>vlookup(F1189,Abbreviation!$D$2:$E$13,2,false)</f>
        <v>July</v>
      </c>
      <c r="M1189" s="24" t="str">
        <f>vlookup(I1189,Abbreviation!$A$2:$B$4,2,false)</f>
        <v>North</v>
      </c>
      <c r="N1189" s="24" t="str">
        <f>vlookup(M1189,Budget!$B$2:$C$325,2,false)</f>
        <v>F001N</v>
      </c>
      <c r="O1189" s="24" t="s">
        <v>20</v>
      </c>
    </row>
    <row r="1190">
      <c r="A1190" s="24">
        <f>Actual!A1190</f>
        <v>1189</v>
      </c>
      <c r="B1190" s="24" t="str">
        <f>Actual!B1190</f>
        <v>//PRD1190071123SF001SPRO///</v>
      </c>
      <c r="C1190" s="25">
        <f>Actual!C1190</f>
        <v>28</v>
      </c>
      <c r="D1190" s="24" t="str">
        <f t="shared" si="1"/>
        <v>//PRD1190071123SF001SPRO///</v>
      </c>
      <c r="E1190" s="24" t="str">
        <f t="shared" si="2"/>
        <v>PRD1190071123SF001SPRO</v>
      </c>
      <c r="F1190" s="24" t="str">
        <f t="shared" si="3"/>
        <v>07</v>
      </c>
      <c r="G1190" s="24" t="str">
        <f t="shared" si="4"/>
        <v>11</v>
      </c>
      <c r="H1190" s="24" t="str">
        <f t="shared" si="5"/>
        <v>23</v>
      </c>
      <c r="I1190" s="24" t="str">
        <f t="shared" si="6"/>
        <v>S</v>
      </c>
      <c r="J1190" s="24" t="str">
        <f t="shared" si="7"/>
        <v>F001S</v>
      </c>
      <c r="K1190" s="24" t="str">
        <f t="shared" si="8"/>
        <v>PRO</v>
      </c>
      <c r="L1190" s="24" t="str">
        <f>vlookup(F1190,Abbreviation!$D$2:$E$13,2,false)</f>
        <v>July</v>
      </c>
      <c r="M1190" s="24" t="str">
        <f>vlookup(I1190,Abbreviation!$A$2:$B$4,2,false)</f>
        <v>South</v>
      </c>
      <c r="N1190" s="24" t="str">
        <f>vlookup(M1190,Budget!$B$2:$C$325,2,false)</f>
        <v>F001S</v>
      </c>
      <c r="O1190" s="24" t="s">
        <v>21</v>
      </c>
    </row>
    <row r="1191">
      <c r="A1191" s="24">
        <f>Actual!A1191</f>
        <v>1190</v>
      </c>
      <c r="B1191" s="24" t="str">
        <f>Actual!B1191</f>
        <v>//PRD1191070323WF001WMINI///</v>
      </c>
      <c r="C1191" s="25">
        <f>Actual!C1191</f>
        <v>17</v>
      </c>
      <c r="D1191" s="24" t="str">
        <f t="shared" si="1"/>
        <v>//PRD1191070323WF001WMINI///</v>
      </c>
      <c r="E1191" s="24" t="str">
        <f t="shared" si="2"/>
        <v>PRD1191070323WF001WMINI</v>
      </c>
      <c r="F1191" s="24" t="str">
        <f t="shared" si="3"/>
        <v>07</v>
      </c>
      <c r="G1191" s="24" t="str">
        <f t="shared" si="4"/>
        <v>03</v>
      </c>
      <c r="H1191" s="24" t="str">
        <f t="shared" si="5"/>
        <v>23</v>
      </c>
      <c r="I1191" s="24" t="str">
        <f t="shared" si="6"/>
        <v>W</v>
      </c>
      <c r="J1191" s="24" t="str">
        <f t="shared" si="7"/>
        <v>F001W</v>
      </c>
      <c r="K1191" s="24" t="str">
        <f t="shared" si="8"/>
        <v>MINI</v>
      </c>
      <c r="L1191" s="24" t="str">
        <f>vlookup(F1191,Abbreviation!$D$2:$E$13,2,false)</f>
        <v>July</v>
      </c>
      <c r="M1191" s="24" t="str">
        <f>vlookup(I1191,Abbreviation!$A$2:$B$4,2,false)</f>
        <v>West</v>
      </c>
      <c r="N1191" s="24" t="str">
        <f>vlookup(M1191,Budget!$B$2:$C$325,2,false)</f>
        <v>F001W</v>
      </c>
      <c r="O1191" s="24" t="s">
        <v>19</v>
      </c>
    </row>
    <row r="1192">
      <c r="A1192" s="24">
        <f>Actual!A1192</f>
        <v>1191</v>
      </c>
      <c r="B1192" s="24" t="str">
        <f>Actual!B1192</f>
        <v>//PRD1192071323SF003SMAX///</v>
      </c>
      <c r="C1192" s="25">
        <f>Actual!C1192</f>
        <v>39</v>
      </c>
      <c r="D1192" s="24" t="str">
        <f t="shared" si="1"/>
        <v>//PRD1192071323SF003SMAX///</v>
      </c>
      <c r="E1192" s="24" t="str">
        <f t="shared" si="2"/>
        <v>PRD1192071323SF003SMAX</v>
      </c>
      <c r="F1192" s="24" t="str">
        <f t="shared" si="3"/>
        <v>07</v>
      </c>
      <c r="G1192" s="24" t="str">
        <f t="shared" si="4"/>
        <v>13</v>
      </c>
      <c r="H1192" s="24" t="str">
        <f t="shared" si="5"/>
        <v>23</v>
      </c>
      <c r="I1192" s="24" t="str">
        <f t="shared" si="6"/>
        <v>S</v>
      </c>
      <c r="J1192" s="24" t="str">
        <f t="shared" si="7"/>
        <v>F003S</v>
      </c>
      <c r="K1192" s="24" t="str">
        <f t="shared" si="8"/>
        <v>MAX</v>
      </c>
      <c r="L1192" s="24" t="str">
        <f>vlookup(F1192,Abbreviation!$D$2:$E$13,2,false)</f>
        <v>July</v>
      </c>
      <c r="M1192" s="24" t="str">
        <f>vlookup(I1192,Abbreviation!$A$2:$B$4,2,false)</f>
        <v>South</v>
      </c>
      <c r="N1192" s="24" t="str">
        <f>vlookup(M1192,Budget!$B$2:$C$325,2,false)</f>
        <v>F001S</v>
      </c>
      <c r="O1192" s="24" t="s">
        <v>20</v>
      </c>
    </row>
    <row r="1193">
      <c r="A1193" s="24">
        <f>Actual!A1193</f>
        <v>1192</v>
      </c>
      <c r="B1193" s="24" t="str">
        <f>Actual!B1193</f>
        <v>//PRD1193071823WF001WPRO///</v>
      </c>
      <c r="C1193" s="25">
        <f>Actual!C1193</f>
        <v>64</v>
      </c>
      <c r="D1193" s="24" t="str">
        <f t="shared" si="1"/>
        <v>//PRD1193071823WF001WPRO///</v>
      </c>
      <c r="E1193" s="24" t="str">
        <f t="shared" si="2"/>
        <v>PRD1193071823WF001WPRO</v>
      </c>
      <c r="F1193" s="24" t="str">
        <f t="shared" si="3"/>
        <v>07</v>
      </c>
      <c r="G1193" s="24" t="str">
        <f t="shared" si="4"/>
        <v>18</v>
      </c>
      <c r="H1193" s="24" t="str">
        <f t="shared" si="5"/>
        <v>23</v>
      </c>
      <c r="I1193" s="24" t="str">
        <f t="shared" si="6"/>
        <v>W</v>
      </c>
      <c r="J1193" s="24" t="str">
        <f t="shared" si="7"/>
        <v>F001W</v>
      </c>
      <c r="K1193" s="24" t="str">
        <f t="shared" si="8"/>
        <v>PRO</v>
      </c>
      <c r="L1193" s="24" t="str">
        <f>vlookup(F1193,Abbreviation!$D$2:$E$13,2,false)</f>
        <v>July</v>
      </c>
      <c r="M1193" s="24" t="str">
        <f>vlookup(I1193,Abbreviation!$A$2:$B$4,2,false)</f>
        <v>West</v>
      </c>
      <c r="N1193" s="24" t="str">
        <f>vlookup(M1193,Budget!$B$2:$C$325,2,false)</f>
        <v>F001W</v>
      </c>
      <c r="O1193" s="24" t="s">
        <v>21</v>
      </c>
    </row>
    <row r="1194">
      <c r="A1194" s="24">
        <f>Actual!A1194</f>
        <v>1193</v>
      </c>
      <c r="B1194" s="24" t="str">
        <f>Actual!B1194</f>
        <v>//PRD1194070523NF003NMINI///</v>
      </c>
      <c r="C1194" s="25">
        <f>Actual!C1194</f>
        <v>14</v>
      </c>
      <c r="D1194" s="24" t="str">
        <f t="shared" si="1"/>
        <v>//PRD1194070523NF003NMINI///</v>
      </c>
      <c r="E1194" s="24" t="str">
        <f t="shared" si="2"/>
        <v>PRD1194070523NF003NMINI</v>
      </c>
      <c r="F1194" s="24" t="str">
        <f t="shared" si="3"/>
        <v>07</v>
      </c>
      <c r="G1194" s="24" t="str">
        <f t="shared" si="4"/>
        <v>05</v>
      </c>
      <c r="H1194" s="24" t="str">
        <f t="shared" si="5"/>
        <v>23</v>
      </c>
      <c r="I1194" s="24" t="str">
        <f t="shared" si="6"/>
        <v>N</v>
      </c>
      <c r="J1194" s="24" t="str">
        <f t="shared" si="7"/>
        <v>F003N</v>
      </c>
      <c r="K1194" s="24" t="str">
        <f t="shared" si="8"/>
        <v>MINI</v>
      </c>
      <c r="L1194" s="24" t="str">
        <f>vlookup(F1194,Abbreviation!$D$2:$E$13,2,false)</f>
        <v>July</v>
      </c>
      <c r="M1194" s="24" t="str">
        <f>vlookup(I1194,Abbreviation!$A$2:$B$4,2,false)</f>
        <v>North</v>
      </c>
      <c r="N1194" s="24" t="str">
        <f>vlookup(M1194,Budget!$B$2:$C$325,2,false)</f>
        <v>F001N</v>
      </c>
      <c r="O1194" s="24" t="s">
        <v>19</v>
      </c>
    </row>
    <row r="1195">
      <c r="A1195" s="24">
        <f>Actual!A1195</f>
        <v>1194</v>
      </c>
      <c r="B1195" s="24" t="str">
        <f>Actual!B1195</f>
        <v>//PRD1195071323WF002WMAX///</v>
      </c>
      <c r="C1195" s="25">
        <f>Actual!C1195</f>
        <v>87</v>
      </c>
      <c r="D1195" s="24" t="str">
        <f t="shared" si="1"/>
        <v>//PRD1195071323WF002WMAX///</v>
      </c>
      <c r="E1195" s="24" t="str">
        <f t="shared" si="2"/>
        <v>PRD1195071323WF002WMAX</v>
      </c>
      <c r="F1195" s="24" t="str">
        <f t="shared" si="3"/>
        <v>07</v>
      </c>
      <c r="G1195" s="24" t="str">
        <f t="shared" si="4"/>
        <v>13</v>
      </c>
      <c r="H1195" s="24" t="str">
        <f t="shared" si="5"/>
        <v>23</v>
      </c>
      <c r="I1195" s="24" t="str">
        <f t="shared" si="6"/>
        <v>W</v>
      </c>
      <c r="J1195" s="24" t="str">
        <f t="shared" si="7"/>
        <v>F002W</v>
      </c>
      <c r="K1195" s="24" t="str">
        <f t="shared" si="8"/>
        <v>MAX</v>
      </c>
      <c r="L1195" s="24" t="str">
        <f>vlookup(F1195,Abbreviation!$D$2:$E$13,2,false)</f>
        <v>July</v>
      </c>
      <c r="M1195" s="24" t="str">
        <f>vlookup(I1195,Abbreviation!$A$2:$B$4,2,false)</f>
        <v>West</v>
      </c>
      <c r="N1195" s="24" t="str">
        <f>vlookup(M1195,Budget!$B$2:$C$325,2,false)</f>
        <v>F001W</v>
      </c>
      <c r="O1195" s="24" t="s">
        <v>20</v>
      </c>
    </row>
    <row r="1196">
      <c r="A1196" s="24">
        <f>Actual!A1196</f>
        <v>1195</v>
      </c>
      <c r="B1196" s="24" t="str">
        <f>Actual!B1196</f>
        <v>//PRD1196072123SF001SPRO///</v>
      </c>
      <c r="C1196" s="25">
        <f>Actual!C1196</f>
        <v>116</v>
      </c>
      <c r="D1196" s="24" t="str">
        <f t="shared" si="1"/>
        <v>//PRD1196072123SF001SPRO///</v>
      </c>
      <c r="E1196" s="24" t="str">
        <f t="shared" si="2"/>
        <v>PRD1196072123SF001SPRO</v>
      </c>
      <c r="F1196" s="24" t="str">
        <f t="shared" si="3"/>
        <v>07</v>
      </c>
      <c r="G1196" s="24" t="str">
        <f t="shared" si="4"/>
        <v>21</v>
      </c>
      <c r="H1196" s="24" t="str">
        <f t="shared" si="5"/>
        <v>23</v>
      </c>
      <c r="I1196" s="24" t="str">
        <f t="shared" si="6"/>
        <v>S</v>
      </c>
      <c r="J1196" s="24" t="str">
        <f t="shared" si="7"/>
        <v>F001S</v>
      </c>
      <c r="K1196" s="24" t="str">
        <f t="shared" si="8"/>
        <v>PRO</v>
      </c>
      <c r="L1196" s="24" t="str">
        <f>vlookup(F1196,Abbreviation!$D$2:$E$13,2,false)</f>
        <v>July</v>
      </c>
      <c r="M1196" s="24" t="str">
        <f>vlookup(I1196,Abbreviation!$A$2:$B$4,2,false)</f>
        <v>South</v>
      </c>
      <c r="N1196" s="24" t="str">
        <f>vlookup(M1196,Budget!$B$2:$C$325,2,false)</f>
        <v>F001S</v>
      </c>
      <c r="O1196" s="24" t="s">
        <v>21</v>
      </c>
    </row>
    <row r="1197">
      <c r="A1197" s="24">
        <f>Actual!A1197</f>
        <v>1196</v>
      </c>
      <c r="B1197" s="24" t="str">
        <f>Actual!B1197</f>
        <v>//PRD1197070223SF003SMINI///</v>
      </c>
      <c r="C1197" s="25">
        <f>Actual!C1197</f>
        <v>54</v>
      </c>
      <c r="D1197" s="24" t="str">
        <f t="shared" si="1"/>
        <v>//PRD1197070223SF003SMINI///</v>
      </c>
      <c r="E1197" s="24" t="str">
        <f t="shared" si="2"/>
        <v>PRD1197070223SF003SMINI</v>
      </c>
      <c r="F1197" s="24" t="str">
        <f t="shared" si="3"/>
        <v>07</v>
      </c>
      <c r="G1197" s="24" t="str">
        <f t="shared" si="4"/>
        <v>02</v>
      </c>
      <c r="H1197" s="24" t="str">
        <f t="shared" si="5"/>
        <v>23</v>
      </c>
      <c r="I1197" s="24" t="str">
        <f t="shared" si="6"/>
        <v>S</v>
      </c>
      <c r="J1197" s="24" t="str">
        <f t="shared" si="7"/>
        <v>F003S</v>
      </c>
      <c r="K1197" s="24" t="str">
        <f t="shared" si="8"/>
        <v>MINI</v>
      </c>
      <c r="L1197" s="24" t="str">
        <f>vlookup(F1197,Abbreviation!$D$2:$E$13,2,false)</f>
        <v>July</v>
      </c>
      <c r="M1197" s="24" t="str">
        <f>vlookup(I1197,Abbreviation!$A$2:$B$4,2,false)</f>
        <v>South</v>
      </c>
      <c r="N1197" s="24" t="str">
        <f>vlookup(M1197,Budget!$B$2:$C$325,2,false)</f>
        <v>F001S</v>
      </c>
      <c r="O1197" s="24" t="s">
        <v>19</v>
      </c>
    </row>
    <row r="1198">
      <c r="A1198" s="24">
        <f>Actual!A1198</f>
        <v>1197</v>
      </c>
      <c r="B1198" s="24" t="str">
        <f>Actual!B1198</f>
        <v>//PRD1198070623WF001WMAX///</v>
      </c>
      <c r="C1198" s="25">
        <f>Actual!C1198</f>
        <v>80</v>
      </c>
      <c r="D1198" s="24" t="str">
        <f t="shared" si="1"/>
        <v>//PRD1198070623WF001WMAX///</v>
      </c>
      <c r="E1198" s="24" t="str">
        <f t="shared" si="2"/>
        <v>PRD1198070623WF001WMAX</v>
      </c>
      <c r="F1198" s="24" t="str">
        <f t="shared" si="3"/>
        <v>07</v>
      </c>
      <c r="G1198" s="24" t="str">
        <f t="shared" si="4"/>
        <v>06</v>
      </c>
      <c r="H1198" s="24" t="str">
        <f t="shared" si="5"/>
        <v>23</v>
      </c>
      <c r="I1198" s="24" t="str">
        <f t="shared" si="6"/>
        <v>W</v>
      </c>
      <c r="J1198" s="24" t="str">
        <f t="shared" si="7"/>
        <v>F001W</v>
      </c>
      <c r="K1198" s="24" t="str">
        <f t="shared" si="8"/>
        <v>MAX</v>
      </c>
      <c r="L1198" s="24" t="str">
        <f>vlookup(F1198,Abbreviation!$D$2:$E$13,2,false)</f>
        <v>July</v>
      </c>
      <c r="M1198" s="24" t="str">
        <f>vlookup(I1198,Abbreviation!$A$2:$B$4,2,false)</f>
        <v>West</v>
      </c>
      <c r="N1198" s="24" t="str">
        <f>vlookup(M1198,Budget!$B$2:$C$325,2,false)</f>
        <v>F001W</v>
      </c>
      <c r="O1198" s="24" t="s">
        <v>20</v>
      </c>
    </row>
    <row r="1199">
      <c r="A1199" s="24">
        <f>Actual!A1199</f>
        <v>1198</v>
      </c>
      <c r="B1199" s="24" t="str">
        <f>Actual!B1199</f>
        <v>//PRD1199070923WF003WPRO///</v>
      </c>
      <c r="C1199" s="25">
        <f>Actual!C1199</f>
        <v>98</v>
      </c>
      <c r="D1199" s="24" t="str">
        <f t="shared" si="1"/>
        <v>//PRD1199070923WF003WPRO///</v>
      </c>
      <c r="E1199" s="24" t="str">
        <f t="shared" si="2"/>
        <v>PRD1199070923WF003WPRO</v>
      </c>
      <c r="F1199" s="24" t="str">
        <f t="shared" si="3"/>
        <v>07</v>
      </c>
      <c r="G1199" s="24" t="str">
        <f t="shared" si="4"/>
        <v>09</v>
      </c>
      <c r="H1199" s="24" t="str">
        <f t="shared" si="5"/>
        <v>23</v>
      </c>
      <c r="I1199" s="24" t="str">
        <f t="shared" si="6"/>
        <v>W</v>
      </c>
      <c r="J1199" s="24" t="str">
        <f t="shared" si="7"/>
        <v>F003W</v>
      </c>
      <c r="K1199" s="24" t="str">
        <f t="shared" si="8"/>
        <v>PRO</v>
      </c>
      <c r="L1199" s="24" t="str">
        <f>vlookup(F1199,Abbreviation!$D$2:$E$13,2,false)</f>
        <v>July</v>
      </c>
      <c r="M1199" s="24" t="str">
        <f>vlookup(I1199,Abbreviation!$A$2:$B$4,2,false)</f>
        <v>West</v>
      </c>
      <c r="N1199" s="24" t="str">
        <f>vlookup(M1199,Budget!$B$2:$C$325,2,false)</f>
        <v>F001W</v>
      </c>
      <c r="O1199" s="24" t="s">
        <v>21</v>
      </c>
    </row>
    <row r="1200">
      <c r="A1200" s="24">
        <f>Actual!A1200</f>
        <v>1199</v>
      </c>
      <c r="B1200" s="24" t="str">
        <f>Actual!B1200</f>
        <v>//PRD1200071423NF003NMINI///</v>
      </c>
      <c r="C1200" s="25">
        <f>Actual!C1200</f>
        <v>89</v>
      </c>
      <c r="D1200" s="24" t="str">
        <f t="shared" si="1"/>
        <v>//PRD1200071423NF003NMINI///</v>
      </c>
      <c r="E1200" s="24" t="str">
        <f t="shared" si="2"/>
        <v>PRD1200071423NF003NMINI</v>
      </c>
      <c r="F1200" s="24" t="str">
        <f t="shared" si="3"/>
        <v>07</v>
      </c>
      <c r="G1200" s="24" t="str">
        <f t="shared" si="4"/>
        <v>14</v>
      </c>
      <c r="H1200" s="24" t="str">
        <f t="shared" si="5"/>
        <v>23</v>
      </c>
      <c r="I1200" s="24" t="str">
        <f t="shared" si="6"/>
        <v>N</v>
      </c>
      <c r="J1200" s="24" t="str">
        <f t="shared" si="7"/>
        <v>F003N</v>
      </c>
      <c r="K1200" s="24" t="str">
        <f t="shared" si="8"/>
        <v>MINI</v>
      </c>
      <c r="L1200" s="24" t="str">
        <f>vlookup(F1200,Abbreviation!$D$2:$E$13,2,false)</f>
        <v>July</v>
      </c>
      <c r="M1200" s="24" t="str">
        <f>vlookup(I1200,Abbreviation!$A$2:$B$4,2,false)</f>
        <v>North</v>
      </c>
      <c r="N1200" s="24" t="str">
        <f>vlookup(M1200,Budget!$B$2:$C$325,2,false)</f>
        <v>F001N</v>
      </c>
      <c r="O1200" s="24" t="s">
        <v>19</v>
      </c>
    </row>
    <row r="1201">
      <c r="A1201" s="24">
        <f>Actual!A1201</f>
        <v>1200</v>
      </c>
      <c r="B1201" s="24" t="str">
        <f>Actual!B1201</f>
        <v>//PRD1201072823WF003WMAX///</v>
      </c>
      <c r="C1201" s="25">
        <f>Actual!C1201</f>
        <v>125</v>
      </c>
      <c r="D1201" s="24" t="str">
        <f t="shared" si="1"/>
        <v>//PRD1201072823WF003WMAX///</v>
      </c>
      <c r="E1201" s="24" t="str">
        <f t="shared" si="2"/>
        <v>PRD1201072823WF003WMAX</v>
      </c>
      <c r="F1201" s="24" t="str">
        <f t="shared" si="3"/>
        <v>07</v>
      </c>
      <c r="G1201" s="24" t="str">
        <f t="shared" si="4"/>
        <v>28</v>
      </c>
      <c r="H1201" s="24" t="str">
        <f t="shared" si="5"/>
        <v>23</v>
      </c>
      <c r="I1201" s="24" t="str">
        <f t="shared" si="6"/>
        <v>W</v>
      </c>
      <c r="J1201" s="24" t="str">
        <f t="shared" si="7"/>
        <v>F003W</v>
      </c>
      <c r="K1201" s="24" t="str">
        <f t="shared" si="8"/>
        <v>MAX</v>
      </c>
      <c r="L1201" s="24" t="str">
        <f>vlookup(F1201,Abbreviation!$D$2:$E$13,2,false)</f>
        <v>July</v>
      </c>
      <c r="M1201" s="24" t="str">
        <f>vlookup(I1201,Abbreviation!$A$2:$B$4,2,false)</f>
        <v>West</v>
      </c>
      <c r="N1201" s="24" t="str">
        <f>vlookup(M1201,Budget!$B$2:$C$325,2,false)</f>
        <v>F001W</v>
      </c>
      <c r="O1201" s="24" t="s">
        <v>20</v>
      </c>
    </row>
    <row r="1202">
      <c r="A1202" s="24">
        <f>Actual!A1202</f>
        <v>1201</v>
      </c>
      <c r="B1202" s="24" t="str">
        <f>Actual!B1202</f>
        <v>//PRD1202072123SF003SPRO///</v>
      </c>
      <c r="C1202" s="25">
        <f>Actual!C1202</f>
        <v>29</v>
      </c>
      <c r="D1202" s="24" t="str">
        <f t="shared" si="1"/>
        <v>//PRD1202072123SF003SPRO///</v>
      </c>
      <c r="E1202" s="24" t="str">
        <f t="shared" si="2"/>
        <v>PRD1202072123SF003SPRO</v>
      </c>
      <c r="F1202" s="24" t="str">
        <f t="shared" si="3"/>
        <v>07</v>
      </c>
      <c r="G1202" s="24" t="str">
        <f t="shared" si="4"/>
        <v>21</v>
      </c>
      <c r="H1202" s="24" t="str">
        <f t="shared" si="5"/>
        <v>23</v>
      </c>
      <c r="I1202" s="24" t="str">
        <f t="shared" si="6"/>
        <v>S</v>
      </c>
      <c r="J1202" s="24" t="str">
        <f t="shared" si="7"/>
        <v>F003S</v>
      </c>
      <c r="K1202" s="24" t="str">
        <f t="shared" si="8"/>
        <v>PRO</v>
      </c>
      <c r="L1202" s="24" t="str">
        <f>vlookup(F1202,Abbreviation!$D$2:$E$13,2,false)</f>
        <v>July</v>
      </c>
      <c r="M1202" s="24" t="str">
        <f>vlookup(I1202,Abbreviation!$A$2:$B$4,2,false)</f>
        <v>South</v>
      </c>
      <c r="N1202" s="24" t="str">
        <f>vlookup(M1202,Budget!$B$2:$C$325,2,false)</f>
        <v>F001S</v>
      </c>
      <c r="O1202" s="24" t="s">
        <v>21</v>
      </c>
    </row>
    <row r="1203">
      <c r="A1203" s="24">
        <f>Actual!A1203</f>
        <v>1202</v>
      </c>
      <c r="B1203" s="24" t="str">
        <f>Actual!B1203</f>
        <v>//PRD1203070723WF001WMINI///</v>
      </c>
      <c r="C1203" s="25">
        <f>Actual!C1203</f>
        <v>22</v>
      </c>
      <c r="D1203" s="24" t="str">
        <f t="shared" si="1"/>
        <v>//PRD1203070723WF001WMINI///</v>
      </c>
      <c r="E1203" s="24" t="str">
        <f t="shared" si="2"/>
        <v>PRD1203070723WF001WMINI</v>
      </c>
      <c r="F1203" s="24" t="str">
        <f t="shared" si="3"/>
        <v>07</v>
      </c>
      <c r="G1203" s="24" t="str">
        <f t="shared" si="4"/>
        <v>07</v>
      </c>
      <c r="H1203" s="24" t="str">
        <f t="shared" si="5"/>
        <v>23</v>
      </c>
      <c r="I1203" s="24" t="str">
        <f t="shared" si="6"/>
        <v>W</v>
      </c>
      <c r="J1203" s="24" t="str">
        <f t="shared" si="7"/>
        <v>F001W</v>
      </c>
      <c r="K1203" s="24" t="str">
        <f t="shared" si="8"/>
        <v>MINI</v>
      </c>
      <c r="L1203" s="24" t="str">
        <f>vlookup(F1203,Abbreviation!$D$2:$E$13,2,false)</f>
        <v>July</v>
      </c>
      <c r="M1203" s="24" t="str">
        <f>vlookup(I1203,Abbreviation!$A$2:$B$4,2,false)</f>
        <v>West</v>
      </c>
      <c r="N1203" s="24" t="str">
        <f>vlookup(M1203,Budget!$B$2:$C$325,2,false)</f>
        <v>F001W</v>
      </c>
      <c r="O1203" s="24" t="s">
        <v>19</v>
      </c>
    </row>
    <row r="1204">
      <c r="A1204" s="24">
        <f>Actual!A1204</f>
        <v>1203</v>
      </c>
      <c r="B1204" s="24" t="str">
        <f>Actual!B1204</f>
        <v>//PRD1204071623NF001NMAX///</v>
      </c>
      <c r="C1204" s="25">
        <f>Actual!C1204</f>
        <v>14</v>
      </c>
      <c r="D1204" s="24" t="str">
        <f t="shared" si="1"/>
        <v>//PRD1204071623NF001NMAX///</v>
      </c>
      <c r="E1204" s="24" t="str">
        <f t="shared" si="2"/>
        <v>PRD1204071623NF001NMAX</v>
      </c>
      <c r="F1204" s="24" t="str">
        <f t="shared" si="3"/>
        <v>07</v>
      </c>
      <c r="G1204" s="24" t="str">
        <f t="shared" si="4"/>
        <v>16</v>
      </c>
      <c r="H1204" s="24" t="str">
        <f t="shared" si="5"/>
        <v>23</v>
      </c>
      <c r="I1204" s="24" t="str">
        <f t="shared" si="6"/>
        <v>N</v>
      </c>
      <c r="J1204" s="24" t="str">
        <f t="shared" si="7"/>
        <v>F001N</v>
      </c>
      <c r="K1204" s="24" t="str">
        <f t="shared" si="8"/>
        <v>MAX</v>
      </c>
      <c r="L1204" s="24" t="str">
        <f>vlookup(F1204,Abbreviation!$D$2:$E$13,2,false)</f>
        <v>July</v>
      </c>
      <c r="M1204" s="24" t="str">
        <f>vlookup(I1204,Abbreviation!$A$2:$B$4,2,false)</f>
        <v>North</v>
      </c>
      <c r="N1204" s="24" t="str">
        <f>vlookup(M1204,Budget!$B$2:$C$325,2,false)</f>
        <v>F001N</v>
      </c>
      <c r="O1204" s="24" t="s">
        <v>20</v>
      </c>
    </row>
    <row r="1205">
      <c r="A1205" s="24">
        <f>Actual!A1205</f>
        <v>1204</v>
      </c>
      <c r="B1205" s="24" t="str">
        <f>Actual!B1205</f>
        <v>//PRD1205070223WF001WPRO///</v>
      </c>
      <c r="C1205" s="25">
        <f>Actual!C1205</f>
        <v>113</v>
      </c>
      <c r="D1205" s="24" t="str">
        <f t="shared" si="1"/>
        <v>//PRD1205070223WF001WPRO///</v>
      </c>
      <c r="E1205" s="24" t="str">
        <f t="shared" si="2"/>
        <v>PRD1205070223WF001WPRO</v>
      </c>
      <c r="F1205" s="24" t="str">
        <f t="shared" si="3"/>
        <v>07</v>
      </c>
      <c r="G1205" s="24" t="str">
        <f t="shared" si="4"/>
        <v>02</v>
      </c>
      <c r="H1205" s="24" t="str">
        <f t="shared" si="5"/>
        <v>23</v>
      </c>
      <c r="I1205" s="24" t="str">
        <f t="shared" si="6"/>
        <v>W</v>
      </c>
      <c r="J1205" s="24" t="str">
        <f t="shared" si="7"/>
        <v>F001W</v>
      </c>
      <c r="K1205" s="24" t="str">
        <f t="shared" si="8"/>
        <v>PRO</v>
      </c>
      <c r="L1205" s="24" t="str">
        <f>vlookup(F1205,Abbreviation!$D$2:$E$13,2,false)</f>
        <v>July</v>
      </c>
      <c r="M1205" s="24" t="str">
        <f>vlookup(I1205,Abbreviation!$A$2:$B$4,2,false)</f>
        <v>West</v>
      </c>
      <c r="N1205" s="24" t="str">
        <f>vlookup(M1205,Budget!$B$2:$C$325,2,false)</f>
        <v>F001W</v>
      </c>
      <c r="O1205" s="24" t="s">
        <v>21</v>
      </c>
    </row>
    <row r="1206">
      <c r="A1206" s="24">
        <f>Actual!A1206</f>
        <v>1205</v>
      </c>
      <c r="B1206" s="24" t="str">
        <f>Actual!B1206</f>
        <v>//PRD1206070823NF001NMINI///</v>
      </c>
      <c r="C1206" s="25">
        <f>Actual!C1206</f>
        <v>33</v>
      </c>
      <c r="D1206" s="24" t="str">
        <f t="shared" si="1"/>
        <v>//PRD1206070823NF001NMINI///</v>
      </c>
      <c r="E1206" s="24" t="str">
        <f t="shared" si="2"/>
        <v>PRD1206070823NF001NMINI</v>
      </c>
      <c r="F1206" s="24" t="str">
        <f t="shared" si="3"/>
        <v>07</v>
      </c>
      <c r="G1206" s="24" t="str">
        <f t="shared" si="4"/>
        <v>08</v>
      </c>
      <c r="H1206" s="24" t="str">
        <f t="shared" si="5"/>
        <v>23</v>
      </c>
      <c r="I1206" s="24" t="str">
        <f t="shared" si="6"/>
        <v>N</v>
      </c>
      <c r="J1206" s="24" t="str">
        <f t="shared" si="7"/>
        <v>F001N</v>
      </c>
      <c r="K1206" s="24" t="str">
        <f t="shared" si="8"/>
        <v>MINI</v>
      </c>
      <c r="L1206" s="24" t="str">
        <f>vlookup(F1206,Abbreviation!$D$2:$E$13,2,false)</f>
        <v>July</v>
      </c>
      <c r="M1206" s="24" t="str">
        <f>vlookup(I1206,Abbreviation!$A$2:$B$4,2,false)</f>
        <v>North</v>
      </c>
      <c r="N1206" s="24" t="str">
        <f>vlookup(M1206,Budget!$B$2:$C$325,2,false)</f>
        <v>F001N</v>
      </c>
      <c r="O1206" s="24" t="s">
        <v>19</v>
      </c>
    </row>
    <row r="1207">
      <c r="A1207" s="24">
        <f>Actual!A1207</f>
        <v>1206</v>
      </c>
      <c r="B1207" s="24" t="str">
        <f>Actual!B1207</f>
        <v>//PRD1207072523WF003WMAX///</v>
      </c>
      <c r="C1207" s="25">
        <f>Actual!C1207</f>
        <v>108</v>
      </c>
      <c r="D1207" s="24" t="str">
        <f t="shared" si="1"/>
        <v>//PRD1207072523WF003WMAX///</v>
      </c>
      <c r="E1207" s="24" t="str">
        <f t="shared" si="2"/>
        <v>PRD1207072523WF003WMAX</v>
      </c>
      <c r="F1207" s="24" t="str">
        <f t="shared" si="3"/>
        <v>07</v>
      </c>
      <c r="G1207" s="24" t="str">
        <f t="shared" si="4"/>
        <v>25</v>
      </c>
      <c r="H1207" s="24" t="str">
        <f t="shared" si="5"/>
        <v>23</v>
      </c>
      <c r="I1207" s="24" t="str">
        <f t="shared" si="6"/>
        <v>W</v>
      </c>
      <c r="J1207" s="24" t="str">
        <f t="shared" si="7"/>
        <v>F003W</v>
      </c>
      <c r="K1207" s="24" t="str">
        <f t="shared" si="8"/>
        <v>MAX</v>
      </c>
      <c r="L1207" s="24" t="str">
        <f>vlookup(F1207,Abbreviation!$D$2:$E$13,2,false)</f>
        <v>July</v>
      </c>
      <c r="M1207" s="24" t="str">
        <f>vlookup(I1207,Abbreviation!$A$2:$B$4,2,false)</f>
        <v>West</v>
      </c>
      <c r="N1207" s="24" t="str">
        <f>vlookup(M1207,Budget!$B$2:$C$325,2,false)</f>
        <v>F001W</v>
      </c>
      <c r="O1207" s="24" t="s">
        <v>20</v>
      </c>
    </row>
    <row r="1208">
      <c r="A1208" s="24">
        <f>Actual!A1208</f>
        <v>1207</v>
      </c>
      <c r="B1208" s="24" t="str">
        <f>Actual!B1208</f>
        <v>//PRD1208072423NF002NPRO///</v>
      </c>
      <c r="C1208" s="25">
        <f>Actual!C1208</f>
        <v>37</v>
      </c>
      <c r="D1208" s="24" t="str">
        <f t="shared" si="1"/>
        <v>//PRD1208072423NF002NPRO///</v>
      </c>
      <c r="E1208" s="24" t="str">
        <f t="shared" si="2"/>
        <v>PRD1208072423NF002NPRO</v>
      </c>
      <c r="F1208" s="24" t="str">
        <f t="shared" si="3"/>
        <v>07</v>
      </c>
      <c r="G1208" s="24" t="str">
        <f t="shared" si="4"/>
        <v>24</v>
      </c>
      <c r="H1208" s="24" t="str">
        <f t="shared" si="5"/>
        <v>23</v>
      </c>
      <c r="I1208" s="24" t="str">
        <f t="shared" si="6"/>
        <v>N</v>
      </c>
      <c r="J1208" s="24" t="str">
        <f t="shared" si="7"/>
        <v>F002N</v>
      </c>
      <c r="K1208" s="24" t="str">
        <f t="shared" si="8"/>
        <v>PRO</v>
      </c>
      <c r="L1208" s="24" t="str">
        <f>vlookup(F1208,Abbreviation!$D$2:$E$13,2,false)</f>
        <v>July</v>
      </c>
      <c r="M1208" s="24" t="str">
        <f>vlookup(I1208,Abbreviation!$A$2:$B$4,2,false)</f>
        <v>North</v>
      </c>
      <c r="N1208" s="24" t="str">
        <f>vlookup(M1208,Budget!$B$2:$C$325,2,false)</f>
        <v>F001N</v>
      </c>
      <c r="O1208" s="24" t="s">
        <v>21</v>
      </c>
    </row>
    <row r="1209">
      <c r="A1209" s="24">
        <f>Actual!A1209</f>
        <v>1208</v>
      </c>
      <c r="B1209" s="24" t="str">
        <f>Actual!B1209</f>
        <v>//PRD1209071323SF001SMINI///</v>
      </c>
      <c r="C1209" s="25">
        <f>Actual!C1209</f>
        <v>111</v>
      </c>
      <c r="D1209" s="24" t="str">
        <f t="shared" si="1"/>
        <v>//PRD1209071323SF001SMINI///</v>
      </c>
      <c r="E1209" s="24" t="str">
        <f t="shared" si="2"/>
        <v>PRD1209071323SF001SMINI</v>
      </c>
      <c r="F1209" s="24" t="str">
        <f t="shared" si="3"/>
        <v>07</v>
      </c>
      <c r="G1209" s="24" t="str">
        <f t="shared" si="4"/>
        <v>13</v>
      </c>
      <c r="H1209" s="24" t="str">
        <f t="shared" si="5"/>
        <v>23</v>
      </c>
      <c r="I1209" s="24" t="str">
        <f t="shared" si="6"/>
        <v>S</v>
      </c>
      <c r="J1209" s="24" t="str">
        <f t="shared" si="7"/>
        <v>F001S</v>
      </c>
      <c r="K1209" s="24" t="str">
        <f t="shared" si="8"/>
        <v>MINI</v>
      </c>
      <c r="L1209" s="24" t="str">
        <f>vlookup(F1209,Abbreviation!$D$2:$E$13,2,false)</f>
        <v>July</v>
      </c>
      <c r="M1209" s="24" t="str">
        <f>vlookup(I1209,Abbreviation!$A$2:$B$4,2,false)</f>
        <v>South</v>
      </c>
      <c r="N1209" s="24" t="str">
        <f>vlookup(M1209,Budget!$B$2:$C$325,2,false)</f>
        <v>F001S</v>
      </c>
      <c r="O1209" s="24" t="s">
        <v>19</v>
      </c>
    </row>
    <row r="1210">
      <c r="A1210" s="24">
        <f>Actual!A1210</f>
        <v>1209</v>
      </c>
      <c r="B1210" s="24" t="str">
        <f>Actual!B1210</f>
        <v>//PRD1210072423WF001WMAX///</v>
      </c>
      <c r="C1210" s="25">
        <f>Actual!C1210</f>
        <v>37</v>
      </c>
      <c r="D1210" s="24" t="str">
        <f t="shared" si="1"/>
        <v>//PRD1210072423WF001WMAX///</v>
      </c>
      <c r="E1210" s="24" t="str">
        <f t="shared" si="2"/>
        <v>PRD1210072423WF001WMAX</v>
      </c>
      <c r="F1210" s="24" t="str">
        <f t="shared" si="3"/>
        <v>07</v>
      </c>
      <c r="G1210" s="24" t="str">
        <f t="shared" si="4"/>
        <v>24</v>
      </c>
      <c r="H1210" s="24" t="str">
        <f t="shared" si="5"/>
        <v>23</v>
      </c>
      <c r="I1210" s="24" t="str">
        <f t="shared" si="6"/>
        <v>W</v>
      </c>
      <c r="J1210" s="24" t="str">
        <f t="shared" si="7"/>
        <v>F001W</v>
      </c>
      <c r="K1210" s="24" t="str">
        <f t="shared" si="8"/>
        <v>MAX</v>
      </c>
      <c r="L1210" s="24" t="str">
        <f>vlookup(F1210,Abbreviation!$D$2:$E$13,2,false)</f>
        <v>July</v>
      </c>
      <c r="M1210" s="24" t="str">
        <f>vlookup(I1210,Abbreviation!$A$2:$B$4,2,false)</f>
        <v>West</v>
      </c>
      <c r="N1210" s="24" t="str">
        <f>vlookup(M1210,Budget!$B$2:$C$325,2,false)</f>
        <v>F001W</v>
      </c>
      <c r="O1210" s="24" t="s">
        <v>20</v>
      </c>
    </row>
    <row r="1211">
      <c r="A1211" s="24">
        <f>Actual!A1211</f>
        <v>1210</v>
      </c>
      <c r="B1211" s="24" t="str">
        <f>Actual!B1211</f>
        <v>//PRD1211080923WF002WPRO///</v>
      </c>
      <c r="C1211" s="25">
        <f>Actual!C1211</f>
        <v>93</v>
      </c>
      <c r="D1211" s="24" t="str">
        <f t="shared" si="1"/>
        <v>//PRD1211080923WF002WPRO///</v>
      </c>
      <c r="E1211" s="24" t="str">
        <f t="shared" si="2"/>
        <v>PRD1211080923WF002WPRO</v>
      </c>
      <c r="F1211" s="24" t="str">
        <f t="shared" si="3"/>
        <v>08</v>
      </c>
      <c r="G1211" s="24" t="str">
        <f t="shared" si="4"/>
        <v>09</v>
      </c>
      <c r="H1211" s="24" t="str">
        <f t="shared" si="5"/>
        <v>23</v>
      </c>
      <c r="I1211" s="24" t="str">
        <f t="shared" si="6"/>
        <v>W</v>
      </c>
      <c r="J1211" s="24" t="str">
        <f t="shared" si="7"/>
        <v>F002W</v>
      </c>
      <c r="K1211" s="24" t="str">
        <f t="shared" si="8"/>
        <v>PRO</v>
      </c>
      <c r="L1211" s="24" t="str">
        <f>vlookup(F1211,Abbreviation!$D$2:$E$13,2,false)</f>
        <v>August</v>
      </c>
      <c r="M1211" s="24" t="str">
        <f>vlookup(I1211,Abbreviation!$A$2:$B$4,2,false)</f>
        <v>West</v>
      </c>
      <c r="N1211" s="24" t="str">
        <f>vlookup(M1211,Budget!$B$2:$C$325,2,false)</f>
        <v>F001W</v>
      </c>
      <c r="O1211" s="24" t="s">
        <v>21</v>
      </c>
    </row>
    <row r="1212">
      <c r="A1212" s="24">
        <f>Actual!A1212</f>
        <v>1211</v>
      </c>
      <c r="B1212" s="24" t="str">
        <f>Actual!B1212</f>
        <v>//PRD1212081123SF002SMINI///</v>
      </c>
      <c r="C1212" s="25">
        <f>Actual!C1212</f>
        <v>119</v>
      </c>
      <c r="D1212" s="24" t="str">
        <f t="shared" si="1"/>
        <v>//PRD1212081123SF002SMINI///</v>
      </c>
      <c r="E1212" s="24" t="str">
        <f t="shared" si="2"/>
        <v>PRD1212081123SF002SMINI</v>
      </c>
      <c r="F1212" s="24" t="str">
        <f t="shared" si="3"/>
        <v>08</v>
      </c>
      <c r="G1212" s="24" t="str">
        <f t="shared" si="4"/>
        <v>11</v>
      </c>
      <c r="H1212" s="24" t="str">
        <f t="shared" si="5"/>
        <v>23</v>
      </c>
      <c r="I1212" s="24" t="str">
        <f t="shared" si="6"/>
        <v>S</v>
      </c>
      <c r="J1212" s="24" t="str">
        <f t="shared" si="7"/>
        <v>F002S</v>
      </c>
      <c r="K1212" s="24" t="str">
        <f t="shared" si="8"/>
        <v>MINI</v>
      </c>
      <c r="L1212" s="24" t="str">
        <f>vlookup(F1212,Abbreviation!$D$2:$E$13,2,false)</f>
        <v>August</v>
      </c>
      <c r="M1212" s="24" t="str">
        <f>vlookup(I1212,Abbreviation!$A$2:$B$4,2,false)</f>
        <v>South</v>
      </c>
      <c r="N1212" s="24" t="str">
        <f>vlookup(M1212,Budget!$B$2:$C$325,2,false)</f>
        <v>F001S</v>
      </c>
      <c r="O1212" s="24" t="s">
        <v>19</v>
      </c>
    </row>
    <row r="1213">
      <c r="A1213" s="24">
        <f>Actual!A1213</f>
        <v>1212</v>
      </c>
      <c r="B1213" s="24" t="str">
        <f>Actual!B1213</f>
        <v>//PRD1213081723SF003SMAX///</v>
      </c>
      <c r="C1213" s="25">
        <f>Actual!C1213</f>
        <v>34</v>
      </c>
      <c r="D1213" s="24" t="str">
        <f t="shared" si="1"/>
        <v>//PRD1213081723SF003SMAX///</v>
      </c>
      <c r="E1213" s="24" t="str">
        <f t="shared" si="2"/>
        <v>PRD1213081723SF003SMAX</v>
      </c>
      <c r="F1213" s="24" t="str">
        <f t="shared" si="3"/>
        <v>08</v>
      </c>
      <c r="G1213" s="24" t="str">
        <f t="shared" si="4"/>
        <v>17</v>
      </c>
      <c r="H1213" s="24" t="str">
        <f t="shared" si="5"/>
        <v>23</v>
      </c>
      <c r="I1213" s="24" t="str">
        <f t="shared" si="6"/>
        <v>S</v>
      </c>
      <c r="J1213" s="24" t="str">
        <f t="shared" si="7"/>
        <v>F003S</v>
      </c>
      <c r="K1213" s="24" t="str">
        <f t="shared" si="8"/>
        <v>MAX</v>
      </c>
      <c r="L1213" s="24" t="str">
        <f>vlookup(F1213,Abbreviation!$D$2:$E$13,2,false)</f>
        <v>August</v>
      </c>
      <c r="M1213" s="24" t="str">
        <f>vlookup(I1213,Abbreviation!$A$2:$B$4,2,false)</f>
        <v>South</v>
      </c>
      <c r="N1213" s="24" t="str">
        <f>vlookup(M1213,Budget!$B$2:$C$325,2,false)</f>
        <v>F001S</v>
      </c>
      <c r="O1213" s="24" t="s">
        <v>20</v>
      </c>
    </row>
    <row r="1214">
      <c r="A1214" s="24">
        <f>Actual!A1214</f>
        <v>1213</v>
      </c>
      <c r="B1214" s="24" t="str">
        <f>Actual!B1214</f>
        <v>//PRD1214081323NF001NPRO///</v>
      </c>
      <c r="C1214" s="25">
        <f>Actual!C1214</f>
        <v>12</v>
      </c>
      <c r="D1214" s="24" t="str">
        <f t="shared" si="1"/>
        <v>//PRD1214081323NF001NPRO///</v>
      </c>
      <c r="E1214" s="24" t="str">
        <f t="shared" si="2"/>
        <v>PRD1214081323NF001NPRO</v>
      </c>
      <c r="F1214" s="24" t="str">
        <f t="shared" si="3"/>
        <v>08</v>
      </c>
      <c r="G1214" s="24" t="str">
        <f t="shared" si="4"/>
        <v>13</v>
      </c>
      <c r="H1214" s="24" t="str">
        <f t="shared" si="5"/>
        <v>23</v>
      </c>
      <c r="I1214" s="24" t="str">
        <f t="shared" si="6"/>
        <v>N</v>
      </c>
      <c r="J1214" s="24" t="str">
        <f t="shared" si="7"/>
        <v>F001N</v>
      </c>
      <c r="K1214" s="24" t="str">
        <f t="shared" si="8"/>
        <v>PRO</v>
      </c>
      <c r="L1214" s="24" t="str">
        <f>vlookup(F1214,Abbreviation!$D$2:$E$13,2,false)</f>
        <v>August</v>
      </c>
      <c r="M1214" s="24" t="str">
        <f>vlookup(I1214,Abbreviation!$A$2:$B$4,2,false)</f>
        <v>North</v>
      </c>
      <c r="N1214" s="24" t="str">
        <f>vlookup(M1214,Budget!$B$2:$C$325,2,false)</f>
        <v>F001N</v>
      </c>
      <c r="O1214" s="24" t="s">
        <v>21</v>
      </c>
    </row>
    <row r="1215">
      <c r="A1215" s="24">
        <f>Actual!A1215</f>
        <v>1214</v>
      </c>
      <c r="B1215" s="24" t="str">
        <f>Actual!B1215</f>
        <v>//PRD1215081323SF001SMINI///</v>
      </c>
      <c r="C1215" s="25">
        <f>Actual!C1215</f>
        <v>76</v>
      </c>
      <c r="D1215" s="24" t="str">
        <f t="shared" si="1"/>
        <v>//PRD1215081323SF001SMINI///</v>
      </c>
      <c r="E1215" s="24" t="str">
        <f t="shared" si="2"/>
        <v>PRD1215081323SF001SMINI</v>
      </c>
      <c r="F1215" s="24" t="str">
        <f t="shared" si="3"/>
        <v>08</v>
      </c>
      <c r="G1215" s="24" t="str">
        <f t="shared" si="4"/>
        <v>13</v>
      </c>
      <c r="H1215" s="24" t="str">
        <f t="shared" si="5"/>
        <v>23</v>
      </c>
      <c r="I1215" s="24" t="str">
        <f t="shared" si="6"/>
        <v>S</v>
      </c>
      <c r="J1215" s="24" t="str">
        <f t="shared" si="7"/>
        <v>F001S</v>
      </c>
      <c r="K1215" s="24" t="str">
        <f t="shared" si="8"/>
        <v>MINI</v>
      </c>
      <c r="L1215" s="24" t="str">
        <f>vlookup(F1215,Abbreviation!$D$2:$E$13,2,false)</f>
        <v>August</v>
      </c>
      <c r="M1215" s="24" t="str">
        <f>vlookup(I1215,Abbreviation!$A$2:$B$4,2,false)</f>
        <v>South</v>
      </c>
      <c r="N1215" s="24" t="str">
        <f>vlookup(M1215,Budget!$B$2:$C$325,2,false)</f>
        <v>F001S</v>
      </c>
      <c r="O1215" s="24" t="s">
        <v>19</v>
      </c>
    </row>
    <row r="1216">
      <c r="A1216" s="24">
        <f>Actual!A1216</f>
        <v>1215</v>
      </c>
      <c r="B1216" s="24" t="str">
        <f>Actual!B1216</f>
        <v>//PRD1216082123NF001NMAX///</v>
      </c>
      <c r="C1216" s="25">
        <f>Actual!C1216</f>
        <v>60</v>
      </c>
      <c r="D1216" s="24" t="str">
        <f t="shared" si="1"/>
        <v>//PRD1216082123NF001NMAX///</v>
      </c>
      <c r="E1216" s="24" t="str">
        <f t="shared" si="2"/>
        <v>PRD1216082123NF001NMAX</v>
      </c>
      <c r="F1216" s="24" t="str">
        <f t="shared" si="3"/>
        <v>08</v>
      </c>
      <c r="G1216" s="24" t="str">
        <f t="shared" si="4"/>
        <v>21</v>
      </c>
      <c r="H1216" s="24" t="str">
        <f t="shared" si="5"/>
        <v>23</v>
      </c>
      <c r="I1216" s="24" t="str">
        <f t="shared" si="6"/>
        <v>N</v>
      </c>
      <c r="J1216" s="24" t="str">
        <f t="shared" si="7"/>
        <v>F001N</v>
      </c>
      <c r="K1216" s="24" t="str">
        <f t="shared" si="8"/>
        <v>MAX</v>
      </c>
      <c r="L1216" s="24" t="str">
        <f>vlookup(F1216,Abbreviation!$D$2:$E$13,2,false)</f>
        <v>August</v>
      </c>
      <c r="M1216" s="24" t="str">
        <f>vlookup(I1216,Abbreviation!$A$2:$B$4,2,false)</f>
        <v>North</v>
      </c>
      <c r="N1216" s="24" t="str">
        <f>vlookup(M1216,Budget!$B$2:$C$325,2,false)</f>
        <v>F001N</v>
      </c>
      <c r="O1216" s="24" t="s">
        <v>20</v>
      </c>
    </row>
    <row r="1217">
      <c r="A1217" s="24">
        <f>Actual!A1217</f>
        <v>1216</v>
      </c>
      <c r="B1217" s="24" t="str">
        <f>Actual!B1217</f>
        <v>//PRD1217082023NF003NPRO///</v>
      </c>
      <c r="C1217" s="25">
        <f>Actual!C1217</f>
        <v>141</v>
      </c>
      <c r="D1217" s="24" t="str">
        <f t="shared" si="1"/>
        <v>//PRD1217082023NF003NPRO///</v>
      </c>
      <c r="E1217" s="24" t="str">
        <f t="shared" si="2"/>
        <v>PRD1217082023NF003NPRO</v>
      </c>
      <c r="F1217" s="24" t="str">
        <f t="shared" si="3"/>
        <v>08</v>
      </c>
      <c r="G1217" s="24" t="str">
        <f t="shared" si="4"/>
        <v>20</v>
      </c>
      <c r="H1217" s="24" t="str">
        <f t="shared" si="5"/>
        <v>23</v>
      </c>
      <c r="I1217" s="24" t="str">
        <f t="shared" si="6"/>
        <v>N</v>
      </c>
      <c r="J1217" s="24" t="str">
        <f t="shared" si="7"/>
        <v>F003N</v>
      </c>
      <c r="K1217" s="24" t="str">
        <f t="shared" si="8"/>
        <v>PRO</v>
      </c>
      <c r="L1217" s="24" t="str">
        <f>vlookup(F1217,Abbreviation!$D$2:$E$13,2,false)</f>
        <v>August</v>
      </c>
      <c r="M1217" s="24" t="str">
        <f>vlookup(I1217,Abbreviation!$A$2:$B$4,2,false)</f>
        <v>North</v>
      </c>
      <c r="N1217" s="24" t="str">
        <f>vlookup(M1217,Budget!$B$2:$C$325,2,false)</f>
        <v>F001N</v>
      </c>
      <c r="O1217" s="24" t="s">
        <v>21</v>
      </c>
    </row>
    <row r="1218">
      <c r="A1218" s="24">
        <f>Actual!A1218</f>
        <v>1217</v>
      </c>
      <c r="B1218" s="24" t="str">
        <f>Actual!B1218</f>
        <v>//PRD1218080623SF003SMINI///</v>
      </c>
      <c r="C1218" s="25">
        <f>Actual!C1218</f>
        <v>37</v>
      </c>
      <c r="D1218" s="24" t="str">
        <f t="shared" si="1"/>
        <v>//PRD1218080623SF003SMINI///</v>
      </c>
      <c r="E1218" s="24" t="str">
        <f t="shared" si="2"/>
        <v>PRD1218080623SF003SMINI</v>
      </c>
      <c r="F1218" s="24" t="str">
        <f t="shared" si="3"/>
        <v>08</v>
      </c>
      <c r="G1218" s="24" t="str">
        <f t="shared" si="4"/>
        <v>06</v>
      </c>
      <c r="H1218" s="24" t="str">
        <f t="shared" si="5"/>
        <v>23</v>
      </c>
      <c r="I1218" s="24" t="str">
        <f t="shared" si="6"/>
        <v>S</v>
      </c>
      <c r="J1218" s="24" t="str">
        <f t="shared" si="7"/>
        <v>F003S</v>
      </c>
      <c r="K1218" s="24" t="str">
        <f t="shared" si="8"/>
        <v>MINI</v>
      </c>
      <c r="L1218" s="24" t="str">
        <f>vlookup(F1218,Abbreviation!$D$2:$E$13,2,false)</f>
        <v>August</v>
      </c>
      <c r="M1218" s="24" t="str">
        <f>vlookup(I1218,Abbreviation!$A$2:$B$4,2,false)</f>
        <v>South</v>
      </c>
      <c r="N1218" s="24" t="str">
        <f>vlookup(M1218,Budget!$B$2:$C$325,2,false)</f>
        <v>F001S</v>
      </c>
      <c r="O1218" s="24" t="s">
        <v>19</v>
      </c>
    </row>
    <row r="1219">
      <c r="A1219" s="24">
        <f>Actual!A1219</f>
        <v>1218</v>
      </c>
      <c r="B1219" s="24" t="str">
        <f>Actual!B1219</f>
        <v>//PRD1219080823NF003NMAX///</v>
      </c>
      <c r="C1219" s="25">
        <f>Actual!C1219</f>
        <v>88</v>
      </c>
      <c r="D1219" s="24" t="str">
        <f t="shared" si="1"/>
        <v>//PRD1219080823NF003NMAX///</v>
      </c>
      <c r="E1219" s="24" t="str">
        <f t="shared" si="2"/>
        <v>PRD1219080823NF003NMAX</v>
      </c>
      <c r="F1219" s="24" t="str">
        <f t="shared" si="3"/>
        <v>08</v>
      </c>
      <c r="G1219" s="24" t="str">
        <f t="shared" si="4"/>
        <v>08</v>
      </c>
      <c r="H1219" s="24" t="str">
        <f t="shared" si="5"/>
        <v>23</v>
      </c>
      <c r="I1219" s="24" t="str">
        <f t="shared" si="6"/>
        <v>N</v>
      </c>
      <c r="J1219" s="24" t="str">
        <f t="shared" si="7"/>
        <v>F003N</v>
      </c>
      <c r="K1219" s="24" t="str">
        <f t="shared" si="8"/>
        <v>MAX</v>
      </c>
      <c r="L1219" s="24" t="str">
        <f>vlookup(F1219,Abbreviation!$D$2:$E$13,2,false)</f>
        <v>August</v>
      </c>
      <c r="M1219" s="24" t="str">
        <f>vlookup(I1219,Abbreviation!$A$2:$B$4,2,false)</f>
        <v>North</v>
      </c>
      <c r="N1219" s="24" t="str">
        <f>vlookup(M1219,Budget!$B$2:$C$325,2,false)</f>
        <v>F001N</v>
      </c>
      <c r="O1219" s="24" t="s">
        <v>20</v>
      </c>
    </row>
    <row r="1220">
      <c r="A1220" s="24">
        <f>Actual!A1220</f>
        <v>1219</v>
      </c>
      <c r="B1220" s="24" t="str">
        <f>Actual!B1220</f>
        <v>//PRD1220080523NF003NPRO///</v>
      </c>
      <c r="C1220" s="25">
        <f>Actual!C1220</f>
        <v>28</v>
      </c>
      <c r="D1220" s="24" t="str">
        <f t="shared" si="1"/>
        <v>//PRD1220080523NF003NPRO///</v>
      </c>
      <c r="E1220" s="24" t="str">
        <f t="shared" si="2"/>
        <v>PRD1220080523NF003NPRO</v>
      </c>
      <c r="F1220" s="24" t="str">
        <f t="shared" si="3"/>
        <v>08</v>
      </c>
      <c r="G1220" s="24" t="str">
        <f t="shared" si="4"/>
        <v>05</v>
      </c>
      <c r="H1220" s="24" t="str">
        <f t="shared" si="5"/>
        <v>23</v>
      </c>
      <c r="I1220" s="24" t="str">
        <f t="shared" si="6"/>
        <v>N</v>
      </c>
      <c r="J1220" s="24" t="str">
        <f t="shared" si="7"/>
        <v>F003N</v>
      </c>
      <c r="K1220" s="24" t="str">
        <f t="shared" si="8"/>
        <v>PRO</v>
      </c>
      <c r="L1220" s="24" t="str">
        <f>vlookup(F1220,Abbreviation!$D$2:$E$13,2,false)</f>
        <v>August</v>
      </c>
      <c r="M1220" s="24" t="str">
        <f>vlookup(I1220,Abbreviation!$A$2:$B$4,2,false)</f>
        <v>North</v>
      </c>
      <c r="N1220" s="24" t="str">
        <f>vlookup(M1220,Budget!$B$2:$C$325,2,false)</f>
        <v>F001N</v>
      </c>
      <c r="O1220" s="24" t="s">
        <v>21</v>
      </c>
    </row>
    <row r="1221">
      <c r="A1221" s="24">
        <f>Actual!A1221</f>
        <v>1220</v>
      </c>
      <c r="B1221" s="24" t="str">
        <f>Actual!B1221</f>
        <v>//PRD1221081523NF001NMINI///</v>
      </c>
      <c r="C1221" s="25">
        <f>Actual!C1221</f>
        <v>68</v>
      </c>
      <c r="D1221" s="24" t="str">
        <f t="shared" si="1"/>
        <v>//PRD1221081523NF001NMINI///</v>
      </c>
      <c r="E1221" s="24" t="str">
        <f t="shared" si="2"/>
        <v>PRD1221081523NF001NMINI</v>
      </c>
      <c r="F1221" s="24" t="str">
        <f t="shared" si="3"/>
        <v>08</v>
      </c>
      <c r="G1221" s="24" t="str">
        <f t="shared" si="4"/>
        <v>15</v>
      </c>
      <c r="H1221" s="24" t="str">
        <f t="shared" si="5"/>
        <v>23</v>
      </c>
      <c r="I1221" s="24" t="str">
        <f t="shared" si="6"/>
        <v>N</v>
      </c>
      <c r="J1221" s="24" t="str">
        <f t="shared" si="7"/>
        <v>F001N</v>
      </c>
      <c r="K1221" s="24" t="str">
        <f t="shared" si="8"/>
        <v>MINI</v>
      </c>
      <c r="L1221" s="24" t="str">
        <f>vlookup(F1221,Abbreviation!$D$2:$E$13,2,false)</f>
        <v>August</v>
      </c>
      <c r="M1221" s="24" t="str">
        <f>vlookup(I1221,Abbreviation!$A$2:$B$4,2,false)</f>
        <v>North</v>
      </c>
      <c r="N1221" s="24" t="str">
        <f>vlookup(M1221,Budget!$B$2:$C$325,2,false)</f>
        <v>F001N</v>
      </c>
      <c r="O1221" s="24" t="s">
        <v>19</v>
      </c>
    </row>
    <row r="1222">
      <c r="A1222" s="24">
        <f>Actual!A1222</f>
        <v>1221</v>
      </c>
      <c r="B1222" s="24" t="str">
        <f>Actual!B1222</f>
        <v>//PRD1222082923NF003NMAX///</v>
      </c>
      <c r="C1222" s="25">
        <f>Actual!C1222</f>
        <v>121</v>
      </c>
      <c r="D1222" s="24" t="str">
        <f t="shared" si="1"/>
        <v>//PRD1222082923NF003NMAX///</v>
      </c>
      <c r="E1222" s="24" t="str">
        <f t="shared" si="2"/>
        <v>PRD1222082923NF003NMAX</v>
      </c>
      <c r="F1222" s="24" t="str">
        <f t="shared" si="3"/>
        <v>08</v>
      </c>
      <c r="G1222" s="24" t="str">
        <f t="shared" si="4"/>
        <v>29</v>
      </c>
      <c r="H1222" s="24" t="str">
        <f t="shared" si="5"/>
        <v>23</v>
      </c>
      <c r="I1222" s="24" t="str">
        <f t="shared" si="6"/>
        <v>N</v>
      </c>
      <c r="J1222" s="24" t="str">
        <f t="shared" si="7"/>
        <v>F003N</v>
      </c>
      <c r="K1222" s="24" t="str">
        <f t="shared" si="8"/>
        <v>MAX</v>
      </c>
      <c r="L1222" s="24" t="str">
        <f>vlookup(F1222,Abbreviation!$D$2:$E$13,2,false)</f>
        <v>August</v>
      </c>
      <c r="M1222" s="24" t="str">
        <f>vlookup(I1222,Abbreviation!$A$2:$B$4,2,false)</f>
        <v>North</v>
      </c>
      <c r="N1222" s="24" t="str">
        <f>vlookup(M1222,Budget!$B$2:$C$325,2,false)</f>
        <v>F001N</v>
      </c>
      <c r="O1222" s="24" t="s">
        <v>20</v>
      </c>
    </row>
    <row r="1223">
      <c r="A1223" s="24">
        <f>Actual!A1223</f>
        <v>1222</v>
      </c>
      <c r="B1223" s="24" t="str">
        <f>Actual!B1223</f>
        <v>//PRD1223080523WF003WPRO///</v>
      </c>
      <c r="C1223" s="25">
        <f>Actual!C1223</f>
        <v>106</v>
      </c>
      <c r="D1223" s="24" t="str">
        <f t="shared" si="1"/>
        <v>//PRD1223080523WF003WPRO///</v>
      </c>
      <c r="E1223" s="24" t="str">
        <f t="shared" si="2"/>
        <v>PRD1223080523WF003WPRO</v>
      </c>
      <c r="F1223" s="24" t="str">
        <f t="shared" si="3"/>
        <v>08</v>
      </c>
      <c r="G1223" s="24" t="str">
        <f t="shared" si="4"/>
        <v>05</v>
      </c>
      <c r="H1223" s="24" t="str">
        <f t="shared" si="5"/>
        <v>23</v>
      </c>
      <c r="I1223" s="24" t="str">
        <f t="shared" si="6"/>
        <v>W</v>
      </c>
      <c r="J1223" s="24" t="str">
        <f t="shared" si="7"/>
        <v>F003W</v>
      </c>
      <c r="K1223" s="24" t="str">
        <f t="shared" si="8"/>
        <v>PRO</v>
      </c>
      <c r="L1223" s="24" t="str">
        <f>vlookup(F1223,Abbreviation!$D$2:$E$13,2,false)</f>
        <v>August</v>
      </c>
      <c r="M1223" s="24" t="str">
        <f>vlookup(I1223,Abbreviation!$A$2:$B$4,2,false)</f>
        <v>West</v>
      </c>
      <c r="N1223" s="24" t="str">
        <f>vlookup(M1223,Budget!$B$2:$C$325,2,false)</f>
        <v>F001W</v>
      </c>
      <c r="O1223" s="24" t="s">
        <v>21</v>
      </c>
    </row>
    <row r="1224">
      <c r="A1224" s="24">
        <f>Actual!A1224</f>
        <v>1223</v>
      </c>
      <c r="B1224" s="24" t="str">
        <f>Actual!B1224</f>
        <v>//PRD1224082623WF003WMINI///</v>
      </c>
      <c r="C1224" s="25">
        <f>Actual!C1224</f>
        <v>127</v>
      </c>
      <c r="D1224" s="24" t="str">
        <f t="shared" si="1"/>
        <v>//PRD1224082623WF003WMINI///</v>
      </c>
      <c r="E1224" s="24" t="str">
        <f t="shared" si="2"/>
        <v>PRD1224082623WF003WMINI</v>
      </c>
      <c r="F1224" s="24" t="str">
        <f t="shared" si="3"/>
        <v>08</v>
      </c>
      <c r="G1224" s="24" t="str">
        <f t="shared" si="4"/>
        <v>26</v>
      </c>
      <c r="H1224" s="24" t="str">
        <f t="shared" si="5"/>
        <v>23</v>
      </c>
      <c r="I1224" s="24" t="str">
        <f t="shared" si="6"/>
        <v>W</v>
      </c>
      <c r="J1224" s="24" t="str">
        <f t="shared" si="7"/>
        <v>F003W</v>
      </c>
      <c r="K1224" s="24" t="str">
        <f t="shared" si="8"/>
        <v>MINI</v>
      </c>
      <c r="L1224" s="24" t="str">
        <f>vlookup(F1224,Abbreviation!$D$2:$E$13,2,false)</f>
        <v>August</v>
      </c>
      <c r="M1224" s="24" t="str">
        <f>vlookup(I1224,Abbreviation!$A$2:$B$4,2,false)</f>
        <v>West</v>
      </c>
      <c r="N1224" s="24" t="str">
        <f>vlookup(M1224,Budget!$B$2:$C$325,2,false)</f>
        <v>F001W</v>
      </c>
      <c r="O1224" s="24" t="s">
        <v>19</v>
      </c>
    </row>
    <row r="1225">
      <c r="A1225" s="24">
        <f>Actual!A1225</f>
        <v>1224</v>
      </c>
      <c r="B1225" s="24" t="str">
        <f>Actual!B1225</f>
        <v>//PRD1225081423NF003NMAX///</v>
      </c>
      <c r="C1225" s="25">
        <f>Actual!C1225</f>
        <v>11</v>
      </c>
      <c r="D1225" s="24" t="str">
        <f t="shared" si="1"/>
        <v>//PRD1225081423NF003NMAX///</v>
      </c>
      <c r="E1225" s="24" t="str">
        <f t="shared" si="2"/>
        <v>PRD1225081423NF003NMAX</v>
      </c>
      <c r="F1225" s="24" t="str">
        <f t="shared" si="3"/>
        <v>08</v>
      </c>
      <c r="G1225" s="24" t="str">
        <f t="shared" si="4"/>
        <v>14</v>
      </c>
      <c r="H1225" s="24" t="str">
        <f t="shared" si="5"/>
        <v>23</v>
      </c>
      <c r="I1225" s="24" t="str">
        <f t="shared" si="6"/>
        <v>N</v>
      </c>
      <c r="J1225" s="24" t="str">
        <f t="shared" si="7"/>
        <v>F003N</v>
      </c>
      <c r="K1225" s="24" t="str">
        <f t="shared" si="8"/>
        <v>MAX</v>
      </c>
      <c r="L1225" s="24" t="str">
        <f>vlookup(F1225,Abbreviation!$D$2:$E$13,2,false)</f>
        <v>August</v>
      </c>
      <c r="M1225" s="24" t="str">
        <f>vlookup(I1225,Abbreviation!$A$2:$B$4,2,false)</f>
        <v>North</v>
      </c>
      <c r="N1225" s="24" t="str">
        <f>vlookup(M1225,Budget!$B$2:$C$325,2,false)</f>
        <v>F001N</v>
      </c>
      <c r="O1225" s="24" t="s">
        <v>20</v>
      </c>
    </row>
    <row r="1226">
      <c r="A1226" s="24">
        <f>Actual!A1226</f>
        <v>1225</v>
      </c>
      <c r="B1226" s="24" t="str">
        <f>Actual!B1226</f>
        <v>//PRD1226083023WF003WPRO///</v>
      </c>
      <c r="C1226" s="25">
        <f>Actual!C1226</f>
        <v>79</v>
      </c>
      <c r="D1226" s="24" t="str">
        <f t="shared" si="1"/>
        <v>//PRD1226083023WF003WPRO///</v>
      </c>
      <c r="E1226" s="24" t="str">
        <f t="shared" si="2"/>
        <v>PRD1226083023WF003WPRO</v>
      </c>
      <c r="F1226" s="24" t="str">
        <f t="shared" si="3"/>
        <v>08</v>
      </c>
      <c r="G1226" s="24" t="str">
        <f t="shared" si="4"/>
        <v>30</v>
      </c>
      <c r="H1226" s="24" t="str">
        <f t="shared" si="5"/>
        <v>23</v>
      </c>
      <c r="I1226" s="24" t="str">
        <f t="shared" si="6"/>
        <v>W</v>
      </c>
      <c r="J1226" s="24" t="str">
        <f t="shared" si="7"/>
        <v>F003W</v>
      </c>
      <c r="K1226" s="24" t="str">
        <f t="shared" si="8"/>
        <v>PRO</v>
      </c>
      <c r="L1226" s="24" t="str">
        <f>vlookup(F1226,Abbreviation!$D$2:$E$13,2,false)</f>
        <v>August</v>
      </c>
      <c r="M1226" s="24" t="str">
        <f>vlookup(I1226,Abbreviation!$A$2:$B$4,2,false)</f>
        <v>West</v>
      </c>
      <c r="N1226" s="24" t="str">
        <f>vlookup(M1226,Budget!$B$2:$C$325,2,false)</f>
        <v>F001W</v>
      </c>
      <c r="O1226" s="24" t="s">
        <v>21</v>
      </c>
    </row>
    <row r="1227">
      <c r="A1227" s="24">
        <f>Actual!A1227</f>
        <v>1226</v>
      </c>
      <c r="B1227" s="24" t="str">
        <f>Actual!B1227</f>
        <v>//PRD1227081223SF002SMINI///</v>
      </c>
      <c r="C1227" s="25">
        <f>Actual!C1227</f>
        <v>9</v>
      </c>
      <c r="D1227" s="24" t="str">
        <f t="shared" si="1"/>
        <v>//PRD1227081223SF002SMINI///</v>
      </c>
      <c r="E1227" s="24" t="str">
        <f t="shared" si="2"/>
        <v>PRD1227081223SF002SMINI</v>
      </c>
      <c r="F1227" s="24" t="str">
        <f t="shared" si="3"/>
        <v>08</v>
      </c>
      <c r="G1227" s="24" t="str">
        <f t="shared" si="4"/>
        <v>12</v>
      </c>
      <c r="H1227" s="24" t="str">
        <f t="shared" si="5"/>
        <v>23</v>
      </c>
      <c r="I1227" s="24" t="str">
        <f t="shared" si="6"/>
        <v>S</v>
      </c>
      <c r="J1227" s="24" t="str">
        <f t="shared" si="7"/>
        <v>F002S</v>
      </c>
      <c r="K1227" s="24" t="str">
        <f t="shared" si="8"/>
        <v>MINI</v>
      </c>
      <c r="L1227" s="24" t="str">
        <f>vlookup(F1227,Abbreviation!$D$2:$E$13,2,false)</f>
        <v>August</v>
      </c>
      <c r="M1227" s="24" t="str">
        <f>vlookup(I1227,Abbreviation!$A$2:$B$4,2,false)</f>
        <v>South</v>
      </c>
      <c r="N1227" s="24" t="str">
        <f>vlookup(M1227,Budget!$B$2:$C$325,2,false)</f>
        <v>F001S</v>
      </c>
      <c r="O1227" s="24" t="s">
        <v>19</v>
      </c>
    </row>
    <row r="1228">
      <c r="A1228" s="24">
        <f>Actual!A1228</f>
        <v>1227</v>
      </c>
      <c r="B1228" s="24" t="str">
        <f>Actual!B1228</f>
        <v>//PRD1228081123SF003SMAX///</v>
      </c>
      <c r="C1228" s="25">
        <f>Actual!C1228</f>
        <v>44</v>
      </c>
      <c r="D1228" s="24" t="str">
        <f t="shared" si="1"/>
        <v>//PRD1228081123SF003SMAX///</v>
      </c>
      <c r="E1228" s="24" t="str">
        <f t="shared" si="2"/>
        <v>PRD1228081123SF003SMAX</v>
      </c>
      <c r="F1228" s="24" t="str">
        <f t="shared" si="3"/>
        <v>08</v>
      </c>
      <c r="G1228" s="24" t="str">
        <f t="shared" si="4"/>
        <v>11</v>
      </c>
      <c r="H1228" s="24" t="str">
        <f t="shared" si="5"/>
        <v>23</v>
      </c>
      <c r="I1228" s="24" t="str">
        <f t="shared" si="6"/>
        <v>S</v>
      </c>
      <c r="J1228" s="24" t="str">
        <f t="shared" si="7"/>
        <v>F003S</v>
      </c>
      <c r="K1228" s="24" t="str">
        <f t="shared" si="8"/>
        <v>MAX</v>
      </c>
      <c r="L1228" s="24" t="str">
        <f>vlookup(F1228,Abbreviation!$D$2:$E$13,2,false)</f>
        <v>August</v>
      </c>
      <c r="M1228" s="24" t="str">
        <f>vlookup(I1228,Abbreviation!$A$2:$B$4,2,false)</f>
        <v>South</v>
      </c>
      <c r="N1228" s="24" t="str">
        <f>vlookup(M1228,Budget!$B$2:$C$325,2,false)</f>
        <v>F001S</v>
      </c>
      <c r="O1228" s="24" t="s">
        <v>20</v>
      </c>
    </row>
    <row r="1229">
      <c r="A1229" s="24">
        <f>Actual!A1229</f>
        <v>1228</v>
      </c>
      <c r="B1229" s="24" t="str">
        <f>Actual!B1229</f>
        <v>//PRD1229083023WF002WPRO///</v>
      </c>
      <c r="C1229" s="25">
        <f>Actual!C1229</f>
        <v>1</v>
      </c>
      <c r="D1229" s="24" t="str">
        <f t="shared" si="1"/>
        <v>//PRD1229083023WF002WPRO///</v>
      </c>
      <c r="E1229" s="24" t="str">
        <f t="shared" si="2"/>
        <v>PRD1229083023WF002WPRO</v>
      </c>
      <c r="F1229" s="24" t="str">
        <f t="shared" si="3"/>
        <v>08</v>
      </c>
      <c r="G1229" s="24" t="str">
        <f t="shared" si="4"/>
        <v>30</v>
      </c>
      <c r="H1229" s="24" t="str">
        <f t="shared" si="5"/>
        <v>23</v>
      </c>
      <c r="I1229" s="24" t="str">
        <f t="shared" si="6"/>
        <v>W</v>
      </c>
      <c r="J1229" s="24" t="str">
        <f t="shared" si="7"/>
        <v>F002W</v>
      </c>
      <c r="K1229" s="24" t="str">
        <f t="shared" si="8"/>
        <v>PRO</v>
      </c>
      <c r="L1229" s="24" t="str">
        <f>vlookup(F1229,Abbreviation!$D$2:$E$13,2,false)</f>
        <v>August</v>
      </c>
      <c r="M1229" s="24" t="str">
        <f>vlookup(I1229,Abbreviation!$A$2:$B$4,2,false)</f>
        <v>West</v>
      </c>
      <c r="N1229" s="24" t="str">
        <f>vlookup(M1229,Budget!$B$2:$C$325,2,false)</f>
        <v>F001W</v>
      </c>
      <c r="O1229" s="24" t="s">
        <v>21</v>
      </c>
    </row>
    <row r="1230">
      <c r="A1230" s="24">
        <f>Actual!A1230</f>
        <v>1229</v>
      </c>
      <c r="B1230" s="24" t="str">
        <f>Actual!B1230</f>
        <v>//PRD1230080823NF002NMINI///</v>
      </c>
      <c r="C1230" s="25">
        <f>Actual!C1230</f>
        <v>128</v>
      </c>
      <c r="D1230" s="24" t="str">
        <f t="shared" si="1"/>
        <v>//PRD1230080823NF002NMINI///</v>
      </c>
      <c r="E1230" s="24" t="str">
        <f t="shared" si="2"/>
        <v>PRD1230080823NF002NMINI</v>
      </c>
      <c r="F1230" s="24" t="str">
        <f t="shared" si="3"/>
        <v>08</v>
      </c>
      <c r="G1230" s="24" t="str">
        <f t="shared" si="4"/>
        <v>08</v>
      </c>
      <c r="H1230" s="24" t="str">
        <f t="shared" si="5"/>
        <v>23</v>
      </c>
      <c r="I1230" s="24" t="str">
        <f t="shared" si="6"/>
        <v>N</v>
      </c>
      <c r="J1230" s="24" t="str">
        <f t="shared" si="7"/>
        <v>F002N</v>
      </c>
      <c r="K1230" s="24" t="str">
        <f t="shared" si="8"/>
        <v>MINI</v>
      </c>
      <c r="L1230" s="24" t="str">
        <f>vlookup(F1230,Abbreviation!$D$2:$E$13,2,false)</f>
        <v>August</v>
      </c>
      <c r="M1230" s="24" t="str">
        <f>vlookup(I1230,Abbreviation!$A$2:$B$4,2,false)</f>
        <v>North</v>
      </c>
      <c r="N1230" s="24" t="str">
        <f>vlookup(M1230,Budget!$B$2:$C$325,2,false)</f>
        <v>F001N</v>
      </c>
      <c r="O1230" s="24" t="s">
        <v>19</v>
      </c>
    </row>
    <row r="1231">
      <c r="A1231" s="24">
        <f>Actual!A1231</f>
        <v>1230</v>
      </c>
      <c r="B1231" s="24" t="str">
        <f>Actual!B1231</f>
        <v>//PRD1231082323SF002SMAX///</v>
      </c>
      <c r="C1231" s="25">
        <f>Actual!C1231</f>
        <v>111</v>
      </c>
      <c r="D1231" s="24" t="str">
        <f t="shared" si="1"/>
        <v>//PRD1231082323SF002SMAX///</v>
      </c>
      <c r="E1231" s="24" t="str">
        <f t="shared" si="2"/>
        <v>PRD1231082323SF002SMAX</v>
      </c>
      <c r="F1231" s="24" t="str">
        <f t="shared" si="3"/>
        <v>08</v>
      </c>
      <c r="G1231" s="24" t="str">
        <f t="shared" si="4"/>
        <v>23</v>
      </c>
      <c r="H1231" s="24" t="str">
        <f t="shared" si="5"/>
        <v>23</v>
      </c>
      <c r="I1231" s="24" t="str">
        <f t="shared" si="6"/>
        <v>S</v>
      </c>
      <c r="J1231" s="24" t="str">
        <f t="shared" si="7"/>
        <v>F002S</v>
      </c>
      <c r="K1231" s="24" t="str">
        <f t="shared" si="8"/>
        <v>MAX</v>
      </c>
      <c r="L1231" s="24" t="str">
        <f>vlookup(F1231,Abbreviation!$D$2:$E$13,2,false)</f>
        <v>August</v>
      </c>
      <c r="M1231" s="24" t="str">
        <f>vlookup(I1231,Abbreviation!$A$2:$B$4,2,false)</f>
        <v>South</v>
      </c>
      <c r="N1231" s="24" t="str">
        <f>vlookup(M1231,Budget!$B$2:$C$325,2,false)</f>
        <v>F001S</v>
      </c>
      <c r="O1231" s="24" t="s">
        <v>20</v>
      </c>
    </row>
    <row r="1232">
      <c r="A1232" s="24">
        <f>Actual!A1232</f>
        <v>1231</v>
      </c>
      <c r="B1232" s="24" t="str">
        <f>Actual!B1232</f>
        <v>//PRD1232080723WF002WPRO///</v>
      </c>
      <c r="C1232" s="25">
        <f>Actual!C1232</f>
        <v>24</v>
      </c>
      <c r="D1232" s="24" t="str">
        <f t="shared" si="1"/>
        <v>//PRD1232080723WF002WPRO///</v>
      </c>
      <c r="E1232" s="24" t="str">
        <f t="shared" si="2"/>
        <v>PRD1232080723WF002WPRO</v>
      </c>
      <c r="F1232" s="24" t="str">
        <f t="shared" si="3"/>
        <v>08</v>
      </c>
      <c r="G1232" s="24" t="str">
        <f t="shared" si="4"/>
        <v>07</v>
      </c>
      <c r="H1232" s="24" t="str">
        <f t="shared" si="5"/>
        <v>23</v>
      </c>
      <c r="I1232" s="24" t="str">
        <f t="shared" si="6"/>
        <v>W</v>
      </c>
      <c r="J1232" s="24" t="str">
        <f t="shared" si="7"/>
        <v>F002W</v>
      </c>
      <c r="K1232" s="24" t="str">
        <f t="shared" si="8"/>
        <v>PRO</v>
      </c>
      <c r="L1232" s="24" t="str">
        <f>vlookup(F1232,Abbreviation!$D$2:$E$13,2,false)</f>
        <v>August</v>
      </c>
      <c r="M1232" s="24" t="str">
        <f>vlookup(I1232,Abbreviation!$A$2:$B$4,2,false)</f>
        <v>West</v>
      </c>
      <c r="N1232" s="24" t="str">
        <f>vlookup(M1232,Budget!$B$2:$C$325,2,false)</f>
        <v>F001W</v>
      </c>
      <c r="O1232" s="24" t="s">
        <v>21</v>
      </c>
    </row>
    <row r="1233">
      <c r="A1233" s="24">
        <f>Actual!A1233</f>
        <v>1232</v>
      </c>
      <c r="B1233" s="24" t="str">
        <f>Actual!B1233</f>
        <v>//PRD1233082123WF003WMINI///</v>
      </c>
      <c r="C1233" s="25">
        <f>Actual!C1233</f>
        <v>78</v>
      </c>
      <c r="D1233" s="24" t="str">
        <f t="shared" si="1"/>
        <v>//PRD1233082123WF003WMINI///</v>
      </c>
      <c r="E1233" s="24" t="str">
        <f t="shared" si="2"/>
        <v>PRD1233082123WF003WMINI</v>
      </c>
      <c r="F1233" s="24" t="str">
        <f t="shared" si="3"/>
        <v>08</v>
      </c>
      <c r="G1233" s="24" t="str">
        <f t="shared" si="4"/>
        <v>21</v>
      </c>
      <c r="H1233" s="24" t="str">
        <f t="shared" si="5"/>
        <v>23</v>
      </c>
      <c r="I1233" s="24" t="str">
        <f t="shared" si="6"/>
        <v>W</v>
      </c>
      <c r="J1233" s="24" t="str">
        <f t="shared" si="7"/>
        <v>F003W</v>
      </c>
      <c r="K1233" s="24" t="str">
        <f t="shared" si="8"/>
        <v>MINI</v>
      </c>
      <c r="L1233" s="24" t="str">
        <f>vlookup(F1233,Abbreviation!$D$2:$E$13,2,false)</f>
        <v>August</v>
      </c>
      <c r="M1233" s="24" t="str">
        <f>vlookup(I1233,Abbreviation!$A$2:$B$4,2,false)</f>
        <v>West</v>
      </c>
      <c r="N1233" s="24" t="str">
        <f>vlookup(M1233,Budget!$B$2:$C$325,2,false)</f>
        <v>F001W</v>
      </c>
      <c r="O1233" s="24" t="s">
        <v>19</v>
      </c>
    </row>
    <row r="1234">
      <c r="A1234" s="24">
        <f>Actual!A1234</f>
        <v>1233</v>
      </c>
      <c r="B1234" s="24" t="str">
        <f>Actual!B1234</f>
        <v>//PRD1234082723WF003WMAX///</v>
      </c>
      <c r="C1234" s="25">
        <f>Actual!C1234</f>
        <v>61</v>
      </c>
      <c r="D1234" s="24" t="str">
        <f t="shared" si="1"/>
        <v>//PRD1234082723WF003WMAX///</v>
      </c>
      <c r="E1234" s="24" t="str">
        <f t="shared" si="2"/>
        <v>PRD1234082723WF003WMAX</v>
      </c>
      <c r="F1234" s="24" t="str">
        <f t="shared" si="3"/>
        <v>08</v>
      </c>
      <c r="G1234" s="24" t="str">
        <f t="shared" si="4"/>
        <v>27</v>
      </c>
      <c r="H1234" s="24" t="str">
        <f t="shared" si="5"/>
        <v>23</v>
      </c>
      <c r="I1234" s="24" t="str">
        <f t="shared" si="6"/>
        <v>W</v>
      </c>
      <c r="J1234" s="24" t="str">
        <f t="shared" si="7"/>
        <v>F003W</v>
      </c>
      <c r="K1234" s="24" t="str">
        <f t="shared" si="8"/>
        <v>MAX</v>
      </c>
      <c r="L1234" s="24" t="str">
        <f>vlookup(F1234,Abbreviation!$D$2:$E$13,2,false)</f>
        <v>August</v>
      </c>
      <c r="M1234" s="24" t="str">
        <f>vlookup(I1234,Abbreviation!$A$2:$B$4,2,false)</f>
        <v>West</v>
      </c>
      <c r="N1234" s="24" t="str">
        <f>vlookup(M1234,Budget!$B$2:$C$325,2,false)</f>
        <v>F001W</v>
      </c>
      <c r="O1234" s="24" t="s">
        <v>20</v>
      </c>
    </row>
    <row r="1235">
      <c r="A1235" s="24">
        <f>Actual!A1235</f>
        <v>1234</v>
      </c>
      <c r="B1235" s="24" t="str">
        <f>Actual!B1235</f>
        <v>//PRD1235083023NF002NPRO///</v>
      </c>
      <c r="C1235" s="25">
        <f>Actual!C1235</f>
        <v>37</v>
      </c>
      <c r="D1235" s="24" t="str">
        <f t="shared" si="1"/>
        <v>//PRD1235083023NF002NPRO///</v>
      </c>
      <c r="E1235" s="24" t="str">
        <f t="shared" si="2"/>
        <v>PRD1235083023NF002NPRO</v>
      </c>
      <c r="F1235" s="24" t="str">
        <f t="shared" si="3"/>
        <v>08</v>
      </c>
      <c r="G1235" s="24" t="str">
        <f t="shared" si="4"/>
        <v>30</v>
      </c>
      <c r="H1235" s="24" t="str">
        <f t="shared" si="5"/>
        <v>23</v>
      </c>
      <c r="I1235" s="24" t="str">
        <f t="shared" si="6"/>
        <v>N</v>
      </c>
      <c r="J1235" s="24" t="str">
        <f t="shared" si="7"/>
        <v>F002N</v>
      </c>
      <c r="K1235" s="24" t="str">
        <f t="shared" si="8"/>
        <v>PRO</v>
      </c>
      <c r="L1235" s="24" t="str">
        <f>vlookup(F1235,Abbreviation!$D$2:$E$13,2,false)</f>
        <v>August</v>
      </c>
      <c r="M1235" s="24" t="str">
        <f>vlookup(I1235,Abbreviation!$A$2:$B$4,2,false)</f>
        <v>North</v>
      </c>
      <c r="N1235" s="24" t="str">
        <f>vlookup(M1235,Budget!$B$2:$C$325,2,false)</f>
        <v>F001N</v>
      </c>
      <c r="O1235" s="24" t="s">
        <v>21</v>
      </c>
    </row>
    <row r="1236">
      <c r="A1236" s="24">
        <f>Actual!A1236</f>
        <v>1235</v>
      </c>
      <c r="B1236" s="24" t="str">
        <f>Actual!B1236</f>
        <v>//PRD1236080923SF001SMINI///</v>
      </c>
      <c r="C1236" s="25">
        <f>Actual!C1236</f>
        <v>72</v>
      </c>
      <c r="D1236" s="24" t="str">
        <f t="shared" si="1"/>
        <v>//PRD1236080923SF001SMINI///</v>
      </c>
      <c r="E1236" s="24" t="str">
        <f t="shared" si="2"/>
        <v>PRD1236080923SF001SMINI</v>
      </c>
      <c r="F1236" s="24" t="str">
        <f t="shared" si="3"/>
        <v>08</v>
      </c>
      <c r="G1236" s="24" t="str">
        <f t="shared" si="4"/>
        <v>09</v>
      </c>
      <c r="H1236" s="24" t="str">
        <f t="shared" si="5"/>
        <v>23</v>
      </c>
      <c r="I1236" s="24" t="str">
        <f t="shared" si="6"/>
        <v>S</v>
      </c>
      <c r="J1236" s="24" t="str">
        <f t="shared" si="7"/>
        <v>F001S</v>
      </c>
      <c r="K1236" s="24" t="str">
        <f t="shared" si="8"/>
        <v>MINI</v>
      </c>
      <c r="L1236" s="24" t="str">
        <f>vlookup(F1236,Abbreviation!$D$2:$E$13,2,false)</f>
        <v>August</v>
      </c>
      <c r="M1236" s="24" t="str">
        <f>vlookup(I1236,Abbreviation!$A$2:$B$4,2,false)</f>
        <v>South</v>
      </c>
      <c r="N1236" s="24" t="str">
        <f>vlookup(M1236,Budget!$B$2:$C$325,2,false)</f>
        <v>F001S</v>
      </c>
      <c r="O1236" s="24" t="s">
        <v>19</v>
      </c>
    </row>
    <row r="1237">
      <c r="A1237" s="24">
        <f>Actual!A1237</f>
        <v>1236</v>
      </c>
      <c r="B1237" s="24" t="str">
        <f>Actual!B1237</f>
        <v>//PRD1237081223NF002NMAX///</v>
      </c>
      <c r="C1237" s="25">
        <f>Actual!C1237</f>
        <v>17</v>
      </c>
      <c r="D1237" s="24" t="str">
        <f t="shared" si="1"/>
        <v>//PRD1237081223NF002NMAX///</v>
      </c>
      <c r="E1237" s="24" t="str">
        <f t="shared" si="2"/>
        <v>PRD1237081223NF002NMAX</v>
      </c>
      <c r="F1237" s="24" t="str">
        <f t="shared" si="3"/>
        <v>08</v>
      </c>
      <c r="G1237" s="24" t="str">
        <f t="shared" si="4"/>
        <v>12</v>
      </c>
      <c r="H1237" s="24" t="str">
        <f t="shared" si="5"/>
        <v>23</v>
      </c>
      <c r="I1237" s="24" t="str">
        <f t="shared" si="6"/>
        <v>N</v>
      </c>
      <c r="J1237" s="24" t="str">
        <f t="shared" si="7"/>
        <v>F002N</v>
      </c>
      <c r="K1237" s="24" t="str">
        <f t="shared" si="8"/>
        <v>MAX</v>
      </c>
      <c r="L1237" s="24" t="str">
        <f>vlookup(F1237,Abbreviation!$D$2:$E$13,2,false)</f>
        <v>August</v>
      </c>
      <c r="M1237" s="24" t="str">
        <f>vlookup(I1237,Abbreviation!$A$2:$B$4,2,false)</f>
        <v>North</v>
      </c>
      <c r="N1237" s="24" t="str">
        <f>vlookup(M1237,Budget!$B$2:$C$325,2,false)</f>
        <v>F001N</v>
      </c>
      <c r="O1237" s="24" t="s">
        <v>20</v>
      </c>
    </row>
    <row r="1238">
      <c r="A1238" s="24">
        <f>Actual!A1238</f>
        <v>1237</v>
      </c>
      <c r="B1238" s="24" t="str">
        <f>Actual!B1238</f>
        <v>//PRD1238082523WF001WPRO///</v>
      </c>
      <c r="C1238" s="25">
        <f>Actual!C1238</f>
        <v>18</v>
      </c>
      <c r="D1238" s="24" t="str">
        <f t="shared" si="1"/>
        <v>//PRD1238082523WF001WPRO///</v>
      </c>
      <c r="E1238" s="24" t="str">
        <f t="shared" si="2"/>
        <v>PRD1238082523WF001WPRO</v>
      </c>
      <c r="F1238" s="24" t="str">
        <f t="shared" si="3"/>
        <v>08</v>
      </c>
      <c r="G1238" s="24" t="str">
        <f t="shared" si="4"/>
        <v>25</v>
      </c>
      <c r="H1238" s="24" t="str">
        <f t="shared" si="5"/>
        <v>23</v>
      </c>
      <c r="I1238" s="24" t="str">
        <f t="shared" si="6"/>
        <v>W</v>
      </c>
      <c r="J1238" s="24" t="str">
        <f t="shared" si="7"/>
        <v>F001W</v>
      </c>
      <c r="K1238" s="24" t="str">
        <f t="shared" si="8"/>
        <v>PRO</v>
      </c>
      <c r="L1238" s="24" t="str">
        <f>vlookup(F1238,Abbreviation!$D$2:$E$13,2,false)</f>
        <v>August</v>
      </c>
      <c r="M1238" s="24" t="str">
        <f>vlookup(I1238,Abbreviation!$A$2:$B$4,2,false)</f>
        <v>West</v>
      </c>
      <c r="N1238" s="24" t="str">
        <f>vlookup(M1238,Budget!$B$2:$C$325,2,false)</f>
        <v>F001W</v>
      </c>
      <c r="O1238" s="24" t="s">
        <v>21</v>
      </c>
    </row>
    <row r="1239">
      <c r="A1239" s="24">
        <f>Actual!A1239</f>
        <v>1238</v>
      </c>
      <c r="B1239" s="24" t="str">
        <f>Actual!B1239</f>
        <v>//PRD1239080523SF001SMINI///</v>
      </c>
      <c r="C1239" s="25">
        <f>Actual!C1239</f>
        <v>40</v>
      </c>
      <c r="D1239" s="24" t="str">
        <f t="shared" si="1"/>
        <v>//PRD1239080523SF001SMINI///</v>
      </c>
      <c r="E1239" s="24" t="str">
        <f t="shared" si="2"/>
        <v>PRD1239080523SF001SMINI</v>
      </c>
      <c r="F1239" s="24" t="str">
        <f t="shared" si="3"/>
        <v>08</v>
      </c>
      <c r="G1239" s="24" t="str">
        <f t="shared" si="4"/>
        <v>05</v>
      </c>
      <c r="H1239" s="24" t="str">
        <f t="shared" si="5"/>
        <v>23</v>
      </c>
      <c r="I1239" s="24" t="str">
        <f t="shared" si="6"/>
        <v>S</v>
      </c>
      <c r="J1239" s="24" t="str">
        <f t="shared" si="7"/>
        <v>F001S</v>
      </c>
      <c r="K1239" s="24" t="str">
        <f t="shared" si="8"/>
        <v>MINI</v>
      </c>
      <c r="L1239" s="24" t="str">
        <f>vlookup(F1239,Abbreviation!$D$2:$E$13,2,false)</f>
        <v>August</v>
      </c>
      <c r="M1239" s="24" t="str">
        <f>vlookup(I1239,Abbreviation!$A$2:$B$4,2,false)</f>
        <v>South</v>
      </c>
      <c r="N1239" s="24" t="str">
        <f>vlookup(M1239,Budget!$B$2:$C$325,2,false)</f>
        <v>F001S</v>
      </c>
      <c r="O1239" s="24" t="s">
        <v>19</v>
      </c>
    </row>
    <row r="1240">
      <c r="A1240" s="24">
        <f>Actual!A1240</f>
        <v>1239</v>
      </c>
      <c r="B1240" s="24" t="str">
        <f>Actual!B1240</f>
        <v>//PRD1240080623WF002WMAX///</v>
      </c>
      <c r="C1240" s="25">
        <f>Actual!C1240</f>
        <v>107</v>
      </c>
      <c r="D1240" s="24" t="str">
        <f t="shared" si="1"/>
        <v>//PRD1240080623WF002WMAX///</v>
      </c>
      <c r="E1240" s="24" t="str">
        <f t="shared" si="2"/>
        <v>PRD1240080623WF002WMAX</v>
      </c>
      <c r="F1240" s="24" t="str">
        <f t="shared" si="3"/>
        <v>08</v>
      </c>
      <c r="G1240" s="24" t="str">
        <f t="shared" si="4"/>
        <v>06</v>
      </c>
      <c r="H1240" s="24" t="str">
        <f t="shared" si="5"/>
        <v>23</v>
      </c>
      <c r="I1240" s="24" t="str">
        <f t="shared" si="6"/>
        <v>W</v>
      </c>
      <c r="J1240" s="24" t="str">
        <f t="shared" si="7"/>
        <v>F002W</v>
      </c>
      <c r="K1240" s="24" t="str">
        <f t="shared" si="8"/>
        <v>MAX</v>
      </c>
      <c r="L1240" s="24" t="str">
        <f>vlookup(F1240,Abbreviation!$D$2:$E$13,2,false)</f>
        <v>August</v>
      </c>
      <c r="M1240" s="24" t="str">
        <f>vlookup(I1240,Abbreviation!$A$2:$B$4,2,false)</f>
        <v>West</v>
      </c>
      <c r="N1240" s="24" t="str">
        <f>vlookup(M1240,Budget!$B$2:$C$325,2,false)</f>
        <v>F001W</v>
      </c>
      <c r="O1240" s="24" t="s">
        <v>20</v>
      </c>
    </row>
    <row r="1241">
      <c r="A1241" s="24">
        <f>Actual!A1241</f>
        <v>1240</v>
      </c>
      <c r="B1241" s="24" t="str">
        <f>Actual!B1241</f>
        <v>//PRD1241082523SF003SPRO///</v>
      </c>
      <c r="C1241" s="25">
        <f>Actual!C1241</f>
        <v>26</v>
      </c>
      <c r="D1241" s="24" t="str">
        <f t="shared" si="1"/>
        <v>//PRD1241082523SF003SPRO///</v>
      </c>
      <c r="E1241" s="24" t="str">
        <f t="shared" si="2"/>
        <v>PRD1241082523SF003SPRO</v>
      </c>
      <c r="F1241" s="24" t="str">
        <f t="shared" si="3"/>
        <v>08</v>
      </c>
      <c r="G1241" s="24" t="str">
        <f t="shared" si="4"/>
        <v>25</v>
      </c>
      <c r="H1241" s="24" t="str">
        <f t="shared" si="5"/>
        <v>23</v>
      </c>
      <c r="I1241" s="24" t="str">
        <f t="shared" si="6"/>
        <v>S</v>
      </c>
      <c r="J1241" s="24" t="str">
        <f t="shared" si="7"/>
        <v>F003S</v>
      </c>
      <c r="K1241" s="24" t="str">
        <f t="shared" si="8"/>
        <v>PRO</v>
      </c>
      <c r="L1241" s="24" t="str">
        <f>vlookup(F1241,Abbreviation!$D$2:$E$13,2,false)</f>
        <v>August</v>
      </c>
      <c r="M1241" s="24" t="str">
        <f>vlookup(I1241,Abbreviation!$A$2:$B$4,2,false)</f>
        <v>South</v>
      </c>
      <c r="N1241" s="24" t="str">
        <f>vlookup(M1241,Budget!$B$2:$C$325,2,false)</f>
        <v>F001S</v>
      </c>
      <c r="O1241" s="24" t="s">
        <v>21</v>
      </c>
    </row>
    <row r="1242">
      <c r="A1242" s="24">
        <f>Actual!A1242</f>
        <v>1241</v>
      </c>
      <c r="B1242" s="24" t="str">
        <f>Actual!B1242</f>
        <v>//PRD1242090123SF001SMINI///</v>
      </c>
      <c r="C1242" s="25">
        <f>Actual!C1242</f>
        <v>4</v>
      </c>
      <c r="D1242" s="24" t="str">
        <f t="shared" si="1"/>
        <v>//PRD1242090123SF001SMINI///</v>
      </c>
      <c r="E1242" s="24" t="str">
        <f t="shared" si="2"/>
        <v>PRD1242090123SF001SMINI</v>
      </c>
      <c r="F1242" s="24" t="str">
        <f t="shared" si="3"/>
        <v>09</v>
      </c>
      <c r="G1242" s="24" t="str">
        <f t="shared" si="4"/>
        <v>01</v>
      </c>
      <c r="H1242" s="24" t="str">
        <f t="shared" si="5"/>
        <v>23</v>
      </c>
      <c r="I1242" s="24" t="str">
        <f t="shared" si="6"/>
        <v>S</v>
      </c>
      <c r="J1242" s="24" t="str">
        <f t="shared" si="7"/>
        <v>F001S</v>
      </c>
      <c r="K1242" s="24" t="str">
        <f t="shared" si="8"/>
        <v>MINI</v>
      </c>
      <c r="L1242" s="24" t="str">
        <f>vlookup(F1242,Abbreviation!$D$2:$E$13,2,false)</f>
        <v>September</v>
      </c>
      <c r="M1242" s="24" t="str">
        <f>vlookup(I1242,Abbreviation!$A$2:$B$4,2,false)</f>
        <v>South</v>
      </c>
      <c r="N1242" s="24" t="str">
        <f>vlookup(M1242,Budget!$B$2:$C$325,2,false)</f>
        <v>F001S</v>
      </c>
      <c r="O1242" s="24" t="s">
        <v>19</v>
      </c>
    </row>
    <row r="1243">
      <c r="A1243" s="24">
        <f>Actual!A1243</f>
        <v>1242</v>
      </c>
      <c r="B1243" s="24" t="str">
        <f>Actual!B1243</f>
        <v>//PRD1243091323NF001NMAX///</v>
      </c>
      <c r="C1243" s="25">
        <f>Actual!C1243</f>
        <v>38</v>
      </c>
      <c r="D1243" s="24" t="str">
        <f t="shared" si="1"/>
        <v>//PRD1243091323NF001NMAX///</v>
      </c>
      <c r="E1243" s="24" t="str">
        <f t="shared" si="2"/>
        <v>PRD1243091323NF001NMAX</v>
      </c>
      <c r="F1243" s="24" t="str">
        <f t="shared" si="3"/>
        <v>09</v>
      </c>
      <c r="G1243" s="24" t="str">
        <f t="shared" si="4"/>
        <v>13</v>
      </c>
      <c r="H1243" s="24" t="str">
        <f t="shared" si="5"/>
        <v>23</v>
      </c>
      <c r="I1243" s="24" t="str">
        <f t="shared" si="6"/>
        <v>N</v>
      </c>
      <c r="J1243" s="24" t="str">
        <f t="shared" si="7"/>
        <v>F001N</v>
      </c>
      <c r="K1243" s="24" t="str">
        <f t="shared" si="8"/>
        <v>MAX</v>
      </c>
      <c r="L1243" s="24" t="str">
        <f>vlookup(F1243,Abbreviation!$D$2:$E$13,2,false)</f>
        <v>September</v>
      </c>
      <c r="M1243" s="24" t="str">
        <f>vlookup(I1243,Abbreviation!$A$2:$B$4,2,false)</f>
        <v>North</v>
      </c>
      <c r="N1243" s="24" t="str">
        <f>vlookup(M1243,Budget!$B$2:$C$325,2,false)</f>
        <v>F001N</v>
      </c>
      <c r="O1243" s="24" t="s">
        <v>20</v>
      </c>
    </row>
    <row r="1244">
      <c r="A1244" s="24">
        <f>Actual!A1244</f>
        <v>1243</v>
      </c>
      <c r="B1244" s="24" t="str">
        <f>Actual!B1244</f>
        <v>//PRD1244092523SF001SPRO///</v>
      </c>
      <c r="C1244" s="25">
        <f>Actual!C1244</f>
        <v>2</v>
      </c>
      <c r="D1244" s="24" t="str">
        <f t="shared" si="1"/>
        <v>//PRD1244092523SF001SPRO///</v>
      </c>
      <c r="E1244" s="24" t="str">
        <f t="shared" si="2"/>
        <v>PRD1244092523SF001SPRO</v>
      </c>
      <c r="F1244" s="24" t="str">
        <f t="shared" si="3"/>
        <v>09</v>
      </c>
      <c r="G1244" s="24" t="str">
        <f t="shared" si="4"/>
        <v>25</v>
      </c>
      <c r="H1244" s="24" t="str">
        <f t="shared" si="5"/>
        <v>23</v>
      </c>
      <c r="I1244" s="24" t="str">
        <f t="shared" si="6"/>
        <v>S</v>
      </c>
      <c r="J1244" s="24" t="str">
        <f t="shared" si="7"/>
        <v>F001S</v>
      </c>
      <c r="K1244" s="24" t="str">
        <f t="shared" si="8"/>
        <v>PRO</v>
      </c>
      <c r="L1244" s="24" t="str">
        <f>vlookup(F1244,Abbreviation!$D$2:$E$13,2,false)</f>
        <v>September</v>
      </c>
      <c r="M1244" s="24" t="str">
        <f>vlookup(I1244,Abbreviation!$A$2:$B$4,2,false)</f>
        <v>South</v>
      </c>
      <c r="N1244" s="24" t="str">
        <f>vlookup(M1244,Budget!$B$2:$C$325,2,false)</f>
        <v>F001S</v>
      </c>
      <c r="O1244" s="24" t="s">
        <v>21</v>
      </c>
    </row>
    <row r="1245">
      <c r="A1245" s="24">
        <f>Actual!A1245</f>
        <v>1244</v>
      </c>
      <c r="B1245" s="24" t="str">
        <f>Actual!B1245</f>
        <v>//PRD1245090823WF001WMINI///</v>
      </c>
      <c r="C1245" s="25">
        <f>Actual!C1245</f>
        <v>21</v>
      </c>
      <c r="D1245" s="24" t="str">
        <f t="shared" si="1"/>
        <v>//PRD1245090823WF001WMINI///</v>
      </c>
      <c r="E1245" s="24" t="str">
        <f t="shared" si="2"/>
        <v>PRD1245090823WF001WMINI</v>
      </c>
      <c r="F1245" s="24" t="str">
        <f t="shared" si="3"/>
        <v>09</v>
      </c>
      <c r="G1245" s="24" t="str">
        <f t="shared" si="4"/>
        <v>08</v>
      </c>
      <c r="H1245" s="24" t="str">
        <f t="shared" si="5"/>
        <v>23</v>
      </c>
      <c r="I1245" s="24" t="str">
        <f t="shared" si="6"/>
        <v>W</v>
      </c>
      <c r="J1245" s="24" t="str">
        <f t="shared" si="7"/>
        <v>F001W</v>
      </c>
      <c r="K1245" s="24" t="str">
        <f t="shared" si="8"/>
        <v>MINI</v>
      </c>
      <c r="L1245" s="24" t="str">
        <f>vlookup(F1245,Abbreviation!$D$2:$E$13,2,false)</f>
        <v>September</v>
      </c>
      <c r="M1245" s="24" t="str">
        <f>vlookup(I1245,Abbreviation!$A$2:$B$4,2,false)</f>
        <v>West</v>
      </c>
      <c r="N1245" s="24" t="str">
        <f>vlookup(M1245,Budget!$B$2:$C$325,2,false)</f>
        <v>F001W</v>
      </c>
      <c r="O1245" s="24" t="s">
        <v>19</v>
      </c>
    </row>
    <row r="1246">
      <c r="A1246" s="24">
        <f>Actual!A1246</f>
        <v>1245</v>
      </c>
      <c r="B1246" s="24" t="str">
        <f>Actual!B1246</f>
        <v>//PRD1246092723SF003SMAX///</v>
      </c>
      <c r="C1246" s="25">
        <f>Actual!C1246</f>
        <v>10</v>
      </c>
      <c r="D1246" s="24" t="str">
        <f t="shared" si="1"/>
        <v>//PRD1246092723SF003SMAX///</v>
      </c>
      <c r="E1246" s="24" t="str">
        <f t="shared" si="2"/>
        <v>PRD1246092723SF003SMAX</v>
      </c>
      <c r="F1246" s="24" t="str">
        <f t="shared" si="3"/>
        <v>09</v>
      </c>
      <c r="G1246" s="24" t="str">
        <f t="shared" si="4"/>
        <v>27</v>
      </c>
      <c r="H1246" s="24" t="str">
        <f t="shared" si="5"/>
        <v>23</v>
      </c>
      <c r="I1246" s="24" t="str">
        <f t="shared" si="6"/>
        <v>S</v>
      </c>
      <c r="J1246" s="24" t="str">
        <f t="shared" si="7"/>
        <v>F003S</v>
      </c>
      <c r="K1246" s="24" t="str">
        <f t="shared" si="8"/>
        <v>MAX</v>
      </c>
      <c r="L1246" s="24" t="str">
        <f>vlookup(F1246,Abbreviation!$D$2:$E$13,2,false)</f>
        <v>September</v>
      </c>
      <c r="M1246" s="24" t="str">
        <f>vlookup(I1246,Abbreviation!$A$2:$B$4,2,false)</f>
        <v>South</v>
      </c>
      <c r="N1246" s="24" t="str">
        <f>vlookup(M1246,Budget!$B$2:$C$325,2,false)</f>
        <v>F001S</v>
      </c>
      <c r="O1246" s="24" t="s">
        <v>20</v>
      </c>
    </row>
    <row r="1247">
      <c r="A1247" s="24">
        <f>Actual!A1247</f>
        <v>1246</v>
      </c>
      <c r="B1247" s="24" t="str">
        <f>Actual!B1247</f>
        <v>//PRD1247091123NF001NPRO///</v>
      </c>
      <c r="C1247" s="25">
        <f>Actual!C1247</f>
        <v>19</v>
      </c>
      <c r="D1247" s="24" t="str">
        <f t="shared" si="1"/>
        <v>//PRD1247091123NF001NPRO///</v>
      </c>
      <c r="E1247" s="24" t="str">
        <f t="shared" si="2"/>
        <v>PRD1247091123NF001NPRO</v>
      </c>
      <c r="F1247" s="24" t="str">
        <f t="shared" si="3"/>
        <v>09</v>
      </c>
      <c r="G1247" s="24" t="str">
        <f t="shared" si="4"/>
        <v>11</v>
      </c>
      <c r="H1247" s="24" t="str">
        <f t="shared" si="5"/>
        <v>23</v>
      </c>
      <c r="I1247" s="24" t="str">
        <f t="shared" si="6"/>
        <v>N</v>
      </c>
      <c r="J1247" s="24" t="str">
        <f t="shared" si="7"/>
        <v>F001N</v>
      </c>
      <c r="K1247" s="24" t="str">
        <f t="shared" si="8"/>
        <v>PRO</v>
      </c>
      <c r="L1247" s="24" t="str">
        <f>vlookup(F1247,Abbreviation!$D$2:$E$13,2,false)</f>
        <v>September</v>
      </c>
      <c r="M1247" s="24" t="str">
        <f>vlookup(I1247,Abbreviation!$A$2:$B$4,2,false)</f>
        <v>North</v>
      </c>
      <c r="N1247" s="24" t="str">
        <f>vlookup(M1247,Budget!$B$2:$C$325,2,false)</f>
        <v>F001N</v>
      </c>
      <c r="O1247" s="24" t="s">
        <v>21</v>
      </c>
    </row>
    <row r="1248">
      <c r="A1248" s="24">
        <f>Actual!A1248</f>
        <v>1247</v>
      </c>
      <c r="B1248" s="24" t="str">
        <f>Actual!B1248</f>
        <v>//PRD1248091523NF003NMINI///</v>
      </c>
      <c r="C1248" s="25">
        <f>Actual!C1248</f>
        <v>91</v>
      </c>
      <c r="D1248" s="24" t="str">
        <f t="shared" si="1"/>
        <v>//PRD1248091523NF003NMINI///</v>
      </c>
      <c r="E1248" s="24" t="str">
        <f t="shared" si="2"/>
        <v>PRD1248091523NF003NMINI</v>
      </c>
      <c r="F1248" s="24" t="str">
        <f t="shared" si="3"/>
        <v>09</v>
      </c>
      <c r="G1248" s="24" t="str">
        <f t="shared" si="4"/>
        <v>15</v>
      </c>
      <c r="H1248" s="24" t="str">
        <f t="shared" si="5"/>
        <v>23</v>
      </c>
      <c r="I1248" s="24" t="str">
        <f t="shared" si="6"/>
        <v>N</v>
      </c>
      <c r="J1248" s="24" t="str">
        <f t="shared" si="7"/>
        <v>F003N</v>
      </c>
      <c r="K1248" s="24" t="str">
        <f t="shared" si="8"/>
        <v>MINI</v>
      </c>
      <c r="L1248" s="24" t="str">
        <f>vlookup(F1248,Abbreviation!$D$2:$E$13,2,false)</f>
        <v>September</v>
      </c>
      <c r="M1248" s="24" t="str">
        <f>vlookup(I1248,Abbreviation!$A$2:$B$4,2,false)</f>
        <v>North</v>
      </c>
      <c r="N1248" s="24" t="str">
        <f>vlookup(M1248,Budget!$B$2:$C$325,2,false)</f>
        <v>F001N</v>
      </c>
      <c r="O1248" s="24" t="s">
        <v>19</v>
      </c>
    </row>
    <row r="1249">
      <c r="A1249" s="24">
        <f>Actual!A1249</f>
        <v>1248</v>
      </c>
      <c r="B1249" s="24" t="str">
        <f>Actual!B1249</f>
        <v>//PRD1249091923WF002WMAX///</v>
      </c>
      <c r="C1249" s="25">
        <f>Actual!C1249</f>
        <v>105</v>
      </c>
      <c r="D1249" s="24" t="str">
        <f t="shared" si="1"/>
        <v>//PRD1249091923WF002WMAX///</v>
      </c>
      <c r="E1249" s="24" t="str">
        <f t="shared" si="2"/>
        <v>PRD1249091923WF002WMAX</v>
      </c>
      <c r="F1249" s="24" t="str">
        <f t="shared" si="3"/>
        <v>09</v>
      </c>
      <c r="G1249" s="24" t="str">
        <f t="shared" si="4"/>
        <v>19</v>
      </c>
      <c r="H1249" s="24" t="str">
        <f t="shared" si="5"/>
        <v>23</v>
      </c>
      <c r="I1249" s="24" t="str">
        <f t="shared" si="6"/>
        <v>W</v>
      </c>
      <c r="J1249" s="24" t="str">
        <f t="shared" si="7"/>
        <v>F002W</v>
      </c>
      <c r="K1249" s="24" t="str">
        <f t="shared" si="8"/>
        <v>MAX</v>
      </c>
      <c r="L1249" s="24" t="str">
        <f>vlookup(F1249,Abbreviation!$D$2:$E$13,2,false)</f>
        <v>September</v>
      </c>
      <c r="M1249" s="24" t="str">
        <f>vlookup(I1249,Abbreviation!$A$2:$B$4,2,false)</f>
        <v>West</v>
      </c>
      <c r="N1249" s="24" t="str">
        <f>vlookup(M1249,Budget!$B$2:$C$325,2,false)</f>
        <v>F001W</v>
      </c>
      <c r="O1249" s="24" t="s">
        <v>20</v>
      </c>
    </row>
    <row r="1250">
      <c r="A1250" s="24">
        <f>Actual!A1250</f>
        <v>1249</v>
      </c>
      <c r="B1250" s="24" t="str">
        <f>Actual!B1250</f>
        <v>//PRD1250092523WF002WPRO///</v>
      </c>
      <c r="C1250" s="25">
        <f>Actual!C1250</f>
        <v>15</v>
      </c>
      <c r="D1250" s="24" t="str">
        <f t="shared" si="1"/>
        <v>//PRD1250092523WF002WPRO///</v>
      </c>
      <c r="E1250" s="24" t="str">
        <f t="shared" si="2"/>
        <v>PRD1250092523WF002WPRO</v>
      </c>
      <c r="F1250" s="24" t="str">
        <f t="shared" si="3"/>
        <v>09</v>
      </c>
      <c r="G1250" s="24" t="str">
        <f t="shared" si="4"/>
        <v>25</v>
      </c>
      <c r="H1250" s="24" t="str">
        <f t="shared" si="5"/>
        <v>23</v>
      </c>
      <c r="I1250" s="24" t="str">
        <f t="shared" si="6"/>
        <v>W</v>
      </c>
      <c r="J1250" s="24" t="str">
        <f t="shared" si="7"/>
        <v>F002W</v>
      </c>
      <c r="K1250" s="24" t="str">
        <f t="shared" si="8"/>
        <v>PRO</v>
      </c>
      <c r="L1250" s="24" t="str">
        <f>vlookup(F1250,Abbreviation!$D$2:$E$13,2,false)</f>
        <v>September</v>
      </c>
      <c r="M1250" s="24" t="str">
        <f>vlookup(I1250,Abbreviation!$A$2:$B$4,2,false)</f>
        <v>West</v>
      </c>
      <c r="N1250" s="24" t="str">
        <f>vlookup(M1250,Budget!$B$2:$C$325,2,false)</f>
        <v>F001W</v>
      </c>
      <c r="O1250" s="24" t="s">
        <v>21</v>
      </c>
    </row>
    <row r="1251">
      <c r="A1251" s="24">
        <f>Actual!A1251</f>
        <v>1250</v>
      </c>
      <c r="B1251" s="24" t="str">
        <f>Actual!B1251</f>
        <v>//PRD1251091123NF003NMINI///</v>
      </c>
      <c r="C1251" s="25">
        <f>Actual!C1251</f>
        <v>25</v>
      </c>
      <c r="D1251" s="24" t="str">
        <f t="shared" si="1"/>
        <v>//PRD1251091123NF003NMINI///</v>
      </c>
      <c r="E1251" s="24" t="str">
        <f t="shared" si="2"/>
        <v>PRD1251091123NF003NMINI</v>
      </c>
      <c r="F1251" s="24" t="str">
        <f t="shared" si="3"/>
        <v>09</v>
      </c>
      <c r="G1251" s="24" t="str">
        <f t="shared" si="4"/>
        <v>11</v>
      </c>
      <c r="H1251" s="24" t="str">
        <f t="shared" si="5"/>
        <v>23</v>
      </c>
      <c r="I1251" s="24" t="str">
        <f t="shared" si="6"/>
        <v>N</v>
      </c>
      <c r="J1251" s="24" t="str">
        <f t="shared" si="7"/>
        <v>F003N</v>
      </c>
      <c r="K1251" s="24" t="str">
        <f t="shared" si="8"/>
        <v>MINI</v>
      </c>
      <c r="L1251" s="24" t="str">
        <f>vlookup(F1251,Abbreviation!$D$2:$E$13,2,false)</f>
        <v>September</v>
      </c>
      <c r="M1251" s="24" t="str">
        <f>vlookup(I1251,Abbreviation!$A$2:$B$4,2,false)</f>
        <v>North</v>
      </c>
      <c r="N1251" s="24" t="str">
        <f>vlookup(M1251,Budget!$B$2:$C$325,2,false)</f>
        <v>F001N</v>
      </c>
      <c r="O1251" s="24" t="s">
        <v>19</v>
      </c>
    </row>
    <row r="1252">
      <c r="A1252" s="24">
        <f>Actual!A1252</f>
        <v>1251</v>
      </c>
      <c r="B1252" s="24" t="str">
        <f>Actual!B1252</f>
        <v>//PRD1252091523NF001NMAX///</v>
      </c>
      <c r="C1252" s="25">
        <f>Actual!C1252</f>
        <v>1</v>
      </c>
      <c r="D1252" s="24" t="str">
        <f t="shared" si="1"/>
        <v>//PRD1252091523NF001NMAX///</v>
      </c>
      <c r="E1252" s="24" t="str">
        <f t="shared" si="2"/>
        <v>PRD1252091523NF001NMAX</v>
      </c>
      <c r="F1252" s="24" t="str">
        <f t="shared" si="3"/>
        <v>09</v>
      </c>
      <c r="G1252" s="24" t="str">
        <f t="shared" si="4"/>
        <v>15</v>
      </c>
      <c r="H1252" s="24" t="str">
        <f t="shared" si="5"/>
        <v>23</v>
      </c>
      <c r="I1252" s="24" t="str">
        <f t="shared" si="6"/>
        <v>N</v>
      </c>
      <c r="J1252" s="24" t="str">
        <f t="shared" si="7"/>
        <v>F001N</v>
      </c>
      <c r="K1252" s="24" t="str">
        <f t="shared" si="8"/>
        <v>MAX</v>
      </c>
      <c r="L1252" s="24" t="str">
        <f>vlookup(F1252,Abbreviation!$D$2:$E$13,2,false)</f>
        <v>September</v>
      </c>
      <c r="M1252" s="24" t="str">
        <f>vlookup(I1252,Abbreviation!$A$2:$B$4,2,false)</f>
        <v>North</v>
      </c>
      <c r="N1252" s="24" t="str">
        <f>vlookup(M1252,Budget!$B$2:$C$325,2,false)</f>
        <v>F001N</v>
      </c>
      <c r="O1252" s="24" t="s">
        <v>20</v>
      </c>
    </row>
    <row r="1253">
      <c r="A1253" s="24">
        <f>Actual!A1253</f>
        <v>1252</v>
      </c>
      <c r="B1253" s="24" t="str">
        <f>Actual!B1253</f>
        <v>//PRD1253090823WF003WPRO///</v>
      </c>
      <c r="C1253" s="25">
        <f>Actual!C1253</f>
        <v>9</v>
      </c>
      <c r="D1253" s="24" t="str">
        <f t="shared" si="1"/>
        <v>//PRD1253090823WF003WPRO///</v>
      </c>
      <c r="E1253" s="24" t="str">
        <f t="shared" si="2"/>
        <v>PRD1253090823WF003WPRO</v>
      </c>
      <c r="F1253" s="24" t="str">
        <f t="shared" si="3"/>
        <v>09</v>
      </c>
      <c r="G1253" s="24" t="str">
        <f t="shared" si="4"/>
        <v>08</v>
      </c>
      <c r="H1253" s="24" t="str">
        <f t="shared" si="5"/>
        <v>23</v>
      </c>
      <c r="I1253" s="24" t="str">
        <f t="shared" si="6"/>
        <v>W</v>
      </c>
      <c r="J1253" s="24" t="str">
        <f t="shared" si="7"/>
        <v>F003W</v>
      </c>
      <c r="K1253" s="24" t="str">
        <f t="shared" si="8"/>
        <v>PRO</v>
      </c>
      <c r="L1253" s="24" t="str">
        <f>vlookup(F1253,Abbreviation!$D$2:$E$13,2,false)</f>
        <v>September</v>
      </c>
      <c r="M1253" s="24" t="str">
        <f>vlookup(I1253,Abbreviation!$A$2:$B$4,2,false)</f>
        <v>West</v>
      </c>
      <c r="N1253" s="24" t="str">
        <f>vlookup(M1253,Budget!$B$2:$C$325,2,false)</f>
        <v>F001W</v>
      </c>
      <c r="O1253" s="24" t="s">
        <v>21</v>
      </c>
    </row>
    <row r="1254">
      <c r="A1254" s="24">
        <f>Actual!A1254</f>
        <v>1253</v>
      </c>
      <c r="B1254" s="24" t="str">
        <f>Actual!B1254</f>
        <v>//PRD1254091423SF003SMINI///</v>
      </c>
      <c r="C1254" s="25">
        <f>Actual!C1254</f>
        <v>89</v>
      </c>
      <c r="D1254" s="24" t="str">
        <f t="shared" si="1"/>
        <v>//PRD1254091423SF003SMINI///</v>
      </c>
      <c r="E1254" s="24" t="str">
        <f t="shared" si="2"/>
        <v>PRD1254091423SF003SMINI</v>
      </c>
      <c r="F1254" s="24" t="str">
        <f t="shared" si="3"/>
        <v>09</v>
      </c>
      <c r="G1254" s="24" t="str">
        <f t="shared" si="4"/>
        <v>14</v>
      </c>
      <c r="H1254" s="24" t="str">
        <f t="shared" si="5"/>
        <v>23</v>
      </c>
      <c r="I1254" s="24" t="str">
        <f t="shared" si="6"/>
        <v>S</v>
      </c>
      <c r="J1254" s="24" t="str">
        <f t="shared" si="7"/>
        <v>F003S</v>
      </c>
      <c r="K1254" s="24" t="str">
        <f t="shared" si="8"/>
        <v>MINI</v>
      </c>
      <c r="L1254" s="24" t="str">
        <f>vlookup(F1254,Abbreviation!$D$2:$E$13,2,false)</f>
        <v>September</v>
      </c>
      <c r="M1254" s="24" t="str">
        <f>vlookup(I1254,Abbreviation!$A$2:$B$4,2,false)</f>
        <v>South</v>
      </c>
      <c r="N1254" s="24" t="str">
        <f>vlookup(M1254,Budget!$B$2:$C$325,2,false)</f>
        <v>F001S</v>
      </c>
      <c r="O1254" s="24" t="s">
        <v>19</v>
      </c>
    </row>
    <row r="1255">
      <c r="A1255" s="24">
        <f>Actual!A1255</f>
        <v>1254</v>
      </c>
      <c r="B1255" s="24" t="str">
        <f>Actual!B1255</f>
        <v>//PRD1255092923NF003NMAX///</v>
      </c>
      <c r="C1255" s="25">
        <f>Actual!C1255</f>
        <v>141</v>
      </c>
      <c r="D1255" s="24" t="str">
        <f t="shared" si="1"/>
        <v>//PRD1255092923NF003NMAX///</v>
      </c>
      <c r="E1255" s="24" t="str">
        <f t="shared" si="2"/>
        <v>PRD1255092923NF003NMAX</v>
      </c>
      <c r="F1255" s="24" t="str">
        <f t="shared" si="3"/>
        <v>09</v>
      </c>
      <c r="G1255" s="24" t="str">
        <f t="shared" si="4"/>
        <v>29</v>
      </c>
      <c r="H1255" s="24" t="str">
        <f t="shared" si="5"/>
        <v>23</v>
      </c>
      <c r="I1255" s="24" t="str">
        <f t="shared" si="6"/>
        <v>N</v>
      </c>
      <c r="J1255" s="24" t="str">
        <f t="shared" si="7"/>
        <v>F003N</v>
      </c>
      <c r="K1255" s="24" t="str">
        <f t="shared" si="8"/>
        <v>MAX</v>
      </c>
      <c r="L1255" s="24" t="str">
        <f>vlookup(F1255,Abbreviation!$D$2:$E$13,2,false)</f>
        <v>September</v>
      </c>
      <c r="M1255" s="24" t="str">
        <f>vlookup(I1255,Abbreviation!$A$2:$B$4,2,false)</f>
        <v>North</v>
      </c>
      <c r="N1255" s="24" t="str">
        <f>vlookup(M1255,Budget!$B$2:$C$325,2,false)</f>
        <v>F001N</v>
      </c>
      <c r="O1255" s="24" t="s">
        <v>20</v>
      </c>
    </row>
    <row r="1256">
      <c r="A1256" s="24">
        <f>Actual!A1256</f>
        <v>1255</v>
      </c>
      <c r="B1256" s="24" t="str">
        <f>Actual!B1256</f>
        <v>//PRD1256091423WF002WPRO///</v>
      </c>
      <c r="C1256" s="25">
        <f>Actual!C1256</f>
        <v>82</v>
      </c>
      <c r="D1256" s="24" t="str">
        <f t="shared" si="1"/>
        <v>//PRD1256091423WF002WPRO///</v>
      </c>
      <c r="E1256" s="24" t="str">
        <f t="shared" si="2"/>
        <v>PRD1256091423WF002WPRO</v>
      </c>
      <c r="F1256" s="24" t="str">
        <f t="shared" si="3"/>
        <v>09</v>
      </c>
      <c r="G1256" s="24" t="str">
        <f t="shared" si="4"/>
        <v>14</v>
      </c>
      <c r="H1256" s="24" t="str">
        <f t="shared" si="5"/>
        <v>23</v>
      </c>
      <c r="I1256" s="24" t="str">
        <f t="shared" si="6"/>
        <v>W</v>
      </c>
      <c r="J1256" s="24" t="str">
        <f t="shared" si="7"/>
        <v>F002W</v>
      </c>
      <c r="K1256" s="24" t="str">
        <f t="shared" si="8"/>
        <v>PRO</v>
      </c>
      <c r="L1256" s="24" t="str">
        <f>vlookup(F1256,Abbreviation!$D$2:$E$13,2,false)</f>
        <v>September</v>
      </c>
      <c r="M1256" s="24" t="str">
        <f>vlookup(I1256,Abbreviation!$A$2:$B$4,2,false)</f>
        <v>West</v>
      </c>
      <c r="N1256" s="24" t="str">
        <f>vlookup(M1256,Budget!$B$2:$C$325,2,false)</f>
        <v>F001W</v>
      </c>
      <c r="O1256" s="24" t="s">
        <v>21</v>
      </c>
    </row>
    <row r="1257">
      <c r="A1257" s="24">
        <f>Actual!A1257</f>
        <v>1256</v>
      </c>
      <c r="B1257" s="24" t="str">
        <f>Actual!B1257</f>
        <v>//PRD1257092623SF003SMINI///</v>
      </c>
      <c r="C1257" s="25">
        <f>Actual!C1257</f>
        <v>11</v>
      </c>
      <c r="D1257" s="24" t="str">
        <f t="shared" si="1"/>
        <v>//PRD1257092623SF003SMINI///</v>
      </c>
      <c r="E1257" s="24" t="str">
        <f t="shared" si="2"/>
        <v>PRD1257092623SF003SMINI</v>
      </c>
      <c r="F1257" s="24" t="str">
        <f t="shared" si="3"/>
        <v>09</v>
      </c>
      <c r="G1257" s="24" t="str">
        <f t="shared" si="4"/>
        <v>26</v>
      </c>
      <c r="H1257" s="24" t="str">
        <f t="shared" si="5"/>
        <v>23</v>
      </c>
      <c r="I1257" s="24" t="str">
        <f t="shared" si="6"/>
        <v>S</v>
      </c>
      <c r="J1257" s="24" t="str">
        <f t="shared" si="7"/>
        <v>F003S</v>
      </c>
      <c r="K1257" s="24" t="str">
        <f t="shared" si="8"/>
        <v>MINI</v>
      </c>
      <c r="L1257" s="24" t="str">
        <f>vlookup(F1257,Abbreviation!$D$2:$E$13,2,false)</f>
        <v>September</v>
      </c>
      <c r="M1257" s="24" t="str">
        <f>vlookup(I1257,Abbreviation!$A$2:$B$4,2,false)</f>
        <v>South</v>
      </c>
      <c r="N1257" s="24" t="str">
        <f>vlookup(M1257,Budget!$B$2:$C$325,2,false)</f>
        <v>F001S</v>
      </c>
      <c r="O1257" s="24" t="s">
        <v>19</v>
      </c>
    </row>
    <row r="1258">
      <c r="A1258" s="24">
        <f>Actual!A1258</f>
        <v>1257</v>
      </c>
      <c r="B1258" s="24" t="str">
        <f>Actual!B1258</f>
        <v>//PRD1258092823NF001NMAX///</v>
      </c>
      <c r="C1258" s="25">
        <f>Actual!C1258</f>
        <v>8</v>
      </c>
      <c r="D1258" s="24" t="str">
        <f t="shared" si="1"/>
        <v>//PRD1258092823NF001NMAX///</v>
      </c>
      <c r="E1258" s="24" t="str">
        <f t="shared" si="2"/>
        <v>PRD1258092823NF001NMAX</v>
      </c>
      <c r="F1258" s="24" t="str">
        <f t="shared" si="3"/>
        <v>09</v>
      </c>
      <c r="G1258" s="24" t="str">
        <f t="shared" si="4"/>
        <v>28</v>
      </c>
      <c r="H1258" s="24" t="str">
        <f t="shared" si="5"/>
        <v>23</v>
      </c>
      <c r="I1258" s="24" t="str">
        <f t="shared" si="6"/>
        <v>N</v>
      </c>
      <c r="J1258" s="24" t="str">
        <f t="shared" si="7"/>
        <v>F001N</v>
      </c>
      <c r="K1258" s="24" t="str">
        <f t="shared" si="8"/>
        <v>MAX</v>
      </c>
      <c r="L1258" s="24" t="str">
        <f>vlookup(F1258,Abbreviation!$D$2:$E$13,2,false)</f>
        <v>September</v>
      </c>
      <c r="M1258" s="24" t="str">
        <f>vlookup(I1258,Abbreviation!$A$2:$B$4,2,false)</f>
        <v>North</v>
      </c>
      <c r="N1258" s="24" t="str">
        <f>vlookup(M1258,Budget!$B$2:$C$325,2,false)</f>
        <v>F001N</v>
      </c>
      <c r="O1258" s="24" t="s">
        <v>20</v>
      </c>
    </row>
    <row r="1259">
      <c r="A1259" s="24">
        <f>Actual!A1259</f>
        <v>1258</v>
      </c>
      <c r="B1259" s="24" t="str">
        <f>Actual!B1259</f>
        <v>//PRD1259092623NF002NPRO///</v>
      </c>
      <c r="C1259" s="25">
        <f>Actual!C1259</f>
        <v>47</v>
      </c>
      <c r="D1259" s="24" t="str">
        <f t="shared" si="1"/>
        <v>//PRD1259092623NF002NPRO///</v>
      </c>
      <c r="E1259" s="24" t="str">
        <f t="shared" si="2"/>
        <v>PRD1259092623NF002NPRO</v>
      </c>
      <c r="F1259" s="24" t="str">
        <f t="shared" si="3"/>
        <v>09</v>
      </c>
      <c r="G1259" s="24" t="str">
        <f t="shared" si="4"/>
        <v>26</v>
      </c>
      <c r="H1259" s="24" t="str">
        <f t="shared" si="5"/>
        <v>23</v>
      </c>
      <c r="I1259" s="24" t="str">
        <f t="shared" si="6"/>
        <v>N</v>
      </c>
      <c r="J1259" s="24" t="str">
        <f t="shared" si="7"/>
        <v>F002N</v>
      </c>
      <c r="K1259" s="24" t="str">
        <f t="shared" si="8"/>
        <v>PRO</v>
      </c>
      <c r="L1259" s="24" t="str">
        <f>vlookup(F1259,Abbreviation!$D$2:$E$13,2,false)</f>
        <v>September</v>
      </c>
      <c r="M1259" s="24" t="str">
        <f>vlookup(I1259,Abbreviation!$A$2:$B$4,2,false)</f>
        <v>North</v>
      </c>
      <c r="N1259" s="24" t="str">
        <f>vlookup(M1259,Budget!$B$2:$C$325,2,false)</f>
        <v>F001N</v>
      </c>
      <c r="O1259" s="24" t="s">
        <v>21</v>
      </c>
    </row>
    <row r="1260">
      <c r="A1260" s="24">
        <f>Actual!A1260</f>
        <v>1259</v>
      </c>
      <c r="B1260" s="24" t="str">
        <f>Actual!B1260</f>
        <v>//PRD1260092323NF003NMINI///</v>
      </c>
      <c r="C1260" s="25">
        <f>Actual!C1260</f>
        <v>3</v>
      </c>
      <c r="D1260" s="24" t="str">
        <f t="shared" si="1"/>
        <v>//PRD1260092323NF003NMINI///</v>
      </c>
      <c r="E1260" s="24" t="str">
        <f t="shared" si="2"/>
        <v>PRD1260092323NF003NMINI</v>
      </c>
      <c r="F1260" s="24" t="str">
        <f t="shared" si="3"/>
        <v>09</v>
      </c>
      <c r="G1260" s="24" t="str">
        <f t="shared" si="4"/>
        <v>23</v>
      </c>
      <c r="H1260" s="24" t="str">
        <f t="shared" si="5"/>
        <v>23</v>
      </c>
      <c r="I1260" s="24" t="str">
        <f t="shared" si="6"/>
        <v>N</v>
      </c>
      <c r="J1260" s="24" t="str">
        <f t="shared" si="7"/>
        <v>F003N</v>
      </c>
      <c r="K1260" s="24" t="str">
        <f t="shared" si="8"/>
        <v>MINI</v>
      </c>
      <c r="L1260" s="24" t="str">
        <f>vlookup(F1260,Abbreviation!$D$2:$E$13,2,false)</f>
        <v>September</v>
      </c>
      <c r="M1260" s="24" t="str">
        <f>vlookup(I1260,Abbreviation!$A$2:$B$4,2,false)</f>
        <v>North</v>
      </c>
      <c r="N1260" s="24" t="str">
        <f>vlookup(M1260,Budget!$B$2:$C$325,2,false)</f>
        <v>F001N</v>
      </c>
      <c r="O1260" s="24" t="s">
        <v>19</v>
      </c>
    </row>
    <row r="1261">
      <c r="A1261" s="24">
        <f>Actual!A1261</f>
        <v>1260</v>
      </c>
      <c r="B1261" s="24" t="str">
        <f>Actual!B1261</f>
        <v>//PRD1261091023SF002SMAX///</v>
      </c>
      <c r="C1261" s="25">
        <f>Actual!C1261</f>
        <v>74</v>
      </c>
      <c r="D1261" s="24" t="str">
        <f t="shared" si="1"/>
        <v>//PRD1261091023SF002SMAX///</v>
      </c>
      <c r="E1261" s="24" t="str">
        <f t="shared" si="2"/>
        <v>PRD1261091023SF002SMAX</v>
      </c>
      <c r="F1261" s="24" t="str">
        <f t="shared" si="3"/>
        <v>09</v>
      </c>
      <c r="G1261" s="24" t="str">
        <f t="shared" si="4"/>
        <v>10</v>
      </c>
      <c r="H1261" s="24" t="str">
        <f t="shared" si="5"/>
        <v>23</v>
      </c>
      <c r="I1261" s="24" t="str">
        <f t="shared" si="6"/>
        <v>S</v>
      </c>
      <c r="J1261" s="24" t="str">
        <f t="shared" si="7"/>
        <v>F002S</v>
      </c>
      <c r="K1261" s="24" t="str">
        <f t="shared" si="8"/>
        <v>MAX</v>
      </c>
      <c r="L1261" s="24" t="str">
        <f>vlookup(F1261,Abbreviation!$D$2:$E$13,2,false)</f>
        <v>September</v>
      </c>
      <c r="M1261" s="24" t="str">
        <f>vlookup(I1261,Abbreviation!$A$2:$B$4,2,false)</f>
        <v>South</v>
      </c>
      <c r="N1261" s="24" t="str">
        <f>vlookup(M1261,Budget!$B$2:$C$325,2,false)</f>
        <v>F001S</v>
      </c>
      <c r="O1261" s="24" t="s">
        <v>20</v>
      </c>
    </row>
    <row r="1262">
      <c r="A1262" s="24">
        <f>Actual!A1262</f>
        <v>1261</v>
      </c>
      <c r="B1262" s="24" t="str">
        <f>Actual!B1262</f>
        <v>//PRD1262091523WF002WPRO///</v>
      </c>
      <c r="C1262" s="25">
        <f>Actual!C1262</f>
        <v>8</v>
      </c>
      <c r="D1262" s="24" t="str">
        <f t="shared" si="1"/>
        <v>//PRD1262091523WF002WPRO///</v>
      </c>
      <c r="E1262" s="24" t="str">
        <f t="shared" si="2"/>
        <v>PRD1262091523WF002WPRO</v>
      </c>
      <c r="F1262" s="24" t="str">
        <f t="shared" si="3"/>
        <v>09</v>
      </c>
      <c r="G1262" s="24" t="str">
        <f t="shared" si="4"/>
        <v>15</v>
      </c>
      <c r="H1262" s="24" t="str">
        <f t="shared" si="5"/>
        <v>23</v>
      </c>
      <c r="I1262" s="24" t="str">
        <f t="shared" si="6"/>
        <v>W</v>
      </c>
      <c r="J1262" s="24" t="str">
        <f t="shared" si="7"/>
        <v>F002W</v>
      </c>
      <c r="K1262" s="24" t="str">
        <f t="shared" si="8"/>
        <v>PRO</v>
      </c>
      <c r="L1262" s="24" t="str">
        <f>vlookup(F1262,Abbreviation!$D$2:$E$13,2,false)</f>
        <v>September</v>
      </c>
      <c r="M1262" s="24" t="str">
        <f>vlookup(I1262,Abbreviation!$A$2:$B$4,2,false)</f>
        <v>West</v>
      </c>
      <c r="N1262" s="24" t="str">
        <f>vlookup(M1262,Budget!$B$2:$C$325,2,false)</f>
        <v>F001W</v>
      </c>
      <c r="O1262" s="24" t="s">
        <v>21</v>
      </c>
    </row>
    <row r="1263">
      <c r="A1263" s="24">
        <f>Actual!A1263</f>
        <v>1262</v>
      </c>
      <c r="B1263" s="24" t="str">
        <f>Actual!B1263</f>
        <v>//PRD1263090523WF002WMINI///</v>
      </c>
      <c r="C1263" s="25">
        <f>Actual!C1263</f>
        <v>108</v>
      </c>
      <c r="D1263" s="24" t="str">
        <f t="shared" si="1"/>
        <v>//PRD1263090523WF002WMINI///</v>
      </c>
      <c r="E1263" s="24" t="str">
        <f t="shared" si="2"/>
        <v>PRD1263090523WF002WMINI</v>
      </c>
      <c r="F1263" s="24" t="str">
        <f t="shared" si="3"/>
        <v>09</v>
      </c>
      <c r="G1263" s="24" t="str">
        <f t="shared" si="4"/>
        <v>05</v>
      </c>
      <c r="H1263" s="24" t="str">
        <f t="shared" si="5"/>
        <v>23</v>
      </c>
      <c r="I1263" s="24" t="str">
        <f t="shared" si="6"/>
        <v>W</v>
      </c>
      <c r="J1263" s="24" t="str">
        <f t="shared" si="7"/>
        <v>F002W</v>
      </c>
      <c r="K1263" s="24" t="str">
        <f t="shared" si="8"/>
        <v>MINI</v>
      </c>
      <c r="L1263" s="24" t="str">
        <f>vlookup(F1263,Abbreviation!$D$2:$E$13,2,false)</f>
        <v>September</v>
      </c>
      <c r="M1263" s="24" t="str">
        <f>vlookup(I1263,Abbreviation!$A$2:$B$4,2,false)</f>
        <v>West</v>
      </c>
      <c r="N1263" s="24" t="str">
        <f>vlookup(M1263,Budget!$B$2:$C$325,2,false)</f>
        <v>F001W</v>
      </c>
      <c r="O1263" s="24" t="s">
        <v>19</v>
      </c>
    </row>
    <row r="1264">
      <c r="A1264" s="24">
        <f>Actual!A1264</f>
        <v>1263</v>
      </c>
      <c r="B1264" s="24" t="str">
        <f>Actual!B1264</f>
        <v>//PRD1264090123NF001NMAX///</v>
      </c>
      <c r="C1264" s="25">
        <f>Actual!C1264</f>
        <v>71</v>
      </c>
      <c r="D1264" s="24" t="str">
        <f t="shared" si="1"/>
        <v>//PRD1264090123NF001NMAX///</v>
      </c>
      <c r="E1264" s="24" t="str">
        <f t="shared" si="2"/>
        <v>PRD1264090123NF001NMAX</v>
      </c>
      <c r="F1264" s="24" t="str">
        <f t="shared" si="3"/>
        <v>09</v>
      </c>
      <c r="G1264" s="24" t="str">
        <f t="shared" si="4"/>
        <v>01</v>
      </c>
      <c r="H1264" s="24" t="str">
        <f t="shared" si="5"/>
        <v>23</v>
      </c>
      <c r="I1264" s="24" t="str">
        <f t="shared" si="6"/>
        <v>N</v>
      </c>
      <c r="J1264" s="24" t="str">
        <f t="shared" si="7"/>
        <v>F001N</v>
      </c>
      <c r="K1264" s="24" t="str">
        <f t="shared" si="8"/>
        <v>MAX</v>
      </c>
      <c r="L1264" s="24" t="str">
        <f>vlookup(F1264,Abbreviation!$D$2:$E$13,2,false)</f>
        <v>September</v>
      </c>
      <c r="M1264" s="24" t="str">
        <f>vlookup(I1264,Abbreviation!$A$2:$B$4,2,false)</f>
        <v>North</v>
      </c>
      <c r="N1264" s="24" t="str">
        <f>vlookup(M1264,Budget!$B$2:$C$325,2,false)</f>
        <v>F001N</v>
      </c>
      <c r="O1264" s="24" t="s">
        <v>20</v>
      </c>
    </row>
    <row r="1265">
      <c r="A1265" s="24">
        <f>Actual!A1265</f>
        <v>1264</v>
      </c>
      <c r="B1265" s="24" t="str">
        <f>Actual!B1265</f>
        <v>//PRD1265090623WF003WPRO///</v>
      </c>
      <c r="C1265" s="25">
        <f>Actual!C1265</f>
        <v>125</v>
      </c>
      <c r="D1265" s="24" t="str">
        <f t="shared" si="1"/>
        <v>//PRD1265090623WF003WPRO///</v>
      </c>
      <c r="E1265" s="24" t="str">
        <f t="shared" si="2"/>
        <v>PRD1265090623WF003WPRO</v>
      </c>
      <c r="F1265" s="24" t="str">
        <f t="shared" si="3"/>
        <v>09</v>
      </c>
      <c r="G1265" s="24" t="str">
        <f t="shared" si="4"/>
        <v>06</v>
      </c>
      <c r="H1265" s="24" t="str">
        <f t="shared" si="5"/>
        <v>23</v>
      </c>
      <c r="I1265" s="24" t="str">
        <f t="shared" si="6"/>
        <v>W</v>
      </c>
      <c r="J1265" s="24" t="str">
        <f t="shared" si="7"/>
        <v>F003W</v>
      </c>
      <c r="K1265" s="24" t="str">
        <f t="shared" si="8"/>
        <v>PRO</v>
      </c>
      <c r="L1265" s="24" t="str">
        <f>vlookup(F1265,Abbreviation!$D$2:$E$13,2,false)</f>
        <v>September</v>
      </c>
      <c r="M1265" s="24" t="str">
        <f>vlookup(I1265,Abbreviation!$A$2:$B$4,2,false)</f>
        <v>West</v>
      </c>
      <c r="N1265" s="24" t="str">
        <f>vlookup(M1265,Budget!$B$2:$C$325,2,false)</f>
        <v>F001W</v>
      </c>
      <c r="O1265" s="24" t="s">
        <v>21</v>
      </c>
    </row>
    <row r="1266">
      <c r="A1266" s="24">
        <f>Actual!A1266</f>
        <v>1265</v>
      </c>
      <c r="B1266" s="24" t="str">
        <f>Actual!B1266</f>
        <v>//PRD1266092323SF001SMINI///</v>
      </c>
      <c r="C1266" s="25">
        <f>Actual!C1266</f>
        <v>7</v>
      </c>
      <c r="D1266" s="24" t="str">
        <f t="shared" si="1"/>
        <v>//PRD1266092323SF001SMINI///</v>
      </c>
      <c r="E1266" s="24" t="str">
        <f t="shared" si="2"/>
        <v>PRD1266092323SF001SMINI</v>
      </c>
      <c r="F1266" s="24" t="str">
        <f t="shared" si="3"/>
        <v>09</v>
      </c>
      <c r="G1266" s="24" t="str">
        <f t="shared" si="4"/>
        <v>23</v>
      </c>
      <c r="H1266" s="24" t="str">
        <f t="shared" si="5"/>
        <v>23</v>
      </c>
      <c r="I1266" s="24" t="str">
        <f t="shared" si="6"/>
        <v>S</v>
      </c>
      <c r="J1266" s="24" t="str">
        <f t="shared" si="7"/>
        <v>F001S</v>
      </c>
      <c r="K1266" s="24" t="str">
        <f t="shared" si="8"/>
        <v>MINI</v>
      </c>
      <c r="L1266" s="24" t="str">
        <f>vlookup(F1266,Abbreviation!$D$2:$E$13,2,false)</f>
        <v>September</v>
      </c>
      <c r="M1266" s="24" t="str">
        <f>vlookup(I1266,Abbreviation!$A$2:$B$4,2,false)</f>
        <v>South</v>
      </c>
      <c r="N1266" s="24" t="str">
        <f>vlookup(M1266,Budget!$B$2:$C$325,2,false)</f>
        <v>F001S</v>
      </c>
      <c r="O1266" s="24" t="s">
        <v>19</v>
      </c>
    </row>
    <row r="1267">
      <c r="A1267" s="24">
        <f>Actual!A1267</f>
        <v>1266</v>
      </c>
      <c r="B1267" s="24" t="str">
        <f>Actual!B1267</f>
        <v>//PRD1267091923WF001WMAX///</v>
      </c>
      <c r="C1267" s="25">
        <f>Actual!C1267</f>
        <v>63</v>
      </c>
      <c r="D1267" s="24" t="str">
        <f t="shared" si="1"/>
        <v>//PRD1267091923WF001WMAX///</v>
      </c>
      <c r="E1267" s="24" t="str">
        <f t="shared" si="2"/>
        <v>PRD1267091923WF001WMAX</v>
      </c>
      <c r="F1267" s="24" t="str">
        <f t="shared" si="3"/>
        <v>09</v>
      </c>
      <c r="G1267" s="24" t="str">
        <f t="shared" si="4"/>
        <v>19</v>
      </c>
      <c r="H1267" s="24" t="str">
        <f t="shared" si="5"/>
        <v>23</v>
      </c>
      <c r="I1267" s="24" t="str">
        <f t="shared" si="6"/>
        <v>W</v>
      </c>
      <c r="J1267" s="24" t="str">
        <f t="shared" si="7"/>
        <v>F001W</v>
      </c>
      <c r="K1267" s="24" t="str">
        <f t="shared" si="8"/>
        <v>MAX</v>
      </c>
      <c r="L1267" s="24" t="str">
        <f>vlookup(F1267,Abbreviation!$D$2:$E$13,2,false)</f>
        <v>September</v>
      </c>
      <c r="M1267" s="24" t="str">
        <f>vlookup(I1267,Abbreviation!$A$2:$B$4,2,false)</f>
        <v>West</v>
      </c>
      <c r="N1267" s="24" t="str">
        <f>vlookup(M1267,Budget!$B$2:$C$325,2,false)</f>
        <v>F001W</v>
      </c>
      <c r="O1267" s="24" t="s">
        <v>20</v>
      </c>
    </row>
    <row r="1268">
      <c r="A1268" s="24">
        <f>Actual!A1268</f>
        <v>1267</v>
      </c>
      <c r="B1268" s="24" t="str">
        <f>Actual!B1268</f>
        <v>//PRD1268091923NF002NPRO///</v>
      </c>
      <c r="C1268" s="25">
        <f>Actual!C1268</f>
        <v>146</v>
      </c>
      <c r="D1268" s="24" t="str">
        <f t="shared" si="1"/>
        <v>//PRD1268091923NF002NPRO///</v>
      </c>
      <c r="E1268" s="24" t="str">
        <f t="shared" si="2"/>
        <v>PRD1268091923NF002NPRO</v>
      </c>
      <c r="F1268" s="24" t="str">
        <f t="shared" si="3"/>
        <v>09</v>
      </c>
      <c r="G1268" s="24" t="str">
        <f t="shared" si="4"/>
        <v>19</v>
      </c>
      <c r="H1268" s="24" t="str">
        <f t="shared" si="5"/>
        <v>23</v>
      </c>
      <c r="I1268" s="24" t="str">
        <f t="shared" si="6"/>
        <v>N</v>
      </c>
      <c r="J1268" s="24" t="str">
        <f t="shared" si="7"/>
        <v>F002N</v>
      </c>
      <c r="K1268" s="24" t="str">
        <f t="shared" si="8"/>
        <v>PRO</v>
      </c>
      <c r="L1268" s="24" t="str">
        <f>vlookup(F1268,Abbreviation!$D$2:$E$13,2,false)</f>
        <v>September</v>
      </c>
      <c r="M1268" s="24" t="str">
        <f>vlookup(I1268,Abbreviation!$A$2:$B$4,2,false)</f>
        <v>North</v>
      </c>
      <c r="N1268" s="24" t="str">
        <f>vlookup(M1268,Budget!$B$2:$C$325,2,false)</f>
        <v>F001N</v>
      </c>
      <c r="O1268" s="24" t="s">
        <v>21</v>
      </c>
    </row>
    <row r="1269">
      <c r="A1269" s="24">
        <f>Actual!A1269</f>
        <v>1268</v>
      </c>
      <c r="B1269" s="24" t="str">
        <f>Actual!B1269</f>
        <v>//PRD1269092523WF002WMINI///</v>
      </c>
      <c r="C1269" s="25">
        <f>Actual!C1269</f>
        <v>38</v>
      </c>
      <c r="D1269" s="24" t="str">
        <f t="shared" si="1"/>
        <v>//PRD1269092523WF002WMINI///</v>
      </c>
      <c r="E1269" s="24" t="str">
        <f t="shared" si="2"/>
        <v>PRD1269092523WF002WMINI</v>
      </c>
      <c r="F1269" s="24" t="str">
        <f t="shared" si="3"/>
        <v>09</v>
      </c>
      <c r="G1269" s="24" t="str">
        <f t="shared" si="4"/>
        <v>25</v>
      </c>
      <c r="H1269" s="24" t="str">
        <f t="shared" si="5"/>
        <v>23</v>
      </c>
      <c r="I1269" s="24" t="str">
        <f t="shared" si="6"/>
        <v>W</v>
      </c>
      <c r="J1269" s="24" t="str">
        <f t="shared" si="7"/>
        <v>F002W</v>
      </c>
      <c r="K1269" s="24" t="str">
        <f t="shared" si="8"/>
        <v>MINI</v>
      </c>
      <c r="L1269" s="24" t="str">
        <f>vlookup(F1269,Abbreviation!$D$2:$E$13,2,false)</f>
        <v>September</v>
      </c>
      <c r="M1269" s="24" t="str">
        <f>vlookup(I1269,Abbreviation!$A$2:$B$4,2,false)</f>
        <v>West</v>
      </c>
      <c r="N1269" s="24" t="str">
        <f>vlookup(M1269,Budget!$B$2:$C$325,2,false)</f>
        <v>F001W</v>
      </c>
      <c r="O1269" s="24" t="s">
        <v>19</v>
      </c>
    </row>
    <row r="1270">
      <c r="A1270" s="24">
        <f>Actual!A1270</f>
        <v>1269</v>
      </c>
      <c r="B1270" s="24" t="str">
        <f>Actual!B1270</f>
        <v>//PRD1270092023SF003SMAX///</v>
      </c>
      <c r="C1270" s="25">
        <f>Actual!C1270</f>
        <v>43</v>
      </c>
      <c r="D1270" s="24" t="str">
        <f t="shared" si="1"/>
        <v>//PRD1270092023SF003SMAX///</v>
      </c>
      <c r="E1270" s="24" t="str">
        <f t="shared" si="2"/>
        <v>PRD1270092023SF003SMAX</v>
      </c>
      <c r="F1270" s="24" t="str">
        <f t="shared" si="3"/>
        <v>09</v>
      </c>
      <c r="G1270" s="24" t="str">
        <f t="shared" si="4"/>
        <v>20</v>
      </c>
      <c r="H1270" s="24" t="str">
        <f t="shared" si="5"/>
        <v>23</v>
      </c>
      <c r="I1270" s="24" t="str">
        <f t="shared" si="6"/>
        <v>S</v>
      </c>
      <c r="J1270" s="24" t="str">
        <f t="shared" si="7"/>
        <v>F003S</v>
      </c>
      <c r="K1270" s="24" t="str">
        <f t="shared" si="8"/>
        <v>MAX</v>
      </c>
      <c r="L1270" s="24" t="str">
        <f>vlookup(F1270,Abbreviation!$D$2:$E$13,2,false)</f>
        <v>September</v>
      </c>
      <c r="M1270" s="24" t="str">
        <f>vlookup(I1270,Abbreviation!$A$2:$B$4,2,false)</f>
        <v>South</v>
      </c>
      <c r="N1270" s="24" t="str">
        <f>vlookup(M1270,Budget!$B$2:$C$325,2,false)</f>
        <v>F001S</v>
      </c>
      <c r="O1270" s="24" t="s">
        <v>20</v>
      </c>
    </row>
    <row r="1271">
      <c r="A1271" s="24">
        <f>Actual!A1271</f>
        <v>1270</v>
      </c>
      <c r="B1271" s="24" t="str">
        <f>Actual!B1271</f>
        <v>//PRD1271090523SF001SPRO///</v>
      </c>
      <c r="C1271" s="25">
        <f>Actual!C1271</f>
        <v>6</v>
      </c>
      <c r="D1271" s="24" t="str">
        <f t="shared" si="1"/>
        <v>//PRD1271090523SF001SPRO///</v>
      </c>
      <c r="E1271" s="24" t="str">
        <f t="shared" si="2"/>
        <v>PRD1271090523SF001SPRO</v>
      </c>
      <c r="F1271" s="24" t="str">
        <f t="shared" si="3"/>
        <v>09</v>
      </c>
      <c r="G1271" s="24" t="str">
        <f t="shared" si="4"/>
        <v>05</v>
      </c>
      <c r="H1271" s="24" t="str">
        <f t="shared" si="5"/>
        <v>23</v>
      </c>
      <c r="I1271" s="24" t="str">
        <f t="shared" si="6"/>
        <v>S</v>
      </c>
      <c r="J1271" s="24" t="str">
        <f t="shared" si="7"/>
        <v>F001S</v>
      </c>
      <c r="K1271" s="24" t="str">
        <f t="shared" si="8"/>
        <v>PRO</v>
      </c>
      <c r="L1271" s="24" t="str">
        <f>vlookup(F1271,Abbreviation!$D$2:$E$13,2,false)</f>
        <v>September</v>
      </c>
      <c r="M1271" s="24" t="str">
        <f>vlookup(I1271,Abbreviation!$A$2:$B$4,2,false)</f>
        <v>South</v>
      </c>
      <c r="N1271" s="24" t="str">
        <f>vlookup(M1271,Budget!$B$2:$C$325,2,false)</f>
        <v>F001S</v>
      </c>
      <c r="O1271" s="24" t="s">
        <v>21</v>
      </c>
    </row>
    <row r="1272">
      <c r="A1272" s="24">
        <f>Actual!A1272</f>
        <v>1271</v>
      </c>
      <c r="B1272" s="24" t="str">
        <f>Actual!B1272</f>
        <v>//PRD1272092623WF001WMINI///</v>
      </c>
      <c r="C1272" s="25">
        <f>Actual!C1272</f>
        <v>58</v>
      </c>
      <c r="D1272" s="24" t="str">
        <f t="shared" si="1"/>
        <v>//PRD1272092623WF001WMINI///</v>
      </c>
      <c r="E1272" s="24" t="str">
        <f t="shared" si="2"/>
        <v>PRD1272092623WF001WMINI</v>
      </c>
      <c r="F1272" s="24" t="str">
        <f t="shared" si="3"/>
        <v>09</v>
      </c>
      <c r="G1272" s="24" t="str">
        <f t="shared" si="4"/>
        <v>26</v>
      </c>
      <c r="H1272" s="24" t="str">
        <f t="shared" si="5"/>
        <v>23</v>
      </c>
      <c r="I1272" s="24" t="str">
        <f t="shared" si="6"/>
        <v>W</v>
      </c>
      <c r="J1272" s="24" t="str">
        <f t="shared" si="7"/>
        <v>F001W</v>
      </c>
      <c r="K1272" s="24" t="str">
        <f t="shared" si="8"/>
        <v>MINI</v>
      </c>
      <c r="L1272" s="24" t="str">
        <f>vlookup(F1272,Abbreviation!$D$2:$E$13,2,false)</f>
        <v>September</v>
      </c>
      <c r="M1272" s="24" t="str">
        <f>vlookup(I1272,Abbreviation!$A$2:$B$4,2,false)</f>
        <v>West</v>
      </c>
      <c r="N1272" s="24" t="str">
        <f>vlookup(M1272,Budget!$B$2:$C$325,2,false)</f>
        <v>F001W</v>
      </c>
      <c r="O1272" s="24" t="s">
        <v>19</v>
      </c>
    </row>
    <row r="1273">
      <c r="A1273" s="24">
        <f>Actual!A1273</f>
        <v>1272</v>
      </c>
      <c r="B1273" s="24" t="str">
        <f>Actual!B1273</f>
        <v>//PRD1273103023WF003WMAX///</v>
      </c>
      <c r="C1273" s="25">
        <f>Actual!C1273</f>
        <v>141</v>
      </c>
      <c r="D1273" s="24" t="str">
        <f t="shared" si="1"/>
        <v>//PRD1273103023WF003WMAX///</v>
      </c>
      <c r="E1273" s="24" t="str">
        <f t="shared" si="2"/>
        <v>PRD1273103023WF003WMAX</v>
      </c>
      <c r="F1273" s="24" t="str">
        <f t="shared" si="3"/>
        <v>10</v>
      </c>
      <c r="G1273" s="24" t="str">
        <f t="shared" si="4"/>
        <v>30</v>
      </c>
      <c r="H1273" s="24" t="str">
        <f t="shared" si="5"/>
        <v>23</v>
      </c>
      <c r="I1273" s="24" t="str">
        <f t="shared" si="6"/>
        <v>W</v>
      </c>
      <c r="J1273" s="24" t="str">
        <f t="shared" si="7"/>
        <v>F003W</v>
      </c>
      <c r="K1273" s="24" t="str">
        <f t="shared" si="8"/>
        <v>MAX</v>
      </c>
      <c r="L1273" s="24" t="str">
        <f>vlookup(F1273,Abbreviation!$D$2:$E$13,2,false)</f>
        <v>October</v>
      </c>
      <c r="M1273" s="24" t="str">
        <f>vlookup(I1273,Abbreviation!$A$2:$B$4,2,false)</f>
        <v>West</v>
      </c>
      <c r="N1273" s="24" t="str">
        <f>vlookup(M1273,Budget!$B$2:$C$325,2,false)</f>
        <v>F001W</v>
      </c>
      <c r="O1273" s="24" t="s">
        <v>20</v>
      </c>
    </row>
    <row r="1274">
      <c r="A1274" s="24">
        <f>Actual!A1274</f>
        <v>1273</v>
      </c>
      <c r="B1274" s="24" t="str">
        <f>Actual!B1274</f>
        <v>//PRD1274102023NF002NPRO///</v>
      </c>
      <c r="C1274" s="25">
        <f>Actual!C1274</f>
        <v>122</v>
      </c>
      <c r="D1274" s="24" t="str">
        <f t="shared" si="1"/>
        <v>//PRD1274102023NF002NPRO///</v>
      </c>
      <c r="E1274" s="24" t="str">
        <f t="shared" si="2"/>
        <v>PRD1274102023NF002NPRO</v>
      </c>
      <c r="F1274" s="24" t="str">
        <f t="shared" si="3"/>
        <v>10</v>
      </c>
      <c r="G1274" s="24" t="str">
        <f t="shared" si="4"/>
        <v>20</v>
      </c>
      <c r="H1274" s="24" t="str">
        <f t="shared" si="5"/>
        <v>23</v>
      </c>
      <c r="I1274" s="24" t="str">
        <f t="shared" si="6"/>
        <v>N</v>
      </c>
      <c r="J1274" s="24" t="str">
        <f t="shared" si="7"/>
        <v>F002N</v>
      </c>
      <c r="K1274" s="24" t="str">
        <f t="shared" si="8"/>
        <v>PRO</v>
      </c>
      <c r="L1274" s="24" t="str">
        <f>vlookup(F1274,Abbreviation!$D$2:$E$13,2,false)</f>
        <v>October</v>
      </c>
      <c r="M1274" s="24" t="str">
        <f>vlookup(I1274,Abbreviation!$A$2:$B$4,2,false)</f>
        <v>North</v>
      </c>
      <c r="N1274" s="24" t="str">
        <f>vlookup(M1274,Budget!$B$2:$C$325,2,false)</f>
        <v>F001N</v>
      </c>
      <c r="O1274" s="24" t="s">
        <v>21</v>
      </c>
    </row>
    <row r="1275">
      <c r="A1275" s="24">
        <f>Actual!A1275</f>
        <v>1274</v>
      </c>
      <c r="B1275" s="24" t="str">
        <f>Actual!B1275</f>
        <v>//PRD1275100623SF003SMINI///</v>
      </c>
      <c r="C1275" s="25">
        <f>Actual!C1275</f>
        <v>92</v>
      </c>
      <c r="D1275" s="24" t="str">
        <f t="shared" si="1"/>
        <v>//PRD1275100623SF003SMINI///</v>
      </c>
      <c r="E1275" s="24" t="str">
        <f t="shared" si="2"/>
        <v>PRD1275100623SF003SMINI</v>
      </c>
      <c r="F1275" s="24" t="str">
        <f t="shared" si="3"/>
        <v>10</v>
      </c>
      <c r="G1275" s="24" t="str">
        <f t="shared" si="4"/>
        <v>06</v>
      </c>
      <c r="H1275" s="24" t="str">
        <f t="shared" si="5"/>
        <v>23</v>
      </c>
      <c r="I1275" s="24" t="str">
        <f t="shared" si="6"/>
        <v>S</v>
      </c>
      <c r="J1275" s="24" t="str">
        <f t="shared" si="7"/>
        <v>F003S</v>
      </c>
      <c r="K1275" s="24" t="str">
        <f t="shared" si="8"/>
        <v>MINI</v>
      </c>
      <c r="L1275" s="24" t="str">
        <f>vlookup(F1275,Abbreviation!$D$2:$E$13,2,false)</f>
        <v>October</v>
      </c>
      <c r="M1275" s="24" t="str">
        <f>vlookup(I1275,Abbreviation!$A$2:$B$4,2,false)</f>
        <v>South</v>
      </c>
      <c r="N1275" s="24" t="str">
        <f>vlookup(M1275,Budget!$B$2:$C$325,2,false)</f>
        <v>F001S</v>
      </c>
      <c r="O1275" s="24" t="s">
        <v>19</v>
      </c>
    </row>
    <row r="1276">
      <c r="A1276" s="24">
        <f>Actual!A1276</f>
        <v>1275</v>
      </c>
      <c r="B1276" s="24" t="str">
        <f>Actual!B1276</f>
        <v>//PRD1276102623SF002SMAX///</v>
      </c>
      <c r="C1276" s="25">
        <f>Actual!C1276</f>
        <v>131</v>
      </c>
      <c r="D1276" s="24" t="str">
        <f t="shared" si="1"/>
        <v>//PRD1276102623SF002SMAX///</v>
      </c>
      <c r="E1276" s="24" t="str">
        <f t="shared" si="2"/>
        <v>PRD1276102623SF002SMAX</v>
      </c>
      <c r="F1276" s="24" t="str">
        <f t="shared" si="3"/>
        <v>10</v>
      </c>
      <c r="G1276" s="24" t="str">
        <f t="shared" si="4"/>
        <v>26</v>
      </c>
      <c r="H1276" s="24" t="str">
        <f t="shared" si="5"/>
        <v>23</v>
      </c>
      <c r="I1276" s="24" t="str">
        <f t="shared" si="6"/>
        <v>S</v>
      </c>
      <c r="J1276" s="24" t="str">
        <f t="shared" si="7"/>
        <v>F002S</v>
      </c>
      <c r="K1276" s="24" t="str">
        <f t="shared" si="8"/>
        <v>MAX</v>
      </c>
      <c r="L1276" s="24" t="str">
        <f>vlookup(F1276,Abbreviation!$D$2:$E$13,2,false)</f>
        <v>October</v>
      </c>
      <c r="M1276" s="24" t="str">
        <f>vlookup(I1276,Abbreviation!$A$2:$B$4,2,false)</f>
        <v>South</v>
      </c>
      <c r="N1276" s="24" t="str">
        <f>vlookup(M1276,Budget!$B$2:$C$325,2,false)</f>
        <v>F001S</v>
      </c>
      <c r="O1276" s="24" t="s">
        <v>20</v>
      </c>
    </row>
    <row r="1277">
      <c r="A1277" s="24">
        <f>Actual!A1277</f>
        <v>1276</v>
      </c>
      <c r="B1277" s="24" t="str">
        <f>Actual!B1277</f>
        <v>//PRD1277102723SF001SPRO///</v>
      </c>
      <c r="C1277" s="25">
        <f>Actual!C1277</f>
        <v>84</v>
      </c>
      <c r="D1277" s="24" t="str">
        <f t="shared" si="1"/>
        <v>//PRD1277102723SF001SPRO///</v>
      </c>
      <c r="E1277" s="24" t="str">
        <f t="shared" si="2"/>
        <v>PRD1277102723SF001SPRO</v>
      </c>
      <c r="F1277" s="24" t="str">
        <f t="shared" si="3"/>
        <v>10</v>
      </c>
      <c r="G1277" s="24" t="str">
        <f t="shared" si="4"/>
        <v>27</v>
      </c>
      <c r="H1277" s="24" t="str">
        <f t="shared" si="5"/>
        <v>23</v>
      </c>
      <c r="I1277" s="24" t="str">
        <f t="shared" si="6"/>
        <v>S</v>
      </c>
      <c r="J1277" s="24" t="str">
        <f t="shared" si="7"/>
        <v>F001S</v>
      </c>
      <c r="K1277" s="24" t="str">
        <f t="shared" si="8"/>
        <v>PRO</v>
      </c>
      <c r="L1277" s="24" t="str">
        <f>vlookup(F1277,Abbreviation!$D$2:$E$13,2,false)</f>
        <v>October</v>
      </c>
      <c r="M1277" s="24" t="str">
        <f>vlookup(I1277,Abbreviation!$A$2:$B$4,2,false)</f>
        <v>South</v>
      </c>
      <c r="N1277" s="24" t="str">
        <f>vlookup(M1277,Budget!$B$2:$C$325,2,false)</f>
        <v>F001S</v>
      </c>
      <c r="O1277" s="24" t="s">
        <v>21</v>
      </c>
    </row>
    <row r="1278">
      <c r="A1278" s="24">
        <f>Actual!A1278</f>
        <v>1277</v>
      </c>
      <c r="B1278" s="24" t="str">
        <f>Actual!B1278</f>
        <v>//PRD1278102623NF001NMINI///</v>
      </c>
      <c r="C1278" s="25">
        <f>Actual!C1278</f>
        <v>75</v>
      </c>
      <c r="D1278" s="24" t="str">
        <f t="shared" si="1"/>
        <v>//PRD1278102623NF001NMINI///</v>
      </c>
      <c r="E1278" s="24" t="str">
        <f t="shared" si="2"/>
        <v>PRD1278102623NF001NMINI</v>
      </c>
      <c r="F1278" s="24" t="str">
        <f t="shared" si="3"/>
        <v>10</v>
      </c>
      <c r="G1278" s="24" t="str">
        <f t="shared" si="4"/>
        <v>26</v>
      </c>
      <c r="H1278" s="24" t="str">
        <f t="shared" si="5"/>
        <v>23</v>
      </c>
      <c r="I1278" s="24" t="str">
        <f t="shared" si="6"/>
        <v>N</v>
      </c>
      <c r="J1278" s="24" t="str">
        <f t="shared" si="7"/>
        <v>F001N</v>
      </c>
      <c r="K1278" s="24" t="str">
        <f t="shared" si="8"/>
        <v>MINI</v>
      </c>
      <c r="L1278" s="24" t="str">
        <f>vlookup(F1278,Abbreviation!$D$2:$E$13,2,false)</f>
        <v>October</v>
      </c>
      <c r="M1278" s="24" t="str">
        <f>vlookup(I1278,Abbreviation!$A$2:$B$4,2,false)</f>
        <v>North</v>
      </c>
      <c r="N1278" s="24" t="str">
        <f>vlookup(M1278,Budget!$B$2:$C$325,2,false)</f>
        <v>F001N</v>
      </c>
      <c r="O1278" s="24" t="s">
        <v>19</v>
      </c>
    </row>
    <row r="1279">
      <c r="A1279" s="24">
        <f>Actual!A1279</f>
        <v>1278</v>
      </c>
      <c r="B1279" s="24" t="str">
        <f>Actual!B1279</f>
        <v>//PRD1279100823WF001WMAX///</v>
      </c>
      <c r="C1279" s="25">
        <f>Actual!C1279</f>
        <v>48</v>
      </c>
      <c r="D1279" s="24" t="str">
        <f t="shared" si="1"/>
        <v>//PRD1279100823WF001WMAX///</v>
      </c>
      <c r="E1279" s="24" t="str">
        <f t="shared" si="2"/>
        <v>PRD1279100823WF001WMAX</v>
      </c>
      <c r="F1279" s="24" t="str">
        <f t="shared" si="3"/>
        <v>10</v>
      </c>
      <c r="G1279" s="24" t="str">
        <f t="shared" si="4"/>
        <v>08</v>
      </c>
      <c r="H1279" s="24" t="str">
        <f t="shared" si="5"/>
        <v>23</v>
      </c>
      <c r="I1279" s="24" t="str">
        <f t="shared" si="6"/>
        <v>W</v>
      </c>
      <c r="J1279" s="24" t="str">
        <f t="shared" si="7"/>
        <v>F001W</v>
      </c>
      <c r="K1279" s="24" t="str">
        <f t="shared" si="8"/>
        <v>MAX</v>
      </c>
      <c r="L1279" s="24" t="str">
        <f>vlookup(F1279,Abbreviation!$D$2:$E$13,2,false)</f>
        <v>October</v>
      </c>
      <c r="M1279" s="24" t="str">
        <f>vlookup(I1279,Abbreviation!$A$2:$B$4,2,false)</f>
        <v>West</v>
      </c>
      <c r="N1279" s="24" t="str">
        <f>vlookup(M1279,Budget!$B$2:$C$325,2,false)</f>
        <v>F001W</v>
      </c>
      <c r="O1279" s="24" t="s">
        <v>20</v>
      </c>
    </row>
    <row r="1280">
      <c r="A1280" s="24">
        <f>Actual!A1280</f>
        <v>1279</v>
      </c>
      <c r="B1280" s="24" t="str">
        <f>Actual!B1280</f>
        <v>//PRD1280101423NF002NPRO///</v>
      </c>
      <c r="C1280" s="25">
        <f>Actual!C1280</f>
        <v>7</v>
      </c>
      <c r="D1280" s="24" t="str">
        <f t="shared" si="1"/>
        <v>//PRD1280101423NF002NPRO///</v>
      </c>
      <c r="E1280" s="24" t="str">
        <f t="shared" si="2"/>
        <v>PRD1280101423NF002NPRO</v>
      </c>
      <c r="F1280" s="24" t="str">
        <f t="shared" si="3"/>
        <v>10</v>
      </c>
      <c r="G1280" s="24" t="str">
        <f t="shared" si="4"/>
        <v>14</v>
      </c>
      <c r="H1280" s="24" t="str">
        <f t="shared" si="5"/>
        <v>23</v>
      </c>
      <c r="I1280" s="24" t="str">
        <f t="shared" si="6"/>
        <v>N</v>
      </c>
      <c r="J1280" s="24" t="str">
        <f t="shared" si="7"/>
        <v>F002N</v>
      </c>
      <c r="K1280" s="24" t="str">
        <f t="shared" si="8"/>
        <v>PRO</v>
      </c>
      <c r="L1280" s="24" t="str">
        <f>vlookup(F1280,Abbreviation!$D$2:$E$13,2,false)</f>
        <v>October</v>
      </c>
      <c r="M1280" s="24" t="str">
        <f>vlookup(I1280,Abbreviation!$A$2:$B$4,2,false)</f>
        <v>North</v>
      </c>
      <c r="N1280" s="24" t="str">
        <f>vlookup(M1280,Budget!$B$2:$C$325,2,false)</f>
        <v>F001N</v>
      </c>
      <c r="O1280" s="24" t="s">
        <v>21</v>
      </c>
    </row>
    <row r="1281">
      <c r="A1281" s="24">
        <f>Actual!A1281</f>
        <v>1280</v>
      </c>
      <c r="B1281" s="24" t="str">
        <f>Actual!B1281</f>
        <v>//PRD1281101423WF002WMINI///</v>
      </c>
      <c r="C1281" s="25">
        <f>Actual!C1281</f>
        <v>10</v>
      </c>
      <c r="D1281" s="24" t="str">
        <f t="shared" si="1"/>
        <v>//PRD1281101423WF002WMINI///</v>
      </c>
      <c r="E1281" s="24" t="str">
        <f t="shared" si="2"/>
        <v>PRD1281101423WF002WMINI</v>
      </c>
      <c r="F1281" s="24" t="str">
        <f t="shared" si="3"/>
        <v>10</v>
      </c>
      <c r="G1281" s="24" t="str">
        <f t="shared" si="4"/>
        <v>14</v>
      </c>
      <c r="H1281" s="24" t="str">
        <f t="shared" si="5"/>
        <v>23</v>
      </c>
      <c r="I1281" s="24" t="str">
        <f t="shared" si="6"/>
        <v>W</v>
      </c>
      <c r="J1281" s="24" t="str">
        <f t="shared" si="7"/>
        <v>F002W</v>
      </c>
      <c r="K1281" s="24" t="str">
        <f t="shared" si="8"/>
        <v>MINI</v>
      </c>
      <c r="L1281" s="24" t="str">
        <f>vlookup(F1281,Abbreviation!$D$2:$E$13,2,false)</f>
        <v>October</v>
      </c>
      <c r="M1281" s="24" t="str">
        <f>vlookup(I1281,Abbreviation!$A$2:$B$4,2,false)</f>
        <v>West</v>
      </c>
      <c r="N1281" s="24" t="str">
        <f>vlookup(M1281,Budget!$B$2:$C$325,2,false)</f>
        <v>F001W</v>
      </c>
      <c r="O1281" s="24" t="s">
        <v>19</v>
      </c>
    </row>
    <row r="1282">
      <c r="A1282" s="24">
        <f>Actual!A1282</f>
        <v>1281</v>
      </c>
      <c r="B1282" s="24" t="str">
        <f>Actual!B1282</f>
        <v>//PRD1282101923NF001NMAX///</v>
      </c>
      <c r="C1282" s="25">
        <f>Actual!C1282</f>
        <v>97</v>
      </c>
      <c r="D1282" s="24" t="str">
        <f t="shared" si="1"/>
        <v>//PRD1282101923NF001NMAX///</v>
      </c>
      <c r="E1282" s="24" t="str">
        <f t="shared" si="2"/>
        <v>PRD1282101923NF001NMAX</v>
      </c>
      <c r="F1282" s="24" t="str">
        <f t="shared" si="3"/>
        <v>10</v>
      </c>
      <c r="G1282" s="24" t="str">
        <f t="shared" si="4"/>
        <v>19</v>
      </c>
      <c r="H1282" s="24" t="str">
        <f t="shared" si="5"/>
        <v>23</v>
      </c>
      <c r="I1282" s="24" t="str">
        <f t="shared" si="6"/>
        <v>N</v>
      </c>
      <c r="J1282" s="24" t="str">
        <f t="shared" si="7"/>
        <v>F001N</v>
      </c>
      <c r="K1282" s="24" t="str">
        <f t="shared" si="8"/>
        <v>MAX</v>
      </c>
      <c r="L1282" s="24" t="str">
        <f>vlookup(F1282,Abbreviation!$D$2:$E$13,2,false)</f>
        <v>October</v>
      </c>
      <c r="M1282" s="24" t="str">
        <f>vlookup(I1282,Abbreviation!$A$2:$B$4,2,false)</f>
        <v>North</v>
      </c>
      <c r="N1282" s="24" t="str">
        <f>vlookup(M1282,Budget!$B$2:$C$325,2,false)</f>
        <v>F001N</v>
      </c>
      <c r="O1282" s="24" t="s">
        <v>20</v>
      </c>
    </row>
    <row r="1283">
      <c r="A1283" s="24">
        <f>Actual!A1283</f>
        <v>1282</v>
      </c>
      <c r="B1283" s="24" t="str">
        <f>Actual!B1283</f>
        <v>//PRD1283102823NF003NPRO///</v>
      </c>
      <c r="C1283" s="25">
        <f>Actual!C1283</f>
        <v>67</v>
      </c>
      <c r="D1283" s="24" t="str">
        <f t="shared" si="1"/>
        <v>//PRD1283102823NF003NPRO///</v>
      </c>
      <c r="E1283" s="24" t="str">
        <f t="shared" si="2"/>
        <v>PRD1283102823NF003NPRO</v>
      </c>
      <c r="F1283" s="24" t="str">
        <f t="shared" si="3"/>
        <v>10</v>
      </c>
      <c r="G1283" s="24" t="str">
        <f t="shared" si="4"/>
        <v>28</v>
      </c>
      <c r="H1283" s="24" t="str">
        <f t="shared" si="5"/>
        <v>23</v>
      </c>
      <c r="I1283" s="24" t="str">
        <f t="shared" si="6"/>
        <v>N</v>
      </c>
      <c r="J1283" s="24" t="str">
        <f t="shared" si="7"/>
        <v>F003N</v>
      </c>
      <c r="K1283" s="24" t="str">
        <f t="shared" si="8"/>
        <v>PRO</v>
      </c>
      <c r="L1283" s="24" t="str">
        <f>vlookup(F1283,Abbreviation!$D$2:$E$13,2,false)</f>
        <v>October</v>
      </c>
      <c r="M1283" s="24" t="str">
        <f>vlookup(I1283,Abbreviation!$A$2:$B$4,2,false)</f>
        <v>North</v>
      </c>
      <c r="N1283" s="24" t="str">
        <f>vlookup(M1283,Budget!$B$2:$C$325,2,false)</f>
        <v>F001N</v>
      </c>
      <c r="O1283" s="24" t="s">
        <v>21</v>
      </c>
    </row>
    <row r="1284">
      <c r="A1284" s="24">
        <f>Actual!A1284</f>
        <v>1283</v>
      </c>
      <c r="B1284" s="24" t="str">
        <f>Actual!B1284</f>
        <v>//PRD1284100523NF002NMINI///</v>
      </c>
      <c r="C1284" s="25">
        <f>Actual!C1284</f>
        <v>48</v>
      </c>
      <c r="D1284" s="24" t="str">
        <f t="shared" si="1"/>
        <v>//PRD1284100523NF002NMINI///</v>
      </c>
      <c r="E1284" s="24" t="str">
        <f t="shared" si="2"/>
        <v>PRD1284100523NF002NMINI</v>
      </c>
      <c r="F1284" s="24" t="str">
        <f t="shared" si="3"/>
        <v>10</v>
      </c>
      <c r="G1284" s="24" t="str">
        <f t="shared" si="4"/>
        <v>05</v>
      </c>
      <c r="H1284" s="24" t="str">
        <f t="shared" si="5"/>
        <v>23</v>
      </c>
      <c r="I1284" s="24" t="str">
        <f t="shared" si="6"/>
        <v>N</v>
      </c>
      <c r="J1284" s="24" t="str">
        <f t="shared" si="7"/>
        <v>F002N</v>
      </c>
      <c r="K1284" s="24" t="str">
        <f t="shared" si="8"/>
        <v>MINI</v>
      </c>
      <c r="L1284" s="24" t="str">
        <f>vlookup(F1284,Abbreviation!$D$2:$E$13,2,false)</f>
        <v>October</v>
      </c>
      <c r="M1284" s="24" t="str">
        <f>vlookup(I1284,Abbreviation!$A$2:$B$4,2,false)</f>
        <v>North</v>
      </c>
      <c r="N1284" s="24" t="str">
        <f>vlookup(M1284,Budget!$B$2:$C$325,2,false)</f>
        <v>F001N</v>
      </c>
      <c r="O1284" s="24" t="s">
        <v>19</v>
      </c>
    </row>
    <row r="1285">
      <c r="A1285" s="24">
        <f>Actual!A1285</f>
        <v>1284</v>
      </c>
      <c r="B1285" s="24" t="str">
        <f>Actual!B1285</f>
        <v>//PRD1285100923SF002SMAX///</v>
      </c>
      <c r="C1285" s="25">
        <f>Actual!C1285</f>
        <v>134</v>
      </c>
      <c r="D1285" s="24" t="str">
        <f t="shared" si="1"/>
        <v>//PRD1285100923SF002SMAX///</v>
      </c>
      <c r="E1285" s="24" t="str">
        <f t="shared" si="2"/>
        <v>PRD1285100923SF002SMAX</v>
      </c>
      <c r="F1285" s="24" t="str">
        <f t="shared" si="3"/>
        <v>10</v>
      </c>
      <c r="G1285" s="24" t="str">
        <f t="shared" si="4"/>
        <v>09</v>
      </c>
      <c r="H1285" s="24" t="str">
        <f t="shared" si="5"/>
        <v>23</v>
      </c>
      <c r="I1285" s="24" t="str">
        <f t="shared" si="6"/>
        <v>S</v>
      </c>
      <c r="J1285" s="24" t="str">
        <f t="shared" si="7"/>
        <v>F002S</v>
      </c>
      <c r="K1285" s="24" t="str">
        <f t="shared" si="8"/>
        <v>MAX</v>
      </c>
      <c r="L1285" s="24" t="str">
        <f>vlookup(F1285,Abbreviation!$D$2:$E$13,2,false)</f>
        <v>October</v>
      </c>
      <c r="M1285" s="24" t="str">
        <f>vlookup(I1285,Abbreviation!$A$2:$B$4,2,false)</f>
        <v>South</v>
      </c>
      <c r="N1285" s="24" t="str">
        <f>vlookup(M1285,Budget!$B$2:$C$325,2,false)</f>
        <v>F001S</v>
      </c>
      <c r="O1285" s="24" t="s">
        <v>20</v>
      </c>
    </row>
    <row r="1286">
      <c r="A1286" s="24">
        <f>Actual!A1286</f>
        <v>1285</v>
      </c>
      <c r="B1286" s="24" t="str">
        <f>Actual!B1286</f>
        <v>//PRD1286100923SF003SPRO///</v>
      </c>
      <c r="C1286" s="25">
        <f>Actual!C1286</f>
        <v>109</v>
      </c>
      <c r="D1286" s="24" t="str">
        <f t="shared" si="1"/>
        <v>//PRD1286100923SF003SPRO///</v>
      </c>
      <c r="E1286" s="24" t="str">
        <f t="shared" si="2"/>
        <v>PRD1286100923SF003SPRO</v>
      </c>
      <c r="F1286" s="24" t="str">
        <f t="shared" si="3"/>
        <v>10</v>
      </c>
      <c r="G1286" s="24" t="str">
        <f t="shared" si="4"/>
        <v>09</v>
      </c>
      <c r="H1286" s="24" t="str">
        <f t="shared" si="5"/>
        <v>23</v>
      </c>
      <c r="I1286" s="24" t="str">
        <f t="shared" si="6"/>
        <v>S</v>
      </c>
      <c r="J1286" s="24" t="str">
        <f t="shared" si="7"/>
        <v>F003S</v>
      </c>
      <c r="K1286" s="24" t="str">
        <f t="shared" si="8"/>
        <v>PRO</v>
      </c>
      <c r="L1286" s="24" t="str">
        <f>vlookup(F1286,Abbreviation!$D$2:$E$13,2,false)</f>
        <v>October</v>
      </c>
      <c r="M1286" s="24" t="str">
        <f>vlookup(I1286,Abbreviation!$A$2:$B$4,2,false)</f>
        <v>South</v>
      </c>
      <c r="N1286" s="24" t="str">
        <f>vlookup(M1286,Budget!$B$2:$C$325,2,false)</f>
        <v>F001S</v>
      </c>
      <c r="O1286" s="24" t="s">
        <v>21</v>
      </c>
    </row>
    <row r="1287">
      <c r="A1287" s="24">
        <f>Actual!A1287</f>
        <v>1286</v>
      </c>
      <c r="B1287" s="24" t="str">
        <f>Actual!B1287</f>
        <v>//PRD1287102923SF003SMINI///</v>
      </c>
      <c r="C1287" s="25">
        <f>Actual!C1287</f>
        <v>16</v>
      </c>
      <c r="D1287" s="24" t="str">
        <f t="shared" si="1"/>
        <v>//PRD1287102923SF003SMINI///</v>
      </c>
      <c r="E1287" s="24" t="str">
        <f t="shared" si="2"/>
        <v>PRD1287102923SF003SMINI</v>
      </c>
      <c r="F1287" s="24" t="str">
        <f t="shared" si="3"/>
        <v>10</v>
      </c>
      <c r="G1287" s="24" t="str">
        <f t="shared" si="4"/>
        <v>29</v>
      </c>
      <c r="H1287" s="24" t="str">
        <f t="shared" si="5"/>
        <v>23</v>
      </c>
      <c r="I1287" s="24" t="str">
        <f t="shared" si="6"/>
        <v>S</v>
      </c>
      <c r="J1287" s="24" t="str">
        <f t="shared" si="7"/>
        <v>F003S</v>
      </c>
      <c r="K1287" s="24" t="str">
        <f t="shared" si="8"/>
        <v>MINI</v>
      </c>
      <c r="L1287" s="24" t="str">
        <f>vlookup(F1287,Abbreviation!$D$2:$E$13,2,false)</f>
        <v>October</v>
      </c>
      <c r="M1287" s="24" t="str">
        <f>vlookup(I1287,Abbreviation!$A$2:$B$4,2,false)</f>
        <v>South</v>
      </c>
      <c r="N1287" s="24" t="str">
        <f>vlookup(M1287,Budget!$B$2:$C$325,2,false)</f>
        <v>F001S</v>
      </c>
      <c r="O1287" s="24" t="s">
        <v>19</v>
      </c>
    </row>
    <row r="1288">
      <c r="A1288" s="24">
        <f>Actual!A1288</f>
        <v>1287</v>
      </c>
      <c r="B1288" s="24" t="str">
        <f>Actual!B1288</f>
        <v>//PRD1288100223WF003WMAX///</v>
      </c>
      <c r="C1288" s="25">
        <f>Actual!C1288</f>
        <v>100</v>
      </c>
      <c r="D1288" s="24" t="str">
        <f t="shared" si="1"/>
        <v>//PRD1288100223WF003WMAX///</v>
      </c>
      <c r="E1288" s="24" t="str">
        <f t="shared" si="2"/>
        <v>PRD1288100223WF003WMAX</v>
      </c>
      <c r="F1288" s="24" t="str">
        <f t="shared" si="3"/>
        <v>10</v>
      </c>
      <c r="G1288" s="24" t="str">
        <f t="shared" si="4"/>
        <v>02</v>
      </c>
      <c r="H1288" s="24" t="str">
        <f t="shared" si="5"/>
        <v>23</v>
      </c>
      <c r="I1288" s="24" t="str">
        <f t="shared" si="6"/>
        <v>W</v>
      </c>
      <c r="J1288" s="24" t="str">
        <f t="shared" si="7"/>
        <v>F003W</v>
      </c>
      <c r="K1288" s="24" t="str">
        <f t="shared" si="8"/>
        <v>MAX</v>
      </c>
      <c r="L1288" s="24" t="str">
        <f>vlookup(F1288,Abbreviation!$D$2:$E$13,2,false)</f>
        <v>October</v>
      </c>
      <c r="M1288" s="24" t="str">
        <f>vlookup(I1288,Abbreviation!$A$2:$B$4,2,false)</f>
        <v>West</v>
      </c>
      <c r="N1288" s="24" t="str">
        <f>vlookup(M1288,Budget!$B$2:$C$325,2,false)</f>
        <v>F001W</v>
      </c>
      <c r="O1288" s="24" t="s">
        <v>20</v>
      </c>
    </row>
    <row r="1289">
      <c r="A1289" s="24">
        <f>Actual!A1289</f>
        <v>1288</v>
      </c>
      <c r="B1289" s="24" t="str">
        <f>Actual!B1289</f>
        <v>//PRD1289102123NF001NPRO///</v>
      </c>
      <c r="C1289" s="25">
        <f>Actual!C1289</f>
        <v>73</v>
      </c>
      <c r="D1289" s="24" t="str">
        <f t="shared" si="1"/>
        <v>//PRD1289102123NF001NPRO///</v>
      </c>
      <c r="E1289" s="24" t="str">
        <f t="shared" si="2"/>
        <v>PRD1289102123NF001NPRO</v>
      </c>
      <c r="F1289" s="24" t="str">
        <f t="shared" si="3"/>
        <v>10</v>
      </c>
      <c r="G1289" s="24" t="str">
        <f t="shared" si="4"/>
        <v>21</v>
      </c>
      <c r="H1289" s="24" t="str">
        <f t="shared" si="5"/>
        <v>23</v>
      </c>
      <c r="I1289" s="24" t="str">
        <f t="shared" si="6"/>
        <v>N</v>
      </c>
      <c r="J1289" s="24" t="str">
        <f t="shared" si="7"/>
        <v>F001N</v>
      </c>
      <c r="K1289" s="24" t="str">
        <f t="shared" si="8"/>
        <v>PRO</v>
      </c>
      <c r="L1289" s="24" t="str">
        <f>vlookup(F1289,Abbreviation!$D$2:$E$13,2,false)</f>
        <v>October</v>
      </c>
      <c r="M1289" s="24" t="str">
        <f>vlookup(I1289,Abbreviation!$A$2:$B$4,2,false)</f>
        <v>North</v>
      </c>
      <c r="N1289" s="24" t="str">
        <f>vlookup(M1289,Budget!$B$2:$C$325,2,false)</f>
        <v>F001N</v>
      </c>
      <c r="O1289" s="24" t="s">
        <v>21</v>
      </c>
    </row>
    <row r="1290">
      <c r="A1290" s="24">
        <f>Actual!A1290</f>
        <v>1289</v>
      </c>
      <c r="B1290" s="24" t="str">
        <f>Actual!B1290</f>
        <v>//PRD1290102023WF002WMINI///</v>
      </c>
      <c r="C1290" s="25">
        <f>Actual!C1290</f>
        <v>89</v>
      </c>
      <c r="D1290" s="24" t="str">
        <f t="shared" si="1"/>
        <v>//PRD1290102023WF002WMINI///</v>
      </c>
      <c r="E1290" s="24" t="str">
        <f t="shared" si="2"/>
        <v>PRD1290102023WF002WMINI</v>
      </c>
      <c r="F1290" s="24" t="str">
        <f t="shared" si="3"/>
        <v>10</v>
      </c>
      <c r="G1290" s="24" t="str">
        <f t="shared" si="4"/>
        <v>20</v>
      </c>
      <c r="H1290" s="24" t="str">
        <f t="shared" si="5"/>
        <v>23</v>
      </c>
      <c r="I1290" s="24" t="str">
        <f t="shared" si="6"/>
        <v>W</v>
      </c>
      <c r="J1290" s="24" t="str">
        <f t="shared" si="7"/>
        <v>F002W</v>
      </c>
      <c r="K1290" s="24" t="str">
        <f t="shared" si="8"/>
        <v>MINI</v>
      </c>
      <c r="L1290" s="24" t="str">
        <f>vlookup(F1290,Abbreviation!$D$2:$E$13,2,false)</f>
        <v>October</v>
      </c>
      <c r="M1290" s="24" t="str">
        <f>vlookup(I1290,Abbreviation!$A$2:$B$4,2,false)</f>
        <v>West</v>
      </c>
      <c r="N1290" s="24" t="str">
        <f>vlookup(M1290,Budget!$B$2:$C$325,2,false)</f>
        <v>F001W</v>
      </c>
      <c r="O1290" s="24" t="s">
        <v>19</v>
      </c>
    </row>
    <row r="1291">
      <c r="A1291" s="24">
        <f>Actual!A1291</f>
        <v>1290</v>
      </c>
      <c r="B1291" s="24" t="str">
        <f>Actual!B1291</f>
        <v>//PRD1291101423NF002NMAX///</v>
      </c>
      <c r="C1291" s="25">
        <f>Actual!C1291</f>
        <v>44</v>
      </c>
      <c r="D1291" s="24" t="str">
        <f t="shared" si="1"/>
        <v>//PRD1291101423NF002NMAX///</v>
      </c>
      <c r="E1291" s="24" t="str">
        <f t="shared" si="2"/>
        <v>PRD1291101423NF002NMAX</v>
      </c>
      <c r="F1291" s="24" t="str">
        <f t="shared" si="3"/>
        <v>10</v>
      </c>
      <c r="G1291" s="24" t="str">
        <f t="shared" si="4"/>
        <v>14</v>
      </c>
      <c r="H1291" s="24" t="str">
        <f t="shared" si="5"/>
        <v>23</v>
      </c>
      <c r="I1291" s="24" t="str">
        <f t="shared" si="6"/>
        <v>N</v>
      </c>
      <c r="J1291" s="24" t="str">
        <f t="shared" si="7"/>
        <v>F002N</v>
      </c>
      <c r="K1291" s="24" t="str">
        <f t="shared" si="8"/>
        <v>MAX</v>
      </c>
      <c r="L1291" s="24" t="str">
        <f>vlookup(F1291,Abbreviation!$D$2:$E$13,2,false)</f>
        <v>October</v>
      </c>
      <c r="M1291" s="24" t="str">
        <f>vlookup(I1291,Abbreviation!$A$2:$B$4,2,false)</f>
        <v>North</v>
      </c>
      <c r="N1291" s="24" t="str">
        <f>vlookup(M1291,Budget!$B$2:$C$325,2,false)</f>
        <v>F001N</v>
      </c>
      <c r="O1291" s="24" t="s">
        <v>20</v>
      </c>
    </row>
    <row r="1292">
      <c r="A1292" s="24">
        <f>Actual!A1292</f>
        <v>1291</v>
      </c>
      <c r="B1292" s="24" t="str">
        <f>Actual!B1292</f>
        <v>//PRD1292100723NF003NPRO///</v>
      </c>
      <c r="C1292" s="25">
        <f>Actual!C1292</f>
        <v>34</v>
      </c>
      <c r="D1292" s="24" t="str">
        <f t="shared" si="1"/>
        <v>//PRD1292100723NF003NPRO///</v>
      </c>
      <c r="E1292" s="24" t="str">
        <f t="shared" si="2"/>
        <v>PRD1292100723NF003NPRO</v>
      </c>
      <c r="F1292" s="24" t="str">
        <f t="shared" si="3"/>
        <v>10</v>
      </c>
      <c r="G1292" s="24" t="str">
        <f t="shared" si="4"/>
        <v>07</v>
      </c>
      <c r="H1292" s="24" t="str">
        <f t="shared" si="5"/>
        <v>23</v>
      </c>
      <c r="I1292" s="24" t="str">
        <f t="shared" si="6"/>
        <v>N</v>
      </c>
      <c r="J1292" s="24" t="str">
        <f t="shared" si="7"/>
        <v>F003N</v>
      </c>
      <c r="K1292" s="24" t="str">
        <f t="shared" si="8"/>
        <v>PRO</v>
      </c>
      <c r="L1292" s="24" t="str">
        <f>vlookup(F1292,Abbreviation!$D$2:$E$13,2,false)</f>
        <v>October</v>
      </c>
      <c r="M1292" s="24" t="str">
        <f>vlookup(I1292,Abbreviation!$A$2:$B$4,2,false)</f>
        <v>North</v>
      </c>
      <c r="N1292" s="24" t="str">
        <f>vlookup(M1292,Budget!$B$2:$C$325,2,false)</f>
        <v>F001N</v>
      </c>
      <c r="O1292" s="24" t="s">
        <v>21</v>
      </c>
    </row>
    <row r="1293">
      <c r="A1293" s="24">
        <f>Actual!A1293</f>
        <v>1292</v>
      </c>
      <c r="B1293" s="24" t="str">
        <f>Actual!B1293</f>
        <v>//PRD1293100423SF001SMINI///</v>
      </c>
      <c r="C1293" s="25">
        <f>Actual!C1293</f>
        <v>76</v>
      </c>
      <c r="D1293" s="24" t="str">
        <f t="shared" si="1"/>
        <v>//PRD1293100423SF001SMINI///</v>
      </c>
      <c r="E1293" s="24" t="str">
        <f t="shared" si="2"/>
        <v>PRD1293100423SF001SMINI</v>
      </c>
      <c r="F1293" s="24" t="str">
        <f t="shared" si="3"/>
        <v>10</v>
      </c>
      <c r="G1293" s="24" t="str">
        <f t="shared" si="4"/>
        <v>04</v>
      </c>
      <c r="H1293" s="24" t="str">
        <f t="shared" si="5"/>
        <v>23</v>
      </c>
      <c r="I1293" s="24" t="str">
        <f t="shared" si="6"/>
        <v>S</v>
      </c>
      <c r="J1293" s="24" t="str">
        <f t="shared" si="7"/>
        <v>F001S</v>
      </c>
      <c r="K1293" s="24" t="str">
        <f t="shared" si="8"/>
        <v>MINI</v>
      </c>
      <c r="L1293" s="24" t="str">
        <f>vlookup(F1293,Abbreviation!$D$2:$E$13,2,false)</f>
        <v>October</v>
      </c>
      <c r="M1293" s="24" t="str">
        <f>vlookup(I1293,Abbreviation!$A$2:$B$4,2,false)</f>
        <v>South</v>
      </c>
      <c r="N1293" s="24" t="str">
        <f>vlookup(M1293,Budget!$B$2:$C$325,2,false)</f>
        <v>F001S</v>
      </c>
      <c r="O1293" s="24" t="s">
        <v>19</v>
      </c>
    </row>
    <row r="1294">
      <c r="A1294" s="24">
        <f>Actual!A1294</f>
        <v>1293</v>
      </c>
      <c r="B1294" s="24" t="str">
        <f>Actual!B1294</f>
        <v>//PRD1294100323NF001NMAX///</v>
      </c>
      <c r="C1294" s="25">
        <f>Actual!C1294</f>
        <v>130</v>
      </c>
      <c r="D1294" s="24" t="str">
        <f t="shared" si="1"/>
        <v>//PRD1294100323NF001NMAX///</v>
      </c>
      <c r="E1294" s="24" t="str">
        <f t="shared" si="2"/>
        <v>PRD1294100323NF001NMAX</v>
      </c>
      <c r="F1294" s="24" t="str">
        <f t="shared" si="3"/>
        <v>10</v>
      </c>
      <c r="G1294" s="24" t="str">
        <f t="shared" si="4"/>
        <v>03</v>
      </c>
      <c r="H1294" s="24" t="str">
        <f t="shared" si="5"/>
        <v>23</v>
      </c>
      <c r="I1294" s="24" t="str">
        <f t="shared" si="6"/>
        <v>N</v>
      </c>
      <c r="J1294" s="24" t="str">
        <f t="shared" si="7"/>
        <v>F001N</v>
      </c>
      <c r="K1294" s="24" t="str">
        <f t="shared" si="8"/>
        <v>MAX</v>
      </c>
      <c r="L1294" s="24" t="str">
        <f>vlookup(F1294,Abbreviation!$D$2:$E$13,2,false)</f>
        <v>October</v>
      </c>
      <c r="M1294" s="24" t="str">
        <f>vlookup(I1294,Abbreviation!$A$2:$B$4,2,false)</f>
        <v>North</v>
      </c>
      <c r="N1294" s="24" t="str">
        <f>vlookup(M1294,Budget!$B$2:$C$325,2,false)</f>
        <v>F001N</v>
      </c>
      <c r="O1294" s="24" t="s">
        <v>20</v>
      </c>
    </row>
    <row r="1295">
      <c r="A1295" s="24">
        <f>Actual!A1295</f>
        <v>1294</v>
      </c>
      <c r="B1295" s="24" t="str">
        <f>Actual!B1295</f>
        <v>//PRD1295102423WF001WPRO///</v>
      </c>
      <c r="C1295" s="25">
        <f>Actual!C1295</f>
        <v>85</v>
      </c>
      <c r="D1295" s="24" t="str">
        <f t="shared" si="1"/>
        <v>//PRD1295102423WF001WPRO///</v>
      </c>
      <c r="E1295" s="24" t="str">
        <f t="shared" si="2"/>
        <v>PRD1295102423WF001WPRO</v>
      </c>
      <c r="F1295" s="24" t="str">
        <f t="shared" si="3"/>
        <v>10</v>
      </c>
      <c r="G1295" s="24" t="str">
        <f t="shared" si="4"/>
        <v>24</v>
      </c>
      <c r="H1295" s="24" t="str">
        <f t="shared" si="5"/>
        <v>23</v>
      </c>
      <c r="I1295" s="24" t="str">
        <f t="shared" si="6"/>
        <v>W</v>
      </c>
      <c r="J1295" s="24" t="str">
        <f t="shared" si="7"/>
        <v>F001W</v>
      </c>
      <c r="K1295" s="24" t="str">
        <f t="shared" si="8"/>
        <v>PRO</v>
      </c>
      <c r="L1295" s="24" t="str">
        <f>vlookup(F1295,Abbreviation!$D$2:$E$13,2,false)</f>
        <v>October</v>
      </c>
      <c r="M1295" s="24" t="str">
        <f>vlookup(I1295,Abbreviation!$A$2:$B$4,2,false)</f>
        <v>West</v>
      </c>
      <c r="N1295" s="24" t="str">
        <f>vlookup(M1295,Budget!$B$2:$C$325,2,false)</f>
        <v>F001W</v>
      </c>
      <c r="O1295" s="24" t="s">
        <v>21</v>
      </c>
    </row>
    <row r="1296">
      <c r="A1296" s="24">
        <f>Actual!A1296</f>
        <v>1295</v>
      </c>
      <c r="B1296" s="24" t="str">
        <f>Actual!B1296</f>
        <v>//PRD1296103023WF003WMINI///</v>
      </c>
      <c r="C1296" s="25">
        <f>Actual!C1296</f>
        <v>90</v>
      </c>
      <c r="D1296" s="24" t="str">
        <f t="shared" si="1"/>
        <v>//PRD1296103023WF003WMINI///</v>
      </c>
      <c r="E1296" s="24" t="str">
        <f t="shared" si="2"/>
        <v>PRD1296103023WF003WMINI</v>
      </c>
      <c r="F1296" s="24" t="str">
        <f t="shared" si="3"/>
        <v>10</v>
      </c>
      <c r="G1296" s="24" t="str">
        <f t="shared" si="4"/>
        <v>30</v>
      </c>
      <c r="H1296" s="24" t="str">
        <f t="shared" si="5"/>
        <v>23</v>
      </c>
      <c r="I1296" s="24" t="str">
        <f t="shared" si="6"/>
        <v>W</v>
      </c>
      <c r="J1296" s="24" t="str">
        <f t="shared" si="7"/>
        <v>F003W</v>
      </c>
      <c r="K1296" s="24" t="str">
        <f t="shared" si="8"/>
        <v>MINI</v>
      </c>
      <c r="L1296" s="24" t="str">
        <f>vlookup(F1296,Abbreviation!$D$2:$E$13,2,false)</f>
        <v>October</v>
      </c>
      <c r="M1296" s="24" t="str">
        <f>vlookup(I1296,Abbreviation!$A$2:$B$4,2,false)</f>
        <v>West</v>
      </c>
      <c r="N1296" s="24" t="str">
        <f>vlookup(M1296,Budget!$B$2:$C$325,2,false)</f>
        <v>F001W</v>
      </c>
      <c r="O1296" s="24" t="s">
        <v>19</v>
      </c>
    </row>
    <row r="1297">
      <c r="A1297" s="24">
        <f>Actual!A1297</f>
        <v>1296</v>
      </c>
      <c r="B1297" s="24" t="str">
        <f>Actual!B1297</f>
        <v>//PRD1297103023NF002NMAX///</v>
      </c>
      <c r="C1297" s="25">
        <f>Actual!C1297</f>
        <v>9</v>
      </c>
      <c r="D1297" s="24" t="str">
        <f t="shared" si="1"/>
        <v>//PRD1297103023NF002NMAX///</v>
      </c>
      <c r="E1297" s="24" t="str">
        <f t="shared" si="2"/>
        <v>PRD1297103023NF002NMAX</v>
      </c>
      <c r="F1297" s="24" t="str">
        <f t="shared" si="3"/>
        <v>10</v>
      </c>
      <c r="G1297" s="24" t="str">
        <f t="shared" si="4"/>
        <v>30</v>
      </c>
      <c r="H1297" s="24" t="str">
        <f t="shared" si="5"/>
        <v>23</v>
      </c>
      <c r="I1297" s="24" t="str">
        <f t="shared" si="6"/>
        <v>N</v>
      </c>
      <c r="J1297" s="24" t="str">
        <f t="shared" si="7"/>
        <v>F002N</v>
      </c>
      <c r="K1297" s="24" t="str">
        <f t="shared" si="8"/>
        <v>MAX</v>
      </c>
      <c r="L1297" s="24" t="str">
        <f>vlookup(F1297,Abbreviation!$D$2:$E$13,2,false)</f>
        <v>October</v>
      </c>
      <c r="M1297" s="24" t="str">
        <f>vlookup(I1297,Abbreviation!$A$2:$B$4,2,false)</f>
        <v>North</v>
      </c>
      <c r="N1297" s="24" t="str">
        <f>vlookup(M1297,Budget!$B$2:$C$325,2,false)</f>
        <v>F001N</v>
      </c>
      <c r="O1297" s="24" t="s">
        <v>20</v>
      </c>
    </row>
    <row r="1298">
      <c r="A1298" s="24">
        <f>Actual!A1298</f>
        <v>1297</v>
      </c>
      <c r="B1298" s="24" t="str">
        <f>Actual!B1298</f>
        <v>//PRD1298103023WF002WPRO///</v>
      </c>
      <c r="C1298" s="25">
        <f>Actual!C1298</f>
        <v>77</v>
      </c>
      <c r="D1298" s="24" t="str">
        <f t="shared" si="1"/>
        <v>//PRD1298103023WF002WPRO///</v>
      </c>
      <c r="E1298" s="24" t="str">
        <f t="shared" si="2"/>
        <v>PRD1298103023WF002WPRO</v>
      </c>
      <c r="F1298" s="24" t="str">
        <f t="shared" si="3"/>
        <v>10</v>
      </c>
      <c r="G1298" s="24" t="str">
        <f t="shared" si="4"/>
        <v>30</v>
      </c>
      <c r="H1298" s="24" t="str">
        <f t="shared" si="5"/>
        <v>23</v>
      </c>
      <c r="I1298" s="24" t="str">
        <f t="shared" si="6"/>
        <v>W</v>
      </c>
      <c r="J1298" s="24" t="str">
        <f t="shared" si="7"/>
        <v>F002W</v>
      </c>
      <c r="K1298" s="24" t="str">
        <f t="shared" si="8"/>
        <v>PRO</v>
      </c>
      <c r="L1298" s="24" t="str">
        <f>vlookup(F1298,Abbreviation!$D$2:$E$13,2,false)</f>
        <v>October</v>
      </c>
      <c r="M1298" s="24" t="str">
        <f>vlookup(I1298,Abbreviation!$A$2:$B$4,2,false)</f>
        <v>West</v>
      </c>
      <c r="N1298" s="24" t="str">
        <f>vlookup(M1298,Budget!$B$2:$C$325,2,false)</f>
        <v>F001W</v>
      </c>
      <c r="O1298" s="24" t="s">
        <v>21</v>
      </c>
    </row>
    <row r="1299">
      <c r="A1299" s="24">
        <f>Actual!A1299</f>
        <v>1298</v>
      </c>
      <c r="B1299" s="24" t="str">
        <f>Actual!B1299</f>
        <v>//PRD1299102223WF003WMINI///</v>
      </c>
      <c r="C1299" s="25">
        <f>Actual!C1299</f>
        <v>80</v>
      </c>
      <c r="D1299" s="24" t="str">
        <f t="shared" si="1"/>
        <v>//PRD1299102223WF003WMINI///</v>
      </c>
      <c r="E1299" s="24" t="str">
        <f t="shared" si="2"/>
        <v>PRD1299102223WF003WMINI</v>
      </c>
      <c r="F1299" s="24" t="str">
        <f t="shared" si="3"/>
        <v>10</v>
      </c>
      <c r="G1299" s="24" t="str">
        <f t="shared" si="4"/>
        <v>22</v>
      </c>
      <c r="H1299" s="24" t="str">
        <f t="shared" si="5"/>
        <v>23</v>
      </c>
      <c r="I1299" s="24" t="str">
        <f t="shared" si="6"/>
        <v>W</v>
      </c>
      <c r="J1299" s="24" t="str">
        <f t="shared" si="7"/>
        <v>F003W</v>
      </c>
      <c r="K1299" s="24" t="str">
        <f t="shared" si="8"/>
        <v>MINI</v>
      </c>
      <c r="L1299" s="24" t="str">
        <f>vlookup(F1299,Abbreviation!$D$2:$E$13,2,false)</f>
        <v>October</v>
      </c>
      <c r="M1299" s="24" t="str">
        <f>vlookup(I1299,Abbreviation!$A$2:$B$4,2,false)</f>
        <v>West</v>
      </c>
      <c r="N1299" s="24" t="str">
        <f>vlookup(M1299,Budget!$B$2:$C$325,2,false)</f>
        <v>F001W</v>
      </c>
      <c r="O1299" s="24" t="s">
        <v>19</v>
      </c>
    </row>
    <row r="1300">
      <c r="A1300" s="24">
        <f>Actual!A1300</f>
        <v>1299</v>
      </c>
      <c r="B1300" s="24" t="str">
        <f>Actual!B1300</f>
        <v>//PRD1300103023SF002SMAX///</v>
      </c>
      <c r="C1300" s="25">
        <f>Actual!C1300</f>
        <v>100</v>
      </c>
      <c r="D1300" s="24" t="str">
        <f t="shared" si="1"/>
        <v>//PRD1300103023SF002SMAX///</v>
      </c>
      <c r="E1300" s="24" t="str">
        <f t="shared" si="2"/>
        <v>PRD1300103023SF002SMAX</v>
      </c>
      <c r="F1300" s="24" t="str">
        <f t="shared" si="3"/>
        <v>10</v>
      </c>
      <c r="G1300" s="24" t="str">
        <f t="shared" si="4"/>
        <v>30</v>
      </c>
      <c r="H1300" s="24" t="str">
        <f t="shared" si="5"/>
        <v>23</v>
      </c>
      <c r="I1300" s="24" t="str">
        <f t="shared" si="6"/>
        <v>S</v>
      </c>
      <c r="J1300" s="24" t="str">
        <f t="shared" si="7"/>
        <v>F002S</v>
      </c>
      <c r="K1300" s="24" t="str">
        <f t="shared" si="8"/>
        <v>MAX</v>
      </c>
      <c r="L1300" s="24" t="str">
        <f>vlookup(F1300,Abbreviation!$D$2:$E$13,2,false)</f>
        <v>October</v>
      </c>
      <c r="M1300" s="24" t="str">
        <f>vlookup(I1300,Abbreviation!$A$2:$B$4,2,false)</f>
        <v>South</v>
      </c>
      <c r="N1300" s="24" t="str">
        <f>vlookup(M1300,Budget!$B$2:$C$325,2,false)</f>
        <v>F001S</v>
      </c>
      <c r="O1300" s="24" t="s">
        <v>20</v>
      </c>
    </row>
    <row r="1301">
      <c r="A1301" s="24">
        <f>Actual!A1301</f>
        <v>1300</v>
      </c>
      <c r="B1301" s="24" t="str">
        <f>Actual!B1301</f>
        <v>//PRD1301101423WF003WPRO///</v>
      </c>
      <c r="C1301" s="25">
        <f>Actual!C1301</f>
        <v>125</v>
      </c>
      <c r="D1301" s="24" t="str">
        <f t="shared" si="1"/>
        <v>//PRD1301101423WF003WPRO///</v>
      </c>
      <c r="E1301" s="24" t="str">
        <f t="shared" si="2"/>
        <v>PRD1301101423WF003WPRO</v>
      </c>
      <c r="F1301" s="24" t="str">
        <f t="shared" si="3"/>
        <v>10</v>
      </c>
      <c r="G1301" s="24" t="str">
        <f t="shared" si="4"/>
        <v>14</v>
      </c>
      <c r="H1301" s="24" t="str">
        <f t="shared" si="5"/>
        <v>23</v>
      </c>
      <c r="I1301" s="24" t="str">
        <f t="shared" si="6"/>
        <v>W</v>
      </c>
      <c r="J1301" s="24" t="str">
        <f t="shared" si="7"/>
        <v>F003W</v>
      </c>
      <c r="K1301" s="24" t="str">
        <f t="shared" si="8"/>
        <v>PRO</v>
      </c>
      <c r="L1301" s="24" t="str">
        <f>vlookup(F1301,Abbreviation!$D$2:$E$13,2,false)</f>
        <v>October</v>
      </c>
      <c r="M1301" s="24" t="str">
        <f>vlookup(I1301,Abbreviation!$A$2:$B$4,2,false)</f>
        <v>West</v>
      </c>
      <c r="N1301" s="24" t="str">
        <f>vlookup(M1301,Budget!$B$2:$C$325,2,false)</f>
        <v>F001W</v>
      </c>
      <c r="O1301" s="24" t="s">
        <v>21</v>
      </c>
    </row>
    <row r="1302">
      <c r="A1302" s="24">
        <f>Actual!A1302</f>
        <v>1301</v>
      </c>
      <c r="B1302" s="24" t="str">
        <f>Actual!B1302</f>
        <v>//PRD1302101723SF001SMINI///</v>
      </c>
      <c r="C1302" s="25">
        <f>Actual!C1302</f>
        <v>46</v>
      </c>
      <c r="D1302" s="24" t="str">
        <f t="shared" si="1"/>
        <v>//PRD1302101723SF001SMINI///</v>
      </c>
      <c r="E1302" s="24" t="str">
        <f t="shared" si="2"/>
        <v>PRD1302101723SF001SMINI</v>
      </c>
      <c r="F1302" s="24" t="str">
        <f t="shared" si="3"/>
        <v>10</v>
      </c>
      <c r="G1302" s="24" t="str">
        <f t="shared" si="4"/>
        <v>17</v>
      </c>
      <c r="H1302" s="24" t="str">
        <f t="shared" si="5"/>
        <v>23</v>
      </c>
      <c r="I1302" s="24" t="str">
        <f t="shared" si="6"/>
        <v>S</v>
      </c>
      <c r="J1302" s="24" t="str">
        <f t="shared" si="7"/>
        <v>F001S</v>
      </c>
      <c r="K1302" s="24" t="str">
        <f t="shared" si="8"/>
        <v>MINI</v>
      </c>
      <c r="L1302" s="24" t="str">
        <f>vlookup(F1302,Abbreviation!$D$2:$E$13,2,false)</f>
        <v>October</v>
      </c>
      <c r="M1302" s="24" t="str">
        <f>vlookup(I1302,Abbreviation!$A$2:$B$4,2,false)</f>
        <v>South</v>
      </c>
      <c r="N1302" s="24" t="str">
        <f>vlookup(M1302,Budget!$B$2:$C$325,2,false)</f>
        <v>F001S</v>
      </c>
      <c r="O1302" s="24" t="s">
        <v>19</v>
      </c>
    </row>
    <row r="1303">
      <c r="A1303" s="24">
        <f>Actual!A1303</f>
        <v>1302</v>
      </c>
      <c r="B1303" s="24" t="str">
        <f>Actual!B1303</f>
        <v>//PRD1303100223WF001WMAX///</v>
      </c>
      <c r="C1303" s="25">
        <f>Actual!C1303</f>
        <v>114</v>
      </c>
      <c r="D1303" s="24" t="str">
        <f t="shared" si="1"/>
        <v>//PRD1303100223WF001WMAX///</v>
      </c>
      <c r="E1303" s="24" t="str">
        <f t="shared" si="2"/>
        <v>PRD1303100223WF001WMAX</v>
      </c>
      <c r="F1303" s="24" t="str">
        <f t="shared" si="3"/>
        <v>10</v>
      </c>
      <c r="G1303" s="24" t="str">
        <f t="shared" si="4"/>
        <v>02</v>
      </c>
      <c r="H1303" s="24" t="str">
        <f t="shared" si="5"/>
        <v>23</v>
      </c>
      <c r="I1303" s="24" t="str">
        <f t="shared" si="6"/>
        <v>W</v>
      </c>
      <c r="J1303" s="24" t="str">
        <f t="shared" si="7"/>
        <v>F001W</v>
      </c>
      <c r="K1303" s="24" t="str">
        <f t="shared" si="8"/>
        <v>MAX</v>
      </c>
      <c r="L1303" s="24" t="str">
        <f>vlookup(F1303,Abbreviation!$D$2:$E$13,2,false)</f>
        <v>October</v>
      </c>
      <c r="M1303" s="24" t="str">
        <f>vlookup(I1303,Abbreviation!$A$2:$B$4,2,false)</f>
        <v>West</v>
      </c>
      <c r="N1303" s="24" t="str">
        <f>vlookup(M1303,Budget!$B$2:$C$325,2,false)</f>
        <v>F001W</v>
      </c>
      <c r="O1303" s="24" t="s">
        <v>20</v>
      </c>
    </row>
    <row r="1304">
      <c r="A1304" s="24">
        <f>Actual!A1304</f>
        <v>1303</v>
      </c>
      <c r="B1304" s="24" t="str">
        <f>Actual!B1304</f>
        <v>//PRD1304100223WF003WPRO///</v>
      </c>
      <c r="C1304" s="25">
        <f>Actual!C1304</f>
        <v>41</v>
      </c>
      <c r="D1304" s="24" t="str">
        <f t="shared" si="1"/>
        <v>//PRD1304100223WF003WPRO///</v>
      </c>
      <c r="E1304" s="24" t="str">
        <f t="shared" si="2"/>
        <v>PRD1304100223WF003WPRO</v>
      </c>
      <c r="F1304" s="24" t="str">
        <f t="shared" si="3"/>
        <v>10</v>
      </c>
      <c r="G1304" s="24" t="str">
        <f t="shared" si="4"/>
        <v>02</v>
      </c>
      <c r="H1304" s="24" t="str">
        <f t="shared" si="5"/>
        <v>23</v>
      </c>
      <c r="I1304" s="24" t="str">
        <f t="shared" si="6"/>
        <v>W</v>
      </c>
      <c r="J1304" s="24" t="str">
        <f t="shared" si="7"/>
        <v>F003W</v>
      </c>
      <c r="K1304" s="24" t="str">
        <f t="shared" si="8"/>
        <v>PRO</v>
      </c>
      <c r="L1304" s="24" t="str">
        <f>vlookup(F1304,Abbreviation!$D$2:$E$13,2,false)</f>
        <v>October</v>
      </c>
      <c r="M1304" s="24" t="str">
        <f>vlookup(I1304,Abbreviation!$A$2:$B$4,2,false)</f>
        <v>West</v>
      </c>
      <c r="N1304" s="24" t="str">
        <f>vlookup(M1304,Budget!$B$2:$C$325,2,false)</f>
        <v>F001W</v>
      </c>
      <c r="O1304" s="24" t="s">
        <v>21</v>
      </c>
    </row>
    <row r="1305">
      <c r="A1305" s="24">
        <f>Actual!A1305</f>
        <v>1304</v>
      </c>
      <c r="B1305" s="24" t="str">
        <f>Actual!B1305</f>
        <v>//PRD1305111623SF003SMINI///</v>
      </c>
      <c r="C1305" s="25">
        <f>Actual!C1305</f>
        <v>137</v>
      </c>
      <c r="D1305" s="24" t="str">
        <f t="shared" si="1"/>
        <v>//PRD1305111623SF003SMINI///</v>
      </c>
      <c r="E1305" s="24" t="str">
        <f t="shared" si="2"/>
        <v>PRD1305111623SF003SMINI</v>
      </c>
      <c r="F1305" s="24" t="str">
        <f t="shared" si="3"/>
        <v>11</v>
      </c>
      <c r="G1305" s="24" t="str">
        <f t="shared" si="4"/>
        <v>16</v>
      </c>
      <c r="H1305" s="24" t="str">
        <f t="shared" si="5"/>
        <v>23</v>
      </c>
      <c r="I1305" s="24" t="str">
        <f t="shared" si="6"/>
        <v>S</v>
      </c>
      <c r="J1305" s="24" t="str">
        <f t="shared" si="7"/>
        <v>F003S</v>
      </c>
      <c r="K1305" s="24" t="str">
        <f t="shared" si="8"/>
        <v>MINI</v>
      </c>
      <c r="L1305" s="24" t="str">
        <f>vlookup(F1305,Abbreviation!$D$2:$E$13,2,false)</f>
        <v>November</v>
      </c>
      <c r="M1305" s="24" t="str">
        <f>vlookup(I1305,Abbreviation!$A$2:$B$4,2,false)</f>
        <v>South</v>
      </c>
      <c r="N1305" s="24" t="str">
        <f>vlookup(M1305,Budget!$B$2:$C$325,2,false)</f>
        <v>F001S</v>
      </c>
      <c r="O1305" s="24" t="s">
        <v>19</v>
      </c>
    </row>
    <row r="1306">
      <c r="A1306" s="24">
        <f>Actual!A1306</f>
        <v>1305</v>
      </c>
      <c r="B1306" s="24" t="str">
        <f>Actual!B1306</f>
        <v>//PRD1306112423WF002WMAX///</v>
      </c>
      <c r="C1306" s="25">
        <f>Actual!C1306</f>
        <v>64</v>
      </c>
      <c r="D1306" s="24" t="str">
        <f t="shared" si="1"/>
        <v>//PRD1306112423WF002WMAX///</v>
      </c>
      <c r="E1306" s="24" t="str">
        <f t="shared" si="2"/>
        <v>PRD1306112423WF002WMAX</v>
      </c>
      <c r="F1306" s="24" t="str">
        <f t="shared" si="3"/>
        <v>11</v>
      </c>
      <c r="G1306" s="24" t="str">
        <f t="shared" si="4"/>
        <v>24</v>
      </c>
      <c r="H1306" s="24" t="str">
        <f t="shared" si="5"/>
        <v>23</v>
      </c>
      <c r="I1306" s="24" t="str">
        <f t="shared" si="6"/>
        <v>W</v>
      </c>
      <c r="J1306" s="24" t="str">
        <f t="shared" si="7"/>
        <v>F002W</v>
      </c>
      <c r="K1306" s="24" t="str">
        <f t="shared" si="8"/>
        <v>MAX</v>
      </c>
      <c r="L1306" s="24" t="str">
        <f>vlookup(F1306,Abbreviation!$D$2:$E$13,2,false)</f>
        <v>November</v>
      </c>
      <c r="M1306" s="24" t="str">
        <f>vlookup(I1306,Abbreviation!$A$2:$B$4,2,false)</f>
        <v>West</v>
      </c>
      <c r="N1306" s="24" t="str">
        <f>vlookup(M1306,Budget!$B$2:$C$325,2,false)</f>
        <v>F001W</v>
      </c>
      <c r="O1306" s="24" t="s">
        <v>20</v>
      </c>
    </row>
    <row r="1307">
      <c r="A1307" s="24">
        <f>Actual!A1307</f>
        <v>1306</v>
      </c>
      <c r="B1307" s="24" t="str">
        <f>Actual!B1307</f>
        <v>//PRD1307110523WF001WPRO///</v>
      </c>
      <c r="C1307" s="25">
        <f>Actual!C1307</f>
        <v>0</v>
      </c>
      <c r="D1307" s="24" t="str">
        <f t="shared" si="1"/>
        <v>//PRD1307110523WF001WPRO///</v>
      </c>
      <c r="E1307" s="24" t="str">
        <f t="shared" si="2"/>
        <v>PRD1307110523WF001WPRO</v>
      </c>
      <c r="F1307" s="24" t="str">
        <f t="shared" si="3"/>
        <v>11</v>
      </c>
      <c r="G1307" s="24" t="str">
        <f t="shared" si="4"/>
        <v>05</v>
      </c>
      <c r="H1307" s="24" t="str">
        <f t="shared" si="5"/>
        <v>23</v>
      </c>
      <c r="I1307" s="24" t="str">
        <f t="shared" si="6"/>
        <v>W</v>
      </c>
      <c r="J1307" s="24" t="str">
        <f t="shared" si="7"/>
        <v>F001W</v>
      </c>
      <c r="K1307" s="24" t="str">
        <f t="shared" si="8"/>
        <v>PRO</v>
      </c>
      <c r="L1307" s="24" t="str">
        <f>vlookup(F1307,Abbreviation!$D$2:$E$13,2,false)</f>
        <v>November</v>
      </c>
      <c r="M1307" s="24" t="str">
        <f>vlookup(I1307,Abbreviation!$A$2:$B$4,2,false)</f>
        <v>West</v>
      </c>
      <c r="N1307" s="24" t="str">
        <f>vlookup(M1307,Budget!$B$2:$C$325,2,false)</f>
        <v>F001W</v>
      </c>
      <c r="O1307" s="24" t="s">
        <v>21</v>
      </c>
    </row>
    <row r="1308">
      <c r="A1308" s="24">
        <f>Actual!A1308</f>
        <v>1307</v>
      </c>
      <c r="B1308" s="24" t="str">
        <f>Actual!B1308</f>
        <v>//PRD1308112123WF002WMINI///</v>
      </c>
      <c r="C1308" s="25">
        <f>Actual!C1308</f>
        <v>70</v>
      </c>
      <c r="D1308" s="24" t="str">
        <f t="shared" si="1"/>
        <v>//PRD1308112123WF002WMINI///</v>
      </c>
      <c r="E1308" s="24" t="str">
        <f t="shared" si="2"/>
        <v>PRD1308112123WF002WMINI</v>
      </c>
      <c r="F1308" s="24" t="str">
        <f t="shared" si="3"/>
        <v>11</v>
      </c>
      <c r="G1308" s="24" t="str">
        <f t="shared" si="4"/>
        <v>21</v>
      </c>
      <c r="H1308" s="24" t="str">
        <f t="shared" si="5"/>
        <v>23</v>
      </c>
      <c r="I1308" s="24" t="str">
        <f t="shared" si="6"/>
        <v>W</v>
      </c>
      <c r="J1308" s="24" t="str">
        <f t="shared" si="7"/>
        <v>F002W</v>
      </c>
      <c r="K1308" s="24" t="str">
        <f t="shared" si="8"/>
        <v>MINI</v>
      </c>
      <c r="L1308" s="24" t="str">
        <f>vlookup(F1308,Abbreviation!$D$2:$E$13,2,false)</f>
        <v>November</v>
      </c>
      <c r="M1308" s="24" t="str">
        <f>vlookup(I1308,Abbreviation!$A$2:$B$4,2,false)</f>
        <v>West</v>
      </c>
      <c r="N1308" s="24" t="str">
        <f>vlookup(M1308,Budget!$B$2:$C$325,2,false)</f>
        <v>F001W</v>
      </c>
      <c r="O1308" s="24" t="s">
        <v>19</v>
      </c>
    </row>
    <row r="1309">
      <c r="A1309" s="24">
        <f>Actual!A1309</f>
        <v>1308</v>
      </c>
      <c r="B1309" s="24" t="str">
        <f>Actual!B1309</f>
        <v>//PRD1309112723WF003WMAX///</v>
      </c>
      <c r="C1309" s="25">
        <f>Actual!C1309</f>
        <v>112</v>
      </c>
      <c r="D1309" s="24" t="str">
        <f t="shared" si="1"/>
        <v>//PRD1309112723WF003WMAX///</v>
      </c>
      <c r="E1309" s="24" t="str">
        <f t="shared" si="2"/>
        <v>PRD1309112723WF003WMAX</v>
      </c>
      <c r="F1309" s="24" t="str">
        <f t="shared" si="3"/>
        <v>11</v>
      </c>
      <c r="G1309" s="24" t="str">
        <f t="shared" si="4"/>
        <v>27</v>
      </c>
      <c r="H1309" s="24" t="str">
        <f t="shared" si="5"/>
        <v>23</v>
      </c>
      <c r="I1309" s="24" t="str">
        <f t="shared" si="6"/>
        <v>W</v>
      </c>
      <c r="J1309" s="24" t="str">
        <f t="shared" si="7"/>
        <v>F003W</v>
      </c>
      <c r="K1309" s="24" t="str">
        <f t="shared" si="8"/>
        <v>MAX</v>
      </c>
      <c r="L1309" s="24" t="str">
        <f>vlookup(F1309,Abbreviation!$D$2:$E$13,2,false)</f>
        <v>November</v>
      </c>
      <c r="M1309" s="24" t="str">
        <f>vlookup(I1309,Abbreviation!$A$2:$B$4,2,false)</f>
        <v>West</v>
      </c>
      <c r="N1309" s="24" t="str">
        <f>vlookup(M1309,Budget!$B$2:$C$325,2,false)</f>
        <v>F001W</v>
      </c>
      <c r="O1309" s="24" t="s">
        <v>20</v>
      </c>
    </row>
    <row r="1310">
      <c r="A1310" s="24">
        <f>Actual!A1310</f>
        <v>1309</v>
      </c>
      <c r="B1310" s="24" t="str">
        <f>Actual!B1310</f>
        <v>//PRD1310111123SF002SPRO///</v>
      </c>
      <c r="C1310" s="25">
        <f>Actual!C1310</f>
        <v>123</v>
      </c>
      <c r="D1310" s="24" t="str">
        <f t="shared" si="1"/>
        <v>//PRD1310111123SF002SPRO///</v>
      </c>
      <c r="E1310" s="24" t="str">
        <f t="shared" si="2"/>
        <v>PRD1310111123SF002SPRO</v>
      </c>
      <c r="F1310" s="24" t="str">
        <f t="shared" si="3"/>
        <v>11</v>
      </c>
      <c r="G1310" s="24" t="str">
        <f t="shared" si="4"/>
        <v>11</v>
      </c>
      <c r="H1310" s="24" t="str">
        <f t="shared" si="5"/>
        <v>23</v>
      </c>
      <c r="I1310" s="24" t="str">
        <f t="shared" si="6"/>
        <v>S</v>
      </c>
      <c r="J1310" s="24" t="str">
        <f t="shared" si="7"/>
        <v>F002S</v>
      </c>
      <c r="K1310" s="24" t="str">
        <f t="shared" si="8"/>
        <v>PRO</v>
      </c>
      <c r="L1310" s="24" t="str">
        <f>vlookup(F1310,Abbreviation!$D$2:$E$13,2,false)</f>
        <v>November</v>
      </c>
      <c r="M1310" s="24" t="str">
        <f>vlookup(I1310,Abbreviation!$A$2:$B$4,2,false)</f>
        <v>South</v>
      </c>
      <c r="N1310" s="24" t="str">
        <f>vlookup(M1310,Budget!$B$2:$C$325,2,false)</f>
        <v>F001S</v>
      </c>
      <c r="O1310" s="24" t="s">
        <v>21</v>
      </c>
    </row>
    <row r="1311">
      <c r="A1311" s="24">
        <f>Actual!A1311</f>
        <v>1310</v>
      </c>
      <c r="B1311" s="24" t="str">
        <f>Actual!B1311</f>
        <v>//PRD1311111123WF001WMINI///</v>
      </c>
      <c r="C1311" s="25">
        <f>Actual!C1311</f>
        <v>16</v>
      </c>
      <c r="D1311" s="24" t="str">
        <f t="shared" si="1"/>
        <v>//PRD1311111123WF001WMINI///</v>
      </c>
      <c r="E1311" s="24" t="str">
        <f t="shared" si="2"/>
        <v>PRD1311111123WF001WMINI</v>
      </c>
      <c r="F1311" s="24" t="str">
        <f t="shared" si="3"/>
        <v>11</v>
      </c>
      <c r="G1311" s="24" t="str">
        <f t="shared" si="4"/>
        <v>11</v>
      </c>
      <c r="H1311" s="24" t="str">
        <f t="shared" si="5"/>
        <v>23</v>
      </c>
      <c r="I1311" s="24" t="str">
        <f t="shared" si="6"/>
        <v>W</v>
      </c>
      <c r="J1311" s="24" t="str">
        <f t="shared" si="7"/>
        <v>F001W</v>
      </c>
      <c r="K1311" s="24" t="str">
        <f t="shared" si="8"/>
        <v>MINI</v>
      </c>
      <c r="L1311" s="24" t="str">
        <f>vlookup(F1311,Abbreviation!$D$2:$E$13,2,false)</f>
        <v>November</v>
      </c>
      <c r="M1311" s="24" t="str">
        <f>vlookup(I1311,Abbreviation!$A$2:$B$4,2,false)</f>
        <v>West</v>
      </c>
      <c r="N1311" s="24" t="str">
        <f>vlookup(M1311,Budget!$B$2:$C$325,2,false)</f>
        <v>F001W</v>
      </c>
      <c r="O1311" s="24" t="s">
        <v>19</v>
      </c>
    </row>
    <row r="1312">
      <c r="A1312" s="24">
        <f>Actual!A1312</f>
        <v>1311</v>
      </c>
      <c r="B1312" s="24" t="str">
        <f>Actual!B1312</f>
        <v>//PRD1312110223WF001WMAX///</v>
      </c>
      <c r="C1312" s="25">
        <f>Actual!C1312</f>
        <v>24</v>
      </c>
      <c r="D1312" s="24" t="str">
        <f t="shared" si="1"/>
        <v>//PRD1312110223WF001WMAX///</v>
      </c>
      <c r="E1312" s="24" t="str">
        <f t="shared" si="2"/>
        <v>PRD1312110223WF001WMAX</v>
      </c>
      <c r="F1312" s="24" t="str">
        <f t="shared" si="3"/>
        <v>11</v>
      </c>
      <c r="G1312" s="24" t="str">
        <f t="shared" si="4"/>
        <v>02</v>
      </c>
      <c r="H1312" s="24" t="str">
        <f t="shared" si="5"/>
        <v>23</v>
      </c>
      <c r="I1312" s="24" t="str">
        <f t="shared" si="6"/>
        <v>W</v>
      </c>
      <c r="J1312" s="24" t="str">
        <f t="shared" si="7"/>
        <v>F001W</v>
      </c>
      <c r="K1312" s="24" t="str">
        <f t="shared" si="8"/>
        <v>MAX</v>
      </c>
      <c r="L1312" s="24" t="str">
        <f>vlookup(F1312,Abbreviation!$D$2:$E$13,2,false)</f>
        <v>November</v>
      </c>
      <c r="M1312" s="24" t="str">
        <f>vlookup(I1312,Abbreviation!$A$2:$B$4,2,false)</f>
        <v>West</v>
      </c>
      <c r="N1312" s="24" t="str">
        <f>vlookup(M1312,Budget!$B$2:$C$325,2,false)</f>
        <v>F001W</v>
      </c>
      <c r="O1312" s="24" t="s">
        <v>20</v>
      </c>
    </row>
    <row r="1313">
      <c r="A1313" s="24">
        <f>Actual!A1313</f>
        <v>1312</v>
      </c>
      <c r="B1313" s="24" t="str">
        <f>Actual!B1313</f>
        <v>//PRD1313112023WF002WPRO///</v>
      </c>
      <c r="C1313" s="25">
        <f>Actual!C1313</f>
        <v>51</v>
      </c>
      <c r="D1313" s="24" t="str">
        <f t="shared" si="1"/>
        <v>//PRD1313112023WF002WPRO///</v>
      </c>
      <c r="E1313" s="24" t="str">
        <f t="shared" si="2"/>
        <v>PRD1313112023WF002WPRO</v>
      </c>
      <c r="F1313" s="24" t="str">
        <f t="shared" si="3"/>
        <v>11</v>
      </c>
      <c r="G1313" s="24" t="str">
        <f t="shared" si="4"/>
        <v>20</v>
      </c>
      <c r="H1313" s="24" t="str">
        <f t="shared" si="5"/>
        <v>23</v>
      </c>
      <c r="I1313" s="24" t="str">
        <f t="shared" si="6"/>
        <v>W</v>
      </c>
      <c r="J1313" s="24" t="str">
        <f t="shared" si="7"/>
        <v>F002W</v>
      </c>
      <c r="K1313" s="24" t="str">
        <f t="shared" si="8"/>
        <v>PRO</v>
      </c>
      <c r="L1313" s="24" t="str">
        <f>vlookup(F1313,Abbreviation!$D$2:$E$13,2,false)</f>
        <v>November</v>
      </c>
      <c r="M1313" s="24" t="str">
        <f>vlookup(I1313,Abbreviation!$A$2:$B$4,2,false)</f>
        <v>West</v>
      </c>
      <c r="N1313" s="24" t="str">
        <f>vlookup(M1313,Budget!$B$2:$C$325,2,false)</f>
        <v>F001W</v>
      </c>
      <c r="O1313" s="24" t="s">
        <v>21</v>
      </c>
    </row>
    <row r="1314">
      <c r="A1314" s="24">
        <f>Actual!A1314</f>
        <v>1313</v>
      </c>
      <c r="B1314" s="24" t="str">
        <f>Actual!B1314</f>
        <v>//PRD1314112823WF003WMINI///</v>
      </c>
      <c r="C1314" s="25">
        <f>Actual!C1314</f>
        <v>120</v>
      </c>
      <c r="D1314" s="24" t="str">
        <f t="shared" si="1"/>
        <v>//PRD1314112823WF003WMINI///</v>
      </c>
      <c r="E1314" s="24" t="str">
        <f t="shared" si="2"/>
        <v>PRD1314112823WF003WMINI</v>
      </c>
      <c r="F1314" s="24" t="str">
        <f t="shared" si="3"/>
        <v>11</v>
      </c>
      <c r="G1314" s="24" t="str">
        <f t="shared" si="4"/>
        <v>28</v>
      </c>
      <c r="H1314" s="24" t="str">
        <f t="shared" si="5"/>
        <v>23</v>
      </c>
      <c r="I1314" s="24" t="str">
        <f t="shared" si="6"/>
        <v>W</v>
      </c>
      <c r="J1314" s="24" t="str">
        <f t="shared" si="7"/>
        <v>F003W</v>
      </c>
      <c r="K1314" s="24" t="str">
        <f t="shared" si="8"/>
        <v>MINI</v>
      </c>
      <c r="L1314" s="24" t="str">
        <f>vlookup(F1314,Abbreviation!$D$2:$E$13,2,false)</f>
        <v>November</v>
      </c>
      <c r="M1314" s="24" t="str">
        <f>vlookup(I1314,Abbreviation!$A$2:$B$4,2,false)</f>
        <v>West</v>
      </c>
      <c r="N1314" s="24" t="str">
        <f>vlookup(M1314,Budget!$B$2:$C$325,2,false)</f>
        <v>F001W</v>
      </c>
      <c r="O1314" s="24" t="s">
        <v>19</v>
      </c>
    </row>
    <row r="1315">
      <c r="A1315" s="24">
        <f>Actual!A1315</f>
        <v>1314</v>
      </c>
      <c r="B1315" s="24" t="str">
        <f>Actual!B1315</f>
        <v>//PRD1315112323WF003WMAX///</v>
      </c>
      <c r="C1315" s="25">
        <f>Actual!C1315</f>
        <v>44</v>
      </c>
      <c r="D1315" s="24" t="str">
        <f t="shared" si="1"/>
        <v>//PRD1315112323WF003WMAX///</v>
      </c>
      <c r="E1315" s="24" t="str">
        <f t="shared" si="2"/>
        <v>PRD1315112323WF003WMAX</v>
      </c>
      <c r="F1315" s="24" t="str">
        <f t="shared" si="3"/>
        <v>11</v>
      </c>
      <c r="G1315" s="24" t="str">
        <f t="shared" si="4"/>
        <v>23</v>
      </c>
      <c r="H1315" s="24" t="str">
        <f t="shared" si="5"/>
        <v>23</v>
      </c>
      <c r="I1315" s="24" t="str">
        <f t="shared" si="6"/>
        <v>W</v>
      </c>
      <c r="J1315" s="24" t="str">
        <f t="shared" si="7"/>
        <v>F003W</v>
      </c>
      <c r="K1315" s="24" t="str">
        <f t="shared" si="8"/>
        <v>MAX</v>
      </c>
      <c r="L1315" s="24" t="str">
        <f>vlookup(F1315,Abbreviation!$D$2:$E$13,2,false)</f>
        <v>November</v>
      </c>
      <c r="M1315" s="24" t="str">
        <f>vlookup(I1315,Abbreviation!$A$2:$B$4,2,false)</f>
        <v>West</v>
      </c>
      <c r="N1315" s="24" t="str">
        <f>vlookup(M1315,Budget!$B$2:$C$325,2,false)</f>
        <v>F001W</v>
      </c>
      <c r="O1315" s="24" t="s">
        <v>20</v>
      </c>
    </row>
    <row r="1316">
      <c r="A1316" s="24">
        <f>Actual!A1316</f>
        <v>1315</v>
      </c>
      <c r="B1316" s="24" t="str">
        <f>Actual!B1316</f>
        <v>//PRD1316111823WF002WPRO///</v>
      </c>
      <c r="C1316" s="25">
        <f>Actual!C1316</f>
        <v>107</v>
      </c>
      <c r="D1316" s="24" t="str">
        <f t="shared" si="1"/>
        <v>//PRD1316111823WF002WPRO///</v>
      </c>
      <c r="E1316" s="24" t="str">
        <f t="shared" si="2"/>
        <v>PRD1316111823WF002WPRO</v>
      </c>
      <c r="F1316" s="24" t="str">
        <f t="shared" si="3"/>
        <v>11</v>
      </c>
      <c r="G1316" s="24" t="str">
        <f t="shared" si="4"/>
        <v>18</v>
      </c>
      <c r="H1316" s="24" t="str">
        <f t="shared" si="5"/>
        <v>23</v>
      </c>
      <c r="I1316" s="24" t="str">
        <f t="shared" si="6"/>
        <v>W</v>
      </c>
      <c r="J1316" s="24" t="str">
        <f t="shared" si="7"/>
        <v>F002W</v>
      </c>
      <c r="K1316" s="24" t="str">
        <f t="shared" si="8"/>
        <v>PRO</v>
      </c>
      <c r="L1316" s="24" t="str">
        <f>vlookup(F1316,Abbreviation!$D$2:$E$13,2,false)</f>
        <v>November</v>
      </c>
      <c r="M1316" s="24" t="str">
        <f>vlookup(I1316,Abbreviation!$A$2:$B$4,2,false)</f>
        <v>West</v>
      </c>
      <c r="N1316" s="24" t="str">
        <f>vlookup(M1316,Budget!$B$2:$C$325,2,false)</f>
        <v>F001W</v>
      </c>
      <c r="O1316" s="24" t="s">
        <v>21</v>
      </c>
    </row>
    <row r="1317">
      <c r="A1317" s="24">
        <f>Actual!A1317</f>
        <v>1316</v>
      </c>
      <c r="B1317" s="24" t="str">
        <f>Actual!B1317</f>
        <v>//PRD1317110723NF003NMINI///</v>
      </c>
      <c r="C1317" s="25">
        <f>Actual!C1317</f>
        <v>70</v>
      </c>
      <c r="D1317" s="24" t="str">
        <f t="shared" si="1"/>
        <v>//PRD1317110723NF003NMINI///</v>
      </c>
      <c r="E1317" s="24" t="str">
        <f t="shared" si="2"/>
        <v>PRD1317110723NF003NMINI</v>
      </c>
      <c r="F1317" s="24" t="str">
        <f t="shared" si="3"/>
        <v>11</v>
      </c>
      <c r="G1317" s="24" t="str">
        <f t="shared" si="4"/>
        <v>07</v>
      </c>
      <c r="H1317" s="24" t="str">
        <f t="shared" si="5"/>
        <v>23</v>
      </c>
      <c r="I1317" s="24" t="str">
        <f t="shared" si="6"/>
        <v>N</v>
      </c>
      <c r="J1317" s="24" t="str">
        <f t="shared" si="7"/>
        <v>F003N</v>
      </c>
      <c r="K1317" s="24" t="str">
        <f t="shared" si="8"/>
        <v>MINI</v>
      </c>
      <c r="L1317" s="24" t="str">
        <f>vlookup(F1317,Abbreviation!$D$2:$E$13,2,false)</f>
        <v>November</v>
      </c>
      <c r="M1317" s="24" t="str">
        <f>vlookup(I1317,Abbreviation!$A$2:$B$4,2,false)</f>
        <v>North</v>
      </c>
      <c r="N1317" s="24" t="str">
        <f>vlookup(M1317,Budget!$B$2:$C$325,2,false)</f>
        <v>F001N</v>
      </c>
      <c r="O1317" s="24" t="s">
        <v>19</v>
      </c>
    </row>
    <row r="1318">
      <c r="A1318" s="24">
        <f>Actual!A1318</f>
        <v>1317</v>
      </c>
      <c r="B1318" s="24" t="str">
        <f>Actual!B1318</f>
        <v>//PRD1318112023WF001WMAX///</v>
      </c>
      <c r="C1318" s="25">
        <f>Actual!C1318</f>
        <v>56</v>
      </c>
      <c r="D1318" s="24" t="str">
        <f t="shared" si="1"/>
        <v>//PRD1318112023WF001WMAX///</v>
      </c>
      <c r="E1318" s="24" t="str">
        <f t="shared" si="2"/>
        <v>PRD1318112023WF001WMAX</v>
      </c>
      <c r="F1318" s="24" t="str">
        <f t="shared" si="3"/>
        <v>11</v>
      </c>
      <c r="G1318" s="24" t="str">
        <f t="shared" si="4"/>
        <v>20</v>
      </c>
      <c r="H1318" s="24" t="str">
        <f t="shared" si="5"/>
        <v>23</v>
      </c>
      <c r="I1318" s="24" t="str">
        <f t="shared" si="6"/>
        <v>W</v>
      </c>
      <c r="J1318" s="24" t="str">
        <f t="shared" si="7"/>
        <v>F001W</v>
      </c>
      <c r="K1318" s="24" t="str">
        <f t="shared" si="8"/>
        <v>MAX</v>
      </c>
      <c r="L1318" s="24" t="str">
        <f>vlookup(F1318,Abbreviation!$D$2:$E$13,2,false)</f>
        <v>November</v>
      </c>
      <c r="M1318" s="24" t="str">
        <f>vlookup(I1318,Abbreviation!$A$2:$B$4,2,false)</f>
        <v>West</v>
      </c>
      <c r="N1318" s="24" t="str">
        <f>vlookup(M1318,Budget!$B$2:$C$325,2,false)</f>
        <v>F001W</v>
      </c>
      <c r="O1318" s="24" t="s">
        <v>20</v>
      </c>
    </row>
    <row r="1319">
      <c r="A1319" s="24">
        <f>Actual!A1319</f>
        <v>1318</v>
      </c>
      <c r="B1319" s="24" t="str">
        <f>Actual!B1319</f>
        <v>//PRD1319111623SF002SPRO///</v>
      </c>
      <c r="C1319" s="25">
        <f>Actual!C1319</f>
        <v>84</v>
      </c>
      <c r="D1319" s="24" t="str">
        <f t="shared" si="1"/>
        <v>//PRD1319111623SF002SPRO///</v>
      </c>
      <c r="E1319" s="24" t="str">
        <f t="shared" si="2"/>
        <v>PRD1319111623SF002SPRO</v>
      </c>
      <c r="F1319" s="24" t="str">
        <f t="shared" si="3"/>
        <v>11</v>
      </c>
      <c r="G1319" s="24" t="str">
        <f t="shared" si="4"/>
        <v>16</v>
      </c>
      <c r="H1319" s="24" t="str">
        <f t="shared" si="5"/>
        <v>23</v>
      </c>
      <c r="I1319" s="24" t="str">
        <f t="shared" si="6"/>
        <v>S</v>
      </c>
      <c r="J1319" s="24" t="str">
        <f t="shared" si="7"/>
        <v>F002S</v>
      </c>
      <c r="K1319" s="24" t="str">
        <f t="shared" si="8"/>
        <v>PRO</v>
      </c>
      <c r="L1319" s="24" t="str">
        <f>vlookup(F1319,Abbreviation!$D$2:$E$13,2,false)</f>
        <v>November</v>
      </c>
      <c r="M1319" s="24" t="str">
        <f>vlookup(I1319,Abbreviation!$A$2:$B$4,2,false)</f>
        <v>South</v>
      </c>
      <c r="N1319" s="24" t="str">
        <f>vlookup(M1319,Budget!$B$2:$C$325,2,false)</f>
        <v>F001S</v>
      </c>
      <c r="O1319" s="24" t="s">
        <v>21</v>
      </c>
    </row>
    <row r="1320">
      <c r="A1320" s="24">
        <f>Actual!A1320</f>
        <v>1319</v>
      </c>
      <c r="B1320" s="24" t="str">
        <f>Actual!B1320</f>
        <v>//PRD1320110223NF001NMINI///</v>
      </c>
      <c r="C1320" s="25">
        <f>Actual!C1320</f>
        <v>132</v>
      </c>
      <c r="D1320" s="24" t="str">
        <f t="shared" si="1"/>
        <v>//PRD1320110223NF001NMINI///</v>
      </c>
      <c r="E1320" s="24" t="str">
        <f t="shared" si="2"/>
        <v>PRD1320110223NF001NMINI</v>
      </c>
      <c r="F1320" s="24" t="str">
        <f t="shared" si="3"/>
        <v>11</v>
      </c>
      <c r="G1320" s="24" t="str">
        <f t="shared" si="4"/>
        <v>02</v>
      </c>
      <c r="H1320" s="24" t="str">
        <f t="shared" si="5"/>
        <v>23</v>
      </c>
      <c r="I1320" s="24" t="str">
        <f t="shared" si="6"/>
        <v>N</v>
      </c>
      <c r="J1320" s="24" t="str">
        <f t="shared" si="7"/>
        <v>F001N</v>
      </c>
      <c r="K1320" s="24" t="str">
        <f t="shared" si="8"/>
        <v>MINI</v>
      </c>
      <c r="L1320" s="24" t="str">
        <f>vlookup(F1320,Abbreviation!$D$2:$E$13,2,false)</f>
        <v>November</v>
      </c>
      <c r="M1320" s="24" t="str">
        <f>vlookup(I1320,Abbreviation!$A$2:$B$4,2,false)</f>
        <v>North</v>
      </c>
      <c r="N1320" s="24" t="str">
        <f>vlookup(M1320,Budget!$B$2:$C$325,2,false)</f>
        <v>F001N</v>
      </c>
      <c r="O1320" s="24" t="s">
        <v>19</v>
      </c>
    </row>
    <row r="1321">
      <c r="A1321" s="24">
        <f>Actual!A1321</f>
        <v>1320</v>
      </c>
      <c r="B1321" s="24" t="str">
        <f>Actual!B1321</f>
        <v>//PRD1321111023SF002SMAX///</v>
      </c>
      <c r="C1321" s="25">
        <f>Actual!C1321</f>
        <v>100</v>
      </c>
      <c r="D1321" s="24" t="str">
        <f t="shared" si="1"/>
        <v>//PRD1321111023SF002SMAX///</v>
      </c>
      <c r="E1321" s="24" t="str">
        <f t="shared" si="2"/>
        <v>PRD1321111023SF002SMAX</v>
      </c>
      <c r="F1321" s="24" t="str">
        <f t="shared" si="3"/>
        <v>11</v>
      </c>
      <c r="G1321" s="24" t="str">
        <f t="shared" si="4"/>
        <v>10</v>
      </c>
      <c r="H1321" s="24" t="str">
        <f t="shared" si="5"/>
        <v>23</v>
      </c>
      <c r="I1321" s="24" t="str">
        <f t="shared" si="6"/>
        <v>S</v>
      </c>
      <c r="J1321" s="24" t="str">
        <f t="shared" si="7"/>
        <v>F002S</v>
      </c>
      <c r="K1321" s="24" t="str">
        <f t="shared" si="8"/>
        <v>MAX</v>
      </c>
      <c r="L1321" s="24" t="str">
        <f>vlookup(F1321,Abbreviation!$D$2:$E$13,2,false)</f>
        <v>November</v>
      </c>
      <c r="M1321" s="24" t="str">
        <f>vlookup(I1321,Abbreviation!$A$2:$B$4,2,false)</f>
        <v>South</v>
      </c>
      <c r="N1321" s="24" t="str">
        <f>vlookup(M1321,Budget!$B$2:$C$325,2,false)</f>
        <v>F001S</v>
      </c>
      <c r="O1321" s="24" t="s">
        <v>20</v>
      </c>
    </row>
    <row r="1322">
      <c r="A1322" s="24">
        <f>Actual!A1322</f>
        <v>1321</v>
      </c>
      <c r="B1322" s="24" t="str">
        <f>Actual!B1322</f>
        <v>//PRD1322111923NF001NPRO///</v>
      </c>
      <c r="C1322" s="25">
        <f>Actual!C1322</f>
        <v>70</v>
      </c>
      <c r="D1322" s="24" t="str">
        <f t="shared" si="1"/>
        <v>//PRD1322111923NF001NPRO///</v>
      </c>
      <c r="E1322" s="24" t="str">
        <f t="shared" si="2"/>
        <v>PRD1322111923NF001NPRO</v>
      </c>
      <c r="F1322" s="24" t="str">
        <f t="shared" si="3"/>
        <v>11</v>
      </c>
      <c r="G1322" s="24" t="str">
        <f t="shared" si="4"/>
        <v>19</v>
      </c>
      <c r="H1322" s="24" t="str">
        <f t="shared" si="5"/>
        <v>23</v>
      </c>
      <c r="I1322" s="24" t="str">
        <f t="shared" si="6"/>
        <v>N</v>
      </c>
      <c r="J1322" s="24" t="str">
        <f t="shared" si="7"/>
        <v>F001N</v>
      </c>
      <c r="K1322" s="24" t="str">
        <f t="shared" si="8"/>
        <v>PRO</v>
      </c>
      <c r="L1322" s="24" t="str">
        <f>vlookup(F1322,Abbreviation!$D$2:$E$13,2,false)</f>
        <v>November</v>
      </c>
      <c r="M1322" s="24" t="str">
        <f>vlookup(I1322,Abbreviation!$A$2:$B$4,2,false)</f>
        <v>North</v>
      </c>
      <c r="N1322" s="24" t="str">
        <f>vlookup(M1322,Budget!$B$2:$C$325,2,false)</f>
        <v>F001N</v>
      </c>
      <c r="O1322" s="24" t="s">
        <v>21</v>
      </c>
    </row>
    <row r="1323">
      <c r="A1323" s="24">
        <f>Actual!A1323</f>
        <v>1322</v>
      </c>
      <c r="B1323" s="24" t="str">
        <f>Actual!B1323</f>
        <v>//PRD1323112223NF002NMINI///</v>
      </c>
      <c r="C1323" s="25">
        <f>Actual!C1323</f>
        <v>140</v>
      </c>
      <c r="D1323" s="24" t="str">
        <f t="shared" si="1"/>
        <v>//PRD1323112223NF002NMINI///</v>
      </c>
      <c r="E1323" s="24" t="str">
        <f t="shared" si="2"/>
        <v>PRD1323112223NF002NMINI</v>
      </c>
      <c r="F1323" s="24" t="str">
        <f t="shared" si="3"/>
        <v>11</v>
      </c>
      <c r="G1323" s="24" t="str">
        <f t="shared" si="4"/>
        <v>22</v>
      </c>
      <c r="H1323" s="24" t="str">
        <f t="shared" si="5"/>
        <v>23</v>
      </c>
      <c r="I1323" s="24" t="str">
        <f t="shared" si="6"/>
        <v>N</v>
      </c>
      <c r="J1323" s="24" t="str">
        <f t="shared" si="7"/>
        <v>F002N</v>
      </c>
      <c r="K1323" s="24" t="str">
        <f t="shared" si="8"/>
        <v>MINI</v>
      </c>
      <c r="L1323" s="24" t="str">
        <f>vlookup(F1323,Abbreviation!$D$2:$E$13,2,false)</f>
        <v>November</v>
      </c>
      <c r="M1323" s="24" t="str">
        <f>vlookup(I1323,Abbreviation!$A$2:$B$4,2,false)</f>
        <v>North</v>
      </c>
      <c r="N1323" s="24" t="str">
        <f>vlookup(M1323,Budget!$B$2:$C$325,2,false)</f>
        <v>F001N</v>
      </c>
      <c r="O1323" s="24" t="s">
        <v>19</v>
      </c>
    </row>
    <row r="1324">
      <c r="A1324" s="24">
        <f>Actual!A1324</f>
        <v>1323</v>
      </c>
      <c r="B1324" s="24" t="str">
        <f>Actual!B1324</f>
        <v>//PRD1324112523WF002WMAX///</v>
      </c>
      <c r="C1324" s="25">
        <f>Actual!C1324</f>
        <v>29</v>
      </c>
      <c r="D1324" s="24" t="str">
        <f t="shared" si="1"/>
        <v>//PRD1324112523WF002WMAX///</v>
      </c>
      <c r="E1324" s="24" t="str">
        <f t="shared" si="2"/>
        <v>PRD1324112523WF002WMAX</v>
      </c>
      <c r="F1324" s="24" t="str">
        <f t="shared" si="3"/>
        <v>11</v>
      </c>
      <c r="G1324" s="24" t="str">
        <f t="shared" si="4"/>
        <v>25</v>
      </c>
      <c r="H1324" s="24" t="str">
        <f t="shared" si="5"/>
        <v>23</v>
      </c>
      <c r="I1324" s="24" t="str">
        <f t="shared" si="6"/>
        <v>W</v>
      </c>
      <c r="J1324" s="24" t="str">
        <f t="shared" si="7"/>
        <v>F002W</v>
      </c>
      <c r="K1324" s="24" t="str">
        <f t="shared" si="8"/>
        <v>MAX</v>
      </c>
      <c r="L1324" s="24" t="str">
        <f>vlookup(F1324,Abbreviation!$D$2:$E$13,2,false)</f>
        <v>November</v>
      </c>
      <c r="M1324" s="24" t="str">
        <f>vlookup(I1324,Abbreviation!$A$2:$B$4,2,false)</f>
        <v>West</v>
      </c>
      <c r="N1324" s="24" t="str">
        <f>vlookup(M1324,Budget!$B$2:$C$325,2,false)</f>
        <v>F001W</v>
      </c>
      <c r="O1324" s="24" t="s">
        <v>20</v>
      </c>
    </row>
    <row r="1325">
      <c r="A1325" s="24">
        <f>Actual!A1325</f>
        <v>1324</v>
      </c>
      <c r="B1325" s="24" t="str">
        <f>Actual!B1325</f>
        <v>//PRD1325112223WF002WPRO///</v>
      </c>
      <c r="C1325" s="25">
        <f>Actual!C1325</f>
        <v>110</v>
      </c>
      <c r="D1325" s="24" t="str">
        <f t="shared" si="1"/>
        <v>//PRD1325112223WF002WPRO///</v>
      </c>
      <c r="E1325" s="24" t="str">
        <f t="shared" si="2"/>
        <v>PRD1325112223WF002WPRO</v>
      </c>
      <c r="F1325" s="24" t="str">
        <f t="shared" si="3"/>
        <v>11</v>
      </c>
      <c r="G1325" s="24" t="str">
        <f t="shared" si="4"/>
        <v>22</v>
      </c>
      <c r="H1325" s="24" t="str">
        <f t="shared" si="5"/>
        <v>23</v>
      </c>
      <c r="I1325" s="24" t="str">
        <f t="shared" si="6"/>
        <v>W</v>
      </c>
      <c r="J1325" s="24" t="str">
        <f t="shared" si="7"/>
        <v>F002W</v>
      </c>
      <c r="K1325" s="24" t="str">
        <f t="shared" si="8"/>
        <v>PRO</v>
      </c>
      <c r="L1325" s="24" t="str">
        <f>vlookup(F1325,Abbreviation!$D$2:$E$13,2,false)</f>
        <v>November</v>
      </c>
      <c r="M1325" s="24" t="str">
        <f>vlookup(I1325,Abbreviation!$A$2:$B$4,2,false)</f>
        <v>West</v>
      </c>
      <c r="N1325" s="24" t="str">
        <f>vlookup(M1325,Budget!$B$2:$C$325,2,false)</f>
        <v>F001W</v>
      </c>
      <c r="O1325" s="24" t="s">
        <v>21</v>
      </c>
    </row>
    <row r="1326">
      <c r="A1326" s="24">
        <f>Actual!A1326</f>
        <v>1325</v>
      </c>
      <c r="B1326" s="24" t="str">
        <f>Actual!B1326</f>
        <v>//PRD1326112123NF003NMINI///</v>
      </c>
      <c r="C1326" s="25">
        <f>Actual!C1326</f>
        <v>117</v>
      </c>
      <c r="D1326" s="24" t="str">
        <f t="shared" si="1"/>
        <v>//PRD1326112123NF003NMINI///</v>
      </c>
      <c r="E1326" s="24" t="str">
        <f t="shared" si="2"/>
        <v>PRD1326112123NF003NMINI</v>
      </c>
      <c r="F1326" s="24" t="str">
        <f t="shared" si="3"/>
        <v>11</v>
      </c>
      <c r="G1326" s="24" t="str">
        <f t="shared" si="4"/>
        <v>21</v>
      </c>
      <c r="H1326" s="24" t="str">
        <f t="shared" si="5"/>
        <v>23</v>
      </c>
      <c r="I1326" s="24" t="str">
        <f t="shared" si="6"/>
        <v>N</v>
      </c>
      <c r="J1326" s="24" t="str">
        <f t="shared" si="7"/>
        <v>F003N</v>
      </c>
      <c r="K1326" s="24" t="str">
        <f t="shared" si="8"/>
        <v>MINI</v>
      </c>
      <c r="L1326" s="24" t="str">
        <f>vlookup(F1326,Abbreviation!$D$2:$E$13,2,false)</f>
        <v>November</v>
      </c>
      <c r="M1326" s="24" t="str">
        <f>vlookup(I1326,Abbreviation!$A$2:$B$4,2,false)</f>
        <v>North</v>
      </c>
      <c r="N1326" s="24" t="str">
        <f>vlookup(M1326,Budget!$B$2:$C$325,2,false)</f>
        <v>F001N</v>
      </c>
      <c r="O1326" s="24" t="s">
        <v>19</v>
      </c>
    </row>
    <row r="1327">
      <c r="A1327" s="24">
        <f>Actual!A1327</f>
        <v>1326</v>
      </c>
      <c r="B1327" s="24" t="str">
        <f>Actual!B1327</f>
        <v>//PRD1327112723WF003WMAX///</v>
      </c>
      <c r="C1327" s="25">
        <f>Actual!C1327</f>
        <v>72</v>
      </c>
      <c r="D1327" s="24" t="str">
        <f t="shared" si="1"/>
        <v>//PRD1327112723WF003WMAX///</v>
      </c>
      <c r="E1327" s="24" t="str">
        <f t="shared" si="2"/>
        <v>PRD1327112723WF003WMAX</v>
      </c>
      <c r="F1327" s="24" t="str">
        <f t="shared" si="3"/>
        <v>11</v>
      </c>
      <c r="G1327" s="24" t="str">
        <f t="shared" si="4"/>
        <v>27</v>
      </c>
      <c r="H1327" s="24" t="str">
        <f t="shared" si="5"/>
        <v>23</v>
      </c>
      <c r="I1327" s="24" t="str">
        <f t="shared" si="6"/>
        <v>W</v>
      </c>
      <c r="J1327" s="24" t="str">
        <f t="shared" si="7"/>
        <v>F003W</v>
      </c>
      <c r="K1327" s="24" t="str">
        <f t="shared" si="8"/>
        <v>MAX</v>
      </c>
      <c r="L1327" s="24" t="str">
        <f>vlookup(F1327,Abbreviation!$D$2:$E$13,2,false)</f>
        <v>November</v>
      </c>
      <c r="M1327" s="24" t="str">
        <f>vlookup(I1327,Abbreviation!$A$2:$B$4,2,false)</f>
        <v>West</v>
      </c>
      <c r="N1327" s="24" t="str">
        <f>vlookup(M1327,Budget!$B$2:$C$325,2,false)</f>
        <v>F001W</v>
      </c>
      <c r="O1327" s="24" t="s">
        <v>20</v>
      </c>
    </row>
    <row r="1328">
      <c r="A1328" s="24">
        <f>Actual!A1328</f>
        <v>1327</v>
      </c>
      <c r="B1328" s="24" t="str">
        <f>Actual!B1328</f>
        <v>//PRD1328111723SF003SPRO///</v>
      </c>
      <c r="C1328" s="25">
        <f>Actual!C1328</f>
        <v>105</v>
      </c>
      <c r="D1328" s="24" t="str">
        <f t="shared" si="1"/>
        <v>//PRD1328111723SF003SPRO///</v>
      </c>
      <c r="E1328" s="24" t="str">
        <f t="shared" si="2"/>
        <v>PRD1328111723SF003SPRO</v>
      </c>
      <c r="F1328" s="24" t="str">
        <f t="shared" si="3"/>
        <v>11</v>
      </c>
      <c r="G1328" s="24" t="str">
        <f t="shared" si="4"/>
        <v>17</v>
      </c>
      <c r="H1328" s="24" t="str">
        <f t="shared" si="5"/>
        <v>23</v>
      </c>
      <c r="I1328" s="24" t="str">
        <f t="shared" si="6"/>
        <v>S</v>
      </c>
      <c r="J1328" s="24" t="str">
        <f t="shared" si="7"/>
        <v>F003S</v>
      </c>
      <c r="K1328" s="24" t="str">
        <f t="shared" si="8"/>
        <v>PRO</v>
      </c>
      <c r="L1328" s="24" t="str">
        <f>vlookup(F1328,Abbreviation!$D$2:$E$13,2,false)</f>
        <v>November</v>
      </c>
      <c r="M1328" s="24" t="str">
        <f>vlookup(I1328,Abbreviation!$A$2:$B$4,2,false)</f>
        <v>South</v>
      </c>
      <c r="N1328" s="24" t="str">
        <f>vlookup(M1328,Budget!$B$2:$C$325,2,false)</f>
        <v>F001S</v>
      </c>
      <c r="O1328" s="24" t="s">
        <v>21</v>
      </c>
    </row>
    <row r="1329">
      <c r="A1329" s="24">
        <f>Actual!A1329</f>
        <v>1328</v>
      </c>
      <c r="B1329" s="24" t="str">
        <f>Actual!B1329</f>
        <v>//PRD1329111823SF003SMINI///</v>
      </c>
      <c r="C1329" s="25">
        <f>Actual!C1329</f>
        <v>82</v>
      </c>
      <c r="D1329" s="24" t="str">
        <f t="shared" si="1"/>
        <v>//PRD1329111823SF003SMINI///</v>
      </c>
      <c r="E1329" s="24" t="str">
        <f t="shared" si="2"/>
        <v>PRD1329111823SF003SMINI</v>
      </c>
      <c r="F1329" s="24" t="str">
        <f t="shared" si="3"/>
        <v>11</v>
      </c>
      <c r="G1329" s="24" t="str">
        <f t="shared" si="4"/>
        <v>18</v>
      </c>
      <c r="H1329" s="24" t="str">
        <f t="shared" si="5"/>
        <v>23</v>
      </c>
      <c r="I1329" s="24" t="str">
        <f t="shared" si="6"/>
        <v>S</v>
      </c>
      <c r="J1329" s="24" t="str">
        <f t="shared" si="7"/>
        <v>F003S</v>
      </c>
      <c r="K1329" s="24" t="str">
        <f t="shared" si="8"/>
        <v>MINI</v>
      </c>
      <c r="L1329" s="24" t="str">
        <f>vlookup(F1329,Abbreviation!$D$2:$E$13,2,false)</f>
        <v>November</v>
      </c>
      <c r="M1329" s="24" t="str">
        <f>vlookup(I1329,Abbreviation!$A$2:$B$4,2,false)</f>
        <v>South</v>
      </c>
      <c r="N1329" s="24" t="str">
        <f>vlookup(M1329,Budget!$B$2:$C$325,2,false)</f>
        <v>F001S</v>
      </c>
      <c r="O1329" s="24" t="s">
        <v>19</v>
      </c>
    </row>
    <row r="1330">
      <c r="A1330" s="24">
        <f>Actual!A1330</f>
        <v>1329</v>
      </c>
      <c r="B1330" s="24" t="str">
        <f>Actual!B1330</f>
        <v>//PRD1330111923SF003SMAX///</v>
      </c>
      <c r="C1330" s="25">
        <f>Actual!C1330</f>
        <v>12</v>
      </c>
      <c r="D1330" s="24" t="str">
        <f t="shared" si="1"/>
        <v>//PRD1330111923SF003SMAX///</v>
      </c>
      <c r="E1330" s="24" t="str">
        <f t="shared" si="2"/>
        <v>PRD1330111923SF003SMAX</v>
      </c>
      <c r="F1330" s="24" t="str">
        <f t="shared" si="3"/>
        <v>11</v>
      </c>
      <c r="G1330" s="24" t="str">
        <f t="shared" si="4"/>
        <v>19</v>
      </c>
      <c r="H1330" s="24" t="str">
        <f t="shared" si="5"/>
        <v>23</v>
      </c>
      <c r="I1330" s="24" t="str">
        <f t="shared" si="6"/>
        <v>S</v>
      </c>
      <c r="J1330" s="24" t="str">
        <f t="shared" si="7"/>
        <v>F003S</v>
      </c>
      <c r="K1330" s="24" t="str">
        <f t="shared" si="8"/>
        <v>MAX</v>
      </c>
      <c r="L1330" s="24" t="str">
        <f>vlookup(F1330,Abbreviation!$D$2:$E$13,2,false)</f>
        <v>November</v>
      </c>
      <c r="M1330" s="24" t="str">
        <f>vlookup(I1330,Abbreviation!$A$2:$B$4,2,false)</f>
        <v>South</v>
      </c>
      <c r="N1330" s="24" t="str">
        <f>vlookup(M1330,Budget!$B$2:$C$325,2,false)</f>
        <v>F001S</v>
      </c>
      <c r="O1330" s="24" t="s">
        <v>20</v>
      </c>
    </row>
    <row r="1331">
      <c r="A1331" s="24">
        <f>Actual!A1331</f>
        <v>1330</v>
      </c>
      <c r="B1331" s="24" t="str">
        <f>Actual!B1331</f>
        <v>//PRD1331112323WF002WPRO///</v>
      </c>
      <c r="C1331" s="25">
        <f>Actual!C1331</f>
        <v>39</v>
      </c>
      <c r="D1331" s="24" t="str">
        <f t="shared" si="1"/>
        <v>//PRD1331112323WF002WPRO///</v>
      </c>
      <c r="E1331" s="24" t="str">
        <f t="shared" si="2"/>
        <v>PRD1331112323WF002WPRO</v>
      </c>
      <c r="F1331" s="24" t="str">
        <f t="shared" si="3"/>
        <v>11</v>
      </c>
      <c r="G1331" s="24" t="str">
        <f t="shared" si="4"/>
        <v>23</v>
      </c>
      <c r="H1331" s="24" t="str">
        <f t="shared" si="5"/>
        <v>23</v>
      </c>
      <c r="I1331" s="24" t="str">
        <f t="shared" si="6"/>
        <v>W</v>
      </c>
      <c r="J1331" s="24" t="str">
        <f t="shared" si="7"/>
        <v>F002W</v>
      </c>
      <c r="K1331" s="24" t="str">
        <f t="shared" si="8"/>
        <v>PRO</v>
      </c>
      <c r="L1331" s="24" t="str">
        <f>vlookup(F1331,Abbreviation!$D$2:$E$13,2,false)</f>
        <v>November</v>
      </c>
      <c r="M1331" s="24" t="str">
        <f>vlookup(I1331,Abbreviation!$A$2:$B$4,2,false)</f>
        <v>West</v>
      </c>
      <c r="N1331" s="24" t="str">
        <f>vlookup(M1331,Budget!$B$2:$C$325,2,false)</f>
        <v>F001W</v>
      </c>
      <c r="O1331" s="24" t="s">
        <v>21</v>
      </c>
    </row>
    <row r="1332">
      <c r="A1332" s="24">
        <f>Actual!A1332</f>
        <v>1331</v>
      </c>
      <c r="B1332" s="24" t="str">
        <f>Actual!B1332</f>
        <v>//PRD1332112923NF002NMINI///</v>
      </c>
      <c r="C1332" s="25">
        <f>Actual!C1332</f>
        <v>95</v>
      </c>
      <c r="D1332" s="24" t="str">
        <f t="shared" si="1"/>
        <v>//PRD1332112923NF002NMINI///</v>
      </c>
      <c r="E1332" s="24" t="str">
        <f t="shared" si="2"/>
        <v>PRD1332112923NF002NMINI</v>
      </c>
      <c r="F1332" s="24" t="str">
        <f t="shared" si="3"/>
        <v>11</v>
      </c>
      <c r="G1332" s="24" t="str">
        <f t="shared" si="4"/>
        <v>29</v>
      </c>
      <c r="H1332" s="24" t="str">
        <f t="shared" si="5"/>
        <v>23</v>
      </c>
      <c r="I1332" s="24" t="str">
        <f t="shared" si="6"/>
        <v>N</v>
      </c>
      <c r="J1332" s="24" t="str">
        <f t="shared" si="7"/>
        <v>F002N</v>
      </c>
      <c r="K1332" s="24" t="str">
        <f t="shared" si="8"/>
        <v>MINI</v>
      </c>
      <c r="L1332" s="24" t="str">
        <f>vlookup(F1332,Abbreviation!$D$2:$E$13,2,false)</f>
        <v>November</v>
      </c>
      <c r="M1332" s="24" t="str">
        <f>vlookup(I1332,Abbreviation!$A$2:$B$4,2,false)</f>
        <v>North</v>
      </c>
      <c r="N1332" s="24" t="str">
        <f>vlookup(M1332,Budget!$B$2:$C$325,2,false)</f>
        <v>F001N</v>
      </c>
      <c r="O1332" s="24" t="s">
        <v>19</v>
      </c>
    </row>
    <row r="1333">
      <c r="A1333" s="24">
        <f>Actual!A1333</f>
        <v>1332</v>
      </c>
      <c r="B1333" s="24" t="str">
        <f>Actual!B1333</f>
        <v>//PRD1333111423WF003WMAX///</v>
      </c>
      <c r="C1333" s="25">
        <f>Actual!C1333</f>
        <v>114</v>
      </c>
      <c r="D1333" s="24" t="str">
        <f t="shared" si="1"/>
        <v>//PRD1333111423WF003WMAX///</v>
      </c>
      <c r="E1333" s="24" t="str">
        <f t="shared" si="2"/>
        <v>PRD1333111423WF003WMAX</v>
      </c>
      <c r="F1333" s="24" t="str">
        <f t="shared" si="3"/>
        <v>11</v>
      </c>
      <c r="G1333" s="24" t="str">
        <f t="shared" si="4"/>
        <v>14</v>
      </c>
      <c r="H1333" s="24" t="str">
        <f t="shared" si="5"/>
        <v>23</v>
      </c>
      <c r="I1333" s="24" t="str">
        <f t="shared" si="6"/>
        <v>W</v>
      </c>
      <c r="J1333" s="24" t="str">
        <f t="shared" si="7"/>
        <v>F003W</v>
      </c>
      <c r="K1333" s="24" t="str">
        <f t="shared" si="8"/>
        <v>MAX</v>
      </c>
      <c r="L1333" s="24" t="str">
        <f>vlookup(F1333,Abbreviation!$D$2:$E$13,2,false)</f>
        <v>November</v>
      </c>
      <c r="M1333" s="24" t="str">
        <f>vlookup(I1333,Abbreviation!$A$2:$B$4,2,false)</f>
        <v>West</v>
      </c>
      <c r="N1333" s="24" t="str">
        <f>vlookup(M1333,Budget!$B$2:$C$325,2,false)</f>
        <v>F001W</v>
      </c>
      <c r="O1333" s="24" t="s">
        <v>20</v>
      </c>
    </row>
    <row r="1334">
      <c r="A1334" s="24">
        <f>Actual!A1334</f>
        <v>1333</v>
      </c>
      <c r="B1334" s="24" t="str">
        <f>Actual!B1334</f>
        <v>//PRD1334111623WF001WPRO///</v>
      </c>
      <c r="C1334" s="25">
        <f>Actual!C1334</f>
        <v>84</v>
      </c>
      <c r="D1334" s="24" t="str">
        <f t="shared" si="1"/>
        <v>//PRD1334111623WF001WPRO///</v>
      </c>
      <c r="E1334" s="24" t="str">
        <f t="shared" si="2"/>
        <v>PRD1334111623WF001WPRO</v>
      </c>
      <c r="F1334" s="24" t="str">
        <f t="shared" si="3"/>
        <v>11</v>
      </c>
      <c r="G1334" s="24" t="str">
        <f t="shared" si="4"/>
        <v>16</v>
      </c>
      <c r="H1334" s="24" t="str">
        <f t="shared" si="5"/>
        <v>23</v>
      </c>
      <c r="I1334" s="24" t="str">
        <f t="shared" si="6"/>
        <v>W</v>
      </c>
      <c r="J1334" s="24" t="str">
        <f t="shared" si="7"/>
        <v>F001W</v>
      </c>
      <c r="K1334" s="24" t="str">
        <f t="shared" si="8"/>
        <v>PRO</v>
      </c>
      <c r="L1334" s="24" t="str">
        <f>vlookup(F1334,Abbreviation!$D$2:$E$13,2,false)</f>
        <v>November</v>
      </c>
      <c r="M1334" s="24" t="str">
        <f>vlookup(I1334,Abbreviation!$A$2:$B$4,2,false)</f>
        <v>West</v>
      </c>
      <c r="N1334" s="24" t="str">
        <f>vlookup(M1334,Budget!$B$2:$C$325,2,false)</f>
        <v>F001W</v>
      </c>
      <c r="O1334" s="24" t="s">
        <v>21</v>
      </c>
    </row>
    <row r="1335">
      <c r="A1335" s="24">
        <f>Actual!A1335</f>
        <v>1334</v>
      </c>
      <c r="B1335" s="24" t="str">
        <f>Actual!B1335</f>
        <v>//PRD1335120723SF001SMINI///</v>
      </c>
      <c r="C1335" s="25">
        <f>Actual!C1335</f>
        <v>54</v>
      </c>
      <c r="D1335" s="24" t="str">
        <f t="shared" si="1"/>
        <v>//PRD1335120723SF001SMINI///</v>
      </c>
      <c r="E1335" s="24" t="str">
        <f t="shared" si="2"/>
        <v>PRD1335120723SF001SMINI</v>
      </c>
      <c r="F1335" s="24" t="str">
        <f t="shared" si="3"/>
        <v>12</v>
      </c>
      <c r="G1335" s="24" t="str">
        <f t="shared" si="4"/>
        <v>07</v>
      </c>
      <c r="H1335" s="24" t="str">
        <f t="shared" si="5"/>
        <v>23</v>
      </c>
      <c r="I1335" s="24" t="str">
        <f t="shared" si="6"/>
        <v>S</v>
      </c>
      <c r="J1335" s="24" t="str">
        <f t="shared" si="7"/>
        <v>F001S</v>
      </c>
      <c r="K1335" s="24" t="str">
        <f t="shared" si="8"/>
        <v>MINI</v>
      </c>
      <c r="L1335" s="24" t="str">
        <f>vlookup(F1335,Abbreviation!$D$2:$E$13,2,false)</f>
        <v>December</v>
      </c>
      <c r="M1335" s="24" t="str">
        <f>vlookup(I1335,Abbreviation!$A$2:$B$4,2,false)</f>
        <v>South</v>
      </c>
      <c r="N1335" s="24" t="str">
        <f>vlookup(M1335,Budget!$B$2:$C$325,2,false)</f>
        <v>F001S</v>
      </c>
      <c r="O1335" s="24" t="s">
        <v>19</v>
      </c>
    </row>
    <row r="1336">
      <c r="A1336" s="24">
        <f>Actual!A1336</f>
        <v>1335</v>
      </c>
      <c r="B1336" s="24" t="str">
        <f>Actual!B1336</f>
        <v>//PRD1336121823SF003SMAX///</v>
      </c>
      <c r="C1336" s="25">
        <f>Actual!C1336</f>
        <v>113</v>
      </c>
      <c r="D1336" s="24" t="str">
        <f t="shared" si="1"/>
        <v>//PRD1336121823SF003SMAX///</v>
      </c>
      <c r="E1336" s="24" t="str">
        <f t="shared" si="2"/>
        <v>PRD1336121823SF003SMAX</v>
      </c>
      <c r="F1336" s="24" t="str">
        <f t="shared" si="3"/>
        <v>12</v>
      </c>
      <c r="G1336" s="24" t="str">
        <f t="shared" si="4"/>
        <v>18</v>
      </c>
      <c r="H1336" s="24" t="str">
        <f t="shared" si="5"/>
        <v>23</v>
      </c>
      <c r="I1336" s="24" t="str">
        <f t="shared" si="6"/>
        <v>S</v>
      </c>
      <c r="J1336" s="24" t="str">
        <f t="shared" si="7"/>
        <v>F003S</v>
      </c>
      <c r="K1336" s="24" t="str">
        <f t="shared" si="8"/>
        <v>MAX</v>
      </c>
      <c r="L1336" s="24" t="str">
        <f>vlookup(F1336,Abbreviation!$D$2:$E$13,2,false)</f>
        <v>December</v>
      </c>
      <c r="M1336" s="24" t="str">
        <f>vlookup(I1336,Abbreviation!$A$2:$B$4,2,false)</f>
        <v>South</v>
      </c>
      <c r="N1336" s="24" t="str">
        <f>vlookup(M1336,Budget!$B$2:$C$325,2,false)</f>
        <v>F001S</v>
      </c>
      <c r="O1336" s="24" t="s">
        <v>20</v>
      </c>
    </row>
    <row r="1337">
      <c r="A1337" s="24">
        <f>Actual!A1337</f>
        <v>1336</v>
      </c>
      <c r="B1337" s="24" t="str">
        <f>Actual!B1337</f>
        <v>//PRD1337121823SF002SPRO///</v>
      </c>
      <c r="C1337" s="25">
        <f>Actual!C1337</f>
        <v>93</v>
      </c>
      <c r="D1337" s="24" t="str">
        <f t="shared" si="1"/>
        <v>//PRD1337121823SF002SPRO///</v>
      </c>
      <c r="E1337" s="24" t="str">
        <f t="shared" si="2"/>
        <v>PRD1337121823SF002SPRO</v>
      </c>
      <c r="F1337" s="24" t="str">
        <f t="shared" si="3"/>
        <v>12</v>
      </c>
      <c r="G1337" s="24" t="str">
        <f t="shared" si="4"/>
        <v>18</v>
      </c>
      <c r="H1337" s="24" t="str">
        <f t="shared" si="5"/>
        <v>23</v>
      </c>
      <c r="I1337" s="24" t="str">
        <f t="shared" si="6"/>
        <v>S</v>
      </c>
      <c r="J1337" s="24" t="str">
        <f t="shared" si="7"/>
        <v>F002S</v>
      </c>
      <c r="K1337" s="24" t="str">
        <f t="shared" si="8"/>
        <v>PRO</v>
      </c>
      <c r="L1337" s="24" t="str">
        <f>vlookup(F1337,Abbreviation!$D$2:$E$13,2,false)</f>
        <v>December</v>
      </c>
      <c r="M1337" s="24" t="str">
        <f>vlookup(I1337,Abbreviation!$A$2:$B$4,2,false)</f>
        <v>South</v>
      </c>
      <c r="N1337" s="24" t="str">
        <f>vlookup(M1337,Budget!$B$2:$C$325,2,false)</f>
        <v>F001S</v>
      </c>
      <c r="O1337" s="24" t="s">
        <v>21</v>
      </c>
    </row>
    <row r="1338">
      <c r="A1338" s="24">
        <f>Actual!A1338</f>
        <v>1337</v>
      </c>
      <c r="B1338" s="24" t="str">
        <f>Actual!B1338</f>
        <v>//PRD1338120223SF001SMINI///</v>
      </c>
      <c r="C1338" s="25">
        <f>Actual!C1338</f>
        <v>127</v>
      </c>
      <c r="D1338" s="24" t="str">
        <f t="shared" si="1"/>
        <v>//PRD1338120223SF001SMINI///</v>
      </c>
      <c r="E1338" s="24" t="str">
        <f t="shared" si="2"/>
        <v>PRD1338120223SF001SMINI</v>
      </c>
      <c r="F1338" s="24" t="str">
        <f t="shared" si="3"/>
        <v>12</v>
      </c>
      <c r="G1338" s="24" t="str">
        <f t="shared" si="4"/>
        <v>02</v>
      </c>
      <c r="H1338" s="24" t="str">
        <f t="shared" si="5"/>
        <v>23</v>
      </c>
      <c r="I1338" s="24" t="str">
        <f t="shared" si="6"/>
        <v>S</v>
      </c>
      <c r="J1338" s="24" t="str">
        <f t="shared" si="7"/>
        <v>F001S</v>
      </c>
      <c r="K1338" s="24" t="str">
        <f t="shared" si="8"/>
        <v>MINI</v>
      </c>
      <c r="L1338" s="24" t="str">
        <f>vlookup(F1338,Abbreviation!$D$2:$E$13,2,false)</f>
        <v>December</v>
      </c>
      <c r="M1338" s="24" t="str">
        <f>vlookup(I1338,Abbreviation!$A$2:$B$4,2,false)</f>
        <v>South</v>
      </c>
      <c r="N1338" s="24" t="str">
        <f>vlookup(M1338,Budget!$B$2:$C$325,2,false)</f>
        <v>F001S</v>
      </c>
      <c r="O1338" s="24" t="s">
        <v>19</v>
      </c>
    </row>
    <row r="1339">
      <c r="A1339" s="24">
        <f>Actual!A1339</f>
        <v>1338</v>
      </c>
      <c r="B1339" s="24" t="str">
        <f>Actual!B1339</f>
        <v>//PRD1339120823NF003NMAX///</v>
      </c>
      <c r="C1339" s="25">
        <f>Actual!C1339</f>
        <v>19</v>
      </c>
      <c r="D1339" s="24" t="str">
        <f t="shared" si="1"/>
        <v>//PRD1339120823NF003NMAX///</v>
      </c>
      <c r="E1339" s="24" t="str">
        <f t="shared" si="2"/>
        <v>PRD1339120823NF003NMAX</v>
      </c>
      <c r="F1339" s="24" t="str">
        <f t="shared" si="3"/>
        <v>12</v>
      </c>
      <c r="G1339" s="24" t="str">
        <f t="shared" si="4"/>
        <v>08</v>
      </c>
      <c r="H1339" s="24" t="str">
        <f t="shared" si="5"/>
        <v>23</v>
      </c>
      <c r="I1339" s="24" t="str">
        <f t="shared" si="6"/>
        <v>N</v>
      </c>
      <c r="J1339" s="24" t="str">
        <f t="shared" si="7"/>
        <v>F003N</v>
      </c>
      <c r="K1339" s="24" t="str">
        <f t="shared" si="8"/>
        <v>MAX</v>
      </c>
      <c r="L1339" s="24" t="str">
        <f>vlookup(F1339,Abbreviation!$D$2:$E$13,2,false)</f>
        <v>December</v>
      </c>
      <c r="M1339" s="24" t="str">
        <f>vlookup(I1339,Abbreviation!$A$2:$B$4,2,false)</f>
        <v>North</v>
      </c>
      <c r="N1339" s="24" t="str">
        <f>vlookup(M1339,Budget!$B$2:$C$325,2,false)</f>
        <v>F001N</v>
      </c>
      <c r="O1339" s="24" t="s">
        <v>20</v>
      </c>
    </row>
    <row r="1340">
      <c r="A1340" s="24">
        <f>Actual!A1340</f>
        <v>1339</v>
      </c>
      <c r="B1340" s="24" t="str">
        <f>Actual!B1340</f>
        <v>//PRD1340122423NF001NPRO///</v>
      </c>
      <c r="C1340" s="25">
        <f>Actual!C1340</f>
        <v>44</v>
      </c>
      <c r="D1340" s="24" t="str">
        <f t="shared" si="1"/>
        <v>//PRD1340122423NF001NPRO///</v>
      </c>
      <c r="E1340" s="24" t="str">
        <f t="shared" si="2"/>
        <v>PRD1340122423NF001NPRO</v>
      </c>
      <c r="F1340" s="24" t="str">
        <f t="shared" si="3"/>
        <v>12</v>
      </c>
      <c r="G1340" s="24" t="str">
        <f t="shared" si="4"/>
        <v>24</v>
      </c>
      <c r="H1340" s="24" t="str">
        <f t="shared" si="5"/>
        <v>23</v>
      </c>
      <c r="I1340" s="24" t="str">
        <f t="shared" si="6"/>
        <v>N</v>
      </c>
      <c r="J1340" s="24" t="str">
        <f t="shared" si="7"/>
        <v>F001N</v>
      </c>
      <c r="K1340" s="24" t="str">
        <f t="shared" si="8"/>
        <v>PRO</v>
      </c>
      <c r="L1340" s="24" t="str">
        <f>vlookup(F1340,Abbreviation!$D$2:$E$13,2,false)</f>
        <v>December</v>
      </c>
      <c r="M1340" s="24" t="str">
        <f>vlookup(I1340,Abbreviation!$A$2:$B$4,2,false)</f>
        <v>North</v>
      </c>
      <c r="N1340" s="24" t="str">
        <f>vlookup(M1340,Budget!$B$2:$C$325,2,false)</f>
        <v>F001N</v>
      </c>
      <c r="O1340" s="24" t="s">
        <v>21</v>
      </c>
    </row>
    <row r="1341">
      <c r="A1341" s="24">
        <f>Actual!A1341</f>
        <v>1340</v>
      </c>
      <c r="B1341" s="24" t="str">
        <f>Actual!B1341</f>
        <v>//PRD1341122223SF003SMINI///</v>
      </c>
      <c r="C1341" s="25">
        <f>Actual!C1341</f>
        <v>46</v>
      </c>
      <c r="D1341" s="24" t="str">
        <f t="shared" si="1"/>
        <v>//PRD1341122223SF003SMINI///</v>
      </c>
      <c r="E1341" s="24" t="str">
        <f t="shared" si="2"/>
        <v>PRD1341122223SF003SMINI</v>
      </c>
      <c r="F1341" s="24" t="str">
        <f t="shared" si="3"/>
        <v>12</v>
      </c>
      <c r="G1341" s="24" t="str">
        <f t="shared" si="4"/>
        <v>22</v>
      </c>
      <c r="H1341" s="24" t="str">
        <f t="shared" si="5"/>
        <v>23</v>
      </c>
      <c r="I1341" s="24" t="str">
        <f t="shared" si="6"/>
        <v>S</v>
      </c>
      <c r="J1341" s="24" t="str">
        <f t="shared" si="7"/>
        <v>F003S</v>
      </c>
      <c r="K1341" s="24" t="str">
        <f t="shared" si="8"/>
        <v>MINI</v>
      </c>
      <c r="L1341" s="24" t="str">
        <f>vlookup(F1341,Abbreviation!$D$2:$E$13,2,false)</f>
        <v>December</v>
      </c>
      <c r="M1341" s="24" t="str">
        <f>vlookup(I1341,Abbreviation!$A$2:$B$4,2,false)</f>
        <v>South</v>
      </c>
      <c r="N1341" s="24" t="str">
        <f>vlookup(M1341,Budget!$B$2:$C$325,2,false)</f>
        <v>F001S</v>
      </c>
      <c r="O1341" s="24" t="s">
        <v>19</v>
      </c>
    </row>
    <row r="1342">
      <c r="A1342" s="24">
        <f>Actual!A1342</f>
        <v>1341</v>
      </c>
      <c r="B1342" s="24" t="str">
        <f>Actual!B1342</f>
        <v>//PRD1342122123NF003NMAX///</v>
      </c>
      <c r="C1342" s="25">
        <f>Actual!C1342</f>
        <v>18</v>
      </c>
      <c r="D1342" s="24" t="str">
        <f t="shared" si="1"/>
        <v>//PRD1342122123NF003NMAX///</v>
      </c>
      <c r="E1342" s="24" t="str">
        <f t="shared" si="2"/>
        <v>PRD1342122123NF003NMAX</v>
      </c>
      <c r="F1342" s="24" t="str">
        <f t="shared" si="3"/>
        <v>12</v>
      </c>
      <c r="G1342" s="24" t="str">
        <f t="shared" si="4"/>
        <v>21</v>
      </c>
      <c r="H1342" s="24" t="str">
        <f t="shared" si="5"/>
        <v>23</v>
      </c>
      <c r="I1342" s="24" t="str">
        <f t="shared" si="6"/>
        <v>N</v>
      </c>
      <c r="J1342" s="24" t="str">
        <f t="shared" si="7"/>
        <v>F003N</v>
      </c>
      <c r="K1342" s="24" t="str">
        <f t="shared" si="8"/>
        <v>MAX</v>
      </c>
      <c r="L1342" s="24" t="str">
        <f>vlookup(F1342,Abbreviation!$D$2:$E$13,2,false)</f>
        <v>December</v>
      </c>
      <c r="M1342" s="24" t="str">
        <f>vlookup(I1342,Abbreviation!$A$2:$B$4,2,false)</f>
        <v>North</v>
      </c>
      <c r="N1342" s="24" t="str">
        <f>vlookup(M1342,Budget!$B$2:$C$325,2,false)</f>
        <v>F001N</v>
      </c>
      <c r="O1342" s="24" t="s">
        <v>20</v>
      </c>
    </row>
    <row r="1343">
      <c r="A1343" s="24">
        <f>Actual!A1343</f>
        <v>1342</v>
      </c>
      <c r="B1343" s="24" t="str">
        <f>Actual!B1343</f>
        <v>//PRD1343121123SF001SPRO///</v>
      </c>
      <c r="C1343" s="25">
        <f>Actual!C1343</f>
        <v>120</v>
      </c>
      <c r="D1343" s="24" t="str">
        <f t="shared" si="1"/>
        <v>//PRD1343121123SF001SPRO///</v>
      </c>
      <c r="E1343" s="24" t="str">
        <f t="shared" si="2"/>
        <v>PRD1343121123SF001SPRO</v>
      </c>
      <c r="F1343" s="24" t="str">
        <f t="shared" si="3"/>
        <v>12</v>
      </c>
      <c r="G1343" s="24" t="str">
        <f t="shared" si="4"/>
        <v>11</v>
      </c>
      <c r="H1343" s="24" t="str">
        <f t="shared" si="5"/>
        <v>23</v>
      </c>
      <c r="I1343" s="24" t="str">
        <f t="shared" si="6"/>
        <v>S</v>
      </c>
      <c r="J1343" s="24" t="str">
        <f t="shared" si="7"/>
        <v>F001S</v>
      </c>
      <c r="K1343" s="24" t="str">
        <f t="shared" si="8"/>
        <v>PRO</v>
      </c>
      <c r="L1343" s="24" t="str">
        <f>vlookup(F1343,Abbreviation!$D$2:$E$13,2,false)</f>
        <v>December</v>
      </c>
      <c r="M1343" s="24" t="str">
        <f>vlookup(I1343,Abbreviation!$A$2:$B$4,2,false)</f>
        <v>South</v>
      </c>
      <c r="N1343" s="24" t="str">
        <f>vlookup(M1343,Budget!$B$2:$C$325,2,false)</f>
        <v>F001S</v>
      </c>
      <c r="O1343" s="24" t="s">
        <v>21</v>
      </c>
    </row>
    <row r="1344">
      <c r="A1344" s="24">
        <f>Actual!A1344</f>
        <v>1343</v>
      </c>
      <c r="B1344" s="24" t="str">
        <f>Actual!B1344</f>
        <v>//PRD1344122823WF001WMINI///</v>
      </c>
      <c r="C1344" s="25">
        <f>Actual!C1344</f>
        <v>94</v>
      </c>
      <c r="D1344" s="24" t="str">
        <f t="shared" si="1"/>
        <v>//PRD1344122823WF001WMINI///</v>
      </c>
      <c r="E1344" s="24" t="str">
        <f t="shared" si="2"/>
        <v>PRD1344122823WF001WMINI</v>
      </c>
      <c r="F1344" s="24" t="str">
        <f t="shared" si="3"/>
        <v>12</v>
      </c>
      <c r="G1344" s="24" t="str">
        <f t="shared" si="4"/>
        <v>28</v>
      </c>
      <c r="H1344" s="24" t="str">
        <f t="shared" si="5"/>
        <v>23</v>
      </c>
      <c r="I1344" s="24" t="str">
        <f t="shared" si="6"/>
        <v>W</v>
      </c>
      <c r="J1344" s="24" t="str">
        <f t="shared" si="7"/>
        <v>F001W</v>
      </c>
      <c r="K1344" s="24" t="str">
        <f t="shared" si="8"/>
        <v>MINI</v>
      </c>
      <c r="L1344" s="24" t="str">
        <f>vlookup(F1344,Abbreviation!$D$2:$E$13,2,false)</f>
        <v>December</v>
      </c>
      <c r="M1344" s="24" t="str">
        <f>vlookup(I1344,Abbreviation!$A$2:$B$4,2,false)</f>
        <v>West</v>
      </c>
      <c r="N1344" s="24" t="str">
        <f>vlookup(M1344,Budget!$B$2:$C$325,2,false)</f>
        <v>F001W</v>
      </c>
      <c r="O1344" s="24" t="s">
        <v>19</v>
      </c>
    </row>
    <row r="1345">
      <c r="A1345" s="24">
        <f>Actual!A1345</f>
        <v>1344</v>
      </c>
      <c r="B1345" s="24" t="str">
        <f>Actual!B1345</f>
        <v>//PRD1345121823WF003WMAX///</v>
      </c>
      <c r="C1345" s="25">
        <f>Actual!C1345</f>
        <v>93</v>
      </c>
      <c r="D1345" s="24" t="str">
        <f t="shared" si="1"/>
        <v>//PRD1345121823WF003WMAX///</v>
      </c>
      <c r="E1345" s="24" t="str">
        <f t="shared" si="2"/>
        <v>PRD1345121823WF003WMAX</v>
      </c>
      <c r="F1345" s="24" t="str">
        <f t="shared" si="3"/>
        <v>12</v>
      </c>
      <c r="G1345" s="24" t="str">
        <f t="shared" si="4"/>
        <v>18</v>
      </c>
      <c r="H1345" s="24" t="str">
        <f t="shared" si="5"/>
        <v>23</v>
      </c>
      <c r="I1345" s="24" t="str">
        <f t="shared" si="6"/>
        <v>W</v>
      </c>
      <c r="J1345" s="24" t="str">
        <f t="shared" si="7"/>
        <v>F003W</v>
      </c>
      <c r="K1345" s="24" t="str">
        <f t="shared" si="8"/>
        <v>MAX</v>
      </c>
      <c r="L1345" s="24" t="str">
        <f>vlookup(F1345,Abbreviation!$D$2:$E$13,2,false)</f>
        <v>December</v>
      </c>
      <c r="M1345" s="24" t="str">
        <f>vlookup(I1345,Abbreviation!$A$2:$B$4,2,false)</f>
        <v>West</v>
      </c>
      <c r="N1345" s="24" t="str">
        <f>vlookup(M1345,Budget!$B$2:$C$325,2,false)</f>
        <v>F001W</v>
      </c>
      <c r="O1345" s="24" t="s">
        <v>20</v>
      </c>
    </row>
    <row r="1346">
      <c r="A1346" s="24">
        <f>Actual!A1346</f>
        <v>1345</v>
      </c>
      <c r="B1346" s="24" t="str">
        <f>Actual!B1346</f>
        <v>//PRD1346121423WF002WPRO///</v>
      </c>
      <c r="C1346" s="25">
        <f>Actual!C1346</f>
        <v>37</v>
      </c>
      <c r="D1346" s="24" t="str">
        <f t="shared" si="1"/>
        <v>//PRD1346121423WF002WPRO///</v>
      </c>
      <c r="E1346" s="24" t="str">
        <f t="shared" si="2"/>
        <v>PRD1346121423WF002WPRO</v>
      </c>
      <c r="F1346" s="24" t="str">
        <f t="shared" si="3"/>
        <v>12</v>
      </c>
      <c r="G1346" s="24" t="str">
        <f t="shared" si="4"/>
        <v>14</v>
      </c>
      <c r="H1346" s="24" t="str">
        <f t="shared" si="5"/>
        <v>23</v>
      </c>
      <c r="I1346" s="24" t="str">
        <f t="shared" si="6"/>
        <v>W</v>
      </c>
      <c r="J1346" s="24" t="str">
        <f t="shared" si="7"/>
        <v>F002W</v>
      </c>
      <c r="K1346" s="24" t="str">
        <f t="shared" si="8"/>
        <v>PRO</v>
      </c>
      <c r="L1346" s="24" t="str">
        <f>vlookup(F1346,Abbreviation!$D$2:$E$13,2,false)</f>
        <v>December</v>
      </c>
      <c r="M1346" s="24" t="str">
        <f>vlookup(I1346,Abbreviation!$A$2:$B$4,2,false)</f>
        <v>West</v>
      </c>
      <c r="N1346" s="24" t="str">
        <f>vlookup(M1346,Budget!$B$2:$C$325,2,false)</f>
        <v>F001W</v>
      </c>
      <c r="O1346" s="24" t="s">
        <v>21</v>
      </c>
    </row>
    <row r="1347">
      <c r="A1347" s="24">
        <f>Actual!A1347</f>
        <v>1346</v>
      </c>
      <c r="B1347" s="24" t="str">
        <f>Actual!B1347</f>
        <v>//PRD1347122023WF002WMINI///</v>
      </c>
      <c r="C1347" s="25">
        <f>Actual!C1347</f>
        <v>3</v>
      </c>
      <c r="D1347" s="24" t="str">
        <f t="shared" si="1"/>
        <v>//PRD1347122023WF002WMINI///</v>
      </c>
      <c r="E1347" s="24" t="str">
        <f t="shared" si="2"/>
        <v>PRD1347122023WF002WMINI</v>
      </c>
      <c r="F1347" s="24" t="str">
        <f t="shared" si="3"/>
        <v>12</v>
      </c>
      <c r="G1347" s="24" t="str">
        <f t="shared" si="4"/>
        <v>20</v>
      </c>
      <c r="H1347" s="24" t="str">
        <f t="shared" si="5"/>
        <v>23</v>
      </c>
      <c r="I1347" s="24" t="str">
        <f t="shared" si="6"/>
        <v>W</v>
      </c>
      <c r="J1347" s="24" t="str">
        <f t="shared" si="7"/>
        <v>F002W</v>
      </c>
      <c r="K1347" s="24" t="str">
        <f t="shared" si="8"/>
        <v>MINI</v>
      </c>
      <c r="L1347" s="24" t="str">
        <f>vlookup(F1347,Abbreviation!$D$2:$E$13,2,false)</f>
        <v>December</v>
      </c>
      <c r="M1347" s="24" t="str">
        <f>vlookup(I1347,Abbreviation!$A$2:$B$4,2,false)</f>
        <v>West</v>
      </c>
      <c r="N1347" s="24" t="str">
        <f>vlookup(M1347,Budget!$B$2:$C$325,2,false)</f>
        <v>F001W</v>
      </c>
      <c r="O1347" s="24" t="s">
        <v>19</v>
      </c>
    </row>
    <row r="1348">
      <c r="A1348" s="24">
        <f>Actual!A1348</f>
        <v>1347</v>
      </c>
      <c r="B1348" s="24" t="str">
        <f>Actual!B1348</f>
        <v>//PRD1348121523WF001WMAX///</v>
      </c>
      <c r="C1348" s="25">
        <f>Actual!C1348</f>
        <v>42</v>
      </c>
      <c r="D1348" s="24" t="str">
        <f t="shared" si="1"/>
        <v>//PRD1348121523WF001WMAX///</v>
      </c>
      <c r="E1348" s="24" t="str">
        <f t="shared" si="2"/>
        <v>PRD1348121523WF001WMAX</v>
      </c>
      <c r="F1348" s="24" t="str">
        <f t="shared" si="3"/>
        <v>12</v>
      </c>
      <c r="G1348" s="24" t="str">
        <f t="shared" si="4"/>
        <v>15</v>
      </c>
      <c r="H1348" s="24" t="str">
        <f t="shared" si="5"/>
        <v>23</v>
      </c>
      <c r="I1348" s="24" t="str">
        <f t="shared" si="6"/>
        <v>W</v>
      </c>
      <c r="J1348" s="24" t="str">
        <f t="shared" si="7"/>
        <v>F001W</v>
      </c>
      <c r="K1348" s="24" t="str">
        <f t="shared" si="8"/>
        <v>MAX</v>
      </c>
      <c r="L1348" s="24" t="str">
        <f>vlookup(F1348,Abbreviation!$D$2:$E$13,2,false)</f>
        <v>December</v>
      </c>
      <c r="M1348" s="24" t="str">
        <f>vlookup(I1348,Abbreviation!$A$2:$B$4,2,false)</f>
        <v>West</v>
      </c>
      <c r="N1348" s="24" t="str">
        <f>vlookup(M1348,Budget!$B$2:$C$325,2,false)</f>
        <v>F001W</v>
      </c>
      <c r="O1348" s="24" t="s">
        <v>20</v>
      </c>
    </row>
    <row r="1349">
      <c r="A1349" s="24">
        <f>Actual!A1349</f>
        <v>1348</v>
      </c>
      <c r="B1349" s="24" t="str">
        <f>Actual!B1349</f>
        <v>//PRD1349121623SF001SPRO///</v>
      </c>
      <c r="C1349" s="25">
        <f>Actual!C1349</f>
        <v>145</v>
      </c>
      <c r="D1349" s="24" t="str">
        <f t="shared" si="1"/>
        <v>//PRD1349121623SF001SPRO///</v>
      </c>
      <c r="E1349" s="24" t="str">
        <f t="shared" si="2"/>
        <v>PRD1349121623SF001SPRO</v>
      </c>
      <c r="F1349" s="24" t="str">
        <f t="shared" si="3"/>
        <v>12</v>
      </c>
      <c r="G1349" s="24" t="str">
        <f t="shared" si="4"/>
        <v>16</v>
      </c>
      <c r="H1349" s="24" t="str">
        <f t="shared" si="5"/>
        <v>23</v>
      </c>
      <c r="I1349" s="24" t="str">
        <f t="shared" si="6"/>
        <v>S</v>
      </c>
      <c r="J1349" s="24" t="str">
        <f t="shared" si="7"/>
        <v>F001S</v>
      </c>
      <c r="K1349" s="24" t="str">
        <f t="shared" si="8"/>
        <v>PRO</v>
      </c>
      <c r="L1349" s="24" t="str">
        <f>vlookup(F1349,Abbreviation!$D$2:$E$13,2,false)</f>
        <v>December</v>
      </c>
      <c r="M1349" s="24" t="str">
        <f>vlookup(I1349,Abbreviation!$A$2:$B$4,2,false)</f>
        <v>South</v>
      </c>
      <c r="N1349" s="24" t="str">
        <f>vlookup(M1349,Budget!$B$2:$C$325,2,false)</f>
        <v>F001S</v>
      </c>
      <c r="O1349" s="24" t="s">
        <v>21</v>
      </c>
    </row>
    <row r="1350">
      <c r="A1350" s="24">
        <f>Actual!A1350</f>
        <v>1349</v>
      </c>
      <c r="B1350" s="24" t="str">
        <f>Actual!B1350</f>
        <v>//PRD1350123023WF003WMINI///</v>
      </c>
      <c r="C1350" s="25">
        <f>Actual!C1350</f>
        <v>4</v>
      </c>
      <c r="D1350" s="24" t="str">
        <f t="shared" si="1"/>
        <v>//PRD1350123023WF003WMINI///</v>
      </c>
      <c r="E1350" s="24" t="str">
        <f t="shared" si="2"/>
        <v>PRD1350123023WF003WMINI</v>
      </c>
      <c r="F1350" s="24" t="str">
        <f t="shared" si="3"/>
        <v>12</v>
      </c>
      <c r="G1350" s="24" t="str">
        <f t="shared" si="4"/>
        <v>30</v>
      </c>
      <c r="H1350" s="24" t="str">
        <f t="shared" si="5"/>
        <v>23</v>
      </c>
      <c r="I1350" s="24" t="str">
        <f t="shared" si="6"/>
        <v>W</v>
      </c>
      <c r="J1350" s="24" t="str">
        <f t="shared" si="7"/>
        <v>F003W</v>
      </c>
      <c r="K1350" s="24" t="str">
        <f t="shared" si="8"/>
        <v>MINI</v>
      </c>
      <c r="L1350" s="24" t="str">
        <f>vlookup(F1350,Abbreviation!$D$2:$E$13,2,false)</f>
        <v>December</v>
      </c>
      <c r="M1350" s="24" t="str">
        <f>vlookup(I1350,Abbreviation!$A$2:$B$4,2,false)</f>
        <v>West</v>
      </c>
      <c r="N1350" s="24" t="str">
        <f>vlookup(M1350,Budget!$B$2:$C$325,2,false)</f>
        <v>F001W</v>
      </c>
      <c r="O1350" s="24" t="s">
        <v>19</v>
      </c>
    </row>
    <row r="1351">
      <c r="A1351" s="24">
        <f>Actual!A1351</f>
        <v>1350</v>
      </c>
      <c r="B1351" s="24" t="str">
        <f>Actual!B1351</f>
        <v>//PRD1351120623WF002WMAX///</v>
      </c>
      <c r="C1351" s="25">
        <f>Actual!C1351</f>
        <v>28</v>
      </c>
      <c r="D1351" s="24" t="str">
        <f t="shared" si="1"/>
        <v>//PRD1351120623WF002WMAX///</v>
      </c>
      <c r="E1351" s="24" t="str">
        <f t="shared" si="2"/>
        <v>PRD1351120623WF002WMAX</v>
      </c>
      <c r="F1351" s="24" t="str">
        <f t="shared" si="3"/>
        <v>12</v>
      </c>
      <c r="G1351" s="24" t="str">
        <f t="shared" si="4"/>
        <v>06</v>
      </c>
      <c r="H1351" s="24" t="str">
        <f t="shared" si="5"/>
        <v>23</v>
      </c>
      <c r="I1351" s="24" t="str">
        <f t="shared" si="6"/>
        <v>W</v>
      </c>
      <c r="J1351" s="24" t="str">
        <f t="shared" si="7"/>
        <v>F002W</v>
      </c>
      <c r="K1351" s="24" t="str">
        <f t="shared" si="8"/>
        <v>MAX</v>
      </c>
      <c r="L1351" s="24" t="str">
        <f>vlookup(F1351,Abbreviation!$D$2:$E$13,2,false)</f>
        <v>December</v>
      </c>
      <c r="M1351" s="24" t="str">
        <f>vlookup(I1351,Abbreviation!$A$2:$B$4,2,false)</f>
        <v>West</v>
      </c>
      <c r="N1351" s="24" t="str">
        <f>vlookup(M1351,Budget!$B$2:$C$325,2,false)</f>
        <v>F001W</v>
      </c>
      <c r="O1351" s="24" t="s">
        <v>20</v>
      </c>
    </row>
    <row r="1352">
      <c r="A1352" s="24">
        <f>Actual!A1352</f>
        <v>1351</v>
      </c>
      <c r="B1352" s="24" t="str">
        <f>Actual!B1352</f>
        <v>//PRD1352121823SF003SPRO///</v>
      </c>
      <c r="C1352" s="25">
        <f>Actual!C1352</f>
        <v>3</v>
      </c>
      <c r="D1352" s="24" t="str">
        <f t="shared" si="1"/>
        <v>//PRD1352121823SF003SPRO///</v>
      </c>
      <c r="E1352" s="24" t="str">
        <f t="shared" si="2"/>
        <v>PRD1352121823SF003SPRO</v>
      </c>
      <c r="F1352" s="24" t="str">
        <f t="shared" si="3"/>
        <v>12</v>
      </c>
      <c r="G1352" s="24" t="str">
        <f t="shared" si="4"/>
        <v>18</v>
      </c>
      <c r="H1352" s="24" t="str">
        <f t="shared" si="5"/>
        <v>23</v>
      </c>
      <c r="I1352" s="24" t="str">
        <f t="shared" si="6"/>
        <v>S</v>
      </c>
      <c r="J1352" s="24" t="str">
        <f t="shared" si="7"/>
        <v>F003S</v>
      </c>
      <c r="K1352" s="24" t="str">
        <f t="shared" si="8"/>
        <v>PRO</v>
      </c>
      <c r="L1352" s="24" t="str">
        <f>vlookup(F1352,Abbreviation!$D$2:$E$13,2,false)</f>
        <v>December</v>
      </c>
      <c r="M1352" s="24" t="str">
        <f>vlookup(I1352,Abbreviation!$A$2:$B$4,2,false)</f>
        <v>South</v>
      </c>
      <c r="N1352" s="24" t="str">
        <f>vlookup(M1352,Budget!$B$2:$C$325,2,false)</f>
        <v>F001S</v>
      </c>
      <c r="O1352" s="24" t="s">
        <v>21</v>
      </c>
    </row>
    <row r="1353">
      <c r="A1353" s="24">
        <f>Actual!A1353</f>
        <v>1352</v>
      </c>
      <c r="B1353" s="24" t="str">
        <f>Actual!B1353</f>
        <v>//PRD1353122023NF001NMINI///</v>
      </c>
      <c r="C1353" s="25">
        <f>Actual!C1353</f>
        <v>26</v>
      </c>
      <c r="D1353" s="24" t="str">
        <f t="shared" si="1"/>
        <v>//PRD1353122023NF001NMINI///</v>
      </c>
      <c r="E1353" s="24" t="str">
        <f t="shared" si="2"/>
        <v>PRD1353122023NF001NMINI</v>
      </c>
      <c r="F1353" s="24" t="str">
        <f t="shared" si="3"/>
        <v>12</v>
      </c>
      <c r="G1353" s="24" t="str">
        <f t="shared" si="4"/>
        <v>20</v>
      </c>
      <c r="H1353" s="24" t="str">
        <f t="shared" si="5"/>
        <v>23</v>
      </c>
      <c r="I1353" s="24" t="str">
        <f t="shared" si="6"/>
        <v>N</v>
      </c>
      <c r="J1353" s="24" t="str">
        <f t="shared" si="7"/>
        <v>F001N</v>
      </c>
      <c r="K1353" s="24" t="str">
        <f t="shared" si="8"/>
        <v>MINI</v>
      </c>
      <c r="L1353" s="24" t="str">
        <f>vlookup(F1353,Abbreviation!$D$2:$E$13,2,false)</f>
        <v>December</v>
      </c>
      <c r="M1353" s="24" t="str">
        <f>vlookup(I1353,Abbreviation!$A$2:$B$4,2,false)</f>
        <v>North</v>
      </c>
      <c r="N1353" s="24" t="str">
        <f>vlookup(M1353,Budget!$B$2:$C$325,2,false)</f>
        <v>F001N</v>
      </c>
      <c r="O1353" s="24" t="s">
        <v>19</v>
      </c>
    </row>
    <row r="1354">
      <c r="A1354" s="24">
        <f>Actual!A1354</f>
        <v>1353</v>
      </c>
      <c r="B1354" s="24" t="str">
        <f>Actual!B1354</f>
        <v>//PRD1354122223NF002NMAX///</v>
      </c>
      <c r="C1354" s="25">
        <f>Actual!C1354</f>
        <v>66</v>
      </c>
      <c r="D1354" s="24" t="str">
        <f t="shared" si="1"/>
        <v>//PRD1354122223NF002NMAX///</v>
      </c>
      <c r="E1354" s="24" t="str">
        <f t="shared" si="2"/>
        <v>PRD1354122223NF002NMAX</v>
      </c>
      <c r="F1354" s="24" t="str">
        <f t="shared" si="3"/>
        <v>12</v>
      </c>
      <c r="G1354" s="24" t="str">
        <f t="shared" si="4"/>
        <v>22</v>
      </c>
      <c r="H1354" s="24" t="str">
        <f t="shared" si="5"/>
        <v>23</v>
      </c>
      <c r="I1354" s="24" t="str">
        <f t="shared" si="6"/>
        <v>N</v>
      </c>
      <c r="J1354" s="24" t="str">
        <f t="shared" si="7"/>
        <v>F002N</v>
      </c>
      <c r="K1354" s="24" t="str">
        <f t="shared" si="8"/>
        <v>MAX</v>
      </c>
      <c r="L1354" s="24" t="str">
        <f>vlookup(F1354,Abbreviation!$D$2:$E$13,2,false)</f>
        <v>December</v>
      </c>
      <c r="M1354" s="24" t="str">
        <f>vlookup(I1354,Abbreviation!$A$2:$B$4,2,false)</f>
        <v>North</v>
      </c>
      <c r="N1354" s="24" t="str">
        <f>vlookup(M1354,Budget!$B$2:$C$325,2,false)</f>
        <v>F001N</v>
      </c>
      <c r="O1354" s="24" t="s">
        <v>20</v>
      </c>
    </row>
    <row r="1355">
      <c r="A1355" s="24">
        <f>Actual!A1355</f>
        <v>1354</v>
      </c>
      <c r="B1355" s="24" t="str">
        <f>Actual!B1355</f>
        <v>//PRD1355123023WF002WPRO///</v>
      </c>
      <c r="C1355" s="25">
        <f>Actual!C1355</f>
        <v>55</v>
      </c>
      <c r="D1355" s="24" t="str">
        <f t="shared" si="1"/>
        <v>//PRD1355123023WF002WPRO///</v>
      </c>
      <c r="E1355" s="24" t="str">
        <f t="shared" si="2"/>
        <v>PRD1355123023WF002WPRO</v>
      </c>
      <c r="F1355" s="24" t="str">
        <f t="shared" si="3"/>
        <v>12</v>
      </c>
      <c r="G1355" s="24" t="str">
        <f t="shared" si="4"/>
        <v>30</v>
      </c>
      <c r="H1355" s="24" t="str">
        <f t="shared" si="5"/>
        <v>23</v>
      </c>
      <c r="I1355" s="24" t="str">
        <f t="shared" si="6"/>
        <v>W</v>
      </c>
      <c r="J1355" s="24" t="str">
        <f t="shared" si="7"/>
        <v>F002W</v>
      </c>
      <c r="K1355" s="24" t="str">
        <f t="shared" si="8"/>
        <v>PRO</v>
      </c>
      <c r="L1355" s="24" t="str">
        <f>vlookup(F1355,Abbreviation!$D$2:$E$13,2,false)</f>
        <v>December</v>
      </c>
      <c r="M1355" s="24" t="str">
        <f>vlookup(I1355,Abbreviation!$A$2:$B$4,2,false)</f>
        <v>West</v>
      </c>
      <c r="N1355" s="24" t="str">
        <f>vlookup(M1355,Budget!$B$2:$C$325,2,false)</f>
        <v>F001W</v>
      </c>
      <c r="O1355" s="24" t="s">
        <v>21</v>
      </c>
    </row>
    <row r="1356">
      <c r="A1356" s="24">
        <f>Actual!A1356</f>
        <v>1355</v>
      </c>
      <c r="B1356" s="24" t="str">
        <f>Actual!B1356</f>
        <v>//PRD1356122223WF002WMINI///</v>
      </c>
      <c r="C1356" s="25">
        <f>Actual!C1356</f>
        <v>54</v>
      </c>
      <c r="D1356" s="24" t="str">
        <f t="shared" si="1"/>
        <v>//PRD1356122223WF002WMINI///</v>
      </c>
      <c r="E1356" s="24" t="str">
        <f t="shared" si="2"/>
        <v>PRD1356122223WF002WMINI</v>
      </c>
      <c r="F1356" s="24" t="str">
        <f t="shared" si="3"/>
        <v>12</v>
      </c>
      <c r="G1356" s="24" t="str">
        <f t="shared" si="4"/>
        <v>22</v>
      </c>
      <c r="H1356" s="24" t="str">
        <f t="shared" si="5"/>
        <v>23</v>
      </c>
      <c r="I1356" s="24" t="str">
        <f t="shared" si="6"/>
        <v>W</v>
      </c>
      <c r="J1356" s="24" t="str">
        <f t="shared" si="7"/>
        <v>F002W</v>
      </c>
      <c r="K1356" s="24" t="str">
        <f t="shared" si="8"/>
        <v>MINI</v>
      </c>
      <c r="L1356" s="24" t="str">
        <f>vlookup(F1356,Abbreviation!$D$2:$E$13,2,false)</f>
        <v>December</v>
      </c>
      <c r="M1356" s="24" t="str">
        <f>vlookup(I1356,Abbreviation!$A$2:$B$4,2,false)</f>
        <v>West</v>
      </c>
      <c r="N1356" s="24" t="str">
        <f>vlookup(M1356,Budget!$B$2:$C$325,2,false)</f>
        <v>F001W</v>
      </c>
      <c r="O1356" s="24" t="s">
        <v>19</v>
      </c>
    </row>
    <row r="1357">
      <c r="A1357" s="24">
        <f>Actual!A1357</f>
        <v>1356</v>
      </c>
      <c r="B1357" s="24" t="str">
        <f>Actual!B1357</f>
        <v>//PRD1357122823SF003SMAX///</v>
      </c>
      <c r="C1357" s="25">
        <f>Actual!C1357</f>
        <v>1</v>
      </c>
      <c r="D1357" s="24" t="str">
        <f t="shared" si="1"/>
        <v>//PRD1357122823SF003SMAX///</v>
      </c>
      <c r="E1357" s="24" t="str">
        <f t="shared" si="2"/>
        <v>PRD1357122823SF003SMAX</v>
      </c>
      <c r="F1357" s="24" t="str">
        <f t="shared" si="3"/>
        <v>12</v>
      </c>
      <c r="G1357" s="24" t="str">
        <f t="shared" si="4"/>
        <v>28</v>
      </c>
      <c r="H1357" s="24" t="str">
        <f t="shared" si="5"/>
        <v>23</v>
      </c>
      <c r="I1357" s="24" t="str">
        <f t="shared" si="6"/>
        <v>S</v>
      </c>
      <c r="J1357" s="24" t="str">
        <f t="shared" si="7"/>
        <v>F003S</v>
      </c>
      <c r="K1357" s="24" t="str">
        <f t="shared" si="8"/>
        <v>MAX</v>
      </c>
      <c r="L1357" s="24" t="str">
        <f>vlookup(F1357,Abbreviation!$D$2:$E$13,2,false)</f>
        <v>December</v>
      </c>
      <c r="M1357" s="24" t="str">
        <f>vlookup(I1357,Abbreviation!$A$2:$B$4,2,false)</f>
        <v>South</v>
      </c>
      <c r="N1357" s="24" t="str">
        <f>vlookup(M1357,Budget!$B$2:$C$325,2,false)</f>
        <v>F001S</v>
      </c>
      <c r="O1357" s="24" t="s">
        <v>20</v>
      </c>
    </row>
    <row r="1358">
      <c r="A1358" s="24">
        <f>Actual!A1358</f>
        <v>1357</v>
      </c>
      <c r="B1358" s="24" t="str">
        <f>Actual!B1358</f>
        <v>//PRD1358120923NF003NPRO///</v>
      </c>
      <c r="C1358" s="25">
        <f>Actual!C1358</f>
        <v>122</v>
      </c>
      <c r="D1358" s="24" t="str">
        <f t="shared" si="1"/>
        <v>//PRD1358120923NF003NPRO///</v>
      </c>
      <c r="E1358" s="24" t="str">
        <f t="shared" si="2"/>
        <v>PRD1358120923NF003NPRO</v>
      </c>
      <c r="F1358" s="24" t="str">
        <f t="shared" si="3"/>
        <v>12</v>
      </c>
      <c r="G1358" s="24" t="str">
        <f t="shared" si="4"/>
        <v>09</v>
      </c>
      <c r="H1358" s="24" t="str">
        <f t="shared" si="5"/>
        <v>23</v>
      </c>
      <c r="I1358" s="24" t="str">
        <f t="shared" si="6"/>
        <v>N</v>
      </c>
      <c r="J1358" s="24" t="str">
        <f t="shared" si="7"/>
        <v>F003N</v>
      </c>
      <c r="K1358" s="24" t="str">
        <f t="shared" si="8"/>
        <v>PRO</v>
      </c>
      <c r="L1358" s="24" t="str">
        <f>vlookup(F1358,Abbreviation!$D$2:$E$13,2,false)</f>
        <v>December</v>
      </c>
      <c r="M1358" s="24" t="str">
        <f>vlookup(I1358,Abbreviation!$A$2:$B$4,2,false)</f>
        <v>North</v>
      </c>
      <c r="N1358" s="24" t="str">
        <f>vlookup(M1358,Budget!$B$2:$C$325,2,false)</f>
        <v>F001N</v>
      </c>
      <c r="O1358" s="24" t="s">
        <v>21</v>
      </c>
    </row>
    <row r="1359">
      <c r="A1359" s="24">
        <f>Actual!A1359</f>
        <v>1358</v>
      </c>
      <c r="B1359" s="24" t="str">
        <f>Actual!B1359</f>
        <v>//PRD1359121723NF003NMINI///</v>
      </c>
      <c r="C1359" s="25">
        <f>Actual!C1359</f>
        <v>46</v>
      </c>
      <c r="D1359" s="24" t="str">
        <f t="shared" si="1"/>
        <v>//PRD1359121723NF003NMINI///</v>
      </c>
      <c r="E1359" s="24" t="str">
        <f t="shared" si="2"/>
        <v>PRD1359121723NF003NMINI</v>
      </c>
      <c r="F1359" s="24" t="str">
        <f t="shared" si="3"/>
        <v>12</v>
      </c>
      <c r="G1359" s="24" t="str">
        <f t="shared" si="4"/>
        <v>17</v>
      </c>
      <c r="H1359" s="24" t="str">
        <f t="shared" si="5"/>
        <v>23</v>
      </c>
      <c r="I1359" s="24" t="str">
        <f t="shared" si="6"/>
        <v>N</v>
      </c>
      <c r="J1359" s="24" t="str">
        <f t="shared" si="7"/>
        <v>F003N</v>
      </c>
      <c r="K1359" s="24" t="str">
        <f t="shared" si="8"/>
        <v>MINI</v>
      </c>
      <c r="L1359" s="24" t="str">
        <f>vlookup(F1359,Abbreviation!$D$2:$E$13,2,false)</f>
        <v>December</v>
      </c>
      <c r="M1359" s="24" t="str">
        <f>vlookup(I1359,Abbreviation!$A$2:$B$4,2,false)</f>
        <v>North</v>
      </c>
      <c r="N1359" s="24" t="str">
        <f>vlookup(M1359,Budget!$B$2:$C$325,2,false)</f>
        <v>F001N</v>
      </c>
      <c r="O1359" s="24" t="s">
        <v>19</v>
      </c>
    </row>
    <row r="1360">
      <c r="A1360" s="24">
        <f>Actual!A1360</f>
        <v>1359</v>
      </c>
      <c r="B1360" s="24" t="str">
        <f>Actual!B1360</f>
        <v>//PRD1360120323NF002NMAX///</v>
      </c>
      <c r="C1360" s="25">
        <f>Actual!C1360</f>
        <v>1</v>
      </c>
      <c r="D1360" s="24" t="str">
        <f t="shared" si="1"/>
        <v>//PRD1360120323NF002NMAX///</v>
      </c>
      <c r="E1360" s="24" t="str">
        <f t="shared" si="2"/>
        <v>PRD1360120323NF002NMAX</v>
      </c>
      <c r="F1360" s="24" t="str">
        <f t="shared" si="3"/>
        <v>12</v>
      </c>
      <c r="G1360" s="24" t="str">
        <f t="shared" si="4"/>
        <v>03</v>
      </c>
      <c r="H1360" s="24" t="str">
        <f t="shared" si="5"/>
        <v>23</v>
      </c>
      <c r="I1360" s="24" t="str">
        <f t="shared" si="6"/>
        <v>N</v>
      </c>
      <c r="J1360" s="24" t="str">
        <f t="shared" si="7"/>
        <v>F002N</v>
      </c>
      <c r="K1360" s="24" t="str">
        <f t="shared" si="8"/>
        <v>MAX</v>
      </c>
      <c r="L1360" s="24" t="str">
        <f>vlookup(F1360,Abbreviation!$D$2:$E$13,2,false)</f>
        <v>December</v>
      </c>
      <c r="M1360" s="24" t="str">
        <f>vlookup(I1360,Abbreviation!$A$2:$B$4,2,false)</f>
        <v>North</v>
      </c>
      <c r="N1360" s="24" t="str">
        <f>vlookup(M1360,Budget!$B$2:$C$325,2,false)</f>
        <v>F001N</v>
      </c>
      <c r="O1360" s="24" t="s">
        <v>20</v>
      </c>
    </row>
    <row r="1361">
      <c r="A1361" s="24">
        <f>Actual!A1361</f>
        <v>1360</v>
      </c>
      <c r="B1361" s="24" t="str">
        <f>Actual!B1361</f>
        <v>//PRD1361120123WF003WPRO///</v>
      </c>
      <c r="C1361" s="25">
        <f>Actual!C1361</f>
        <v>132</v>
      </c>
      <c r="D1361" s="24" t="str">
        <f t="shared" si="1"/>
        <v>//PRD1361120123WF003WPRO///</v>
      </c>
      <c r="E1361" s="24" t="str">
        <f t="shared" si="2"/>
        <v>PRD1361120123WF003WPRO</v>
      </c>
      <c r="F1361" s="24" t="str">
        <f t="shared" si="3"/>
        <v>12</v>
      </c>
      <c r="G1361" s="24" t="str">
        <f t="shared" si="4"/>
        <v>01</v>
      </c>
      <c r="H1361" s="24" t="str">
        <f t="shared" si="5"/>
        <v>23</v>
      </c>
      <c r="I1361" s="24" t="str">
        <f t="shared" si="6"/>
        <v>W</v>
      </c>
      <c r="J1361" s="24" t="str">
        <f t="shared" si="7"/>
        <v>F003W</v>
      </c>
      <c r="K1361" s="24" t="str">
        <f t="shared" si="8"/>
        <v>PRO</v>
      </c>
      <c r="L1361" s="24" t="str">
        <f>vlookup(F1361,Abbreviation!$D$2:$E$13,2,false)</f>
        <v>December</v>
      </c>
      <c r="M1361" s="24" t="str">
        <f>vlookup(I1361,Abbreviation!$A$2:$B$4,2,false)</f>
        <v>West</v>
      </c>
      <c r="N1361" s="24" t="str">
        <f>vlookup(M1361,Budget!$B$2:$C$325,2,false)</f>
        <v>F001W</v>
      </c>
      <c r="O1361" s="24" t="s">
        <v>21</v>
      </c>
    </row>
    <row r="1362">
      <c r="A1362" s="24">
        <f>Actual!A1362</f>
        <v>1361</v>
      </c>
      <c r="B1362" s="24" t="str">
        <f>Actual!B1362</f>
        <v>//PRD1362010623NF003NMINI///</v>
      </c>
      <c r="C1362" s="25">
        <f>Actual!C1362</f>
        <v>38</v>
      </c>
      <c r="D1362" s="24" t="str">
        <f t="shared" si="1"/>
        <v>//PRD1362010623NF003NMINI///</v>
      </c>
      <c r="E1362" s="24" t="str">
        <f t="shared" si="2"/>
        <v>PRD1362010623NF003NMINI</v>
      </c>
      <c r="F1362" s="24" t="str">
        <f t="shared" si="3"/>
        <v>01</v>
      </c>
      <c r="G1362" s="24" t="str">
        <f t="shared" si="4"/>
        <v>06</v>
      </c>
      <c r="H1362" s="24" t="str">
        <f t="shared" si="5"/>
        <v>23</v>
      </c>
      <c r="I1362" s="24" t="str">
        <f t="shared" si="6"/>
        <v>N</v>
      </c>
      <c r="J1362" s="24" t="str">
        <f t="shared" si="7"/>
        <v>F003N</v>
      </c>
      <c r="K1362" s="24" t="str">
        <f t="shared" si="8"/>
        <v>MINI</v>
      </c>
      <c r="L1362" s="24" t="str">
        <f>vlookup(F1362,Abbreviation!$D$2:$E$13,2,false)</f>
        <v>January</v>
      </c>
      <c r="M1362" s="24" t="str">
        <f>vlookup(I1362,Abbreviation!$A$2:$B$4,2,false)</f>
        <v>North</v>
      </c>
      <c r="N1362" s="24" t="str">
        <f>vlookup(M1362,Budget!$B$2:$C$325,2,false)</f>
        <v>F001N</v>
      </c>
      <c r="O1362" s="24" t="s">
        <v>19</v>
      </c>
    </row>
    <row r="1363">
      <c r="A1363" s="24">
        <f>Actual!A1363</f>
        <v>1362</v>
      </c>
      <c r="B1363" s="24" t="str">
        <f>Actual!B1363</f>
        <v>//PRD1363012523NF001NMAX///</v>
      </c>
      <c r="C1363" s="25">
        <f>Actual!C1363</f>
        <v>42</v>
      </c>
      <c r="D1363" s="24" t="str">
        <f t="shared" si="1"/>
        <v>//PRD1363012523NF001NMAX///</v>
      </c>
      <c r="E1363" s="24" t="str">
        <f t="shared" si="2"/>
        <v>PRD1363012523NF001NMAX</v>
      </c>
      <c r="F1363" s="24" t="str">
        <f t="shared" si="3"/>
        <v>01</v>
      </c>
      <c r="G1363" s="24" t="str">
        <f t="shared" si="4"/>
        <v>25</v>
      </c>
      <c r="H1363" s="24" t="str">
        <f t="shared" si="5"/>
        <v>23</v>
      </c>
      <c r="I1363" s="24" t="str">
        <f t="shared" si="6"/>
        <v>N</v>
      </c>
      <c r="J1363" s="24" t="str">
        <f t="shared" si="7"/>
        <v>F001N</v>
      </c>
      <c r="K1363" s="24" t="str">
        <f t="shared" si="8"/>
        <v>MAX</v>
      </c>
      <c r="L1363" s="24" t="str">
        <f>vlookup(F1363,Abbreviation!$D$2:$E$13,2,false)</f>
        <v>January</v>
      </c>
      <c r="M1363" s="24" t="str">
        <f>vlookup(I1363,Abbreviation!$A$2:$B$4,2,false)</f>
        <v>North</v>
      </c>
      <c r="N1363" s="24" t="str">
        <f>vlookup(M1363,Budget!$B$2:$C$325,2,false)</f>
        <v>F001N</v>
      </c>
      <c r="O1363" s="24" t="s">
        <v>20</v>
      </c>
    </row>
    <row r="1364">
      <c r="A1364" s="24">
        <f>Actual!A1364</f>
        <v>1363</v>
      </c>
      <c r="B1364" s="24" t="str">
        <f>Actual!B1364</f>
        <v>//PRD1364012623SF001SPRO///</v>
      </c>
      <c r="C1364" s="25">
        <f>Actual!C1364</f>
        <v>49</v>
      </c>
      <c r="D1364" s="24" t="str">
        <f t="shared" si="1"/>
        <v>//PRD1364012623SF001SPRO///</v>
      </c>
      <c r="E1364" s="24" t="str">
        <f t="shared" si="2"/>
        <v>PRD1364012623SF001SPRO</v>
      </c>
      <c r="F1364" s="24" t="str">
        <f t="shared" si="3"/>
        <v>01</v>
      </c>
      <c r="G1364" s="24" t="str">
        <f t="shared" si="4"/>
        <v>26</v>
      </c>
      <c r="H1364" s="24" t="str">
        <f t="shared" si="5"/>
        <v>23</v>
      </c>
      <c r="I1364" s="24" t="str">
        <f t="shared" si="6"/>
        <v>S</v>
      </c>
      <c r="J1364" s="24" t="str">
        <f t="shared" si="7"/>
        <v>F001S</v>
      </c>
      <c r="K1364" s="24" t="str">
        <f t="shared" si="8"/>
        <v>PRO</v>
      </c>
      <c r="L1364" s="24" t="str">
        <f>vlookup(F1364,Abbreviation!$D$2:$E$13,2,false)</f>
        <v>January</v>
      </c>
      <c r="M1364" s="24" t="str">
        <f>vlookup(I1364,Abbreviation!$A$2:$B$4,2,false)</f>
        <v>South</v>
      </c>
      <c r="N1364" s="24" t="str">
        <f>vlookup(M1364,Budget!$B$2:$C$325,2,false)</f>
        <v>F001S</v>
      </c>
      <c r="O1364" s="24" t="s">
        <v>21</v>
      </c>
    </row>
    <row r="1365">
      <c r="A1365" s="24">
        <f>Actual!A1365</f>
        <v>1364</v>
      </c>
      <c r="B1365" s="24" t="str">
        <f>Actual!B1365</f>
        <v>//PRD1365010723NF001NMINI///</v>
      </c>
      <c r="C1365" s="25">
        <f>Actual!C1365</f>
        <v>100</v>
      </c>
      <c r="D1365" s="24" t="str">
        <f t="shared" si="1"/>
        <v>//PRD1365010723NF001NMINI///</v>
      </c>
      <c r="E1365" s="24" t="str">
        <f t="shared" si="2"/>
        <v>PRD1365010723NF001NMINI</v>
      </c>
      <c r="F1365" s="24" t="str">
        <f t="shared" si="3"/>
        <v>01</v>
      </c>
      <c r="G1365" s="24" t="str">
        <f t="shared" si="4"/>
        <v>07</v>
      </c>
      <c r="H1365" s="24" t="str">
        <f t="shared" si="5"/>
        <v>23</v>
      </c>
      <c r="I1365" s="24" t="str">
        <f t="shared" si="6"/>
        <v>N</v>
      </c>
      <c r="J1365" s="24" t="str">
        <f t="shared" si="7"/>
        <v>F001N</v>
      </c>
      <c r="K1365" s="24" t="str">
        <f t="shared" si="8"/>
        <v>MINI</v>
      </c>
      <c r="L1365" s="24" t="str">
        <f>vlookup(F1365,Abbreviation!$D$2:$E$13,2,false)</f>
        <v>January</v>
      </c>
      <c r="M1365" s="24" t="str">
        <f>vlookup(I1365,Abbreviation!$A$2:$B$4,2,false)</f>
        <v>North</v>
      </c>
      <c r="N1365" s="24" t="str">
        <f>vlookup(M1365,Budget!$B$2:$C$325,2,false)</f>
        <v>F001N</v>
      </c>
      <c r="O1365" s="24" t="s">
        <v>19</v>
      </c>
    </row>
    <row r="1366">
      <c r="A1366" s="24">
        <f>Actual!A1366</f>
        <v>1365</v>
      </c>
      <c r="B1366" s="24" t="str">
        <f>Actual!B1366</f>
        <v>//PRD1366010223SF003SMAX///</v>
      </c>
      <c r="C1366" s="25">
        <f>Actual!C1366</f>
        <v>107</v>
      </c>
      <c r="D1366" s="24" t="str">
        <f t="shared" si="1"/>
        <v>//PRD1366010223SF003SMAX///</v>
      </c>
      <c r="E1366" s="24" t="str">
        <f t="shared" si="2"/>
        <v>PRD1366010223SF003SMAX</v>
      </c>
      <c r="F1366" s="24" t="str">
        <f t="shared" si="3"/>
        <v>01</v>
      </c>
      <c r="G1366" s="24" t="str">
        <f t="shared" si="4"/>
        <v>02</v>
      </c>
      <c r="H1366" s="24" t="str">
        <f t="shared" si="5"/>
        <v>23</v>
      </c>
      <c r="I1366" s="24" t="str">
        <f t="shared" si="6"/>
        <v>S</v>
      </c>
      <c r="J1366" s="24" t="str">
        <f t="shared" si="7"/>
        <v>F003S</v>
      </c>
      <c r="K1366" s="24" t="str">
        <f t="shared" si="8"/>
        <v>MAX</v>
      </c>
      <c r="L1366" s="24" t="str">
        <f>vlookup(F1366,Abbreviation!$D$2:$E$13,2,false)</f>
        <v>January</v>
      </c>
      <c r="M1366" s="24" t="str">
        <f>vlookup(I1366,Abbreviation!$A$2:$B$4,2,false)</f>
        <v>South</v>
      </c>
      <c r="N1366" s="24" t="str">
        <f>vlookup(M1366,Budget!$B$2:$C$325,2,false)</f>
        <v>F001S</v>
      </c>
      <c r="O1366" s="24" t="s">
        <v>20</v>
      </c>
    </row>
    <row r="1367">
      <c r="A1367" s="24">
        <f>Actual!A1367</f>
        <v>1366</v>
      </c>
      <c r="B1367" s="24" t="str">
        <f>Actual!B1367</f>
        <v>//PRD1367012623SF002SPRO///</v>
      </c>
      <c r="C1367" s="25">
        <f>Actual!C1367</f>
        <v>81</v>
      </c>
      <c r="D1367" s="24" t="str">
        <f t="shared" si="1"/>
        <v>//PRD1367012623SF002SPRO///</v>
      </c>
      <c r="E1367" s="24" t="str">
        <f t="shared" si="2"/>
        <v>PRD1367012623SF002SPRO</v>
      </c>
      <c r="F1367" s="24" t="str">
        <f t="shared" si="3"/>
        <v>01</v>
      </c>
      <c r="G1367" s="24" t="str">
        <f t="shared" si="4"/>
        <v>26</v>
      </c>
      <c r="H1367" s="24" t="str">
        <f t="shared" si="5"/>
        <v>23</v>
      </c>
      <c r="I1367" s="24" t="str">
        <f t="shared" si="6"/>
        <v>S</v>
      </c>
      <c r="J1367" s="24" t="str">
        <f t="shared" si="7"/>
        <v>F002S</v>
      </c>
      <c r="K1367" s="24" t="str">
        <f t="shared" si="8"/>
        <v>PRO</v>
      </c>
      <c r="L1367" s="24" t="str">
        <f>vlookup(F1367,Abbreviation!$D$2:$E$13,2,false)</f>
        <v>January</v>
      </c>
      <c r="M1367" s="24" t="str">
        <f>vlookup(I1367,Abbreviation!$A$2:$B$4,2,false)</f>
        <v>South</v>
      </c>
      <c r="N1367" s="24" t="str">
        <f>vlookup(M1367,Budget!$B$2:$C$325,2,false)</f>
        <v>F001S</v>
      </c>
      <c r="O1367" s="24" t="s">
        <v>21</v>
      </c>
    </row>
    <row r="1368">
      <c r="A1368" s="24">
        <f>Actual!A1368</f>
        <v>1367</v>
      </c>
      <c r="B1368" s="24" t="str">
        <f>Actual!B1368</f>
        <v>//PRD1368011723NF003NMINI///</v>
      </c>
      <c r="C1368" s="25">
        <f>Actual!C1368</f>
        <v>126</v>
      </c>
      <c r="D1368" s="24" t="str">
        <f t="shared" si="1"/>
        <v>//PRD1368011723NF003NMINI///</v>
      </c>
      <c r="E1368" s="24" t="str">
        <f t="shared" si="2"/>
        <v>PRD1368011723NF003NMINI</v>
      </c>
      <c r="F1368" s="24" t="str">
        <f t="shared" si="3"/>
        <v>01</v>
      </c>
      <c r="G1368" s="24" t="str">
        <f t="shared" si="4"/>
        <v>17</v>
      </c>
      <c r="H1368" s="24" t="str">
        <f t="shared" si="5"/>
        <v>23</v>
      </c>
      <c r="I1368" s="24" t="str">
        <f t="shared" si="6"/>
        <v>N</v>
      </c>
      <c r="J1368" s="24" t="str">
        <f t="shared" si="7"/>
        <v>F003N</v>
      </c>
      <c r="K1368" s="24" t="str">
        <f t="shared" si="8"/>
        <v>MINI</v>
      </c>
      <c r="L1368" s="24" t="str">
        <f>vlookup(F1368,Abbreviation!$D$2:$E$13,2,false)</f>
        <v>January</v>
      </c>
      <c r="M1368" s="24" t="str">
        <f>vlookup(I1368,Abbreviation!$A$2:$B$4,2,false)</f>
        <v>North</v>
      </c>
      <c r="N1368" s="24" t="str">
        <f>vlookup(M1368,Budget!$B$2:$C$325,2,false)</f>
        <v>F001N</v>
      </c>
      <c r="O1368" s="24" t="s">
        <v>19</v>
      </c>
    </row>
    <row r="1369">
      <c r="A1369" s="24">
        <f>Actual!A1369</f>
        <v>1368</v>
      </c>
      <c r="B1369" s="24" t="str">
        <f>Actual!B1369</f>
        <v>//PRD1369011623WF002WMAX///</v>
      </c>
      <c r="C1369" s="25">
        <f>Actual!C1369</f>
        <v>75</v>
      </c>
      <c r="D1369" s="24" t="str">
        <f t="shared" si="1"/>
        <v>//PRD1369011623WF002WMAX///</v>
      </c>
      <c r="E1369" s="24" t="str">
        <f t="shared" si="2"/>
        <v>PRD1369011623WF002WMAX</v>
      </c>
      <c r="F1369" s="24" t="str">
        <f t="shared" si="3"/>
        <v>01</v>
      </c>
      <c r="G1369" s="24" t="str">
        <f t="shared" si="4"/>
        <v>16</v>
      </c>
      <c r="H1369" s="24" t="str">
        <f t="shared" si="5"/>
        <v>23</v>
      </c>
      <c r="I1369" s="24" t="str">
        <f t="shared" si="6"/>
        <v>W</v>
      </c>
      <c r="J1369" s="24" t="str">
        <f t="shared" si="7"/>
        <v>F002W</v>
      </c>
      <c r="K1369" s="24" t="str">
        <f t="shared" si="8"/>
        <v>MAX</v>
      </c>
      <c r="L1369" s="24" t="str">
        <f>vlookup(F1369,Abbreviation!$D$2:$E$13,2,false)</f>
        <v>January</v>
      </c>
      <c r="M1369" s="24" t="str">
        <f>vlookup(I1369,Abbreviation!$A$2:$B$4,2,false)</f>
        <v>West</v>
      </c>
      <c r="N1369" s="24" t="str">
        <f>vlookup(M1369,Budget!$B$2:$C$325,2,false)</f>
        <v>F001W</v>
      </c>
      <c r="O1369" s="24" t="s">
        <v>20</v>
      </c>
    </row>
    <row r="1370">
      <c r="A1370" s="24">
        <f>Actual!A1370</f>
        <v>1369</v>
      </c>
      <c r="B1370" s="24" t="str">
        <f>Actual!B1370</f>
        <v>//PRD1370010523NF003NPRO///</v>
      </c>
      <c r="C1370" s="25">
        <f>Actual!C1370</f>
        <v>93</v>
      </c>
      <c r="D1370" s="24" t="str">
        <f t="shared" si="1"/>
        <v>//PRD1370010523NF003NPRO///</v>
      </c>
      <c r="E1370" s="24" t="str">
        <f t="shared" si="2"/>
        <v>PRD1370010523NF003NPRO</v>
      </c>
      <c r="F1370" s="24" t="str">
        <f t="shared" si="3"/>
        <v>01</v>
      </c>
      <c r="G1370" s="24" t="str">
        <f t="shared" si="4"/>
        <v>05</v>
      </c>
      <c r="H1370" s="24" t="str">
        <f t="shared" si="5"/>
        <v>23</v>
      </c>
      <c r="I1370" s="24" t="str">
        <f t="shared" si="6"/>
        <v>N</v>
      </c>
      <c r="J1370" s="24" t="str">
        <f t="shared" si="7"/>
        <v>F003N</v>
      </c>
      <c r="K1370" s="24" t="str">
        <f t="shared" si="8"/>
        <v>PRO</v>
      </c>
      <c r="L1370" s="24" t="str">
        <f>vlookup(F1370,Abbreviation!$D$2:$E$13,2,false)</f>
        <v>January</v>
      </c>
      <c r="M1370" s="24" t="str">
        <f>vlookup(I1370,Abbreviation!$A$2:$B$4,2,false)</f>
        <v>North</v>
      </c>
      <c r="N1370" s="24" t="str">
        <f>vlookup(M1370,Budget!$B$2:$C$325,2,false)</f>
        <v>F001N</v>
      </c>
      <c r="O1370" s="24" t="s">
        <v>21</v>
      </c>
    </row>
    <row r="1371">
      <c r="A1371" s="24">
        <f>Actual!A1371</f>
        <v>1370</v>
      </c>
      <c r="B1371" s="24" t="str">
        <f>Actual!B1371</f>
        <v>//PRD1371012123SF003SMINI///</v>
      </c>
      <c r="C1371" s="25">
        <f>Actual!C1371</f>
        <v>137</v>
      </c>
      <c r="D1371" s="24" t="str">
        <f t="shared" si="1"/>
        <v>//PRD1371012123SF003SMINI///</v>
      </c>
      <c r="E1371" s="24" t="str">
        <f t="shared" si="2"/>
        <v>PRD1371012123SF003SMINI</v>
      </c>
      <c r="F1371" s="24" t="str">
        <f t="shared" si="3"/>
        <v>01</v>
      </c>
      <c r="G1371" s="24" t="str">
        <f t="shared" si="4"/>
        <v>21</v>
      </c>
      <c r="H1371" s="24" t="str">
        <f t="shared" si="5"/>
        <v>23</v>
      </c>
      <c r="I1371" s="24" t="str">
        <f t="shared" si="6"/>
        <v>S</v>
      </c>
      <c r="J1371" s="24" t="str">
        <f t="shared" si="7"/>
        <v>F003S</v>
      </c>
      <c r="K1371" s="24" t="str">
        <f t="shared" si="8"/>
        <v>MINI</v>
      </c>
      <c r="L1371" s="24" t="str">
        <f>vlookup(F1371,Abbreviation!$D$2:$E$13,2,false)</f>
        <v>January</v>
      </c>
      <c r="M1371" s="24" t="str">
        <f>vlookup(I1371,Abbreviation!$A$2:$B$4,2,false)</f>
        <v>South</v>
      </c>
      <c r="N1371" s="24" t="str">
        <f>vlookup(M1371,Budget!$B$2:$C$325,2,false)</f>
        <v>F001S</v>
      </c>
      <c r="O1371" s="24" t="s">
        <v>19</v>
      </c>
    </row>
    <row r="1372">
      <c r="A1372" s="24">
        <f>Actual!A1372</f>
        <v>1371</v>
      </c>
      <c r="B1372" s="24" t="str">
        <f>Actual!B1372</f>
        <v>//PRD1372012723SF003SMAX///</v>
      </c>
      <c r="C1372" s="25">
        <f>Actual!C1372</f>
        <v>72</v>
      </c>
      <c r="D1372" s="24" t="str">
        <f t="shared" si="1"/>
        <v>//PRD1372012723SF003SMAX///</v>
      </c>
      <c r="E1372" s="24" t="str">
        <f t="shared" si="2"/>
        <v>PRD1372012723SF003SMAX</v>
      </c>
      <c r="F1372" s="24" t="str">
        <f t="shared" si="3"/>
        <v>01</v>
      </c>
      <c r="G1372" s="24" t="str">
        <f t="shared" si="4"/>
        <v>27</v>
      </c>
      <c r="H1372" s="24" t="str">
        <f t="shared" si="5"/>
        <v>23</v>
      </c>
      <c r="I1372" s="24" t="str">
        <f t="shared" si="6"/>
        <v>S</v>
      </c>
      <c r="J1372" s="24" t="str">
        <f t="shared" si="7"/>
        <v>F003S</v>
      </c>
      <c r="K1372" s="24" t="str">
        <f t="shared" si="8"/>
        <v>MAX</v>
      </c>
      <c r="L1372" s="24" t="str">
        <f>vlookup(F1372,Abbreviation!$D$2:$E$13,2,false)</f>
        <v>January</v>
      </c>
      <c r="M1372" s="24" t="str">
        <f>vlookup(I1372,Abbreviation!$A$2:$B$4,2,false)</f>
        <v>South</v>
      </c>
      <c r="N1372" s="24" t="str">
        <f>vlookup(M1372,Budget!$B$2:$C$325,2,false)</f>
        <v>F001S</v>
      </c>
      <c r="O1372" s="24" t="s">
        <v>20</v>
      </c>
    </row>
    <row r="1373">
      <c r="A1373" s="24">
        <f>Actual!A1373</f>
        <v>1372</v>
      </c>
      <c r="B1373" s="24" t="str">
        <f>Actual!B1373</f>
        <v>//PRD1373012223NF001NPRO///</v>
      </c>
      <c r="C1373" s="25">
        <f>Actual!C1373</f>
        <v>65</v>
      </c>
      <c r="D1373" s="24" t="str">
        <f t="shared" si="1"/>
        <v>//PRD1373012223NF001NPRO///</v>
      </c>
      <c r="E1373" s="24" t="str">
        <f t="shared" si="2"/>
        <v>PRD1373012223NF001NPRO</v>
      </c>
      <c r="F1373" s="24" t="str">
        <f t="shared" si="3"/>
        <v>01</v>
      </c>
      <c r="G1373" s="24" t="str">
        <f t="shared" si="4"/>
        <v>22</v>
      </c>
      <c r="H1373" s="24" t="str">
        <f t="shared" si="5"/>
        <v>23</v>
      </c>
      <c r="I1373" s="24" t="str">
        <f t="shared" si="6"/>
        <v>N</v>
      </c>
      <c r="J1373" s="24" t="str">
        <f t="shared" si="7"/>
        <v>F001N</v>
      </c>
      <c r="K1373" s="24" t="str">
        <f t="shared" si="8"/>
        <v>PRO</v>
      </c>
      <c r="L1373" s="24" t="str">
        <f>vlookup(F1373,Abbreviation!$D$2:$E$13,2,false)</f>
        <v>January</v>
      </c>
      <c r="M1373" s="24" t="str">
        <f>vlookup(I1373,Abbreviation!$A$2:$B$4,2,false)</f>
        <v>North</v>
      </c>
      <c r="N1373" s="24" t="str">
        <f>vlookup(M1373,Budget!$B$2:$C$325,2,false)</f>
        <v>F001N</v>
      </c>
      <c r="O1373" s="24" t="s">
        <v>21</v>
      </c>
    </row>
    <row r="1374">
      <c r="A1374" s="24">
        <f>Actual!A1374</f>
        <v>1373</v>
      </c>
      <c r="B1374" s="24" t="str">
        <f>Actual!B1374</f>
        <v>//PRD1374012023WF001WMINI///</v>
      </c>
      <c r="C1374" s="25">
        <f>Actual!C1374</f>
        <v>101</v>
      </c>
      <c r="D1374" s="24" t="str">
        <f t="shared" si="1"/>
        <v>//PRD1374012023WF001WMINI///</v>
      </c>
      <c r="E1374" s="24" t="str">
        <f t="shared" si="2"/>
        <v>PRD1374012023WF001WMINI</v>
      </c>
      <c r="F1374" s="24" t="str">
        <f t="shared" si="3"/>
        <v>01</v>
      </c>
      <c r="G1374" s="24" t="str">
        <f t="shared" si="4"/>
        <v>20</v>
      </c>
      <c r="H1374" s="24" t="str">
        <f t="shared" si="5"/>
        <v>23</v>
      </c>
      <c r="I1374" s="24" t="str">
        <f t="shared" si="6"/>
        <v>W</v>
      </c>
      <c r="J1374" s="24" t="str">
        <f t="shared" si="7"/>
        <v>F001W</v>
      </c>
      <c r="K1374" s="24" t="str">
        <f t="shared" si="8"/>
        <v>MINI</v>
      </c>
      <c r="L1374" s="24" t="str">
        <f>vlookup(F1374,Abbreviation!$D$2:$E$13,2,false)</f>
        <v>January</v>
      </c>
      <c r="M1374" s="24" t="str">
        <f>vlookup(I1374,Abbreviation!$A$2:$B$4,2,false)</f>
        <v>West</v>
      </c>
      <c r="N1374" s="24" t="str">
        <f>vlookup(M1374,Budget!$B$2:$C$325,2,false)</f>
        <v>F001W</v>
      </c>
      <c r="O1374" s="24" t="s">
        <v>19</v>
      </c>
    </row>
    <row r="1375">
      <c r="A1375" s="24">
        <f>Actual!A1375</f>
        <v>1374</v>
      </c>
      <c r="B1375" s="24" t="str">
        <f>Actual!B1375</f>
        <v>//PRD1375010123WF003WMAX///</v>
      </c>
      <c r="C1375" s="25">
        <f>Actual!C1375</f>
        <v>96</v>
      </c>
      <c r="D1375" s="24" t="str">
        <f t="shared" si="1"/>
        <v>//PRD1375010123WF003WMAX///</v>
      </c>
      <c r="E1375" s="24" t="str">
        <f t="shared" si="2"/>
        <v>PRD1375010123WF003WMAX</v>
      </c>
      <c r="F1375" s="24" t="str">
        <f t="shared" si="3"/>
        <v>01</v>
      </c>
      <c r="G1375" s="24" t="str">
        <f t="shared" si="4"/>
        <v>01</v>
      </c>
      <c r="H1375" s="24" t="str">
        <f t="shared" si="5"/>
        <v>23</v>
      </c>
      <c r="I1375" s="24" t="str">
        <f t="shared" si="6"/>
        <v>W</v>
      </c>
      <c r="J1375" s="24" t="str">
        <f t="shared" si="7"/>
        <v>F003W</v>
      </c>
      <c r="K1375" s="24" t="str">
        <f t="shared" si="8"/>
        <v>MAX</v>
      </c>
      <c r="L1375" s="24" t="str">
        <f>vlookup(F1375,Abbreviation!$D$2:$E$13,2,false)</f>
        <v>January</v>
      </c>
      <c r="M1375" s="24" t="str">
        <f>vlookup(I1375,Abbreviation!$A$2:$B$4,2,false)</f>
        <v>West</v>
      </c>
      <c r="N1375" s="24" t="str">
        <f>vlookup(M1375,Budget!$B$2:$C$325,2,false)</f>
        <v>F001W</v>
      </c>
      <c r="O1375" s="24" t="s">
        <v>20</v>
      </c>
    </row>
    <row r="1376">
      <c r="A1376" s="24">
        <f>Actual!A1376</f>
        <v>1375</v>
      </c>
      <c r="B1376" s="24" t="str">
        <f>Actual!B1376</f>
        <v>//PRD1376011623WF003WPRO///</v>
      </c>
      <c r="C1376" s="25">
        <f>Actual!C1376</f>
        <v>84</v>
      </c>
      <c r="D1376" s="24" t="str">
        <f t="shared" si="1"/>
        <v>//PRD1376011623WF003WPRO///</v>
      </c>
      <c r="E1376" s="24" t="str">
        <f t="shared" si="2"/>
        <v>PRD1376011623WF003WPRO</v>
      </c>
      <c r="F1376" s="24" t="str">
        <f t="shared" si="3"/>
        <v>01</v>
      </c>
      <c r="G1376" s="24" t="str">
        <f t="shared" si="4"/>
        <v>16</v>
      </c>
      <c r="H1376" s="24" t="str">
        <f t="shared" si="5"/>
        <v>23</v>
      </c>
      <c r="I1376" s="24" t="str">
        <f t="shared" si="6"/>
        <v>W</v>
      </c>
      <c r="J1376" s="24" t="str">
        <f t="shared" si="7"/>
        <v>F003W</v>
      </c>
      <c r="K1376" s="24" t="str">
        <f t="shared" si="8"/>
        <v>PRO</v>
      </c>
      <c r="L1376" s="24" t="str">
        <f>vlookup(F1376,Abbreviation!$D$2:$E$13,2,false)</f>
        <v>January</v>
      </c>
      <c r="M1376" s="24" t="str">
        <f>vlookup(I1376,Abbreviation!$A$2:$B$4,2,false)</f>
        <v>West</v>
      </c>
      <c r="N1376" s="24" t="str">
        <f>vlookup(M1376,Budget!$B$2:$C$325,2,false)</f>
        <v>F001W</v>
      </c>
      <c r="O1376" s="24" t="s">
        <v>21</v>
      </c>
    </row>
    <row r="1377">
      <c r="A1377" s="24">
        <f>Actual!A1377</f>
        <v>1376</v>
      </c>
      <c r="B1377" s="24" t="str">
        <f>Actual!B1377</f>
        <v>//PRD1377012423NF001NMINI///</v>
      </c>
      <c r="C1377" s="25">
        <f>Actual!C1377</f>
        <v>118</v>
      </c>
      <c r="D1377" s="24" t="str">
        <f t="shared" si="1"/>
        <v>//PRD1377012423NF001NMINI///</v>
      </c>
      <c r="E1377" s="24" t="str">
        <f t="shared" si="2"/>
        <v>PRD1377012423NF001NMINI</v>
      </c>
      <c r="F1377" s="24" t="str">
        <f t="shared" si="3"/>
        <v>01</v>
      </c>
      <c r="G1377" s="24" t="str">
        <f t="shared" si="4"/>
        <v>24</v>
      </c>
      <c r="H1377" s="24" t="str">
        <f t="shared" si="5"/>
        <v>23</v>
      </c>
      <c r="I1377" s="24" t="str">
        <f t="shared" si="6"/>
        <v>N</v>
      </c>
      <c r="J1377" s="24" t="str">
        <f t="shared" si="7"/>
        <v>F001N</v>
      </c>
      <c r="K1377" s="24" t="str">
        <f t="shared" si="8"/>
        <v>MINI</v>
      </c>
      <c r="L1377" s="24" t="str">
        <f>vlookup(F1377,Abbreviation!$D$2:$E$13,2,false)</f>
        <v>January</v>
      </c>
      <c r="M1377" s="24" t="str">
        <f>vlookup(I1377,Abbreviation!$A$2:$B$4,2,false)</f>
        <v>North</v>
      </c>
      <c r="N1377" s="24" t="str">
        <f>vlookup(M1377,Budget!$B$2:$C$325,2,false)</f>
        <v>F001N</v>
      </c>
      <c r="O1377" s="24" t="s">
        <v>19</v>
      </c>
    </row>
    <row r="1378">
      <c r="A1378" s="24">
        <f>Actual!A1378</f>
        <v>1377</v>
      </c>
      <c r="B1378" s="24" t="str">
        <f>Actual!B1378</f>
        <v>//PRD1378010423NF002NMAX///</v>
      </c>
      <c r="C1378" s="25">
        <f>Actual!C1378</f>
        <v>130</v>
      </c>
      <c r="D1378" s="24" t="str">
        <f t="shared" si="1"/>
        <v>//PRD1378010423NF002NMAX///</v>
      </c>
      <c r="E1378" s="24" t="str">
        <f t="shared" si="2"/>
        <v>PRD1378010423NF002NMAX</v>
      </c>
      <c r="F1378" s="24" t="str">
        <f t="shared" si="3"/>
        <v>01</v>
      </c>
      <c r="G1378" s="24" t="str">
        <f t="shared" si="4"/>
        <v>04</v>
      </c>
      <c r="H1378" s="24" t="str">
        <f t="shared" si="5"/>
        <v>23</v>
      </c>
      <c r="I1378" s="24" t="str">
        <f t="shared" si="6"/>
        <v>N</v>
      </c>
      <c r="J1378" s="24" t="str">
        <f t="shared" si="7"/>
        <v>F002N</v>
      </c>
      <c r="K1378" s="24" t="str">
        <f t="shared" si="8"/>
        <v>MAX</v>
      </c>
      <c r="L1378" s="24" t="str">
        <f>vlookup(F1378,Abbreviation!$D$2:$E$13,2,false)</f>
        <v>January</v>
      </c>
      <c r="M1378" s="24" t="str">
        <f>vlookup(I1378,Abbreviation!$A$2:$B$4,2,false)</f>
        <v>North</v>
      </c>
      <c r="N1378" s="24" t="str">
        <f>vlookup(M1378,Budget!$B$2:$C$325,2,false)</f>
        <v>F001N</v>
      </c>
      <c r="O1378" s="24" t="s">
        <v>20</v>
      </c>
    </row>
    <row r="1379">
      <c r="A1379" s="24">
        <f>Actual!A1379</f>
        <v>1378</v>
      </c>
      <c r="B1379" s="24" t="str">
        <f>Actual!B1379</f>
        <v>//PRD1379011823NF002NPRO///</v>
      </c>
      <c r="C1379" s="25">
        <f>Actual!C1379</f>
        <v>3</v>
      </c>
      <c r="D1379" s="24" t="str">
        <f t="shared" si="1"/>
        <v>//PRD1379011823NF002NPRO///</v>
      </c>
      <c r="E1379" s="24" t="str">
        <f t="shared" si="2"/>
        <v>PRD1379011823NF002NPRO</v>
      </c>
      <c r="F1379" s="24" t="str">
        <f t="shared" si="3"/>
        <v>01</v>
      </c>
      <c r="G1379" s="24" t="str">
        <f t="shared" si="4"/>
        <v>18</v>
      </c>
      <c r="H1379" s="24" t="str">
        <f t="shared" si="5"/>
        <v>23</v>
      </c>
      <c r="I1379" s="24" t="str">
        <f t="shared" si="6"/>
        <v>N</v>
      </c>
      <c r="J1379" s="24" t="str">
        <f t="shared" si="7"/>
        <v>F002N</v>
      </c>
      <c r="K1379" s="24" t="str">
        <f t="shared" si="8"/>
        <v>PRO</v>
      </c>
      <c r="L1379" s="24" t="str">
        <f>vlookup(F1379,Abbreviation!$D$2:$E$13,2,false)</f>
        <v>January</v>
      </c>
      <c r="M1379" s="24" t="str">
        <f>vlookup(I1379,Abbreviation!$A$2:$B$4,2,false)</f>
        <v>North</v>
      </c>
      <c r="N1379" s="24" t="str">
        <f>vlookup(M1379,Budget!$B$2:$C$325,2,false)</f>
        <v>F001N</v>
      </c>
      <c r="O1379" s="24" t="s">
        <v>21</v>
      </c>
    </row>
    <row r="1380">
      <c r="A1380" s="24">
        <f>Actual!A1380</f>
        <v>1379</v>
      </c>
      <c r="B1380" s="24" t="str">
        <f>Actual!B1380</f>
        <v>//PRD1380012823WF003WMINI///</v>
      </c>
      <c r="C1380" s="25">
        <f>Actual!C1380</f>
        <v>127</v>
      </c>
      <c r="D1380" s="24" t="str">
        <f t="shared" si="1"/>
        <v>//PRD1380012823WF003WMINI///</v>
      </c>
      <c r="E1380" s="24" t="str">
        <f t="shared" si="2"/>
        <v>PRD1380012823WF003WMINI</v>
      </c>
      <c r="F1380" s="24" t="str">
        <f t="shared" si="3"/>
        <v>01</v>
      </c>
      <c r="G1380" s="24" t="str">
        <f t="shared" si="4"/>
        <v>28</v>
      </c>
      <c r="H1380" s="24" t="str">
        <f t="shared" si="5"/>
        <v>23</v>
      </c>
      <c r="I1380" s="24" t="str">
        <f t="shared" si="6"/>
        <v>W</v>
      </c>
      <c r="J1380" s="24" t="str">
        <f t="shared" si="7"/>
        <v>F003W</v>
      </c>
      <c r="K1380" s="24" t="str">
        <f t="shared" si="8"/>
        <v>MINI</v>
      </c>
      <c r="L1380" s="24" t="str">
        <f>vlookup(F1380,Abbreviation!$D$2:$E$13,2,false)</f>
        <v>January</v>
      </c>
      <c r="M1380" s="24" t="str">
        <f>vlookup(I1380,Abbreviation!$A$2:$B$4,2,false)</f>
        <v>West</v>
      </c>
      <c r="N1380" s="24" t="str">
        <f>vlookup(M1380,Budget!$B$2:$C$325,2,false)</f>
        <v>F001W</v>
      </c>
      <c r="O1380" s="24" t="s">
        <v>19</v>
      </c>
    </row>
    <row r="1381">
      <c r="A1381" s="24">
        <f>Actual!A1381</f>
        <v>1380</v>
      </c>
      <c r="B1381" s="24" t="str">
        <f>Actual!B1381</f>
        <v>//PRD1381010623SF002SMAX///</v>
      </c>
      <c r="C1381" s="25">
        <f>Actual!C1381</f>
        <v>70</v>
      </c>
      <c r="D1381" s="24" t="str">
        <f t="shared" si="1"/>
        <v>//PRD1381010623SF002SMAX///</v>
      </c>
      <c r="E1381" s="24" t="str">
        <f t="shared" si="2"/>
        <v>PRD1381010623SF002SMAX</v>
      </c>
      <c r="F1381" s="24" t="str">
        <f t="shared" si="3"/>
        <v>01</v>
      </c>
      <c r="G1381" s="24" t="str">
        <f t="shared" si="4"/>
        <v>06</v>
      </c>
      <c r="H1381" s="24" t="str">
        <f t="shared" si="5"/>
        <v>23</v>
      </c>
      <c r="I1381" s="24" t="str">
        <f t="shared" si="6"/>
        <v>S</v>
      </c>
      <c r="J1381" s="24" t="str">
        <f t="shared" si="7"/>
        <v>F002S</v>
      </c>
      <c r="K1381" s="24" t="str">
        <f t="shared" si="8"/>
        <v>MAX</v>
      </c>
      <c r="L1381" s="24" t="str">
        <f>vlookup(F1381,Abbreviation!$D$2:$E$13,2,false)</f>
        <v>January</v>
      </c>
      <c r="M1381" s="24" t="str">
        <f>vlookup(I1381,Abbreviation!$A$2:$B$4,2,false)</f>
        <v>South</v>
      </c>
      <c r="N1381" s="24" t="str">
        <f>vlookup(M1381,Budget!$B$2:$C$325,2,false)</f>
        <v>F001S</v>
      </c>
      <c r="O1381" s="24" t="s">
        <v>20</v>
      </c>
    </row>
    <row r="1382">
      <c r="A1382" s="24">
        <f>Actual!A1382</f>
        <v>1381</v>
      </c>
      <c r="B1382" s="24" t="str">
        <f>Actual!B1382</f>
        <v>//PRD1382011923NF001NPRO///</v>
      </c>
      <c r="C1382" s="25">
        <f>Actual!C1382</f>
        <v>93</v>
      </c>
      <c r="D1382" s="24" t="str">
        <f t="shared" si="1"/>
        <v>//PRD1382011923NF001NPRO///</v>
      </c>
      <c r="E1382" s="24" t="str">
        <f t="shared" si="2"/>
        <v>PRD1382011923NF001NPRO</v>
      </c>
      <c r="F1382" s="24" t="str">
        <f t="shared" si="3"/>
        <v>01</v>
      </c>
      <c r="G1382" s="24" t="str">
        <f t="shared" si="4"/>
        <v>19</v>
      </c>
      <c r="H1382" s="24" t="str">
        <f t="shared" si="5"/>
        <v>23</v>
      </c>
      <c r="I1382" s="24" t="str">
        <f t="shared" si="6"/>
        <v>N</v>
      </c>
      <c r="J1382" s="24" t="str">
        <f t="shared" si="7"/>
        <v>F001N</v>
      </c>
      <c r="K1382" s="24" t="str">
        <f t="shared" si="8"/>
        <v>PRO</v>
      </c>
      <c r="L1382" s="24" t="str">
        <f>vlookup(F1382,Abbreviation!$D$2:$E$13,2,false)</f>
        <v>January</v>
      </c>
      <c r="M1382" s="24" t="str">
        <f>vlookup(I1382,Abbreviation!$A$2:$B$4,2,false)</f>
        <v>North</v>
      </c>
      <c r="N1382" s="24" t="str">
        <f>vlookup(M1382,Budget!$B$2:$C$325,2,false)</f>
        <v>F001N</v>
      </c>
      <c r="O1382" s="24" t="s">
        <v>21</v>
      </c>
    </row>
    <row r="1383">
      <c r="A1383" s="24">
        <f>Actual!A1383</f>
        <v>1382</v>
      </c>
      <c r="B1383" s="24" t="str">
        <f>Actual!B1383</f>
        <v>//PRD1383012823SF002SMINI///</v>
      </c>
      <c r="C1383" s="25">
        <f>Actual!C1383</f>
        <v>37</v>
      </c>
      <c r="D1383" s="24" t="str">
        <f t="shared" si="1"/>
        <v>//PRD1383012823SF002SMINI///</v>
      </c>
      <c r="E1383" s="24" t="str">
        <f t="shared" si="2"/>
        <v>PRD1383012823SF002SMINI</v>
      </c>
      <c r="F1383" s="24" t="str">
        <f t="shared" si="3"/>
        <v>01</v>
      </c>
      <c r="G1383" s="24" t="str">
        <f t="shared" si="4"/>
        <v>28</v>
      </c>
      <c r="H1383" s="24" t="str">
        <f t="shared" si="5"/>
        <v>23</v>
      </c>
      <c r="I1383" s="24" t="str">
        <f t="shared" si="6"/>
        <v>S</v>
      </c>
      <c r="J1383" s="24" t="str">
        <f t="shared" si="7"/>
        <v>F002S</v>
      </c>
      <c r="K1383" s="24" t="str">
        <f t="shared" si="8"/>
        <v>MINI</v>
      </c>
      <c r="L1383" s="24" t="str">
        <f>vlookup(F1383,Abbreviation!$D$2:$E$13,2,false)</f>
        <v>January</v>
      </c>
      <c r="M1383" s="24" t="str">
        <f>vlookup(I1383,Abbreviation!$A$2:$B$4,2,false)</f>
        <v>South</v>
      </c>
      <c r="N1383" s="24" t="str">
        <f>vlookup(M1383,Budget!$B$2:$C$325,2,false)</f>
        <v>F001S</v>
      </c>
      <c r="O1383" s="24" t="s">
        <v>19</v>
      </c>
    </row>
    <row r="1384">
      <c r="A1384" s="24">
        <f>Actual!A1384</f>
        <v>1383</v>
      </c>
      <c r="B1384" s="24" t="str">
        <f>Actual!B1384</f>
        <v>//PRD1384012823SF002SMAX///</v>
      </c>
      <c r="C1384" s="25">
        <f>Actual!C1384</f>
        <v>91</v>
      </c>
      <c r="D1384" s="24" t="str">
        <f t="shared" si="1"/>
        <v>//PRD1384012823SF002SMAX///</v>
      </c>
      <c r="E1384" s="24" t="str">
        <f t="shared" si="2"/>
        <v>PRD1384012823SF002SMAX</v>
      </c>
      <c r="F1384" s="24" t="str">
        <f t="shared" si="3"/>
        <v>01</v>
      </c>
      <c r="G1384" s="24" t="str">
        <f t="shared" si="4"/>
        <v>28</v>
      </c>
      <c r="H1384" s="24" t="str">
        <f t="shared" si="5"/>
        <v>23</v>
      </c>
      <c r="I1384" s="24" t="str">
        <f t="shared" si="6"/>
        <v>S</v>
      </c>
      <c r="J1384" s="24" t="str">
        <f t="shared" si="7"/>
        <v>F002S</v>
      </c>
      <c r="K1384" s="24" t="str">
        <f t="shared" si="8"/>
        <v>MAX</v>
      </c>
      <c r="L1384" s="24" t="str">
        <f>vlookup(F1384,Abbreviation!$D$2:$E$13,2,false)</f>
        <v>January</v>
      </c>
      <c r="M1384" s="24" t="str">
        <f>vlookup(I1384,Abbreviation!$A$2:$B$4,2,false)</f>
        <v>South</v>
      </c>
      <c r="N1384" s="24" t="str">
        <f>vlookup(M1384,Budget!$B$2:$C$325,2,false)</f>
        <v>F001S</v>
      </c>
      <c r="O1384" s="24" t="s">
        <v>20</v>
      </c>
    </row>
    <row r="1385">
      <c r="A1385" s="24">
        <f>Actual!A1385</f>
        <v>1384</v>
      </c>
      <c r="B1385" s="24" t="str">
        <f>Actual!B1385</f>
        <v>//PRD1385010723WF002WPRO///</v>
      </c>
      <c r="C1385" s="25">
        <f>Actual!C1385</f>
        <v>108</v>
      </c>
      <c r="D1385" s="24" t="str">
        <f t="shared" si="1"/>
        <v>//PRD1385010723WF002WPRO///</v>
      </c>
      <c r="E1385" s="24" t="str">
        <f t="shared" si="2"/>
        <v>PRD1385010723WF002WPRO</v>
      </c>
      <c r="F1385" s="24" t="str">
        <f t="shared" si="3"/>
        <v>01</v>
      </c>
      <c r="G1385" s="24" t="str">
        <f t="shared" si="4"/>
        <v>07</v>
      </c>
      <c r="H1385" s="24" t="str">
        <f t="shared" si="5"/>
        <v>23</v>
      </c>
      <c r="I1385" s="24" t="str">
        <f t="shared" si="6"/>
        <v>W</v>
      </c>
      <c r="J1385" s="24" t="str">
        <f t="shared" si="7"/>
        <v>F002W</v>
      </c>
      <c r="K1385" s="24" t="str">
        <f t="shared" si="8"/>
        <v>PRO</v>
      </c>
      <c r="L1385" s="24" t="str">
        <f>vlookup(F1385,Abbreviation!$D$2:$E$13,2,false)</f>
        <v>January</v>
      </c>
      <c r="M1385" s="24" t="str">
        <f>vlookup(I1385,Abbreviation!$A$2:$B$4,2,false)</f>
        <v>West</v>
      </c>
      <c r="N1385" s="24" t="str">
        <f>vlookup(M1385,Budget!$B$2:$C$325,2,false)</f>
        <v>F001W</v>
      </c>
      <c r="O1385" s="24" t="s">
        <v>21</v>
      </c>
    </row>
    <row r="1386">
      <c r="A1386" s="24">
        <f>Actual!A1386</f>
        <v>1385</v>
      </c>
      <c r="B1386" s="24" t="str">
        <f>Actual!B1386</f>
        <v>//PRD1386012923WF003WMINI///</v>
      </c>
      <c r="C1386" s="25">
        <f>Actual!C1386</f>
        <v>108</v>
      </c>
      <c r="D1386" s="24" t="str">
        <f t="shared" si="1"/>
        <v>//PRD1386012923WF003WMINI///</v>
      </c>
      <c r="E1386" s="24" t="str">
        <f t="shared" si="2"/>
        <v>PRD1386012923WF003WMINI</v>
      </c>
      <c r="F1386" s="24" t="str">
        <f t="shared" si="3"/>
        <v>01</v>
      </c>
      <c r="G1386" s="24" t="str">
        <f t="shared" si="4"/>
        <v>29</v>
      </c>
      <c r="H1386" s="24" t="str">
        <f t="shared" si="5"/>
        <v>23</v>
      </c>
      <c r="I1386" s="24" t="str">
        <f t="shared" si="6"/>
        <v>W</v>
      </c>
      <c r="J1386" s="24" t="str">
        <f t="shared" si="7"/>
        <v>F003W</v>
      </c>
      <c r="K1386" s="24" t="str">
        <f t="shared" si="8"/>
        <v>MINI</v>
      </c>
      <c r="L1386" s="24" t="str">
        <f>vlookup(F1386,Abbreviation!$D$2:$E$13,2,false)</f>
        <v>January</v>
      </c>
      <c r="M1386" s="24" t="str">
        <f>vlookup(I1386,Abbreviation!$A$2:$B$4,2,false)</f>
        <v>West</v>
      </c>
      <c r="N1386" s="24" t="str">
        <f>vlookup(M1386,Budget!$B$2:$C$325,2,false)</f>
        <v>F001W</v>
      </c>
      <c r="O1386" s="24" t="s">
        <v>19</v>
      </c>
    </row>
    <row r="1387">
      <c r="A1387" s="24">
        <f>Actual!A1387</f>
        <v>1386</v>
      </c>
      <c r="B1387" s="24" t="str">
        <f>Actual!B1387</f>
        <v>//PRD1387012823NF003NMAX///</v>
      </c>
      <c r="C1387" s="25">
        <f>Actual!C1387</f>
        <v>134</v>
      </c>
      <c r="D1387" s="24" t="str">
        <f t="shared" si="1"/>
        <v>//PRD1387012823NF003NMAX///</v>
      </c>
      <c r="E1387" s="24" t="str">
        <f t="shared" si="2"/>
        <v>PRD1387012823NF003NMAX</v>
      </c>
      <c r="F1387" s="24" t="str">
        <f t="shared" si="3"/>
        <v>01</v>
      </c>
      <c r="G1387" s="24" t="str">
        <f t="shared" si="4"/>
        <v>28</v>
      </c>
      <c r="H1387" s="24" t="str">
        <f t="shared" si="5"/>
        <v>23</v>
      </c>
      <c r="I1387" s="24" t="str">
        <f t="shared" si="6"/>
        <v>N</v>
      </c>
      <c r="J1387" s="24" t="str">
        <f t="shared" si="7"/>
        <v>F003N</v>
      </c>
      <c r="K1387" s="24" t="str">
        <f t="shared" si="8"/>
        <v>MAX</v>
      </c>
      <c r="L1387" s="24" t="str">
        <f>vlookup(F1387,Abbreviation!$D$2:$E$13,2,false)</f>
        <v>January</v>
      </c>
      <c r="M1387" s="24" t="str">
        <f>vlookup(I1387,Abbreviation!$A$2:$B$4,2,false)</f>
        <v>North</v>
      </c>
      <c r="N1387" s="24" t="str">
        <f>vlookup(M1387,Budget!$B$2:$C$325,2,false)</f>
        <v>F001N</v>
      </c>
      <c r="O1387" s="24" t="s">
        <v>20</v>
      </c>
    </row>
    <row r="1388">
      <c r="A1388" s="24">
        <f>Actual!A1388</f>
        <v>1387</v>
      </c>
      <c r="B1388" s="24" t="str">
        <f>Actual!B1388</f>
        <v>//PRD1388012023WF003WPRO///</v>
      </c>
      <c r="C1388" s="25">
        <f>Actual!C1388</f>
        <v>14</v>
      </c>
      <c r="D1388" s="24" t="str">
        <f t="shared" si="1"/>
        <v>//PRD1388012023WF003WPRO///</v>
      </c>
      <c r="E1388" s="24" t="str">
        <f t="shared" si="2"/>
        <v>PRD1388012023WF003WPRO</v>
      </c>
      <c r="F1388" s="24" t="str">
        <f t="shared" si="3"/>
        <v>01</v>
      </c>
      <c r="G1388" s="24" t="str">
        <f t="shared" si="4"/>
        <v>20</v>
      </c>
      <c r="H1388" s="24" t="str">
        <f t="shared" si="5"/>
        <v>23</v>
      </c>
      <c r="I1388" s="24" t="str">
        <f t="shared" si="6"/>
        <v>W</v>
      </c>
      <c r="J1388" s="24" t="str">
        <f t="shared" si="7"/>
        <v>F003W</v>
      </c>
      <c r="K1388" s="24" t="str">
        <f t="shared" si="8"/>
        <v>PRO</v>
      </c>
      <c r="L1388" s="24" t="str">
        <f>vlookup(F1388,Abbreviation!$D$2:$E$13,2,false)</f>
        <v>January</v>
      </c>
      <c r="M1388" s="24" t="str">
        <f>vlookup(I1388,Abbreviation!$A$2:$B$4,2,false)</f>
        <v>West</v>
      </c>
      <c r="N1388" s="24" t="str">
        <f>vlookup(M1388,Budget!$B$2:$C$325,2,false)</f>
        <v>F001W</v>
      </c>
      <c r="O1388" s="24" t="s">
        <v>21</v>
      </c>
    </row>
    <row r="1389">
      <c r="A1389" s="24">
        <f>Actual!A1389</f>
        <v>1388</v>
      </c>
      <c r="B1389" s="24" t="str">
        <f>Actual!B1389</f>
        <v>//PRD1389012023SF001SMINI///</v>
      </c>
      <c r="C1389" s="25">
        <f>Actual!C1389</f>
        <v>124</v>
      </c>
      <c r="D1389" s="24" t="str">
        <f t="shared" si="1"/>
        <v>//PRD1389012023SF001SMINI///</v>
      </c>
      <c r="E1389" s="24" t="str">
        <f t="shared" si="2"/>
        <v>PRD1389012023SF001SMINI</v>
      </c>
      <c r="F1389" s="24" t="str">
        <f t="shared" si="3"/>
        <v>01</v>
      </c>
      <c r="G1389" s="24" t="str">
        <f t="shared" si="4"/>
        <v>20</v>
      </c>
      <c r="H1389" s="24" t="str">
        <f t="shared" si="5"/>
        <v>23</v>
      </c>
      <c r="I1389" s="24" t="str">
        <f t="shared" si="6"/>
        <v>S</v>
      </c>
      <c r="J1389" s="24" t="str">
        <f t="shared" si="7"/>
        <v>F001S</v>
      </c>
      <c r="K1389" s="24" t="str">
        <f t="shared" si="8"/>
        <v>MINI</v>
      </c>
      <c r="L1389" s="24" t="str">
        <f>vlookup(F1389,Abbreviation!$D$2:$E$13,2,false)</f>
        <v>January</v>
      </c>
      <c r="M1389" s="24" t="str">
        <f>vlookup(I1389,Abbreviation!$A$2:$B$4,2,false)</f>
        <v>South</v>
      </c>
      <c r="N1389" s="24" t="str">
        <f>vlookup(M1389,Budget!$B$2:$C$325,2,false)</f>
        <v>F001S</v>
      </c>
      <c r="O1389" s="24" t="s">
        <v>19</v>
      </c>
    </row>
    <row r="1390">
      <c r="A1390" s="24">
        <f>Actual!A1390</f>
        <v>1389</v>
      </c>
      <c r="B1390" s="24" t="str">
        <f>Actual!B1390</f>
        <v>//PRD1390010223NF002NMAX///</v>
      </c>
      <c r="C1390" s="25">
        <f>Actual!C1390</f>
        <v>75</v>
      </c>
      <c r="D1390" s="24" t="str">
        <f t="shared" si="1"/>
        <v>//PRD1390010223NF002NMAX///</v>
      </c>
      <c r="E1390" s="24" t="str">
        <f t="shared" si="2"/>
        <v>PRD1390010223NF002NMAX</v>
      </c>
      <c r="F1390" s="24" t="str">
        <f t="shared" si="3"/>
        <v>01</v>
      </c>
      <c r="G1390" s="24" t="str">
        <f t="shared" si="4"/>
        <v>02</v>
      </c>
      <c r="H1390" s="24" t="str">
        <f t="shared" si="5"/>
        <v>23</v>
      </c>
      <c r="I1390" s="24" t="str">
        <f t="shared" si="6"/>
        <v>N</v>
      </c>
      <c r="J1390" s="24" t="str">
        <f t="shared" si="7"/>
        <v>F002N</v>
      </c>
      <c r="K1390" s="24" t="str">
        <f t="shared" si="8"/>
        <v>MAX</v>
      </c>
      <c r="L1390" s="24" t="str">
        <f>vlookup(F1390,Abbreviation!$D$2:$E$13,2,false)</f>
        <v>January</v>
      </c>
      <c r="M1390" s="24" t="str">
        <f>vlookup(I1390,Abbreviation!$A$2:$B$4,2,false)</f>
        <v>North</v>
      </c>
      <c r="N1390" s="24" t="str">
        <f>vlookup(M1390,Budget!$B$2:$C$325,2,false)</f>
        <v>F001N</v>
      </c>
      <c r="O1390" s="24" t="s">
        <v>20</v>
      </c>
    </row>
    <row r="1391">
      <c r="A1391" s="24">
        <f>Actual!A1391</f>
        <v>1390</v>
      </c>
      <c r="B1391" s="24" t="str">
        <f>Actual!B1391</f>
        <v>//PRD1391022923WF003WPRO///</v>
      </c>
      <c r="C1391" s="25">
        <f>Actual!C1391</f>
        <v>120</v>
      </c>
      <c r="D1391" s="24" t="str">
        <f t="shared" si="1"/>
        <v>//PRD1391022923WF003WPRO///</v>
      </c>
      <c r="E1391" s="24" t="str">
        <f t="shared" si="2"/>
        <v>PRD1391022923WF003WPRO</v>
      </c>
      <c r="F1391" s="24" t="str">
        <f t="shared" si="3"/>
        <v>02</v>
      </c>
      <c r="G1391" s="24" t="str">
        <f t="shared" si="4"/>
        <v>29</v>
      </c>
      <c r="H1391" s="24" t="str">
        <f t="shared" si="5"/>
        <v>23</v>
      </c>
      <c r="I1391" s="24" t="str">
        <f t="shared" si="6"/>
        <v>W</v>
      </c>
      <c r="J1391" s="24" t="str">
        <f t="shared" si="7"/>
        <v>F003W</v>
      </c>
      <c r="K1391" s="24" t="str">
        <f t="shared" si="8"/>
        <v>PRO</v>
      </c>
      <c r="L1391" s="24" t="str">
        <f>vlookup(F1391,Abbreviation!$D$2:$E$13,2,false)</f>
        <v>February</v>
      </c>
      <c r="M1391" s="24" t="str">
        <f>vlookup(I1391,Abbreviation!$A$2:$B$4,2,false)</f>
        <v>West</v>
      </c>
      <c r="N1391" s="24" t="str">
        <f>vlookup(M1391,Budget!$B$2:$C$325,2,false)</f>
        <v>F001W</v>
      </c>
      <c r="O1391" s="24" t="s">
        <v>21</v>
      </c>
    </row>
    <row r="1392">
      <c r="A1392" s="24">
        <f>Actual!A1392</f>
        <v>1391</v>
      </c>
      <c r="B1392" s="24" t="str">
        <f>Actual!B1392</f>
        <v>//PRD1392021523SF001SMINI///</v>
      </c>
      <c r="C1392" s="25">
        <f>Actual!C1392</f>
        <v>66</v>
      </c>
      <c r="D1392" s="24" t="str">
        <f t="shared" si="1"/>
        <v>//PRD1392021523SF001SMINI///</v>
      </c>
      <c r="E1392" s="24" t="str">
        <f t="shared" si="2"/>
        <v>PRD1392021523SF001SMINI</v>
      </c>
      <c r="F1392" s="24" t="str">
        <f t="shared" si="3"/>
        <v>02</v>
      </c>
      <c r="G1392" s="24" t="str">
        <f t="shared" si="4"/>
        <v>15</v>
      </c>
      <c r="H1392" s="24" t="str">
        <f t="shared" si="5"/>
        <v>23</v>
      </c>
      <c r="I1392" s="24" t="str">
        <f t="shared" si="6"/>
        <v>S</v>
      </c>
      <c r="J1392" s="24" t="str">
        <f t="shared" si="7"/>
        <v>F001S</v>
      </c>
      <c r="K1392" s="24" t="str">
        <f t="shared" si="8"/>
        <v>MINI</v>
      </c>
      <c r="L1392" s="24" t="str">
        <f>vlookup(F1392,Abbreviation!$D$2:$E$13,2,false)</f>
        <v>February</v>
      </c>
      <c r="M1392" s="24" t="str">
        <f>vlookup(I1392,Abbreviation!$A$2:$B$4,2,false)</f>
        <v>South</v>
      </c>
      <c r="N1392" s="24" t="str">
        <f>vlookup(M1392,Budget!$B$2:$C$325,2,false)</f>
        <v>F001S</v>
      </c>
      <c r="O1392" s="24" t="s">
        <v>19</v>
      </c>
    </row>
    <row r="1393">
      <c r="A1393" s="24">
        <f>Actual!A1393</f>
        <v>1392</v>
      </c>
      <c r="B1393" s="24" t="str">
        <f>Actual!B1393</f>
        <v>//PRD1393022923WF003WMAX///</v>
      </c>
      <c r="C1393" s="25">
        <f>Actual!C1393</f>
        <v>4</v>
      </c>
      <c r="D1393" s="24" t="str">
        <f t="shared" si="1"/>
        <v>//PRD1393022923WF003WMAX///</v>
      </c>
      <c r="E1393" s="24" t="str">
        <f t="shared" si="2"/>
        <v>PRD1393022923WF003WMAX</v>
      </c>
      <c r="F1393" s="24" t="str">
        <f t="shared" si="3"/>
        <v>02</v>
      </c>
      <c r="G1393" s="24" t="str">
        <f t="shared" si="4"/>
        <v>29</v>
      </c>
      <c r="H1393" s="24" t="str">
        <f t="shared" si="5"/>
        <v>23</v>
      </c>
      <c r="I1393" s="24" t="str">
        <f t="shared" si="6"/>
        <v>W</v>
      </c>
      <c r="J1393" s="24" t="str">
        <f t="shared" si="7"/>
        <v>F003W</v>
      </c>
      <c r="K1393" s="24" t="str">
        <f t="shared" si="8"/>
        <v>MAX</v>
      </c>
      <c r="L1393" s="24" t="str">
        <f>vlookup(F1393,Abbreviation!$D$2:$E$13,2,false)</f>
        <v>February</v>
      </c>
      <c r="M1393" s="24" t="str">
        <f>vlookup(I1393,Abbreviation!$A$2:$B$4,2,false)</f>
        <v>West</v>
      </c>
      <c r="N1393" s="24" t="str">
        <f>vlookup(M1393,Budget!$B$2:$C$325,2,false)</f>
        <v>F001W</v>
      </c>
      <c r="O1393" s="24" t="s">
        <v>20</v>
      </c>
    </row>
    <row r="1394">
      <c r="A1394" s="24">
        <f>Actual!A1394</f>
        <v>1393</v>
      </c>
      <c r="B1394" s="24" t="str">
        <f>Actual!B1394</f>
        <v>//PRD1394021923NF001NPRO///</v>
      </c>
      <c r="C1394" s="25">
        <f>Actual!C1394</f>
        <v>63</v>
      </c>
      <c r="D1394" s="24" t="str">
        <f t="shared" si="1"/>
        <v>//PRD1394021923NF001NPRO///</v>
      </c>
      <c r="E1394" s="24" t="str">
        <f t="shared" si="2"/>
        <v>PRD1394021923NF001NPRO</v>
      </c>
      <c r="F1394" s="24" t="str">
        <f t="shared" si="3"/>
        <v>02</v>
      </c>
      <c r="G1394" s="24" t="str">
        <f t="shared" si="4"/>
        <v>19</v>
      </c>
      <c r="H1394" s="24" t="str">
        <f t="shared" si="5"/>
        <v>23</v>
      </c>
      <c r="I1394" s="24" t="str">
        <f t="shared" si="6"/>
        <v>N</v>
      </c>
      <c r="J1394" s="24" t="str">
        <f t="shared" si="7"/>
        <v>F001N</v>
      </c>
      <c r="K1394" s="24" t="str">
        <f t="shared" si="8"/>
        <v>PRO</v>
      </c>
      <c r="L1394" s="24" t="str">
        <f>vlookup(F1394,Abbreviation!$D$2:$E$13,2,false)</f>
        <v>February</v>
      </c>
      <c r="M1394" s="24" t="str">
        <f>vlookup(I1394,Abbreviation!$A$2:$B$4,2,false)</f>
        <v>North</v>
      </c>
      <c r="N1394" s="24" t="str">
        <f>vlookup(M1394,Budget!$B$2:$C$325,2,false)</f>
        <v>F001N</v>
      </c>
      <c r="O1394" s="24" t="s">
        <v>21</v>
      </c>
    </row>
    <row r="1395">
      <c r="A1395" s="24">
        <f>Actual!A1395</f>
        <v>1394</v>
      </c>
      <c r="B1395" s="24" t="str">
        <f>Actual!B1395</f>
        <v>//PRD1395022323SF002SMINI///</v>
      </c>
      <c r="C1395" s="25">
        <f>Actual!C1395</f>
        <v>7</v>
      </c>
      <c r="D1395" s="24" t="str">
        <f t="shared" si="1"/>
        <v>//PRD1395022323SF002SMINI///</v>
      </c>
      <c r="E1395" s="24" t="str">
        <f t="shared" si="2"/>
        <v>PRD1395022323SF002SMINI</v>
      </c>
      <c r="F1395" s="24" t="str">
        <f t="shared" si="3"/>
        <v>02</v>
      </c>
      <c r="G1395" s="24" t="str">
        <f t="shared" si="4"/>
        <v>23</v>
      </c>
      <c r="H1395" s="24" t="str">
        <f t="shared" si="5"/>
        <v>23</v>
      </c>
      <c r="I1395" s="24" t="str">
        <f t="shared" si="6"/>
        <v>S</v>
      </c>
      <c r="J1395" s="24" t="str">
        <f t="shared" si="7"/>
        <v>F002S</v>
      </c>
      <c r="K1395" s="24" t="str">
        <f t="shared" si="8"/>
        <v>MINI</v>
      </c>
      <c r="L1395" s="24" t="str">
        <f>vlookup(F1395,Abbreviation!$D$2:$E$13,2,false)</f>
        <v>February</v>
      </c>
      <c r="M1395" s="24" t="str">
        <f>vlookup(I1395,Abbreviation!$A$2:$B$4,2,false)</f>
        <v>South</v>
      </c>
      <c r="N1395" s="24" t="str">
        <f>vlookup(M1395,Budget!$B$2:$C$325,2,false)</f>
        <v>F001S</v>
      </c>
      <c r="O1395" s="24" t="s">
        <v>19</v>
      </c>
    </row>
    <row r="1396">
      <c r="A1396" s="24">
        <f>Actual!A1396</f>
        <v>1395</v>
      </c>
      <c r="B1396" s="24" t="str">
        <f>Actual!B1396</f>
        <v>//PRD1396021623WF002WMAX///</v>
      </c>
      <c r="C1396" s="25">
        <f>Actual!C1396</f>
        <v>44</v>
      </c>
      <c r="D1396" s="24" t="str">
        <f t="shared" si="1"/>
        <v>//PRD1396021623WF002WMAX///</v>
      </c>
      <c r="E1396" s="24" t="str">
        <f t="shared" si="2"/>
        <v>PRD1396021623WF002WMAX</v>
      </c>
      <c r="F1396" s="24" t="str">
        <f t="shared" si="3"/>
        <v>02</v>
      </c>
      <c r="G1396" s="24" t="str">
        <f t="shared" si="4"/>
        <v>16</v>
      </c>
      <c r="H1396" s="24" t="str">
        <f t="shared" si="5"/>
        <v>23</v>
      </c>
      <c r="I1396" s="24" t="str">
        <f t="shared" si="6"/>
        <v>W</v>
      </c>
      <c r="J1396" s="24" t="str">
        <f t="shared" si="7"/>
        <v>F002W</v>
      </c>
      <c r="K1396" s="24" t="str">
        <f t="shared" si="8"/>
        <v>MAX</v>
      </c>
      <c r="L1396" s="24" t="str">
        <f>vlookup(F1396,Abbreviation!$D$2:$E$13,2,false)</f>
        <v>February</v>
      </c>
      <c r="M1396" s="24" t="str">
        <f>vlookup(I1396,Abbreviation!$A$2:$B$4,2,false)</f>
        <v>West</v>
      </c>
      <c r="N1396" s="24" t="str">
        <f>vlookup(M1396,Budget!$B$2:$C$325,2,false)</f>
        <v>F001W</v>
      </c>
      <c r="O1396" s="24" t="s">
        <v>20</v>
      </c>
    </row>
    <row r="1397">
      <c r="A1397" s="24">
        <f>Actual!A1397</f>
        <v>1396</v>
      </c>
      <c r="B1397" s="24" t="str">
        <f>Actual!B1397</f>
        <v>//PRD1397022723NF001NPRO///</v>
      </c>
      <c r="C1397" s="25">
        <f>Actual!C1397</f>
        <v>16</v>
      </c>
      <c r="D1397" s="24" t="str">
        <f t="shared" si="1"/>
        <v>//PRD1397022723NF001NPRO///</v>
      </c>
      <c r="E1397" s="24" t="str">
        <f t="shared" si="2"/>
        <v>PRD1397022723NF001NPRO</v>
      </c>
      <c r="F1397" s="24" t="str">
        <f t="shared" si="3"/>
        <v>02</v>
      </c>
      <c r="G1397" s="24" t="str">
        <f t="shared" si="4"/>
        <v>27</v>
      </c>
      <c r="H1397" s="24" t="str">
        <f t="shared" si="5"/>
        <v>23</v>
      </c>
      <c r="I1397" s="24" t="str">
        <f t="shared" si="6"/>
        <v>N</v>
      </c>
      <c r="J1397" s="24" t="str">
        <f t="shared" si="7"/>
        <v>F001N</v>
      </c>
      <c r="K1397" s="24" t="str">
        <f t="shared" si="8"/>
        <v>PRO</v>
      </c>
      <c r="L1397" s="24" t="str">
        <f>vlookup(F1397,Abbreviation!$D$2:$E$13,2,false)</f>
        <v>February</v>
      </c>
      <c r="M1397" s="24" t="str">
        <f>vlookup(I1397,Abbreviation!$A$2:$B$4,2,false)</f>
        <v>North</v>
      </c>
      <c r="N1397" s="24" t="str">
        <f>vlookup(M1397,Budget!$B$2:$C$325,2,false)</f>
        <v>F001N</v>
      </c>
      <c r="O1397" s="24" t="s">
        <v>21</v>
      </c>
    </row>
    <row r="1398">
      <c r="A1398" s="24">
        <f>Actual!A1398</f>
        <v>1397</v>
      </c>
      <c r="B1398" s="24" t="str">
        <f>Actual!B1398</f>
        <v>//PRD1398021023SF003SMINI///</v>
      </c>
      <c r="C1398" s="25">
        <f>Actual!C1398</f>
        <v>78</v>
      </c>
      <c r="D1398" s="24" t="str">
        <f t="shared" si="1"/>
        <v>//PRD1398021023SF003SMINI///</v>
      </c>
      <c r="E1398" s="24" t="str">
        <f t="shared" si="2"/>
        <v>PRD1398021023SF003SMINI</v>
      </c>
      <c r="F1398" s="24" t="str">
        <f t="shared" si="3"/>
        <v>02</v>
      </c>
      <c r="G1398" s="24" t="str">
        <f t="shared" si="4"/>
        <v>10</v>
      </c>
      <c r="H1398" s="24" t="str">
        <f t="shared" si="5"/>
        <v>23</v>
      </c>
      <c r="I1398" s="24" t="str">
        <f t="shared" si="6"/>
        <v>S</v>
      </c>
      <c r="J1398" s="24" t="str">
        <f t="shared" si="7"/>
        <v>F003S</v>
      </c>
      <c r="K1398" s="24" t="str">
        <f t="shared" si="8"/>
        <v>MINI</v>
      </c>
      <c r="L1398" s="24" t="str">
        <f>vlookup(F1398,Abbreviation!$D$2:$E$13,2,false)</f>
        <v>February</v>
      </c>
      <c r="M1398" s="24" t="str">
        <f>vlookup(I1398,Abbreviation!$A$2:$B$4,2,false)</f>
        <v>South</v>
      </c>
      <c r="N1398" s="24" t="str">
        <f>vlookup(M1398,Budget!$B$2:$C$325,2,false)</f>
        <v>F001S</v>
      </c>
      <c r="O1398" s="24" t="s">
        <v>19</v>
      </c>
    </row>
    <row r="1399">
      <c r="A1399" s="24">
        <f>Actual!A1399</f>
        <v>1398</v>
      </c>
      <c r="B1399" s="24" t="str">
        <f>Actual!B1399</f>
        <v>//PRD1399020323NF003NMAX///</v>
      </c>
      <c r="C1399" s="25">
        <f>Actual!C1399</f>
        <v>5</v>
      </c>
      <c r="D1399" s="24" t="str">
        <f t="shared" si="1"/>
        <v>//PRD1399020323NF003NMAX///</v>
      </c>
      <c r="E1399" s="24" t="str">
        <f t="shared" si="2"/>
        <v>PRD1399020323NF003NMAX</v>
      </c>
      <c r="F1399" s="24" t="str">
        <f t="shared" si="3"/>
        <v>02</v>
      </c>
      <c r="G1399" s="24" t="str">
        <f t="shared" si="4"/>
        <v>03</v>
      </c>
      <c r="H1399" s="24" t="str">
        <f t="shared" si="5"/>
        <v>23</v>
      </c>
      <c r="I1399" s="24" t="str">
        <f t="shared" si="6"/>
        <v>N</v>
      </c>
      <c r="J1399" s="24" t="str">
        <f t="shared" si="7"/>
        <v>F003N</v>
      </c>
      <c r="K1399" s="24" t="str">
        <f t="shared" si="8"/>
        <v>MAX</v>
      </c>
      <c r="L1399" s="24" t="str">
        <f>vlookup(F1399,Abbreviation!$D$2:$E$13,2,false)</f>
        <v>February</v>
      </c>
      <c r="M1399" s="24" t="str">
        <f>vlookup(I1399,Abbreviation!$A$2:$B$4,2,false)</f>
        <v>North</v>
      </c>
      <c r="N1399" s="24" t="str">
        <f>vlookup(M1399,Budget!$B$2:$C$325,2,false)</f>
        <v>F001N</v>
      </c>
      <c r="O1399" s="24" t="s">
        <v>20</v>
      </c>
    </row>
    <row r="1400">
      <c r="A1400" s="24">
        <f>Actual!A1400</f>
        <v>1399</v>
      </c>
      <c r="B1400" s="24" t="str">
        <f>Actual!B1400</f>
        <v>//PRD1400020923NF002NPRO///</v>
      </c>
      <c r="C1400" s="25">
        <f>Actual!C1400</f>
        <v>117</v>
      </c>
      <c r="D1400" s="24" t="str">
        <f t="shared" si="1"/>
        <v>//PRD1400020923NF002NPRO///</v>
      </c>
      <c r="E1400" s="24" t="str">
        <f t="shared" si="2"/>
        <v>PRD1400020923NF002NPRO</v>
      </c>
      <c r="F1400" s="24" t="str">
        <f t="shared" si="3"/>
        <v>02</v>
      </c>
      <c r="G1400" s="24" t="str">
        <f t="shared" si="4"/>
        <v>09</v>
      </c>
      <c r="H1400" s="24" t="str">
        <f t="shared" si="5"/>
        <v>23</v>
      </c>
      <c r="I1400" s="24" t="str">
        <f t="shared" si="6"/>
        <v>N</v>
      </c>
      <c r="J1400" s="24" t="str">
        <f t="shared" si="7"/>
        <v>F002N</v>
      </c>
      <c r="K1400" s="24" t="str">
        <f t="shared" si="8"/>
        <v>PRO</v>
      </c>
      <c r="L1400" s="24" t="str">
        <f>vlookup(F1400,Abbreviation!$D$2:$E$13,2,false)</f>
        <v>February</v>
      </c>
      <c r="M1400" s="24" t="str">
        <f>vlookup(I1400,Abbreviation!$A$2:$B$4,2,false)</f>
        <v>North</v>
      </c>
      <c r="N1400" s="24" t="str">
        <f>vlookup(M1400,Budget!$B$2:$C$325,2,false)</f>
        <v>F001N</v>
      </c>
      <c r="O1400" s="24" t="s">
        <v>21</v>
      </c>
    </row>
    <row r="1401">
      <c r="A1401" s="24">
        <f>Actual!A1401</f>
        <v>1400</v>
      </c>
      <c r="B1401" s="24" t="str">
        <f>Actual!B1401</f>
        <v>//PRD1401022223WF003WMINI///</v>
      </c>
      <c r="C1401" s="25">
        <f>Actual!C1401</f>
        <v>61</v>
      </c>
      <c r="D1401" s="24" t="str">
        <f t="shared" si="1"/>
        <v>//PRD1401022223WF003WMINI///</v>
      </c>
      <c r="E1401" s="24" t="str">
        <f t="shared" si="2"/>
        <v>PRD1401022223WF003WMINI</v>
      </c>
      <c r="F1401" s="24" t="str">
        <f t="shared" si="3"/>
        <v>02</v>
      </c>
      <c r="G1401" s="24" t="str">
        <f t="shared" si="4"/>
        <v>22</v>
      </c>
      <c r="H1401" s="24" t="str">
        <f t="shared" si="5"/>
        <v>23</v>
      </c>
      <c r="I1401" s="24" t="str">
        <f t="shared" si="6"/>
        <v>W</v>
      </c>
      <c r="J1401" s="24" t="str">
        <f t="shared" si="7"/>
        <v>F003W</v>
      </c>
      <c r="K1401" s="24" t="str">
        <f t="shared" si="8"/>
        <v>MINI</v>
      </c>
      <c r="L1401" s="24" t="str">
        <f>vlookup(F1401,Abbreviation!$D$2:$E$13,2,false)</f>
        <v>February</v>
      </c>
      <c r="M1401" s="24" t="str">
        <f>vlookup(I1401,Abbreviation!$A$2:$B$4,2,false)</f>
        <v>West</v>
      </c>
      <c r="N1401" s="24" t="str">
        <f>vlookup(M1401,Budget!$B$2:$C$325,2,false)</f>
        <v>F001W</v>
      </c>
      <c r="O1401" s="24" t="s">
        <v>19</v>
      </c>
    </row>
    <row r="1402">
      <c r="A1402" s="24">
        <f>Actual!A1402</f>
        <v>1401</v>
      </c>
      <c r="B1402" s="24" t="str">
        <f>Actual!B1402</f>
        <v>//PRD1402022923NF002NMAX///</v>
      </c>
      <c r="C1402" s="25">
        <f>Actual!C1402</f>
        <v>9</v>
      </c>
      <c r="D1402" s="24" t="str">
        <f t="shared" si="1"/>
        <v>//PRD1402022923NF002NMAX///</v>
      </c>
      <c r="E1402" s="24" t="str">
        <f t="shared" si="2"/>
        <v>PRD1402022923NF002NMAX</v>
      </c>
      <c r="F1402" s="24" t="str">
        <f t="shared" si="3"/>
        <v>02</v>
      </c>
      <c r="G1402" s="24" t="str">
        <f t="shared" si="4"/>
        <v>29</v>
      </c>
      <c r="H1402" s="24" t="str">
        <f t="shared" si="5"/>
        <v>23</v>
      </c>
      <c r="I1402" s="24" t="str">
        <f t="shared" si="6"/>
        <v>N</v>
      </c>
      <c r="J1402" s="24" t="str">
        <f t="shared" si="7"/>
        <v>F002N</v>
      </c>
      <c r="K1402" s="24" t="str">
        <f t="shared" si="8"/>
        <v>MAX</v>
      </c>
      <c r="L1402" s="24" t="str">
        <f>vlookup(F1402,Abbreviation!$D$2:$E$13,2,false)</f>
        <v>February</v>
      </c>
      <c r="M1402" s="24" t="str">
        <f>vlookup(I1402,Abbreviation!$A$2:$B$4,2,false)</f>
        <v>North</v>
      </c>
      <c r="N1402" s="24" t="str">
        <f>vlookup(M1402,Budget!$B$2:$C$325,2,false)</f>
        <v>F001N</v>
      </c>
      <c r="O1402" s="24" t="s">
        <v>20</v>
      </c>
    </row>
    <row r="1403">
      <c r="A1403" s="24">
        <f>Actual!A1403</f>
        <v>1402</v>
      </c>
      <c r="B1403" s="24" t="str">
        <f>Actual!B1403</f>
        <v>//PRD1403021723SF003SPRO///</v>
      </c>
      <c r="C1403" s="25">
        <f>Actual!C1403</f>
        <v>56</v>
      </c>
      <c r="D1403" s="24" t="str">
        <f t="shared" si="1"/>
        <v>//PRD1403021723SF003SPRO///</v>
      </c>
      <c r="E1403" s="24" t="str">
        <f t="shared" si="2"/>
        <v>PRD1403021723SF003SPRO</v>
      </c>
      <c r="F1403" s="24" t="str">
        <f t="shared" si="3"/>
        <v>02</v>
      </c>
      <c r="G1403" s="24" t="str">
        <f t="shared" si="4"/>
        <v>17</v>
      </c>
      <c r="H1403" s="24" t="str">
        <f t="shared" si="5"/>
        <v>23</v>
      </c>
      <c r="I1403" s="24" t="str">
        <f t="shared" si="6"/>
        <v>S</v>
      </c>
      <c r="J1403" s="24" t="str">
        <f t="shared" si="7"/>
        <v>F003S</v>
      </c>
      <c r="K1403" s="24" t="str">
        <f t="shared" si="8"/>
        <v>PRO</v>
      </c>
      <c r="L1403" s="24" t="str">
        <f>vlookup(F1403,Abbreviation!$D$2:$E$13,2,false)</f>
        <v>February</v>
      </c>
      <c r="M1403" s="24" t="str">
        <f>vlookup(I1403,Abbreviation!$A$2:$B$4,2,false)</f>
        <v>South</v>
      </c>
      <c r="N1403" s="24" t="str">
        <f>vlookup(M1403,Budget!$B$2:$C$325,2,false)</f>
        <v>F001S</v>
      </c>
      <c r="O1403" s="24" t="s">
        <v>21</v>
      </c>
    </row>
    <row r="1404">
      <c r="A1404" s="24">
        <f>Actual!A1404</f>
        <v>1403</v>
      </c>
      <c r="B1404" s="24" t="str">
        <f>Actual!B1404</f>
        <v>//PRD1404022923NF003NMINI///</v>
      </c>
      <c r="C1404" s="25">
        <f>Actual!C1404</f>
        <v>86</v>
      </c>
      <c r="D1404" s="24" t="str">
        <f t="shared" si="1"/>
        <v>//PRD1404022923NF003NMINI///</v>
      </c>
      <c r="E1404" s="24" t="str">
        <f t="shared" si="2"/>
        <v>PRD1404022923NF003NMINI</v>
      </c>
      <c r="F1404" s="24" t="str">
        <f t="shared" si="3"/>
        <v>02</v>
      </c>
      <c r="G1404" s="24" t="str">
        <f t="shared" si="4"/>
        <v>29</v>
      </c>
      <c r="H1404" s="24" t="str">
        <f t="shared" si="5"/>
        <v>23</v>
      </c>
      <c r="I1404" s="24" t="str">
        <f t="shared" si="6"/>
        <v>N</v>
      </c>
      <c r="J1404" s="24" t="str">
        <f t="shared" si="7"/>
        <v>F003N</v>
      </c>
      <c r="K1404" s="24" t="str">
        <f t="shared" si="8"/>
        <v>MINI</v>
      </c>
      <c r="L1404" s="24" t="str">
        <f>vlookup(F1404,Abbreviation!$D$2:$E$13,2,false)</f>
        <v>February</v>
      </c>
      <c r="M1404" s="24" t="str">
        <f>vlookup(I1404,Abbreviation!$A$2:$B$4,2,false)</f>
        <v>North</v>
      </c>
      <c r="N1404" s="24" t="str">
        <f>vlookup(M1404,Budget!$B$2:$C$325,2,false)</f>
        <v>F001N</v>
      </c>
      <c r="O1404" s="24" t="s">
        <v>19</v>
      </c>
    </row>
    <row r="1405">
      <c r="A1405" s="24">
        <f>Actual!A1405</f>
        <v>1404</v>
      </c>
      <c r="B1405" s="24" t="str">
        <f>Actual!B1405</f>
        <v>//PRD1405021323NF002NMAX///</v>
      </c>
      <c r="C1405" s="25">
        <f>Actual!C1405</f>
        <v>104</v>
      </c>
      <c r="D1405" s="24" t="str">
        <f t="shared" si="1"/>
        <v>//PRD1405021323NF002NMAX///</v>
      </c>
      <c r="E1405" s="24" t="str">
        <f t="shared" si="2"/>
        <v>PRD1405021323NF002NMAX</v>
      </c>
      <c r="F1405" s="24" t="str">
        <f t="shared" si="3"/>
        <v>02</v>
      </c>
      <c r="G1405" s="24" t="str">
        <f t="shared" si="4"/>
        <v>13</v>
      </c>
      <c r="H1405" s="24" t="str">
        <f t="shared" si="5"/>
        <v>23</v>
      </c>
      <c r="I1405" s="24" t="str">
        <f t="shared" si="6"/>
        <v>N</v>
      </c>
      <c r="J1405" s="24" t="str">
        <f t="shared" si="7"/>
        <v>F002N</v>
      </c>
      <c r="K1405" s="24" t="str">
        <f t="shared" si="8"/>
        <v>MAX</v>
      </c>
      <c r="L1405" s="24" t="str">
        <f>vlookup(F1405,Abbreviation!$D$2:$E$13,2,false)</f>
        <v>February</v>
      </c>
      <c r="M1405" s="24" t="str">
        <f>vlookup(I1405,Abbreviation!$A$2:$B$4,2,false)</f>
        <v>North</v>
      </c>
      <c r="N1405" s="24" t="str">
        <f>vlookup(M1405,Budget!$B$2:$C$325,2,false)</f>
        <v>F001N</v>
      </c>
      <c r="O1405" s="24" t="s">
        <v>20</v>
      </c>
    </row>
    <row r="1406">
      <c r="A1406" s="24">
        <f>Actual!A1406</f>
        <v>1405</v>
      </c>
      <c r="B1406" s="24" t="str">
        <f>Actual!B1406</f>
        <v>//PRD1406021423SF003SPRO///</v>
      </c>
      <c r="C1406" s="25">
        <f>Actual!C1406</f>
        <v>129</v>
      </c>
      <c r="D1406" s="24" t="str">
        <f t="shared" si="1"/>
        <v>//PRD1406021423SF003SPRO///</v>
      </c>
      <c r="E1406" s="24" t="str">
        <f t="shared" si="2"/>
        <v>PRD1406021423SF003SPRO</v>
      </c>
      <c r="F1406" s="24" t="str">
        <f t="shared" si="3"/>
        <v>02</v>
      </c>
      <c r="G1406" s="24" t="str">
        <f t="shared" si="4"/>
        <v>14</v>
      </c>
      <c r="H1406" s="24" t="str">
        <f t="shared" si="5"/>
        <v>23</v>
      </c>
      <c r="I1406" s="24" t="str">
        <f t="shared" si="6"/>
        <v>S</v>
      </c>
      <c r="J1406" s="24" t="str">
        <f t="shared" si="7"/>
        <v>F003S</v>
      </c>
      <c r="K1406" s="24" t="str">
        <f t="shared" si="8"/>
        <v>PRO</v>
      </c>
      <c r="L1406" s="24" t="str">
        <f>vlookup(F1406,Abbreviation!$D$2:$E$13,2,false)</f>
        <v>February</v>
      </c>
      <c r="M1406" s="24" t="str">
        <f>vlookup(I1406,Abbreviation!$A$2:$B$4,2,false)</f>
        <v>South</v>
      </c>
      <c r="N1406" s="24" t="str">
        <f>vlookup(M1406,Budget!$B$2:$C$325,2,false)</f>
        <v>F001S</v>
      </c>
      <c r="O1406" s="24" t="s">
        <v>21</v>
      </c>
    </row>
    <row r="1407">
      <c r="A1407" s="24">
        <f>Actual!A1407</f>
        <v>1406</v>
      </c>
      <c r="B1407" s="24" t="str">
        <f>Actual!B1407</f>
        <v>//PRD1407020223SF003SMINI///</v>
      </c>
      <c r="C1407" s="25">
        <f>Actual!C1407</f>
        <v>132</v>
      </c>
      <c r="D1407" s="24" t="str">
        <f t="shared" si="1"/>
        <v>//PRD1407020223SF003SMINI///</v>
      </c>
      <c r="E1407" s="24" t="str">
        <f t="shared" si="2"/>
        <v>PRD1407020223SF003SMINI</v>
      </c>
      <c r="F1407" s="24" t="str">
        <f t="shared" si="3"/>
        <v>02</v>
      </c>
      <c r="G1407" s="24" t="str">
        <f t="shared" si="4"/>
        <v>02</v>
      </c>
      <c r="H1407" s="24" t="str">
        <f t="shared" si="5"/>
        <v>23</v>
      </c>
      <c r="I1407" s="24" t="str">
        <f t="shared" si="6"/>
        <v>S</v>
      </c>
      <c r="J1407" s="24" t="str">
        <f t="shared" si="7"/>
        <v>F003S</v>
      </c>
      <c r="K1407" s="24" t="str">
        <f t="shared" si="8"/>
        <v>MINI</v>
      </c>
      <c r="L1407" s="24" t="str">
        <f>vlookup(F1407,Abbreviation!$D$2:$E$13,2,false)</f>
        <v>February</v>
      </c>
      <c r="M1407" s="24" t="str">
        <f>vlookup(I1407,Abbreviation!$A$2:$B$4,2,false)</f>
        <v>South</v>
      </c>
      <c r="N1407" s="24" t="str">
        <f>vlookup(M1407,Budget!$B$2:$C$325,2,false)</f>
        <v>F001S</v>
      </c>
      <c r="O1407" s="24" t="s">
        <v>19</v>
      </c>
    </row>
    <row r="1408">
      <c r="A1408" s="24">
        <f>Actual!A1408</f>
        <v>1407</v>
      </c>
      <c r="B1408" s="24" t="str">
        <f>Actual!B1408</f>
        <v>//PRD1408022623WF002WMAX///</v>
      </c>
      <c r="C1408" s="25">
        <f>Actual!C1408</f>
        <v>69</v>
      </c>
      <c r="D1408" s="24" t="str">
        <f t="shared" si="1"/>
        <v>//PRD1408022623WF002WMAX///</v>
      </c>
      <c r="E1408" s="24" t="str">
        <f t="shared" si="2"/>
        <v>PRD1408022623WF002WMAX</v>
      </c>
      <c r="F1408" s="24" t="str">
        <f t="shared" si="3"/>
        <v>02</v>
      </c>
      <c r="G1408" s="24" t="str">
        <f t="shared" si="4"/>
        <v>26</v>
      </c>
      <c r="H1408" s="24" t="str">
        <f t="shared" si="5"/>
        <v>23</v>
      </c>
      <c r="I1408" s="24" t="str">
        <f t="shared" si="6"/>
        <v>W</v>
      </c>
      <c r="J1408" s="24" t="str">
        <f t="shared" si="7"/>
        <v>F002W</v>
      </c>
      <c r="K1408" s="24" t="str">
        <f t="shared" si="8"/>
        <v>MAX</v>
      </c>
      <c r="L1408" s="24" t="str">
        <f>vlookup(F1408,Abbreviation!$D$2:$E$13,2,false)</f>
        <v>February</v>
      </c>
      <c r="M1408" s="24" t="str">
        <f>vlookup(I1408,Abbreviation!$A$2:$B$4,2,false)</f>
        <v>West</v>
      </c>
      <c r="N1408" s="24" t="str">
        <f>vlookup(M1408,Budget!$B$2:$C$325,2,false)</f>
        <v>F001W</v>
      </c>
      <c r="O1408" s="24" t="s">
        <v>20</v>
      </c>
    </row>
    <row r="1409">
      <c r="A1409" s="24">
        <f>Actual!A1409</f>
        <v>1408</v>
      </c>
      <c r="B1409" s="24" t="str">
        <f>Actual!B1409</f>
        <v>//PRD1409021823SF003SPRO///</v>
      </c>
      <c r="C1409" s="25">
        <f>Actual!C1409</f>
        <v>93</v>
      </c>
      <c r="D1409" s="24" t="str">
        <f t="shared" si="1"/>
        <v>//PRD1409021823SF003SPRO///</v>
      </c>
      <c r="E1409" s="24" t="str">
        <f t="shared" si="2"/>
        <v>PRD1409021823SF003SPRO</v>
      </c>
      <c r="F1409" s="24" t="str">
        <f t="shared" si="3"/>
        <v>02</v>
      </c>
      <c r="G1409" s="24" t="str">
        <f t="shared" si="4"/>
        <v>18</v>
      </c>
      <c r="H1409" s="24" t="str">
        <f t="shared" si="5"/>
        <v>23</v>
      </c>
      <c r="I1409" s="24" t="str">
        <f t="shared" si="6"/>
        <v>S</v>
      </c>
      <c r="J1409" s="24" t="str">
        <f t="shared" si="7"/>
        <v>F003S</v>
      </c>
      <c r="K1409" s="24" t="str">
        <f t="shared" si="8"/>
        <v>PRO</v>
      </c>
      <c r="L1409" s="24" t="str">
        <f>vlookup(F1409,Abbreviation!$D$2:$E$13,2,false)</f>
        <v>February</v>
      </c>
      <c r="M1409" s="24" t="str">
        <f>vlookup(I1409,Abbreviation!$A$2:$B$4,2,false)</f>
        <v>South</v>
      </c>
      <c r="N1409" s="24" t="str">
        <f>vlookup(M1409,Budget!$B$2:$C$325,2,false)</f>
        <v>F001S</v>
      </c>
      <c r="O1409" s="24" t="s">
        <v>21</v>
      </c>
    </row>
    <row r="1410">
      <c r="A1410" s="24">
        <f>Actual!A1410</f>
        <v>1409</v>
      </c>
      <c r="B1410" s="24" t="str">
        <f>Actual!B1410</f>
        <v>//PRD1410021623NF001NMINI///</v>
      </c>
      <c r="C1410" s="25">
        <f>Actual!C1410</f>
        <v>8</v>
      </c>
      <c r="D1410" s="24" t="str">
        <f t="shared" si="1"/>
        <v>//PRD1410021623NF001NMINI///</v>
      </c>
      <c r="E1410" s="24" t="str">
        <f t="shared" si="2"/>
        <v>PRD1410021623NF001NMINI</v>
      </c>
      <c r="F1410" s="24" t="str">
        <f t="shared" si="3"/>
        <v>02</v>
      </c>
      <c r="G1410" s="24" t="str">
        <f t="shared" si="4"/>
        <v>16</v>
      </c>
      <c r="H1410" s="24" t="str">
        <f t="shared" si="5"/>
        <v>23</v>
      </c>
      <c r="I1410" s="24" t="str">
        <f t="shared" si="6"/>
        <v>N</v>
      </c>
      <c r="J1410" s="24" t="str">
        <f t="shared" si="7"/>
        <v>F001N</v>
      </c>
      <c r="K1410" s="24" t="str">
        <f t="shared" si="8"/>
        <v>MINI</v>
      </c>
      <c r="L1410" s="24" t="str">
        <f>vlookup(F1410,Abbreviation!$D$2:$E$13,2,false)</f>
        <v>February</v>
      </c>
      <c r="M1410" s="24" t="str">
        <f>vlookup(I1410,Abbreviation!$A$2:$B$4,2,false)</f>
        <v>North</v>
      </c>
      <c r="N1410" s="24" t="str">
        <f>vlookup(M1410,Budget!$B$2:$C$325,2,false)</f>
        <v>F001N</v>
      </c>
      <c r="O1410" s="24" t="s">
        <v>19</v>
      </c>
    </row>
    <row r="1411">
      <c r="A1411" s="24">
        <f>Actual!A1411</f>
        <v>1410</v>
      </c>
      <c r="B1411" s="24" t="str">
        <f>Actual!B1411</f>
        <v>//PRD1411021823NF001NMAX///</v>
      </c>
      <c r="C1411" s="25">
        <f>Actual!C1411</f>
        <v>132</v>
      </c>
      <c r="D1411" s="24" t="str">
        <f t="shared" si="1"/>
        <v>//PRD1411021823NF001NMAX///</v>
      </c>
      <c r="E1411" s="24" t="str">
        <f t="shared" si="2"/>
        <v>PRD1411021823NF001NMAX</v>
      </c>
      <c r="F1411" s="24" t="str">
        <f t="shared" si="3"/>
        <v>02</v>
      </c>
      <c r="G1411" s="24" t="str">
        <f t="shared" si="4"/>
        <v>18</v>
      </c>
      <c r="H1411" s="24" t="str">
        <f t="shared" si="5"/>
        <v>23</v>
      </c>
      <c r="I1411" s="24" t="str">
        <f t="shared" si="6"/>
        <v>N</v>
      </c>
      <c r="J1411" s="24" t="str">
        <f t="shared" si="7"/>
        <v>F001N</v>
      </c>
      <c r="K1411" s="24" t="str">
        <f t="shared" si="8"/>
        <v>MAX</v>
      </c>
      <c r="L1411" s="24" t="str">
        <f>vlookup(F1411,Abbreviation!$D$2:$E$13,2,false)</f>
        <v>February</v>
      </c>
      <c r="M1411" s="24" t="str">
        <f>vlookup(I1411,Abbreviation!$A$2:$B$4,2,false)</f>
        <v>North</v>
      </c>
      <c r="N1411" s="24" t="str">
        <f>vlookup(M1411,Budget!$B$2:$C$325,2,false)</f>
        <v>F001N</v>
      </c>
      <c r="O1411" s="24" t="s">
        <v>20</v>
      </c>
    </row>
    <row r="1412">
      <c r="A1412" s="24">
        <f>Actual!A1412</f>
        <v>1411</v>
      </c>
      <c r="B1412" s="24" t="str">
        <f>Actual!B1412</f>
        <v>//PRD1412020223SF002SPRO///</v>
      </c>
      <c r="C1412" s="25">
        <f>Actual!C1412</f>
        <v>46</v>
      </c>
      <c r="D1412" s="24" t="str">
        <f t="shared" si="1"/>
        <v>//PRD1412020223SF002SPRO///</v>
      </c>
      <c r="E1412" s="24" t="str">
        <f t="shared" si="2"/>
        <v>PRD1412020223SF002SPRO</v>
      </c>
      <c r="F1412" s="24" t="str">
        <f t="shared" si="3"/>
        <v>02</v>
      </c>
      <c r="G1412" s="24" t="str">
        <f t="shared" si="4"/>
        <v>02</v>
      </c>
      <c r="H1412" s="24" t="str">
        <f t="shared" si="5"/>
        <v>23</v>
      </c>
      <c r="I1412" s="24" t="str">
        <f t="shared" si="6"/>
        <v>S</v>
      </c>
      <c r="J1412" s="24" t="str">
        <f t="shared" si="7"/>
        <v>F002S</v>
      </c>
      <c r="K1412" s="24" t="str">
        <f t="shared" si="8"/>
        <v>PRO</v>
      </c>
      <c r="L1412" s="24" t="str">
        <f>vlookup(F1412,Abbreviation!$D$2:$E$13,2,false)</f>
        <v>February</v>
      </c>
      <c r="M1412" s="24" t="str">
        <f>vlookup(I1412,Abbreviation!$A$2:$B$4,2,false)</f>
        <v>South</v>
      </c>
      <c r="N1412" s="24" t="str">
        <f>vlookup(M1412,Budget!$B$2:$C$325,2,false)</f>
        <v>F001S</v>
      </c>
      <c r="O1412" s="24" t="s">
        <v>21</v>
      </c>
    </row>
    <row r="1413">
      <c r="A1413" s="24">
        <f>Actual!A1413</f>
        <v>1412</v>
      </c>
      <c r="B1413" s="24" t="str">
        <f>Actual!B1413</f>
        <v>//PRD1413022723NF003NMINI///</v>
      </c>
      <c r="C1413" s="25">
        <f>Actual!C1413</f>
        <v>17</v>
      </c>
      <c r="D1413" s="24" t="str">
        <f t="shared" si="1"/>
        <v>//PRD1413022723NF003NMINI///</v>
      </c>
      <c r="E1413" s="24" t="str">
        <f t="shared" si="2"/>
        <v>PRD1413022723NF003NMINI</v>
      </c>
      <c r="F1413" s="24" t="str">
        <f t="shared" si="3"/>
        <v>02</v>
      </c>
      <c r="G1413" s="24" t="str">
        <f t="shared" si="4"/>
        <v>27</v>
      </c>
      <c r="H1413" s="24" t="str">
        <f t="shared" si="5"/>
        <v>23</v>
      </c>
      <c r="I1413" s="24" t="str">
        <f t="shared" si="6"/>
        <v>N</v>
      </c>
      <c r="J1413" s="24" t="str">
        <f t="shared" si="7"/>
        <v>F003N</v>
      </c>
      <c r="K1413" s="24" t="str">
        <f t="shared" si="8"/>
        <v>MINI</v>
      </c>
      <c r="L1413" s="24" t="str">
        <f>vlookup(F1413,Abbreviation!$D$2:$E$13,2,false)</f>
        <v>February</v>
      </c>
      <c r="M1413" s="24" t="str">
        <f>vlookup(I1413,Abbreviation!$A$2:$B$4,2,false)</f>
        <v>North</v>
      </c>
      <c r="N1413" s="24" t="str">
        <f>vlookup(M1413,Budget!$B$2:$C$325,2,false)</f>
        <v>F001N</v>
      </c>
      <c r="O1413" s="24" t="s">
        <v>19</v>
      </c>
    </row>
    <row r="1414">
      <c r="A1414" s="24">
        <f>Actual!A1414</f>
        <v>1413</v>
      </c>
      <c r="B1414" s="24" t="str">
        <f>Actual!B1414</f>
        <v>//PRD1414022223SF001SMAX///</v>
      </c>
      <c r="C1414" s="25">
        <f>Actual!C1414</f>
        <v>124</v>
      </c>
      <c r="D1414" s="24" t="str">
        <f t="shared" si="1"/>
        <v>//PRD1414022223SF001SMAX///</v>
      </c>
      <c r="E1414" s="24" t="str">
        <f t="shared" si="2"/>
        <v>PRD1414022223SF001SMAX</v>
      </c>
      <c r="F1414" s="24" t="str">
        <f t="shared" si="3"/>
        <v>02</v>
      </c>
      <c r="G1414" s="24" t="str">
        <f t="shared" si="4"/>
        <v>22</v>
      </c>
      <c r="H1414" s="24" t="str">
        <f t="shared" si="5"/>
        <v>23</v>
      </c>
      <c r="I1414" s="24" t="str">
        <f t="shared" si="6"/>
        <v>S</v>
      </c>
      <c r="J1414" s="24" t="str">
        <f t="shared" si="7"/>
        <v>F001S</v>
      </c>
      <c r="K1414" s="24" t="str">
        <f t="shared" si="8"/>
        <v>MAX</v>
      </c>
      <c r="L1414" s="24" t="str">
        <f>vlookup(F1414,Abbreviation!$D$2:$E$13,2,false)</f>
        <v>February</v>
      </c>
      <c r="M1414" s="24" t="str">
        <f>vlookup(I1414,Abbreviation!$A$2:$B$4,2,false)</f>
        <v>South</v>
      </c>
      <c r="N1414" s="24" t="str">
        <f>vlookup(M1414,Budget!$B$2:$C$325,2,false)</f>
        <v>F001S</v>
      </c>
      <c r="O1414" s="24" t="s">
        <v>20</v>
      </c>
    </row>
    <row r="1415">
      <c r="A1415" s="24">
        <f>Actual!A1415</f>
        <v>1414</v>
      </c>
      <c r="B1415" s="24" t="str">
        <f>Actual!B1415</f>
        <v>//PRD1415022223WF002WPRO///</v>
      </c>
      <c r="C1415" s="25">
        <f>Actual!C1415</f>
        <v>136</v>
      </c>
      <c r="D1415" s="24" t="str">
        <f t="shared" si="1"/>
        <v>//PRD1415022223WF002WPRO///</v>
      </c>
      <c r="E1415" s="24" t="str">
        <f t="shared" si="2"/>
        <v>PRD1415022223WF002WPRO</v>
      </c>
      <c r="F1415" s="24" t="str">
        <f t="shared" si="3"/>
        <v>02</v>
      </c>
      <c r="G1415" s="24" t="str">
        <f t="shared" si="4"/>
        <v>22</v>
      </c>
      <c r="H1415" s="24" t="str">
        <f t="shared" si="5"/>
        <v>23</v>
      </c>
      <c r="I1415" s="24" t="str">
        <f t="shared" si="6"/>
        <v>W</v>
      </c>
      <c r="J1415" s="24" t="str">
        <f t="shared" si="7"/>
        <v>F002W</v>
      </c>
      <c r="K1415" s="24" t="str">
        <f t="shared" si="8"/>
        <v>PRO</v>
      </c>
      <c r="L1415" s="24" t="str">
        <f>vlookup(F1415,Abbreviation!$D$2:$E$13,2,false)</f>
        <v>February</v>
      </c>
      <c r="M1415" s="24" t="str">
        <f>vlookup(I1415,Abbreviation!$A$2:$B$4,2,false)</f>
        <v>West</v>
      </c>
      <c r="N1415" s="24" t="str">
        <f>vlookup(M1415,Budget!$B$2:$C$325,2,false)</f>
        <v>F001W</v>
      </c>
      <c r="O1415" s="24" t="s">
        <v>21</v>
      </c>
    </row>
    <row r="1416">
      <c r="A1416" s="24">
        <f>Actual!A1416</f>
        <v>1415</v>
      </c>
      <c r="B1416" s="24" t="str">
        <f>Actual!B1416</f>
        <v>//PRD1416020223WF002WMINI///</v>
      </c>
      <c r="C1416" s="25">
        <f>Actual!C1416</f>
        <v>83</v>
      </c>
      <c r="D1416" s="24" t="str">
        <f t="shared" si="1"/>
        <v>//PRD1416020223WF002WMINI///</v>
      </c>
      <c r="E1416" s="24" t="str">
        <f t="shared" si="2"/>
        <v>PRD1416020223WF002WMINI</v>
      </c>
      <c r="F1416" s="24" t="str">
        <f t="shared" si="3"/>
        <v>02</v>
      </c>
      <c r="G1416" s="24" t="str">
        <f t="shared" si="4"/>
        <v>02</v>
      </c>
      <c r="H1416" s="24" t="str">
        <f t="shared" si="5"/>
        <v>23</v>
      </c>
      <c r="I1416" s="24" t="str">
        <f t="shared" si="6"/>
        <v>W</v>
      </c>
      <c r="J1416" s="24" t="str">
        <f t="shared" si="7"/>
        <v>F002W</v>
      </c>
      <c r="K1416" s="24" t="str">
        <f t="shared" si="8"/>
        <v>MINI</v>
      </c>
      <c r="L1416" s="24" t="str">
        <f>vlookup(F1416,Abbreviation!$D$2:$E$13,2,false)</f>
        <v>February</v>
      </c>
      <c r="M1416" s="24" t="str">
        <f>vlookup(I1416,Abbreviation!$A$2:$B$4,2,false)</f>
        <v>West</v>
      </c>
      <c r="N1416" s="24" t="str">
        <f>vlookup(M1416,Budget!$B$2:$C$325,2,false)</f>
        <v>F001W</v>
      </c>
      <c r="O1416" s="24" t="s">
        <v>19</v>
      </c>
    </row>
    <row r="1417">
      <c r="A1417" s="24">
        <f>Actual!A1417</f>
        <v>1416</v>
      </c>
      <c r="B1417" s="24" t="str">
        <f>Actual!B1417</f>
        <v>//PRD1417022223SF002SMAX///</v>
      </c>
      <c r="C1417" s="25">
        <f>Actual!C1417</f>
        <v>80</v>
      </c>
      <c r="D1417" s="24" t="str">
        <f t="shared" si="1"/>
        <v>//PRD1417022223SF002SMAX///</v>
      </c>
      <c r="E1417" s="24" t="str">
        <f t="shared" si="2"/>
        <v>PRD1417022223SF002SMAX</v>
      </c>
      <c r="F1417" s="24" t="str">
        <f t="shared" si="3"/>
        <v>02</v>
      </c>
      <c r="G1417" s="24" t="str">
        <f t="shared" si="4"/>
        <v>22</v>
      </c>
      <c r="H1417" s="24" t="str">
        <f t="shared" si="5"/>
        <v>23</v>
      </c>
      <c r="I1417" s="24" t="str">
        <f t="shared" si="6"/>
        <v>S</v>
      </c>
      <c r="J1417" s="24" t="str">
        <f t="shared" si="7"/>
        <v>F002S</v>
      </c>
      <c r="K1417" s="24" t="str">
        <f t="shared" si="8"/>
        <v>MAX</v>
      </c>
      <c r="L1417" s="24" t="str">
        <f>vlookup(F1417,Abbreviation!$D$2:$E$13,2,false)</f>
        <v>February</v>
      </c>
      <c r="M1417" s="24" t="str">
        <f>vlookup(I1417,Abbreviation!$A$2:$B$4,2,false)</f>
        <v>South</v>
      </c>
      <c r="N1417" s="24" t="str">
        <f>vlookup(M1417,Budget!$B$2:$C$325,2,false)</f>
        <v>F001S</v>
      </c>
      <c r="O1417" s="24" t="s">
        <v>20</v>
      </c>
    </row>
    <row r="1418">
      <c r="A1418" s="24">
        <f>Actual!A1418</f>
        <v>1417</v>
      </c>
      <c r="B1418" s="24" t="str">
        <f>Actual!B1418</f>
        <v>//PRD1418023023SF001SPRO///</v>
      </c>
      <c r="C1418" s="25">
        <f>Actual!C1418</f>
        <v>64</v>
      </c>
      <c r="D1418" s="24" t="str">
        <f t="shared" si="1"/>
        <v>//PRD1418023023SF001SPRO///</v>
      </c>
      <c r="E1418" s="24" t="str">
        <f t="shared" si="2"/>
        <v>PRD1418023023SF001SPRO</v>
      </c>
      <c r="F1418" s="24" t="str">
        <f t="shared" si="3"/>
        <v>02</v>
      </c>
      <c r="G1418" s="24" t="str">
        <f t="shared" si="4"/>
        <v>30</v>
      </c>
      <c r="H1418" s="24" t="str">
        <f t="shared" si="5"/>
        <v>23</v>
      </c>
      <c r="I1418" s="24" t="str">
        <f t="shared" si="6"/>
        <v>S</v>
      </c>
      <c r="J1418" s="24" t="str">
        <f t="shared" si="7"/>
        <v>F001S</v>
      </c>
      <c r="K1418" s="24" t="str">
        <f t="shared" si="8"/>
        <v>PRO</v>
      </c>
      <c r="L1418" s="24" t="str">
        <f>vlookup(F1418,Abbreviation!$D$2:$E$13,2,false)</f>
        <v>February</v>
      </c>
      <c r="M1418" s="24" t="str">
        <f>vlookup(I1418,Abbreviation!$A$2:$B$4,2,false)</f>
        <v>South</v>
      </c>
      <c r="N1418" s="24" t="str">
        <f>vlookup(M1418,Budget!$B$2:$C$325,2,false)</f>
        <v>F001S</v>
      </c>
      <c r="O1418" s="24" t="s">
        <v>21</v>
      </c>
    </row>
    <row r="1419">
      <c r="A1419" s="24">
        <f>Actual!A1419</f>
        <v>1418</v>
      </c>
      <c r="B1419" s="24" t="str">
        <f>Actual!B1419</f>
        <v>//PRD1419022323WF002WMINI///</v>
      </c>
      <c r="C1419" s="25">
        <f>Actual!C1419</f>
        <v>99</v>
      </c>
      <c r="D1419" s="24" t="str">
        <f t="shared" si="1"/>
        <v>//PRD1419022323WF002WMINI///</v>
      </c>
      <c r="E1419" s="24" t="str">
        <f t="shared" si="2"/>
        <v>PRD1419022323WF002WMINI</v>
      </c>
      <c r="F1419" s="24" t="str">
        <f t="shared" si="3"/>
        <v>02</v>
      </c>
      <c r="G1419" s="24" t="str">
        <f t="shared" si="4"/>
        <v>23</v>
      </c>
      <c r="H1419" s="24" t="str">
        <f t="shared" si="5"/>
        <v>23</v>
      </c>
      <c r="I1419" s="24" t="str">
        <f t="shared" si="6"/>
        <v>W</v>
      </c>
      <c r="J1419" s="24" t="str">
        <f t="shared" si="7"/>
        <v>F002W</v>
      </c>
      <c r="K1419" s="24" t="str">
        <f t="shared" si="8"/>
        <v>MINI</v>
      </c>
      <c r="L1419" s="24" t="str">
        <f>vlookup(F1419,Abbreviation!$D$2:$E$13,2,false)</f>
        <v>February</v>
      </c>
      <c r="M1419" s="24" t="str">
        <f>vlookup(I1419,Abbreviation!$A$2:$B$4,2,false)</f>
        <v>West</v>
      </c>
      <c r="N1419" s="24" t="str">
        <f>vlookup(M1419,Budget!$B$2:$C$325,2,false)</f>
        <v>F001W</v>
      </c>
      <c r="O1419" s="24" t="s">
        <v>19</v>
      </c>
    </row>
    <row r="1420">
      <c r="A1420" s="24">
        <f>Actual!A1420</f>
        <v>1419</v>
      </c>
      <c r="B1420" s="24" t="str">
        <f>Actual!B1420</f>
        <v>//PRD1420022323NF001NMAX///</v>
      </c>
      <c r="C1420" s="25">
        <f>Actual!C1420</f>
        <v>134</v>
      </c>
      <c r="D1420" s="24" t="str">
        <f t="shared" si="1"/>
        <v>//PRD1420022323NF001NMAX///</v>
      </c>
      <c r="E1420" s="24" t="str">
        <f t="shared" si="2"/>
        <v>PRD1420022323NF001NMAX</v>
      </c>
      <c r="F1420" s="24" t="str">
        <f t="shared" si="3"/>
        <v>02</v>
      </c>
      <c r="G1420" s="24" t="str">
        <f t="shared" si="4"/>
        <v>23</v>
      </c>
      <c r="H1420" s="24" t="str">
        <f t="shared" si="5"/>
        <v>23</v>
      </c>
      <c r="I1420" s="24" t="str">
        <f t="shared" si="6"/>
        <v>N</v>
      </c>
      <c r="J1420" s="24" t="str">
        <f t="shared" si="7"/>
        <v>F001N</v>
      </c>
      <c r="K1420" s="24" t="str">
        <f t="shared" si="8"/>
        <v>MAX</v>
      </c>
      <c r="L1420" s="24" t="str">
        <f>vlookup(F1420,Abbreviation!$D$2:$E$13,2,false)</f>
        <v>February</v>
      </c>
      <c r="M1420" s="24" t="str">
        <f>vlookup(I1420,Abbreviation!$A$2:$B$4,2,false)</f>
        <v>North</v>
      </c>
      <c r="N1420" s="24" t="str">
        <f>vlookup(M1420,Budget!$B$2:$C$325,2,false)</f>
        <v>F001N</v>
      </c>
      <c r="O1420" s="24" t="s">
        <v>20</v>
      </c>
    </row>
    <row r="1421">
      <c r="A1421" s="24">
        <f>Actual!A1421</f>
        <v>1420</v>
      </c>
      <c r="B1421" s="24" t="str">
        <f>Actual!B1421</f>
        <v>//PRD1421023023WF003WMAX///</v>
      </c>
      <c r="C1421" s="25">
        <f>Actual!C1421</f>
        <v>91</v>
      </c>
      <c r="D1421" s="24" t="str">
        <f t="shared" si="1"/>
        <v>//PRD1421023023WF003WMAX///</v>
      </c>
      <c r="E1421" s="24" t="str">
        <f t="shared" si="2"/>
        <v>PRD1421023023WF003WMAX</v>
      </c>
      <c r="F1421" s="24" t="str">
        <f t="shared" si="3"/>
        <v>02</v>
      </c>
      <c r="G1421" s="24" t="str">
        <f t="shared" si="4"/>
        <v>30</v>
      </c>
      <c r="H1421" s="24" t="str">
        <f t="shared" si="5"/>
        <v>23</v>
      </c>
      <c r="I1421" s="24" t="str">
        <f t="shared" si="6"/>
        <v>W</v>
      </c>
      <c r="J1421" s="24" t="str">
        <f t="shared" si="7"/>
        <v>F003W</v>
      </c>
      <c r="K1421" s="24" t="str">
        <f t="shared" si="8"/>
        <v>MAX</v>
      </c>
      <c r="L1421" s="24" t="str">
        <f>vlookup(F1421,Abbreviation!$D$2:$E$13,2,false)</f>
        <v>February</v>
      </c>
      <c r="M1421" s="24" t="str">
        <f>vlookup(I1421,Abbreviation!$A$2:$B$4,2,false)</f>
        <v>West</v>
      </c>
      <c r="N1421" s="24" t="str">
        <f>vlookup(M1421,Budget!$B$2:$C$325,2,false)</f>
        <v>F001W</v>
      </c>
      <c r="O1421" s="24" t="s">
        <v>20</v>
      </c>
    </row>
    <row r="1422">
      <c r="A1422" s="24">
        <f>Actual!A1422</f>
        <v>1421</v>
      </c>
      <c r="B1422" s="24" t="str">
        <f>Actual!B1422</f>
        <v>//PRD1422032123NF003NPRO///</v>
      </c>
      <c r="C1422" s="25">
        <f>Actual!C1422</f>
        <v>33</v>
      </c>
      <c r="D1422" s="24" t="str">
        <f t="shared" si="1"/>
        <v>//PRD1422032123NF003NPRO///</v>
      </c>
      <c r="E1422" s="24" t="str">
        <f t="shared" si="2"/>
        <v>PRD1422032123NF003NPRO</v>
      </c>
      <c r="F1422" s="24" t="str">
        <f t="shared" si="3"/>
        <v>03</v>
      </c>
      <c r="G1422" s="24" t="str">
        <f t="shared" si="4"/>
        <v>21</v>
      </c>
      <c r="H1422" s="24" t="str">
        <f t="shared" si="5"/>
        <v>23</v>
      </c>
      <c r="I1422" s="24" t="str">
        <f t="shared" si="6"/>
        <v>N</v>
      </c>
      <c r="J1422" s="24" t="str">
        <f t="shared" si="7"/>
        <v>F003N</v>
      </c>
      <c r="K1422" s="24" t="str">
        <f t="shared" si="8"/>
        <v>PRO</v>
      </c>
      <c r="L1422" s="24" t="str">
        <f>vlookup(F1422,Abbreviation!$D$2:$E$13,2,false)</f>
        <v>March</v>
      </c>
      <c r="M1422" s="24" t="str">
        <f>vlookup(I1422,Abbreviation!$A$2:$B$4,2,false)</f>
        <v>North</v>
      </c>
      <c r="N1422" s="24" t="str">
        <f>vlookup(M1422,Budget!$B$2:$C$325,2,false)</f>
        <v>F001N</v>
      </c>
      <c r="O1422" s="24" t="s">
        <v>21</v>
      </c>
    </row>
    <row r="1423">
      <c r="A1423" s="24">
        <f>Actual!A1423</f>
        <v>1422</v>
      </c>
      <c r="B1423" s="24" t="str">
        <f>Actual!B1423</f>
        <v>//PRD1423032323WF002WMINI///</v>
      </c>
      <c r="C1423" s="25">
        <f>Actual!C1423</f>
        <v>91</v>
      </c>
      <c r="D1423" s="24" t="str">
        <f t="shared" si="1"/>
        <v>//PRD1423032323WF002WMINI///</v>
      </c>
      <c r="E1423" s="24" t="str">
        <f t="shared" si="2"/>
        <v>PRD1423032323WF002WMINI</v>
      </c>
      <c r="F1423" s="24" t="str">
        <f t="shared" si="3"/>
        <v>03</v>
      </c>
      <c r="G1423" s="24" t="str">
        <f t="shared" si="4"/>
        <v>23</v>
      </c>
      <c r="H1423" s="24" t="str">
        <f t="shared" si="5"/>
        <v>23</v>
      </c>
      <c r="I1423" s="24" t="str">
        <f t="shared" si="6"/>
        <v>W</v>
      </c>
      <c r="J1423" s="24" t="str">
        <f t="shared" si="7"/>
        <v>F002W</v>
      </c>
      <c r="K1423" s="24" t="str">
        <f t="shared" si="8"/>
        <v>MINI</v>
      </c>
      <c r="L1423" s="24" t="str">
        <f>vlookup(F1423,Abbreviation!$D$2:$E$13,2,false)</f>
        <v>March</v>
      </c>
      <c r="M1423" s="24" t="str">
        <f>vlookup(I1423,Abbreviation!$A$2:$B$4,2,false)</f>
        <v>West</v>
      </c>
      <c r="N1423" s="24" t="str">
        <f>vlookup(M1423,Budget!$B$2:$C$325,2,false)</f>
        <v>F001W</v>
      </c>
      <c r="O1423" s="24" t="s">
        <v>19</v>
      </c>
    </row>
    <row r="1424">
      <c r="A1424" s="24">
        <f>Actual!A1424</f>
        <v>1423</v>
      </c>
      <c r="B1424" s="24" t="str">
        <f>Actual!B1424</f>
        <v>//PRD1424030423NF002NMAX///</v>
      </c>
      <c r="C1424" s="25">
        <f>Actual!C1424</f>
        <v>95</v>
      </c>
      <c r="D1424" s="24" t="str">
        <f t="shared" si="1"/>
        <v>//PRD1424030423NF002NMAX///</v>
      </c>
      <c r="E1424" s="24" t="str">
        <f t="shared" si="2"/>
        <v>PRD1424030423NF002NMAX</v>
      </c>
      <c r="F1424" s="24" t="str">
        <f t="shared" si="3"/>
        <v>03</v>
      </c>
      <c r="G1424" s="24" t="str">
        <f t="shared" si="4"/>
        <v>04</v>
      </c>
      <c r="H1424" s="24" t="str">
        <f t="shared" si="5"/>
        <v>23</v>
      </c>
      <c r="I1424" s="24" t="str">
        <f t="shared" si="6"/>
        <v>N</v>
      </c>
      <c r="J1424" s="24" t="str">
        <f t="shared" si="7"/>
        <v>F002N</v>
      </c>
      <c r="K1424" s="24" t="str">
        <f t="shared" si="8"/>
        <v>MAX</v>
      </c>
      <c r="L1424" s="24" t="str">
        <f>vlookup(F1424,Abbreviation!$D$2:$E$13,2,false)</f>
        <v>March</v>
      </c>
      <c r="M1424" s="24" t="str">
        <f>vlookup(I1424,Abbreviation!$A$2:$B$4,2,false)</f>
        <v>North</v>
      </c>
      <c r="N1424" s="24" t="str">
        <f>vlookup(M1424,Budget!$B$2:$C$325,2,false)</f>
        <v>F001N</v>
      </c>
      <c r="O1424" s="24" t="s">
        <v>20</v>
      </c>
    </row>
    <row r="1425">
      <c r="A1425" s="24">
        <f>Actual!A1425</f>
        <v>1424</v>
      </c>
      <c r="B1425" s="24" t="str">
        <f>Actual!B1425</f>
        <v>//PRD1425032823NF002NPRO///</v>
      </c>
      <c r="C1425" s="25">
        <f>Actual!C1425</f>
        <v>3</v>
      </c>
      <c r="D1425" s="24" t="str">
        <f t="shared" si="1"/>
        <v>//PRD1425032823NF002NPRO///</v>
      </c>
      <c r="E1425" s="24" t="str">
        <f t="shared" si="2"/>
        <v>PRD1425032823NF002NPRO</v>
      </c>
      <c r="F1425" s="24" t="str">
        <f t="shared" si="3"/>
        <v>03</v>
      </c>
      <c r="G1425" s="24" t="str">
        <f t="shared" si="4"/>
        <v>28</v>
      </c>
      <c r="H1425" s="24" t="str">
        <f t="shared" si="5"/>
        <v>23</v>
      </c>
      <c r="I1425" s="24" t="str">
        <f t="shared" si="6"/>
        <v>N</v>
      </c>
      <c r="J1425" s="24" t="str">
        <f t="shared" si="7"/>
        <v>F002N</v>
      </c>
      <c r="K1425" s="24" t="str">
        <f t="shared" si="8"/>
        <v>PRO</v>
      </c>
      <c r="L1425" s="24" t="str">
        <f>vlookup(F1425,Abbreviation!$D$2:$E$13,2,false)</f>
        <v>March</v>
      </c>
      <c r="M1425" s="24" t="str">
        <f>vlookup(I1425,Abbreviation!$A$2:$B$4,2,false)</f>
        <v>North</v>
      </c>
      <c r="N1425" s="24" t="str">
        <f>vlookup(M1425,Budget!$B$2:$C$325,2,false)</f>
        <v>F001N</v>
      </c>
      <c r="O1425" s="24" t="s">
        <v>21</v>
      </c>
    </row>
    <row r="1426">
      <c r="A1426" s="24">
        <f>Actual!A1426</f>
        <v>1425</v>
      </c>
      <c r="B1426" s="24" t="str">
        <f>Actual!B1426</f>
        <v>//PRD1426032923NF002NMINI///</v>
      </c>
      <c r="C1426" s="25">
        <f>Actual!C1426</f>
        <v>141</v>
      </c>
      <c r="D1426" s="24" t="str">
        <f t="shared" si="1"/>
        <v>//PRD1426032923NF002NMINI///</v>
      </c>
      <c r="E1426" s="24" t="str">
        <f t="shared" si="2"/>
        <v>PRD1426032923NF002NMINI</v>
      </c>
      <c r="F1426" s="24" t="str">
        <f t="shared" si="3"/>
        <v>03</v>
      </c>
      <c r="G1426" s="24" t="str">
        <f t="shared" si="4"/>
        <v>29</v>
      </c>
      <c r="H1426" s="24" t="str">
        <f t="shared" si="5"/>
        <v>23</v>
      </c>
      <c r="I1426" s="24" t="str">
        <f t="shared" si="6"/>
        <v>N</v>
      </c>
      <c r="J1426" s="24" t="str">
        <f t="shared" si="7"/>
        <v>F002N</v>
      </c>
      <c r="K1426" s="24" t="str">
        <f t="shared" si="8"/>
        <v>MINI</v>
      </c>
      <c r="L1426" s="24" t="str">
        <f>vlookup(F1426,Abbreviation!$D$2:$E$13,2,false)</f>
        <v>March</v>
      </c>
      <c r="M1426" s="24" t="str">
        <f>vlookup(I1426,Abbreviation!$A$2:$B$4,2,false)</f>
        <v>North</v>
      </c>
      <c r="N1426" s="24" t="str">
        <f>vlookup(M1426,Budget!$B$2:$C$325,2,false)</f>
        <v>F001N</v>
      </c>
      <c r="O1426" s="24" t="s">
        <v>19</v>
      </c>
    </row>
    <row r="1427">
      <c r="A1427" s="24">
        <f>Actual!A1427</f>
        <v>1426</v>
      </c>
      <c r="B1427" s="24" t="str">
        <f>Actual!B1427</f>
        <v>//PRD1427031723NF003NMAX///</v>
      </c>
      <c r="C1427" s="25">
        <f>Actual!C1427</f>
        <v>34</v>
      </c>
      <c r="D1427" s="24" t="str">
        <f t="shared" si="1"/>
        <v>//PRD1427031723NF003NMAX///</v>
      </c>
      <c r="E1427" s="24" t="str">
        <f t="shared" si="2"/>
        <v>PRD1427031723NF003NMAX</v>
      </c>
      <c r="F1427" s="24" t="str">
        <f t="shared" si="3"/>
        <v>03</v>
      </c>
      <c r="G1427" s="24" t="str">
        <f t="shared" si="4"/>
        <v>17</v>
      </c>
      <c r="H1427" s="24" t="str">
        <f t="shared" si="5"/>
        <v>23</v>
      </c>
      <c r="I1427" s="24" t="str">
        <f t="shared" si="6"/>
        <v>N</v>
      </c>
      <c r="J1427" s="24" t="str">
        <f t="shared" si="7"/>
        <v>F003N</v>
      </c>
      <c r="K1427" s="24" t="str">
        <f t="shared" si="8"/>
        <v>MAX</v>
      </c>
      <c r="L1427" s="24" t="str">
        <f>vlookup(F1427,Abbreviation!$D$2:$E$13,2,false)</f>
        <v>March</v>
      </c>
      <c r="M1427" s="24" t="str">
        <f>vlookup(I1427,Abbreviation!$A$2:$B$4,2,false)</f>
        <v>North</v>
      </c>
      <c r="N1427" s="24" t="str">
        <f>vlookup(M1427,Budget!$B$2:$C$325,2,false)</f>
        <v>F001N</v>
      </c>
      <c r="O1427" s="24" t="s">
        <v>20</v>
      </c>
    </row>
    <row r="1428">
      <c r="A1428" s="24">
        <f>Actual!A1428</f>
        <v>1427</v>
      </c>
      <c r="B1428" s="24" t="str">
        <f>Actual!B1428</f>
        <v>//PRD1428031423SF002SPRO///</v>
      </c>
      <c r="C1428" s="25">
        <f>Actual!C1428</f>
        <v>119</v>
      </c>
      <c r="D1428" s="24" t="str">
        <f t="shared" si="1"/>
        <v>//PRD1428031423SF002SPRO///</v>
      </c>
      <c r="E1428" s="24" t="str">
        <f t="shared" si="2"/>
        <v>PRD1428031423SF002SPRO</v>
      </c>
      <c r="F1428" s="24" t="str">
        <f t="shared" si="3"/>
        <v>03</v>
      </c>
      <c r="G1428" s="24" t="str">
        <f t="shared" si="4"/>
        <v>14</v>
      </c>
      <c r="H1428" s="24" t="str">
        <f t="shared" si="5"/>
        <v>23</v>
      </c>
      <c r="I1428" s="24" t="str">
        <f t="shared" si="6"/>
        <v>S</v>
      </c>
      <c r="J1428" s="24" t="str">
        <f t="shared" si="7"/>
        <v>F002S</v>
      </c>
      <c r="K1428" s="24" t="str">
        <f t="shared" si="8"/>
        <v>PRO</v>
      </c>
      <c r="L1428" s="24" t="str">
        <f>vlookup(F1428,Abbreviation!$D$2:$E$13,2,false)</f>
        <v>March</v>
      </c>
      <c r="M1428" s="24" t="str">
        <f>vlookup(I1428,Abbreviation!$A$2:$B$4,2,false)</f>
        <v>South</v>
      </c>
      <c r="N1428" s="24" t="str">
        <f>vlookup(M1428,Budget!$B$2:$C$325,2,false)</f>
        <v>F001S</v>
      </c>
      <c r="O1428" s="24" t="s">
        <v>21</v>
      </c>
    </row>
    <row r="1429">
      <c r="A1429" s="24">
        <f>Actual!A1429</f>
        <v>1428</v>
      </c>
      <c r="B1429" s="24" t="str">
        <f>Actual!B1429</f>
        <v>//PRD1429032823SF002SMINI///</v>
      </c>
      <c r="C1429" s="25">
        <f>Actual!C1429</f>
        <v>63</v>
      </c>
      <c r="D1429" s="24" t="str">
        <f t="shared" si="1"/>
        <v>//PRD1429032823SF002SMINI///</v>
      </c>
      <c r="E1429" s="24" t="str">
        <f t="shared" si="2"/>
        <v>PRD1429032823SF002SMINI</v>
      </c>
      <c r="F1429" s="24" t="str">
        <f t="shared" si="3"/>
        <v>03</v>
      </c>
      <c r="G1429" s="24" t="str">
        <f t="shared" si="4"/>
        <v>28</v>
      </c>
      <c r="H1429" s="24" t="str">
        <f t="shared" si="5"/>
        <v>23</v>
      </c>
      <c r="I1429" s="24" t="str">
        <f t="shared" si="6"/>
        <v>S</v>
      </c>
      <c r="J1429" s="24" t="str">
        <f t="shared" si="7"/>
        <v>F002S</v>
      </c>
      <c r="K1429" s="24" t="str">
        <f t="shared" si="8"/>
        <v>MINI</v>
      </c>
      <c r="L1429" s="24" t="str">
        <f>vlookup(F1429,Abbreviation!$D$2:$E$13,2,false)</f>
        <v>March</v>
      </c>
      <c r="M1429" s="24" t="str">
        <f>vlookup(I1429,Abbreviation!$A$2:$B$4,2,false)</f>
        <v>South</v>
      </c>
      <c r="N1429" s="24" t="str">
        <f>vlookup(M1429,Budget!$B$2:$C$325,2,false)</f>
        <v>F001S</v>
      </c>
      <c r="O1429" s="24" t="s">
        <v>19</v>
      </c>
    </row>
    <row r="1430">
      <c r="A1430" s="24">
        <f>Actual!A1430</f>
        <v>1429</v>
      </c>
      <c r="B1430" s="24" t="str">
        <f>Actual!B1430</f>
        <v>//PRD1430032323SF001SMAX///</v>
      </c>
      <c r="C1430" s="25">
        <f>Actual!C1430</f>
        <v>76</v>
      </c>
      <c r="D1430" s="24" t="str">
        <f t="shared" si="1"/>
        <v>//PRD1430032323SF001SMAX///</v>
      </c>
      <c r="E1430" s="24" t="str">
        <f t="shared" si="2"/>
        <v>PRD1430032323SF001SMAX</v>
      </c>
      <c r="F1430" s="24" t="str">
        <f t="shared" si="3"/>
        <v>03</v>
      </c>
      <c r="G1430" s="24" t="str">
        <f t="shared" si="4"/>
        <v>23</v>
      </c>
      <c r="H1430" s="24" t="str">
        <f t="shared" si="5"/>
        <v>23</v>
      </c>
      <c r="I1430" s="24" t="str">
        <f t="shared" si="6"/>
        <v>S</v>
      </c>
      <c r="J1430" s="24" t="str">
        <f t="shared" si="7"/>
        <v>F001S</v>
      </c>
      <c r="K1430" s="24" t="str">
        <f t="shared" si="8"/>
        <v>MAX</v>
      </c>
      <c r="L1430" s="24" t="str">
        <f>vlookup(F1430,Abbreviation!$D$2:$E$13,2,false)</f>
        <v>March</v>
      </c>
      <c r="M1430" s="24" t="str">
        <f>vlookup(I1430,Abbreviation!$A$2:$B$4,2,false)</f>
        <v>South</v>
      </c>
      <c r="N1430" s="24" t="str">
        <f>vlookup(M1430,Budget!$B$2:$C$325,2,false)</f>
        <v>F001S</v>
      </c>
      <c r="O1430" s="24" t="s">
        <v>20</v>
      </c>
    </row>
    <row r="1431">
      <c r="A1431" s="24">
        <f>Actual!A1431</f>
        <v>1430</v>
      </c>
      <c r="B1431" s="24" t="str">
        <f>Actual!B1431</f>
        <v>//PRD1431030323SF002SPRO///</v>
      </c>
      <c r="C1431" s="25">
        <f>Actual!C1431</f>
        <v>98</v>
      </c>
      <c r="D1431" s="24" t="str">
        <f t="shared" si="1"/>
        <v>//PRD1431030323SF002SPRO///</v>
      </c>
      <c r="E1431" s="24" t="str">
        <f t="shared" si="2"/>
        <v>PRD1431030323SF002SPRO</v>
      </c>
      <c r="F1431" s="24" t="str">
        <f t="shared" si="3"/>
        <v>03</v>
      </c>
      <c r="G1431" s="24" t="str">
        <f t="shared" si="4"/>
        <v>03</v>
      </c>
      <c r="H1431" s="24" t="str">
        <f t="shared" si="5"/>
        <v>23</v>
      </c>
      <c r="I1431" s="24" t="str">
        <f t="shared" si="6"/>
        <v>S</v>
      </c>
      <c r="J1431" s="24" t="str">
        <f t="shared" si="7"/>
        <v>F002S</v>
      </c>
      <c r="K1431" s="24" t="str">
        <f t="shared" si="8"/>
        <v>PRO</v>
      </c>
      <c r="L1431" s="24" t="str">
        <f>vlookup(F1431,Abbreviation!$D$2:$E$13,2,false)</f>
        <v>March</v>
      </c>
      <c r="M1431" s="24" t="str">
        <f>vlookup(I1431,Abbreviation!$A$2:$B$4,2,false)</f>
        <v>South</v>
      </c>
      <c r="N1431" s="24" t="str">
        <f>vlookup(M1431,Budget!$B$2:$C$325,2,false)</f>
        <v>F001S</v>
      </c>
      <c r="O1431" s="24" t="s">
        <v>21</v>
      </c>
    </row>
    <row r="1432">
      <c r="A1432" s="24">
        <f>Actual!A1432</f>
        <v>1431</v>
      </c>
      <c r="B1432" s="24" t="str">
        <f>Actual!B1432</f>
        <v>//PRD1432032223NF001NMINI///</v>
      </c>
      <c r="C1432" s="25">
        <f>Actual!C1432</f>
        <v>86</v>
      </c>
      <c r="D1432" s="24" t="str">
        <f t="shared" si="1"/>
        <v>//PRD1432032223NF001NMINI///</v>
      </c>
      <c r="E1432" s="24" t="str">
        <f t="shared" si="2"/>
        <v>PRD1432032223NF001NMINI</v>
      </c>
      <c r="F1432" s="24" t="str">
        <f t="shared" si="3"/>
        <v>03</v>
      </c>
      <c r="G1432" s="24" t="str">
        <f t="shared" si="4"/>
        <v>22</v>
      </c>
      <c r="H1432" s="24" t="str">
        <f t="shared" si="5"/>
        <v>23</v>
      </c>
      <c r="I1432" s="24" t="str">
        <f t="shared" si="6"/>
        <v>N</v>
      </c>
      <c r="J1432" s="24" t="str">
        <f t="shared" si="7"/>
        <v>F001N</v>
      </c>
      <c r="K1432" s="24" t="str">
        <f t="shared" si="8"/>
        <v>MINI</v>
      </c>
      <c r="L1432" s="24" t="str">
        <f>vlookup(F1432,Abbreviation!$D$2:$E$13,2,false)</f>
        <v>March</v>
      </c>
      <c r="M1432" s="24" t="str">
        <f>vlookup(I1432,Abbreviation!$A$2:$B$4,2,false)</f>
        <v>North</v>
      </c>
      <c r="N1432" s="24" t="str">
        <f>vlookup(M1432,Budget!$B$2:$C$325,2,false)</f>
        <v>F001N</v>
      </c>
      <c r="O1432" s="24" t="s">
        <v>19</v>
      </c>
    </row>
    <row r="1433">
      <c r="A1433" s="24">
        <f>Actual!A1433</f>
        <v>1432</v>
      </c>
      <c r="B1433" s="24" t="str">
        <f>Actual!B1433</f>
        <v>//PRD1433032023WF001WMAX///</v>
      </c>
      <c r="C1433" s="25">
        <f>Actual!C1433</f>
        <v>32</v>
      </c>
      <c r="D1433" s="24" t="str">
        <f t="shared" si="1"/>
        <v>//PRD1433032023WF001WMAX///</v>
      </c>
      <c r="E1433" s="24" t="str">
        <f t="shared" si="2"/>
        <v>PRD1433032023WF001WMAX</v>
      </c>
      <c r="F1433" s="24" t="str">
        <f t="shared" si="3"/>
        <v>03</v>
      </c>
      <c r="G1433" s="24" t="str">
        <f t="shared" si="4"/>
        <v>20</v>
      </c>
      <c r="H1433" s="24" t="str">
        <f t="shared" si="5"/>
        <v>23</v>
      </c>
      <c r="I1433" s="24" t="str">
        <f t="shared" si="6"/>
        <v>W</v>
      </c>
      <c r="J1433" s="24" t="str">
        <f t="shared" si="7"/>
        <v>F001W</v>
      </c>
      <c r="K1433" s="24" t="str">
        <f t="shared" si="8"/>
        <v>MAX</v>
      </c>
      <c r="L1433" s="24" t="str">
        <f>vlookup(F1433,Abbreviation!$D$2:$E$13,2,false)</f>
        <v>March</v>
      </c>
      <c r="M1433" s="24" t="str">
        <f>vlookup(I1433,Abbreviation!$A$2:$B$4,2,false)</f>
        <v>West</v>
      </c>
      <c r="N1433" s="24" t="str">
        <f>vlookup(M1433,Budget!$B$2:$C$325,2,false)</f>
        <v>F001W</v>
      </c>
      <c r="O1433" s="24" t="s">
        <v>20</v>
      </c>
    </row>
    <row r="1434">
      <c r="A1434" s="24">
        <f>Actual!A1434</f>
        <v>1433</v>
      </c>
      <c r="B1434" s="24" t="str">
        <f>Actual!B1434</f>
        <v>//PRD1434032423WF001WPRO///</v>
      </c>
      <c r="C1434" s="25">
        <f>Actual!C1434</f>
        <v>113</v>
      </c>
      <c r="D1434" s="24" t="str">
        <f t="shared" si="1"/>
        <v>//PRD1434032423WF001WPRO///</v>
      </c>
      <c r="E1434" s="24" t="str">
        <f t="shared" si="2"/>
        <v>PRD1434032423WF001WPRO</v>
      </c>
      <c r="F1434" s="24" t="str">
        <f t="shared" si="3"/>
        <v>03</v>
      </c>
      <c r="G1434" s="24" t="str">
        <f t="shared" si="4"/>
        <v>24</v>
      </c>
      <c r="H1434" s="24" t="str">
        <f t="shared" si="5"/>
        <v>23</v>
      </c>
      <c r="I1434" s="24" t="str">
        <f t="shared" si="6"/>
        <v>W</v>
      </c>
      <c r="J1434" s="24" t="str">
        <f t="shared" si="7"/>
        <v>F001W</v>
      </c>
      <c r="K1434" s="24" t="str">
        <f t="shared" si="8"/>
        <v>PRO</v>
      </c>
      <c r="L1434" s="24" t="str">
        <f>vlookup(F1434,Abbreviation!$D$2:$E$13,2,false)</f>
        <v>March</v>
      </c>
      <c r="M1434" s="24" t="str">
        <f>vlookup(I1434,Abbreviation!$A$2:$B$4,2,false)</f>
        <v>West</v>
      </c>
      <c r="N1434" s="24" t="str">
        <f>vlookup(M1434,Budget!$B$2:$C$325,2,false)</f>
        <v>F001W</v>
      </c>
      <c r="O1434" s="24" t="s">
        <v>21</v>
      </c>
    </row>
    <row r="1435">
      <c r="A1435" s="24">
        <f>Actual!A1435</f>
        <v>1434</v>
      </c>
      <c r="B1435" s="24" t="str">
        <f>Actual!B1435</f>
        <v>//PRD1435030823NF001NMINI///</v>
      </c>
      <c r="C1435" s="25">
        <f>Actual!C1435</f>
        <v>132</v>
      </c>
      <c r="D1435" s="24" t="str">
        <f t="shared" si="1"/>
        <v>//PRD1435030823NF001NMINI///</v>
      </c>
      <c r="E1435" s="24" t="str">
        <f t="shared" si="2"/>
        <v>PRD1435030823NF001NMINI</v>
      </c>
      <c r="F1435" s="24" t="str">
        <f t="shared" si="3"/>
        <v>03</v>
      </c>
      <c r="G1435" s="24" t="str">
        <f t="shared" si="4"/>
        <v>08</v>
      </c>
      <c r="H1435" s="24" t="str">
        <f t="shared" si="5"/>
        <v>23</v>
      </c>
      <c r="I1435" s="24" t="str">
        <f t="shared" si="6"/>
        <v>N</v>
      </c>
      <c r="J1435" s="24" t="str">
        <f t="shared" si="7"/>
        <v>F001N</v>
      </c>
      <c r="K1435" s="24" t="str">
        <f t="shared" si="8"/>
        <v>MINI</v>
      </c>
      <c r="L1435" s="24" t="str">
        <f>vlookup(F1435,Abbreviation!$D$2:$E$13,2,false)</f>
        <v>March</v>
      </c>
      <c r="M1435" s="24" t="str">
        <f>vlookup(I1435,Abbreviation!$A$2:$B$4,2,false)</f>
        <v>North</v>
      </c>
      <c r="N1435" s="24" t="str">
        <f>vlookup(M1435,Budget!$B$2:$C$325,2,false)</f>
        <v>F001N</v>
      </c>
      <c r="O1435" s="24" t="s">
        <v>19</v>
      </c>
    </row>
    <row r="1436">
      <c r="A1436" s="24">
        <f>Actual!A1436</f>
        <v>1435</v>
      </c>
      <c r="B1436" s="24" t="str">
        <f>Actual!B1436</f>
        <v>//PRD1436032623SF003SMAX///</v>
      </c>
      <c r="C1436" s="25">
        <f>Actual!C1436</f>
        <v>130</v>
      </c>
      <c r="D1436" s="24" t="str">
        <f t="shared" si="1"/>
        <v>//PRD1436032623SF003SMAX///</v>
      </c>
      <c r="E1436" s="24" t="str">
        <f t="shared" si="2"/>
        <v>PRD1436032623SF003SMAX</v>
      </c>
      <c r="F1436" s="24" t="str">
        <f t="shared" si="3"/>
        <v>03</v>
      </c>
      <c r="G1436" s="24" t="str">
        <f t="shared" si="4"/>
        <v>26</v>
      </c>
      <c r="H1436" s="24" t="str">
        <f t="shared" si="5"/>
        <v>23</v>
      </c>
      <c r="I1436" s="24" t="str">
        <f t="shared" si="6"/>
        <v>S</v>
      </c>
      <c r="J1436" s="24" t="str">
        <f t="shared" si="7"/>
        <v>F003S</v>
      </c>
      <c r="K1436" s="24" t="str">
        <f t="shared" si="8"/>
        <v>MAX</v>
      </c>
      <c r="L1436" s="24" t="str">
        <f>vlookup(F1436,Abbreviation!$D$2:$E$13,2,false)</f>
        <v>March</v>
      </c>
      <c r="M1436" s="24" t="str">
        <f>vlookup(I1436,Abbreviation!$A$2:$B$4,2,false)</f>
        <v>South</v>
      </c>
      <c r="N1436" s="24" t="str">
        <f>vlookup(M1436,Budget!$B$2:$C$325,2,false)</f>
        <v>F001S</v>
      </c>
      <c r="O1436" s="24" t="s">
        <v>20</v>
      </c>
    </row>
    <row r="1437">
      <c r="A1437" s="24">
        <f>Actual!A1437</f>
        <v>1436</v>
      </c>
      <c r="B1437" s="24" t="str">
        <f>Actual!B1437</f>
        <v>//PRD1437030323WF001WPRO///</v>
      </c>
      <c r="C1437" s="25">
        <f>Actual!C1437</f>
        <v>55</v>
      </c>
      <c r="D1437" s="24" t="str">
        <f t="shared" si="1"/>
        <v>//PRD1437030323WF001WPRO///</v>
      </c>
      <c r="E1437" s="24" t="str">
        <f t="shared" si="2"/>
        <v>PRD1437030323WF001WPRO</v>
      </c>
      <c r="F1437" s="24" t="str">
        <f t="shared" si="3"/>
        <v>03</v>
      </c>
      <c r="G1437" s="24" t="str">
        <f t="shared" si="4"/>
        <v>03</v>
      </c>
      <c r="H1437" s="24" t="str">
        <f t="shared" si="5"/>
        <v>23</v>
      </c>
      <c r="I1437" s="24" t="str">
        <f t="shared" si="6"/>
        <v>W</v>
      </c>
      <c r="J1437" s="24" t="str">
        <f t="shared" si="7"/>
        <v>F001W</v>
      </c>
      <c r="K1437" s="24" t="str">
        <f t="shared" si="8"/>
        <v>PRO</v>
      </c>
      <c r="L1437" s="24" t="str">
        <f>vlookup(F1437,Abbreviation!$D$2:$E$13,2,false)</f>
        <v>March</v>
      </c>
      <c r="M1437" s="24" t="str">
        <f>vlookup(I1437,Abbreviation!$A$2:$B$4,2,false)</f>
        <v>West</v>
      </c>
      <c r="N1437" s="24" t="str">
        <f>vlookup(M1437,Budget!$B$2:$C$325,2,false)</f>
        <v>F001W</v>
      </c>
      <c r="O1437" s="24" t="s">
        <v>21</v>
      </c>
    </row>
    <row r="1438">
      <c r="A1438" s="24">
        <f>Actual!A1438</f>
        <v>1437</v>
      </c>
      <c r="B1438" s="24" t="str">
        <f>Actual!B1438</f>
        <v>//PRD1438030723SF003SMINI///</v>
      </c>
      <c r="C1438" s="25">
        <f>Actual!C1438</f>
        <v>51</v>
      </c>
      <c r="D1438" s="24" t="str">
        <f t="shared" si="1"/>
        <v>//PRD1438030723SF003SMINI///</v>
      </c>
      <c r="E1438" s="24" t="str">
        <f t="shared" si="2"/>
        <v>PRD1438030723SF003SMINI</v>
      </c>
      <c r="F1438" s="24" t="str">
        <f t="shared" si="3"/>
        <v>03</v>
      </c>
      <c r="G1438" s="24" t="str">
        <f t="shared" si="4"/>
        <v>07</v>
      </c>
      <c r="H1438" s="24" t="str">
        <f t="shared" si="5"/>
        <v>23</v>
      </c>
      <c r="I1438" s="24" t="str">
        <f t="shared" si="6"/>
        <v>S</v>
      </c>
      <c r="J1438" s="24" t="str">
        <f t="shared" si="7"/>
        <v>F003S</v>
      </c>
      <c r="K1438" s="24" t="str">
        <f t="shared" si="8"/>
        <v>MINI</v>
      </c>
      <c r="L1438" s="24" t="str">
        <f>vlookup(F1438,Abbreviation!$D$2:$E$13,2,false)</f>
        <v>March</v>
      </c>
      <c r="M1438" s="24" t="str">
        <f>vlookup(I1438,Abbreviation!$A$2:$B$4,2,false)</f>
        <v>South</v>
      </c>
      <c r="N1438" s="24" t="str">
        <f>vlookup(M1438,Budget!$B$2:$C$325,2,false)</f>
        <v>F001S</v>
      </c>
      <c r="O1438" s="24" t="s">
        <v>19</v>
      </c>
    </row>
    <row r="1439">
      <c r="A1439" s="24">
        <f>Actual!A1439</f>
        <v>1438</v>
      </c>
      <c r="B1439" s="24" t="str">
        <f>Actual!B1439</f>
        <v>//PRD1439030223WF003WMAX///</v>
      </c>
      <c r="C1439" s="25">
        <f>Actual!C1439</f>
        <v>29</v>
      </c>
      <c r="D1439" s="24" t="str">
        <f t="shared" si="1"/>
        <v>//PRD1439030223WF003WMAX///</v>
      </c>
      <c r="E1439" s="24" t="str">
        <f t="shared" si="2"/>
        <v>PRD1439030223WF003WMAX</v>
      </c>
      <c r="F1439" s="24" t="str">
        <f t="shared" si="3"/>
        <v>03</v>
      </c>
      <c r="G1439" s="24" t="str">
        <f t="shared" si="4"/>
        <v>02</v>
      </c>
      <c r="H1439" s="24" t="str">
        <f t="shared" si="5"/>
        <v>23</v>
      </c>
      <c r="I1439" s="24" t="str">
        <f t="shared" si="6"/>
        <v>W</v>
      </c>
      <c r="J1439" s="24" t="str">
        <f t="shared" si="7"/>
        <v>F003W</v>
      </c>
      <c r="K1439" s="24" t="str">
        <f t="shared" si="8"/>
        <v>MAX</v>
      </c>
      <c r="L1439" s="24" t="str">
        <f>vlookup(F1439,Abbreviation!$D$2:$E$13,2,false)</f>
        <v>March</v>
      </c>
      <c r="M1439" s="24" t="str">
        <f>vlookup(I1439,Abbreviation!$A$2:$B$4,2,false)</f>
        <v>West</v>
      </c>
      <c r="N1439" s="24" t="str">
        <f>vlookup(M1439,Budget!$B$2:$C$325,2,false)</f>
        <v>F001W</v>
      </c>
      <c r="O1439" s="24" t="s">
        <v>20</v>
      </c>
    </row>
    <row r="1440">
      <c r="A1440" s="24">
        <f>Actual!A1440</f>
        <v>1439</v>
      </c>
      <c r="B1440" s="24" t="str">
        <f>Actual!B1440</f>
        <v>//PRD1440032323SF003SPRO///</v>
      </c>
      <c r="C1440" s="25">
        <f>Actual!C1440</f>
        <v>20</v>
      </c>
      <c r="D1440" s="24" t="str">
        <f t="shared" si="1"/>
        <v>//PRD1440032323SF003SPRO///</v>
      </c>
      <c r="E1440" s="24" t="str">
        <f t="shared" si="2"/>
        <v>PRD1440032323SF003SPRO</v>
      </c>
      <c r="F1440" s="24" t="str">
        <f t="shared" si="3"/>
        <v>03</v>
      </c>
      <c r="G1440" s="24" t="str">
        <f t="shared" si="4"/>
        <v>23</v>
      </c>
      <c r="H1440" s="24" t="str">
        <f t="shared" si="5"/>
        <v>23</v>
      </c>
      <c r="I1440" s="24" t="str">
        <f t="shared" si="6"/>
        <v>S</v>
      </c>
      <c r="J1440" s="24" t="str">
        <f t="shared" si="7"/>
        <v>F003S</v>
      </c>
      <c r="K1440" s="24" t="str">
        <f t="shared" si="8"/>
        <v>PRO</v>
      </c>
      <c r="L1440" s="24" t="str">
        <f>vlookup(F1440,Abbreviation!$D$2:$E$13,2,false)</f>
        <v>March</v>
      </c>
      <c r="M1440" s="24" t="str">
        <f>vlookup(I1440,Abbreviation!$A$2:$B$4,2,false)</f>
        <v>South</v>
      </c>
      <c r="N1440" s="24" t="str">
        <f>vlookup(M1440,Budget!$B$2:$C$325,2,false)</f>
        <v>F001S</v>
      </c>
      <c r="O1440" s="24" t="s">
        <v>21</v>
      </c>
    </row>
    <row r="1441">
      <c r="A1441" s="24">
        <f>Actual!A1441</f>
        <v>1440</v>
      </c>
      <c r="B1441" s="24" t="str">
        <f>Actual!B1441</f>
        <v>//PRD1441030423WF003WMINI///</v>
      </c>
      <c r="C1441" s="25">
        <f>Actual!C1441</f>
        <v>39</v>
      </c>
      <c r="D1441" s="24" t="str">
        <f t="shared" si="1"/>
        <v>//PRD1441030423WF003WMINI///</v>
      </c>
      <c r="E1441" s="24" t="str">
        <f t="shared" si="2"/>
        <v>PRD1441030423WF003WMINI</v>
      </c>
      <c r="F1441" s="24" t="str">
        <f t="shared" si="3"/>
        <v>03</v>
      </c>
      <c r="G1441" s="24" t="str">
        <f t="shared" si="4"/>
        <v>04</v>
      </c>
      <c r="H1441" s="24" t="str">
        <f t="shared" si="5"/>
        <v>23</v>
      </c>
      <c r="I1441" s="24" t="str">
        <f t="shared" si="6"/>
        <v>W</v>
      </c>
      <c r="J1441" s="24" t="str">
        <f t="shared" si="7"/>
        <v>F003W</v>
      </c>
      <c r="K1441" s="24" t="str">
        <f t="shared" si="8"/>
        <v>MINI</v>
      </c>
      <c r="L1441" s="24" t="str">
        <f>vlookup(F1441,Abbreviation!$D$2:$E$13,2,false)</f>
        <v>March</v>
      </c>
      <c r="M1441" s="24" t="str">
        <f>vlookup(I1441,Abbreviation!$A$2:$B$4,2,false)</f>
        <v>West</v>
      </c>
      <c r="N1441" s="24" t="str">
        <f>vlookup(M1441,Budget!$B$2:$C$325,2,false)</f>
        <v>F001W</v>
      </c>
      <c r="O1441" s="24" t="s">
        <v>19</v>
      </c>
    </row>
    <row r="1442">
      <c r="A1442" s="24">
        <f>Actual!A1442</f>
        <v>1441</v>
      </c>
      <c r="B1442" s="24" t="str">
        <f>Actual!B1442</f>
        <v>//PRD1442030723WF002WMAX///</v>
      </c>
      <c r="C1442" s="25">
        <f>Actual!C1442</f>
        <v>92</v>
      </c>
      <c r="D1442" s="24" t="str">
        <f t="shared" si="1"/>
        <v>//PRD1442030723WF002WMAX///</v>
      </c>
      <c r="E1442" s="24" t="str">
        <f t="shared" si="2"/>
        <v>PRD1442030723WF002WMAX</v>
      </c>
      <c r="F1442" s="24" t="str">
        <f t="shared" si="3"/>
        <v>03</v>
      </c>
      <c r="G1442" s="24" t="str">
        <f t="shared" si="4"/>
        <v>07</v>
      </c>
      <c r="H1442" s="24" t="str">
        <f t="shared" si="5"/>
        <v>23</v>
      </c>
      <c r="I1442" s="24" t="str">
        <f t="shared" si="6"/>
        <v>W</v>
      </c>
      <c r="J1442" s="24" t="str">
        <f t="shared" si="7"/>
        <v>F002W</v>
      </c>
      <c r="K1442" s="24" t="str">
        <f t="shared" si="8"/>
        <v>MAX</v>
      </c>
      <c r="L1442" s="24" t="str">
        <f>vlookup(F1442,Abbreviation!$D$2:$E$13,2,false)</f>
        <v>March</v>
      </c>
      <c r="M1442" s="24" t="str">
        <f>vlookup(I1442,Abbreviation!$A$2:$B$4,2,false)</f>
        <v>West</v>
      </c>
      <c r="N1442" s="24" t="str">
        <f>vlookup(M1442,Budget!$B$2:$C$325,2,false)</f>
        <v>F001W</v>
      </c>
      <c r="O1442" s="24" t="s">
        <v>20</v>
      </c>
    </row>
    <row r="1443">
      <c r="A1443" s="24">
        <f>Actual!A1443</f>
        <v>1442</v>
      </c>
      <c r="B1443" s="24" t="str">
        <f>Actual!B1443</f>
        <v>//PRD1443032123SF003SPRO///</v>
      </c>
      <c r="C1443" s="25">
        <f>Actual!C1443</f>
        <v>26</v>
      </c>
      <c r="D1443" s="24" t="str">
        <f t="shared" si="1"/>
        <v>//PRD1443032123SF003SPRO///</v>
      </c>
      <c r="E1443" s="24" t="str">
        <f t="shared" si="2"/>
        <v>PRD1443032123SF003SPRO</v>
      </c>
      <c r="F1443" s="24" t="str">
        <f t="shared" si="3"/>
        <v>03</v>
      </c>
      <c r="G1443" s="24" t="str">
        <f t="shared" si="4"/>
        <v>21</v>
      </c>
      <c r="H1443" s="24" t="str">
        <f t="shared" si="5"/>
        <v>23</v>
      </c>
      <c r="I1443" s="24" t="str">
        <f t="shared" si="6"/>
        <v>S</v>
      </c>
      <c r="J1443" s="24" t="str">
        <f t="shared" si="7"/>
        <v>F003S</v>
      </c>
      <c r="K1443" s="24" t="str">
        <f t="shared" si="8"/>
        <v>PRO</v>
      </c>
      <c r="L1443" s="24" t="str">
        <f>vlookup(F1443,Abbreviation!$D$2:$E$13,2,false)</f>
        <v>March</v>
      </c>
      <c r="M1443" s="24" t="str">
        <f>vlookup(I1443,Abbreviation!$A$2:$B$4,2,false)</f>
        <v>South</v>
      </c>
      <c r="N1443" s="24" t="str">
        <f>vlookup(M1443,Budget!$B$2:$C$325,2,false)</f>
        <v>F001S</v>
      </c>
      <c r="O1443" s="24" t="s">
        <v>21</v>
      </c>
    </row>
    <row r="1444">
      <c r="A1444" s="24">
        <f>Actual!A1444</f>
        <v>1443</v>
      </c>
      <c r="B1444" s="24" t="str">
        <f>Actual!B1444</f>
        <v>//PRD1444032023WF001WMINI///</v>
      </c>
      <c r="C1444" s="25">
        <f>Actual!C1444</f>
        <v>103</v>
      </c>
      <c r="D1444" s="24" t="str">
        <f t="shared" si="1"/>
        <v>//PRD1444032023WF001WMINI///</v>
      </c>
      <c r="E1444" s="24" t="str">
        <f t="shared" si="2"/>
        <v>PRD1444032023WF001WMINI</v>
      </c>
      <c r="F1444" s="24" t="str">
        <f t="shared" si="3"/>
        <v>03</v>
      </c>
      <c r="G1444" s="24" t="str">
        <f t="shared" si="4"/>
        <v>20</v>
      </c>
      <c r="H1444" s="24" t="str">
        <f t="shared" si="5"/>
        <v>23</v>
      </c>
      <c r="I1444" s="24" t="str">
        <f t="shared" si="6"/>
        <v>W</v>
      </c>
      <c r="J1444" s="24" t="str">
        <f t="shared" si="7"/>
        <v>F001W</v>
      </c>
      <c r="K1444" s="24" t="str">
        <f t="shared" si="8"/>
        <v>MINI</v>
      </c>
      <c r="L1444" s="24" t="str">
        <f>vlookup(F1444,Abbreviation!$D$2:$E$13,2,false)</f>
        <v>March</v>
      </c>
      <c r="M1444" s="24" t="str">
        <f>vlookup(I1444,Abbreviation!$A$2:$B$4,2,false)</f>
        <v>West</v>
      </c>
      <c r="N1444" s="24" t="str">
        <f>vlookup(M1444,Budget!$B$2:$C$325,2,false)</f>
        <v>F001W</v>
      </c>
      <c r="O1444" s="24" t="s">
        <v>19</v>
      </c>
    </row>
    <row r="1445">
      <c r="A1445" s="24">
        <f>Actual!A1445</f>
        <v>1444</v>
      </c>
      <c r="B1445" s="24" t="str">
        <f>Actual!B1445</f>
        <v>//PRD1445030423NF002NMAX///</v>
      </c>
      <c r="C1445" s="25">
        <f>Actual!C1445</f>
        <v>140</v>
      </c>
      <c r="D1445" s="24" t="str">
        <f t="shared" si="1"/>
        <v>//PRD1445030423NF002NMAX///</v>
      </c>
      <c r="E1445" s="24" t="str">
        <f t="shared" si="2"/>
        <v>PRD1445030423NF002NMAX</v>
      </c>
      <c r="F1445" s="24" t="str">
        <f t="shared" si="3"/>
        <v>03</v>
      </c>
      <c r="G1445" s="24" t="str">
        <f t="shared" si="4"/>
        <v>04</v>
      </c>
      <c r="H1445" s="24" t="str">
        <f t="shared" si="5"/>
        <v>23</v>
      </c>
      <c r="I1445" s="24" t="str">
        <f t="shared" si="6"/>
        <v>N</v>
      </c>
      <c r="J1445" s="24" t="str">
        <f t="shared" si="7"/>
        <v>F002N</v>
      </c>
      <c r="K1445" s="24" t="str">
        <f t="shared" si="8"/>
        <v>MAX</v>
      </c>
      <c r="L1445" s="24" t="str">
        <f>vlookup(F1445,Abbreviation!$D$2:$E$13,2,false)</f>
        <v>March</v>
      </c>
      <c r="M1445" s="24" t="str">
        <f>vlookup(I1445,Abbreviation!$A$2:$B$4,2,false)</f>
        <v>North</v>
      </c>
      <c r="N1445" s="24" t="str">
        <f>vlookup(M1445,Budget!$B$2:$C$325,2,false)</f>
        <v>F001N</v>
      </c>
      <c r="O1445" s="24" t="s">
        <v>20</v>
      </c>
    </row>
    <row r="1446">
      <c r="A1446" s="24">
        <f>Actual!A1446</f>
        <v>1445</v>
      </c>
      <c r="B1446" s="24" t="str">
        <f>Actual!B1446</f>
        <v>//PRD1446031323WF002WPRO///</v>
      </c>
      <c r="C1446" s="25">
        <f>Actual!C1446</f>
        <v>11</v>
      </c>
      <c r="D1446" s="24" t="str">
        <f t="shared" si="1"/>
        <v>//PRD1446031323WF002WPRO///</v>
      </c>
      <c r="E1446" s="24" t="str">
        <f t="shared" si="2"/>
        <v>PRD1446031323WF002WPRO</v>
      </c>
      <c r="F1446" s="24" t="str">
        <f t="shared" si="3"/>
        <v>03</v>
      </c>
      <c r="G1446" s="24" t="str">
        <f t="shared" si="4"/>
        <v>13</v>
      </c>
      <c r="H1446" s="24" t="str">
        <f t="shared" si="5"/>
        <v>23</v>
      </c>
      <c r="I1446" s="24" t="str">
        <f t="shared" si="6"/>
        <v>W</v>
      </c>
      <c r="J1446" s="24" t="str">
        <f t="shared" si="7"/>
        <v>F002W</v>
      </c>
      <c r="K1446" s="24" t="str">
        <f t="shared" si="8"/>
        <v>PRO</v>
      </c>
      <c r="L1446" s="24" t="str">
        <f>vlookup(F1446,Abbreviation!$D$2:$E$13,2,false)</f>
        <v>March</v>
      </c>
      <c r="M1446" s="24" t="str">
        <f>vlookup(I1446,Abbreviation!$A$2:$B$4,2,false)</f>
        <v>West</v>
      </c>
      <c r="N1446" s="24" t="str">
        <f>vlookup(M1446,Budget!$B$2:$C$325,2,false)</f>
        <v>F001W</v>
      </c>
      <c r="O1446" s="24" t="s">
        <v>21</v>
      </c>
    </row>
    <row r="1447">
      <c r="A1447" s="24">
        <f>Actual!A1447</f>
        <v>1446</v>
      </c>
      <c r="B1447" s="24" t="str">
        <f>Actual!B1447</f>
        <v>//PRD1447031923NF002NMINI///</v>
      </c>
      <c r="C1447" s="25">
        <f>Actual!C1447</f>
        <v>95</v>
      </c>
      <c r="D1447" s="24" t="str">
        <f t="shared" si="1"/>
        <v>//PRD1447031923NF002NMINI///</v>
      </c>
      <c r="E1447" s="24" t="str">
        <f t="shared" si="2"/>
        <v>PRD1447031923NF002NMINI</v>
      </c>
      <c r="F1447" s="24" t="str">
        <f t="shared" si="3"/>
        <v>03</v>
      </c>
      <c r="G1447" s="24" t="str">
        <f t="shared" si="4"/>
        <v>19</v>
      </c>
      <c r="H1447" s="24" t="str">
        <f t="shared" si="5"/>
        <v>23</v>
      </c>
      <c r="I1447" s="24" t="str">
        <f t="shared" si="6"/>
        <v>N</v>
      </c>
      <c r="J1447" s="24" t="str">
        <f t="shared" si="7"/>
        <v>F002N</v>
      </c>
      <c r="K1447" s="24" t="str">
        <f t="shared" si="8"/>
        <v>MINI</v>
      </c>
      <c r="L1447" s="24" t="str">
        <f>vlookup(F1447,Abbreviation!$D$2:$E$13,2,false)</f>
        <v>March</v>
      </c>
      <c r="M1447" s="24" t="str">
        <f>vlookup(I1447,Abbreviation!$A$2:$B$4,2,false)</f>
        <v>North</v>
      </c>
      <c r="N1447" s="24" t="str">
        <f>vlookup(M1447,Budget!$B$2:$C$325,2,false)</f>
        <v>F001N</v>
      </c>
      <c r="O1447" s="24" t="s">
        <v>19</v>
      </c>
    </row>
    <row r="1448">
      <c r="A1448" s="24">
        <f>Actual!A1448</f>
        <v>1447</v>
      </c>
      <c r="B1448" s="24" t="str">
        <f>Actual!B1448</f>
        <v>//PRD1448032223SF001SMAX///</v>
      </c>
      <c r="C1448" s="25">
        <f>Actual!C1448</f>
        <v>41</v>
      </c>
      <c r="D1448" s="24" t="str">
        <f t="shared" si="1"/>
        <v>//PRD1448032223SF001SMAX///</v>
      </c>
      <c r="E1448" s="24" t="str">
        <f t="shared" si="2"/>
        <v>PRD1448032223SF001SMAX</v>
      </c>
      <c r="F1448" s="24" t="str">
        <f t="shared" si="3"/>
        <v>03</v>
      </c>
      <c r="G1448" s="24" t="str">
        <f t="shared" si="4"/>
        <v>22</v>
      </c>
      <c r="H1448" s="24" t="str">
        <f t="shared" si="5"/>
        <v>23</v>
      </c>
      <c r="I1448" s="24" t="str">
        <f t="shared" si="6"/>
        <v>S</v>
      </c>
      <c r="J1448" s="24" t="str">
        <f t="shared" si="7"/>
        <v>F001S</v>
      </c>
      <c r="K1448" s="24" t="str">
        <f t="shared" si="8"/>
        <v>MAX</v>
      </c>
      <c r="L1448" s="24" t="str">
        <f>vlookup(F1448,Abbreviation!$D$2:$E$13,2,false)</f>
        <v>March</v>
      </c>
      <c r="M1448" s="24" t="str">
        <f>vlookup(I1448,Abbreviation!$A$2:$B$4,2,false)</f>
        <v>South</v>
      </c>
      <c r="N1448" s="24" t="str">
        <f>vlookup(M1448,Budget!$B$2:$C$325,2,false)</f>
        <v>F001S</v>
      </c>
      <c r="O1448" s="24" t="s">
        <v>20</v>
      </c>
    </row>
    <row r="1449">
      <c r="A1449" s="24">
        <f>Actual!A1449</f>
        <v>1448</v>
      </c>
      <c r="B1449" s="24" t="str">
        <f>Actual!B1449</f>
        <v>//PRD1449032123SF001SPRO///</v>
      </c>
      <c r="C1449" s="25">
        <f>Actual!C1449</f>
        <v>124</v>
      </c>
      <c r="D1449" s="24" t="str">
        <f t="shared" si="1"/>
        <v>//PRD1449032123SF001SPRO///</v>
      </c>
      <c r="E1449" s="24" t="str">
        <f t="shared" si="2"/>
        <v>PRD1449032123SF001SPRO</v>
      </c>
      <c r="F1449" s="24" t="str">
        <f t="shared" si="3"/>
        <v>03</v>
      </c>
      <c r="G1449" s="24" t="str">
        <f t="shared" si="4"/>
        <v>21</v>
      </c>
      <c r="H1449" s="24" t="str">
        <f t="shared" si="5"/>
        <v>23</v>
      </c>
      <c r="I1449" s="24" t="str">
        <f t="shared" si="6"/>
        <v>S</v>
      </c>
      <c r="J1449" s="24" t="str">
        <f t="shared" si="7"/>
        <v>F001S</v>
      </c>
      <c r="K1449" s="24" t="str">
        <f t="shared" si="8"/>
        <v>PRO</v>
      </c>
      <c r="L1449" s="24" t="str">
        <f>vlookup(F1449,Abbreviation!$D$2:$E$13,2,false)</f>
        <v>March</v>
      </c>
      <c r="M1449" s="24" t="str">
        <f>vlookup(I1449,Abbreviation!$A$2:$B$4,2,false)</f>
        <v>South</v>
      </c>
      <c r="N1449" s="24" t="str">
        <f>vlookup(M1449,Budget!$B$2:$C$325,2,false)</f>
        <v>F001S</v>
      </c>
      <c r="O1449" s="24" t="s">
        <v>21</v>
      </c>
    </row>
    <row r="1450">
      <c r="A1450" s="24">
        <f>Actual!A1450</f>
        <v>1449</v>
      </c>
      <c r="B1450" s="24" t="str">
        <f>Actual!B1450</f>
        <v>//PRD1450032423WF001WMINI///</v>
      </c>
      <c r="C1450" s="25">
        <f>Actual!C1450</f>
        <v>110</v>
      </c>
      <c r="D1450" s="24" t="str">
        <f t="shared" si="1"/>
        <v>//PRD1450032423WF001WMINI///</v>
      </c>
      <c r="E1450" s="24" t="str">
        <f t="shared" si="2"/>
        <v>PRD1450032423WF001WMINI</v>
      </c>
      <c r="F1450" s="24" t="str">
        <f t="shared" si="3"/>
        <v>03</v>
      </c>
      <c r="G1450" s="24" t="str">
        <f t="shared" si="4"/>
        <v>24</v>
      </c>
      <c r="H1450" s="24" t="str">
        <f t="shared" si="5"/>
        <v>23</v>
      </c>
      <c r="I1450" s="24" t="str">
        <f t="shared" si="6"/>
        <v>W</v>
      </c>
      <c r="J1450" s="24" t="str">
        <f t="shared" si="7"/>
        <v>F001W</v>
      </c>
      <c r="K1450" s="24" t="str">
        <f t="shared" si="8"/>
        <v>MINI</v>
      </c>
      <c r="L1450" s="24" t="str">
        <f>vlookup(F1450,Abbreviation!$D$2:$E$13,2,false)</f>
        <v>March</v>
      </c>
      <c r="M1450" s="24" t="str">
        <f>vlookup(I1450,Abbreviation!$A$2:$B$4,2,false)</f>
        <v>West</v>
      </c>
      <c r="N1450" s="24" t="str">
        <f>vlookup(M1450,Budget!$B$2:$C$325,2,false)</f>
        <v>F001W</v>
      </c>
      <c r="O1450" s="24" t="s">
        <v>19</v>
      </c>
    </row>
    <row r="1451">
      <c r="A1451" s="24">
        <f>Actual!A1451</f>
        <v>1450</v>
      </c>
      <c r="B1451" s="24" t="str">
        <f>Actual!B1451</f>
        <v>//PRD1451030923NF003NMAX///</v>
      </c>
      <c r="C1451" s="25">
        <f>Actual!C1451</f>
        <v>62</v>
      </c>
      <c r="D1451" s="24" t="str">
        <f t="shared" si="1"/>
        <v>//PRD1451030923NF003NMAX///</v>
      </c>
      <c r="E1451" s="24" t="str">
        <f t="shared" si="2"/>
        <v>PRD1451030923NF003NMAX</v>
      </c>
      <c r="F1451" s="24" t="str">
        <f t="shared" si="3"/>
        <v>03</v>
      </c>
      <c r="G1451" s="24" t="str">
        <f t="shared" si="4"/>
        <v>09</v>
      </c>
      <c r="H1451" s="24" t="str">
        <f t="shared" si="5"/>
        <v>23</v>
      </c>
      <c r="I1451" s="24" t="str">
        <f t="shared" si="6"/>
        <v>N</v>
      </c>
      <c r="J1451" s="24" t="str">
        <f t="shared" si="7"/>
        <v>F003N</v>
      </c>
      <c r="K1451" s="24" t="str">
        <f t="shared" si="8"/>
        <v>MAX</v>
      </c>
      <c r="L1451" s="24" t="str">
        <f>vlookup(F1451,Abbreviation!$D$2:$E$13,2,false)</f>
        <v>March</v>
      </c>
      <c r="M1451" s="24" t="str">
        <f>vlookup(I1451,Abbreviation!$A$2:$B$4,2,false)</f>
        <v>North</v>
      </c>
      <c r="N1451" s="24" t="str">
        <f>vlookup(M1451,Budget!$B$2:$C$325,2,false)</f>
        <v>F001N</v>
      </c>
      <c r="O1451" s="24" t="s">
        <v>20</v>
      </c>
    </row>
    <row r="1452">
      <c r="A1452" s="24">
        <f>Actual!A1452</f>
        <v>1451</v>
      </c>
      <c r="B1452" s="24" t="str">
        <f>Actual!B1452</f>
        <v>//PRD1452042123SF002SPRO///</v>
      </c>
      <c r="C1452" s="25">
        <f>Actual!C1452</f>
        <v>43</v>
      </c>
      <c r="D1452" s="24" t="str">
        <f t="shared" si="1"/>
        <v>//PRD1452042123SF002SPRO///</v>
      </c>
      <c r="E1452" s="24" t="str">
        <f t="shared" si="2"/>
        <v>PRD1452042123SF002SPRO</v>
      </c>
      <c r="F1452" s="24" t="str">
        <f t="shared" si="3"/>
        <v>04</v>
      </c>
      <c r="G1452" s="24" t="str">
        <f t="shared" si="4"/>
        <v>21</v>
      </c>
      <c r="H1452" s="24" t="str">
        <f t="shared" si="5"/>
        <v>23</v>
      </c>
      <c r="I1452" s="24" t="str">
        <f t="shared" si="6"/>
        <v>S</v>
      </c>
      <c r="J1452" s="24" t="str">
        <f t="shared" si="7"/>
        <v>F002S</v>
      </c>
      <c r="K1452" s="24" t="str">
        <f t="shared" si="8"/>
        <v>PRO</v>
      </c>
      <c r="L1452" s="24" t="str">
        <f>vlookup(F1452,Abbreviation!$D$2:$E$13,2,false)</f>
        <v>April</v>
      </c>
      <c r="M1452" s="24" t="str">
        <f>vlookup(I1452,Abbreviation!$A$2:$B$4,2,false)</f>
        <v>South</v>
      </c>
      <c r="N1452" s="24" t="str">
        <f>vlookup(M1452,Budget!$B$2:$C$325,2,false)</f>
        <v>F001S</v>
      </c>
      <c r="O1452" s="24" t="s">
        <v>21</v>
      </c>
    </row>
    <row r="1453">
      <c r="A1453" s="24">
        <f>Actual!A1453</f>
        <v>1452</v>
      </c>
      <c r="B1453" s="24" t="str">
        <f>Actual!B1453</f>
        <v>//PRD1453043023WF002WMINI///</v>
      </c>
      <c r="C1453" s="25">
        <f>Actual!C1453</f>
        <v>17</v>
      </c>
      <c r="D1453" s="24" t="str">
        <f t="shared" si="1"/>
        <v>//PRD1453043023WF002WMINI///</v>
      </c>
      <c r="E1453" s="24" t="str">
        <f t="shared" si="2"/>
        <v>PRD1453043023WF002WMINI</v>
      </c>
      <c r="F1453" s="24" t="str">
        <f t="shared" si="3"/>
        <v>04</v>
      </c>
      <c r="G1453" s="24" t="str">
        <f t="shared" si="4"/>
        <v>30</v>
      </c>
      <c r="H1453" s="24" t="str">
        <f t="shared" si="5"/>
        <v>23</v>
      </c>
      <c r="I1453" s="24" t="str">
        <f t="shared" si="6"/>
        <v>W</v>
      </c>
      <c r="J1453" s="24" t="str">
        <f t="shared" si="7"/>
        <v>F002W</v>
      </c>
      <c r="K1453" s="24" t="str">
        <f t="shared" si="8"/>
        <v>MINI</v>
      </c>
      <c r="L1453" s="24" t="str">
        <f>vlookup(F1453,Abbreviation!$D$2:$E$13,2,false)</f>
        <v>April</v>
      </c>
      <c r="M1453" s="24" t="str">
        <f>vlookup(I1453,Abbreviation!$A$2:$B$4,2,false)</f>
        <v>West</v>
      </c>
      <c r="N1453" s="24" t="str">
        <f>vlookup(M1453,Budget!$B$2:$C$325,2,false)</f>
        <v>F001W</v>
      </c>
      <c r="O1453" s="24" t="s">
        <v>19</v>
      </c>
    </row>
    <row r="1454">
      <c r="A1454" s="24">
        <f>Actual!A1454</f>
        <v>1453</v>
      </c>
      <c r="B1454" s="24" t="str">
        <f>Actual!B1454</f>
        <v>//PRD1454042923NF003NMAX///</v>
      </c>
      <c r="C1454" s="25">
        <f>Actual!C1454</f>
        <v>149</v>
      </c>
      <c r="D1454" s="24" t="str">
        <f t="shared" si="1"/>
        <v>//PRD1454042923NF003NMAX///</v>
      </c>
      <c r="E1454" s="24" t="str">
        <f t="shared" si="2"/>
        <v>PRD1454042923NF003NMAX</v>
      </c>
      <c r="F1454" s="24" t="str">
        <f t="shared" si="3"/>
        <v>04</v>
      </c>
      <c r="G1454" s="24" t="str">
        <f t="shared" si="4"/>
        <v>29</v>
      </c>
      <c r="H1454" s="24" t="str">
        <f t="shared" si="5"/>
        <v>23</v>
      </c>
      <c r="I1454" s="24" t="str">
        <f t="shared" si="6"/>
        <v>N</v>
      </c>
      <c r="J1454" s="24" t="str">
        <f t="shared" si="7"/>
        <v>F003N</v>
      </c>
      <c r="K1454" s="24" t="str">
        <f t="shared" si="8"/>
        <v>MAX</v>
      </c>
      <c r="L1454" s="24" t="str">
        <f>vlookup(F1454,Abbreviation!$D$2:$E$13,2,false)</f>
        <v>April</v>
      </c>
      <c r="M1454" s="24" t="str">
        <f>vlookup(I1454,Abbreviation!$A$2:$B$4,2,false)</f>
        <v>North</v>
      </c>
      <c r="N1454" s="24" t="str">
        <f>vlookup(M1454,Budget!$B$2:$C$325,2,false)</f>
        <v>F001N</v>
      </c>
      <c r="O1454" s="24" t="s">
        <v>20</v>
      </c>
    </row>
    <row r="1455">
      <c r="A1455" s="24">
        <f>Actual!A1455</f>
        <v>1454</v>
      </c>
      <c r="B1455" s="24" t="str">
        <f>Actual!B1455</f>
        <v>//PRD1455042523WF002WPRO///</v>
      </c>
      <c r="C1455" s="25">
        <f>Actual!C1455</f>
        <v>9</v>
      </c>
      <c r="D1455" s="24" t="str">
        <f t="shared" si="1"/>
        <v>//PRD1455042523WF002WPRO///</v>
      </c>
      <c r="E1455" s="24" t="str">
        <f t="shared" si="2"/>
        <v>PRD1455042523WF002WPRO</v>
      </c>
      <c r="F1455" s="24" t="str">
        <f t="shared" si="3"/>
        <v>04</v>
      </c>
      <c r="G1455" s="24" t="str">
        <f t="shared" si="4"/>
        <v>25</v>
      </c>
      <c r="H1455" s="24" t="str">
        <f t="shared" si="5"/>
        <v>23</v>
      </c>
      <c r="I1455" s="24" t="str">
        <f t="shared" si="6"/>
        <v>W</v>
      </c>
      <c r="J1455" s="24" t="str">
        <f t="shared" si="7"/>
        <v>F002W</v>
      </c>
      <c r="K1455" s="24" t="str">
        <f t="shared" si="8"/>
        <v>PRO</v>
      </c>
      <c r="L1455" s="24" t="str">
        <f>vlookup(F1455,Abbreviation!$D$2:$E$13,2,false)</f>
        <v>April</v>
      </c>
      <c r="M1455" s="24" t="str">
        <f>vlookup(I1455,Abbreviation!$A$2:$B$4,2,false)</f>
        <v>West</v>
      </c>
      <c r="N1455" s="24" t="str">
        <f>vlookup(M1455,Budget!$B$2:$C$325,2,false)</f>
        <v>F001W</v>
      </c>
      <c r="O1455" s="24" t="s">
        <v>21</v>
      </c>
    </row>
    <row r="1456">
      <c r="A1456" s="24">
        <f>Actual!A1456</f>
        <v>1455</v>
      </c>
      <c r="B1456" s="24" t="str">
        <f>Actual!B1456</f>
        <v>//PRD1456040123NF001NMINI///</v>
      </c>
      <c r="C1456" s="25">
        <f>Actual!C1456</f>
        <v>62</v>
      </c>
      <c r="D1456" s="24" t="str">
        <f t="shared" si="1"/>
        <v>//PRD1456040123NF001NMINI///</v>
      </c>
      <c r="E1456" s="24" t="str">
        <f t="shared" si="2"/>
        <v>PRD1456040123NF001NMINI</v>
      </c>
      <c r="F1456" s="24" t="str">
        <f t="shared" si="3"/>
        <v>04</v>
      </c>
      <c r="G1456" s="24" t="str">
        <f t="shared" si="4"/>
        <v>01</v>
      </c>
      <c r="H1456" s="24" t="str">
        <f t="shared" si="5"/>
        <v>23</v>
      </c>
      <c r="I1456" s="24" t="str">
        <f t="shared" si="6"/>
        <v>N</v>
      </c>
      <c r="J1456" s="24" t="str">
        <f t="shared" si="7"/>
        <v>F001N</v>
      </c>
      <c r="K1456" s="24" t="str">
        <f t="shared" si="8"/>
        <v>MINI</v>
      </c>
      <c r="L1456" s="24" t="str">
        <f>vlookup(F1456,Abbreviation!$D$2:$E$13,2,false)</f>
        <v>April</v>
      </c>
      <c r="M1456" s="24" t="str">
        <f>vlookup(I1456,Abbreviation!$A$2:$B$4,2,false)</f>
        <v>North</v>
      </c>
      <c r="N1456" s="24" t="str">
        <f>vlookup(M1456,Budget!$B$2:$C$325,2,false)</f>
        <v>F001N</v>
      </c>
      <c r="O1456" s="24" t="s">
        <v>19</v>
      </c>
    </row>
    <row r="1457">
      <c r="A1457" s="24">
        <f>Actual!A1457</f>
        <v>1456</v>
      </c>
      <c r="B1457" s="24" t="str">
        <f>Actual!B1457</f>
        <v>//PRD1457042923WF001WMAX///</v>
      </c>
      <c r="C1457" s="25">
        <f>Actual!C1457</f>
        <v>40</v>
      </c>
      <c r="D1457" s="24" t="str">
        <f t="shared" si="1"/>
        <v>//PRD1457042923WF001WMAX///</v>
      </c>
      <c r="E1457" s="24" t="str">
        <f t="shared" si="2"/>
        <v>PRD1457042923WF001WMAX</v>
      </c>
      <c r="F1457" s="24" t="str">
        <f t="shared" si="3"/>
        <v>04</v>
      </c>
      <c r="G1457" s="24" t="str">
        <f t="shared" si="4"/>
        <v>29</v>
      </c>
      <c r="H1457" s="24" t="str">
        <f t="shared" si="5"/>
        <v>23</v>
      </c>
      <c r="I1457" s="24" t="str">
        <f t="shared" si="6"/>
        <v>W</v>
      </c>
      <c r="J1457" s="24" t="str">
        <f t="shared" si="7"/>
        <v>F001W</v>
      </c>
      <c r="K1457" s="24" t="str">
        <f t="shared" si="8"/>
        <v>MAX</v>
      </c>
      <c r="L1457" s="24" t="str">
        <f>vlookup(F1457,Abbreviation!$D$2:$E$13,2,false)</f>
        <v>April</v>
      </c>
      <c r="M1457" s="24" t="str">
        <f>vlookup(I1457,Abbreviation!$A$2:$B$4,2,false)</f>
        <v>West</v>
      </c>
      <c r="N1457" s="24" t="str">
        <f>vlookup(M1457,Budget!$B$2:$C$325,2,false)</f>
        <v>F001W</v>
      </c>
      <c r="O1457" s="24" t="s">
        <v>20</v>
      </c>
    </row>
    <row r="1458">
      <c r="A1458" s="24">
        <f>Actual!A1458</f>
        <v>1457</v>
      </c>
      <c r="B1458" s="24" t="str">
        <f>Actual!B1458</f>
        <v>//PRD1458041923SF001SPRO///</v>
      </c>
      <c r="C1458" s="25">
        <f>Actual!C1458</f>
        <v>119</v>
      </c>
      <c r="D1458" s="24" t="str">
        <f t="shared" si="1"/>
        <v>//PRD1458041923SF001SPRO///</v>
      </c>
      <c r="E1458" s="24" t="str">
        <f t="shared" si="2"/>
        <v>PRD1458041923SF001SPRO</v>
      </c>
      <c r="F1458" s="24" t="str">
        <f t="shared" si="3"/>
        <v>04</v>
      </c>
      <c r="G1458" s="24" t="str">
        <f t="shared" si="4"/>
        <v>19</v>
      </c>
      <c r="H1458" s="24" t="str">
        <f t="shared" si="5"/>
        <v>23</v>
      </c>
      <c r="I1458" s="24" t="str">
        <f t="shared" si="6"/>
        <v>S</v>
      </c>
      <c r="J1458" s="24" t="str">
        <f t="shared" si="7"/>
        <v>F001S</v>
      </c>
      <c r="K1458" s="24" t="str">
        <f t="shared" si="8"/>
        <v>PRO</v>
      </c>
      <c r="L1458" s="24" t="str">
        <f>vlookup(F1458,Abbreviation!$D$2:$E$13,2,false)</f>
        <v>April</v>
      </c>
      <c r="M1458" s="24" t="str">
        <f>vlookup(I1458,Abbreviation!$A$2:$B$4,2,false)</f>
        <v>South</v>
      </c>
      <c r="N1458" s="24" t="str">
        <f>vlookup(M1458,Budget!$B$2:$C$325,2,false)</f>
        <v>F001S</v>
      </c>
      <c r="O1458" s="24" t="s">
        <v>21</v>
      </c>
    </row>
    <row r="1459">
      <c r="A1459" s="24">
        <f>Actual!A1459</f>
        <v>1458</v>
      </c>
      <c r="B1459" s="24" t="str">
        <f>Actual!B1459</f>
        <v>//PRD1459042623NF003NMINI///</v>
      </c>
      <c r="C1459" s="25">
        <f>Actual!C1459</f>
        <v>83</v>
      </c>
      <c r="D1459" s="24" t="str">
        <f t="shared" si="1"/>
        <v>//PRD1459042623NF003NMINI///</v>
      </c>
      <c r="E1459" s="24" t="str">
        <f t="shared" si="2"/>
        <v>PRD1459042623NF003NMINI</v>
      </c>
      <c r="F1459" s="24" t="str">
        <f t="shared" si="3"/>
        <v>04</v>
      </c>
      <c r="G1459" s="24" t="str">
        <f t="shared" si="4"/>
        <v>26</v>
      </c>
      <c r="H1459" s="24" t="str">
        <f t="shared" si="5"/>
        <v>23</v>
      </c>
      <c r="I1459" s="24" t="str">
        <f t="shared" si="6"/>
        <v>N</v>
      </c>
      <c r="J1459" s="24" t="str">
        <f t="shared" si="7"/>
        <v>F003N</v>
      </c>
      <c r="K1459" s="24" t="str">
        <f t="shared" si="8"/>
        <v>MINI</v>
      </c>
      <c r="L1459" s="24" t="str">
        <f>vlookup(F1459,Abbreviation!$D$2:$E$13,2,false)</f>
        <v>April</v>
      </c>
      <c r="M1459" s="24" t="str">
        <f>vlookup(I1459,Abbreviation!$A$2:$B$4,2,false)</f>
        <v>North</v>
      </c>
      <c r="N1459" s="24" t="str">
        <f>vlookup(M1459,Budget!$B$2:$C$325,2,false)</f>
        <v>F001N</v>
      </c>
      <c r="O1459" s="24" t="s">
        <v>19</v>
      </c>
    </row>
    <row r="1460">
      <c r="A1460" s="24">
        <f>Actual!A1460</f>
        <v>1459</v>
      </c>
      <c r="B1460" s="24" t="str">
        <f>Actual!B1460</f>
        <v>//PRD1460040823WF001WMAX///</v>
      </c>
      <c r="C1460" s="25">
        <f>Actual!C1460</f>
        <v>70</v>
      </c>
      <c r="D1460" s="24" t="str">
        <f t="shared" si="1"/>
        <v>//PRD1460040823WF001WMAX///</v>
      </c>
      <c r="E1460" s="24" t="str">
        <f t="shared" si="2"/>
        <v>PRD1460040823WF001WMAX</v>
      </c>
      <c r="F1460" s="24" t="str">
        <f t="shared" si="3"/>
        <v>04</v>
      </c>
      <c r="G1460" s="24" t="str">
        <f t="shared" si="4"/>
        <v>08</v>
      </c>
      <c r="H1460" s="24" t="str">
        <f t="shared" si="5"/>
        <v>23</v>
      </c>
      <c r="I1460" s="24" t="str">
        <f t="shared" si="6"/>
        <v>W</v>
      </c>
      <c r="J1460" s="24" t="str">
        <f t="shared" si="7"/>
        <v>F001W</v>
      </c>
      <c r="K1460" s="24" t="str">
        <f t="shared" si="8"/>
        <v>MAX</v>
      </c>
      <c r="L1460" s="24" t="str">
        <f>vlookup(F1460,Abbreviation!$D$2:$E$13,2,false)</f>
        <v>April</v>
      </c>
      <c r="M1460" s="24" t="str">
        <f>vlookup(I1460,Abbreviation!$A$2:$B$4,2,false)</f>
        <v>West</v>
      </c>
      <c r="N1460" s="24" t="str">
        <f>vlookup(M1460,Budget!$B$2:$C$325,2,false)</f>
        <v>F001W</v>
      </c>
      <c r="O1460" s="24" t="s">
        <v>20</v>
      </c>
    </row>
    <row r="1461">
      <c r="A1461" s="24">
        <f>Actual!A1461</f>
        <v>1460</v>
      </c>
      <c r="B1461" s="24" t="str">
        <f>Actual!B1461</f>
        <v>//PRD1461040323WF003WPRO///</v>
      </c>
      <c r="C1461" s="25">
        <f>Actual!C1461</f>
        <v>128</v>
      </c>
      <c r="D1461" s="24" t="str">
        <f t="shared" si="1"/>
        <v>//PRD1461040323WF003WPRO///</v>
      </c>
      <c r="E1461" s="24" t="str">
        <f t="shared" si="2"/>
        <v>PRD1461040323WF003WPRO</v>
      </c>
      <c r="F1461" s="24" t="str">
        <f t="shared" si="3"/>
        <v>04</v>
      </c>
      <c r="G1461" s="24" t="str">
        <f t="shared" si="4"/>
        <v>03</v>
      </c>
      <c r="H1461" s="24" t="str">
        <f t="shared" si="5"/>
        <v>23</v>
      </c>
      <c r="I1461" s="24" t="str">
        <f t="shared" si="6"/>
        <v>W</v>
      </c>
      <c r="J1461" s="24" t="str">
        <f t="shared" si="7"/>
        <v>F003W</v>
      </c>
      <c r="K1461" s="24" t="str">
        <f t="shared" si="8"/>
        <v>PRO</v>
      </c>
      <c r="L1461" s="24" t="str">
        <f>vlookup(F1461,Abbreviation!$D$2:$E$13,2,false)</f>
        <v>April</v>
      </c>
      <c r="M1461" s="24" t="str">
        <f>vlookup(I1461,Abbreviation!$A$2:$B$4,2,false)</f>
        <v>West</v>
      </c>
      <c r="N1461" s="24" t="str">
        <f>vlookup(M1461,Budget!$B$2:$C$325,2,false)</f>
        <v>F001W</v>
      </c>
      <c r="O1461" s="24" t="s">
        <v>21</v>
      </c>
    </row>
    <row r="1462">
      <c r="A1462" s="24">
        <f>Actual!A1462</f>
        <v>1461</v>
      </c>
      <c r="B1462" s="24" t="str">
        <f>Actual!B1462</f>
        <v>//PRD1462042523NF002NMINI///</v>
      </c>
      <c r="C1462" s="25">
        <f>Actual!C1462</f>
        <v>58</v>
      </c>
      <c r="D1462" s="24" t="str">
        <f t="shared" si="1"/>
        <v>//PRD1462042523NF002NMINI///</v>
      </c>
      <c r="E1462" s="24" t="str">
        <f t="shared" si="2"/>
        <v>PRD1462042523NF002NMINI</v>
      </c>
      <c r="F1462" s="24" t="str">
        <f t="shared" si="3"/>
        <v>04</v>
      </c>
      <c r="G1462" s="24" t="str">
        <f t="shared" si="4"/>
        <v>25</v>
      </c>
      <c r="H1462" s="24" t="str">
        <f t="shared" si="5"/>
        <v>23</v>
      </c>
      <c r="I1462" s="24" t="str">
        <f t="shared" si="6"/>
        <v>N</v>
      </c>
      <c r="J1462" s="24" t="str">
        <f t="shared" si="7"/>
        <v>F002N</v>
      </c>
      <c r="K1462" s="24" t="str">
        <f t="shared" si="8"/>
        <v>MINI</v>
      </c>
      <c r="L1462" s="24" t="str">
        <f>vlookup(F1462,Abbreviation!$D$2:$E$13,2,false)</f>
        <v>April</v>
      </c>
      <c r="M1462" s="24" t="str">
        <f>vlookup(I1462,Abbreviation!$A$2:$B$4,2,false)</f>
        <v>North</v>
      </c>
      <c r="N1462" s="24" t="str">
        <f>vlookup(M1462,Budget!$B$2:$C$325,2,false)</f>
        <v>F001N</v>
      </c>
      <c r="O1462" s="24" t="s">
        <v>19</v>
      </c>
    </row>
    <row r="1463">
      <c r="A1463" s="24">
        <f>Actual!A1463</f>
        <v>1462</v>
      </c>
      <c r="B1463" s="24" t="str">
        <f>Actual!B1463</f>
        <v>//PRD1463042423NF002NMAX///</v>
      </c>
      <c r="C1463" s="25">
        <f>Actual!C1463</f>
        <v>10</v>
      </c>
      <c r="D1463" s="24" t="str">
        <f t="shared" si="1"/>
        <v>//PRD1463042423NF002NMAX///</v>
      </c>
      <c r="E1463" s="24" t="str">
        <f t="shared" si="2"/>
        <v>PRD1463042423NF002NMAX</v>
      </c>
      <c r="F1463" s="24" t="str">
        <f t="shared" si="3"/>
        <v>04</v>
      </c>
      <c r="G1463" s="24" t="str">
        <f t="shared" si="4"/>
        <v>24</v>
      </c>
      <c r="H1463" s="24" t="str">
        <f t="shared" si="5"/>
        <v>23</v>
      </c>
      <c r="I1463" s="24" t="str">
        <f t="shared" si="6"/>
        <v>N</v>
      </c>
      <c r="J1463" s="24" t="str">
        <f t="shared" si="7"/>
        <v>F002N</v>
      </c>
      <c r="K1463" s="24" t="str">
        <f t="shared" si="8"/>
        <v>MAX</v>
      </c>
      <c r="L1463" s="24" t="str">
        <f>vlookup(F1463,Abbreviation!$D$2:$E$13,2,false)</f>
        <v>April</v>
      </c>
      <c r="M1463" s="24" t="str">
        <f>vlookup(I1463,Abbreviation!$A$2:$B$4,2,false)</f>
        <v>North</v>
      </c>
      <c r="N1463" s="24" t="str">
        <f>vlookup(M1463,Budget!$B$2:$C$325,2,false)</f>
        <v>F001N</v>
      </c>
      <c r="O1463" s="24" t="s">
        <v>20</v>
      </c>
    </row>
    <row r="1464">
      <c r="A1464" s="24">
        <f>Actual!A1464</f>
        <v>1463</v>
      </c>
      <c r="B1464" s="24" t="str">
        <f>Actual!B1464</f>
        <v>//PRD1464042623WF002WPRO///</v>
      </c>
      <c r="C1464" s="25">
        <f>Actual!C1464</f>
        <v>64</v>
      </c>
      <c r="D1464" s="24" t="str">
        <f t="shared" si="1"/>
        <v>//PRD1464042623WF002WPRO///</v>
      </c>
      <c r="E1464" s="24" t="str">
        <f t="shared" si="2"/>
        <v>PRD1464042623WF002WPRO</v>
      </c>
      <c r="F1464" s="24" t="str">
        <f t="shared" si="3"/>
        <v>04</v>
      </c>
      <c r="G1464" s="24" t="str">
        <f t="shared" si="4"/>
        <v>26</v>
      </c>
      <c r="H1464" s="24" t="str">
        <f t="shared" si="5"/>
        <v>23</v>
      </c>
      <c r="I1464" s="24" t="str">
        <f t="shared" si="6"/>
        <v>W</v>
      </c>
      <c r="J1464" s="24" t="str">
        <f t="shared" si="7"/>
        <v>F002W</v>
      </c>
      <c r="K1464" s="24" t="str">
        <f t="shared" si="8"/>
        <v>PRO</v>
      </c>
      <c r="L1464" s="24" t="str">
        <f>vlookup(F1464,Abbreviation!$D$2:$E$13,2,false)</f>
        <v>April</v>
      </c>
      <c r="M1464" s="24" t="str">
        <f>vlookup(I1464,Abbreviation!$A$2:$B$4,2,false)</f>
        <v>West</v>
      </c>
      <c r="N1464" s="24" t="str">
        <f>vlookup(M1464,Budget!$B$2:$C$325,2,false)</f>
        <v>F001W</v>
      </c>
      <c r="O1464" s="24" t="s">
        <v>21</v>
      </c>
    </row>
    <row r="1465">
      <c r="A1465" s="24">
        <f>Actual!A1465</f>
        <v>1464</v>
      </c>
      <c r="B1465" s="24" t="str">
        <f>Actual!B1465</f>
        <v>//PRD1465040523NF003NMINI///</v>
      </c>
      <c r="C1465" s="25">
        <f>Actual!C1465</f>
        <v>64</v>
      </c>
      <c r="D1465" s="24" t="str">
        <f t="shared" si="1"/>
        <v>//PRD1465040523NF003NMINI///</v>
      </c>
      <c r="E1465" s="24" t="str">
        <f t="shared" si="2"/>
        <v>PRD1465040523NF003NMINI</v>
      </c>
      <c r="F1465" s="24" t="str">
        <f t="shared" si="3"/>
        <v>04</v>
      </c>
      <c r="G1465" s="24" t="str">
        <f t="shared" si="4"/>
        <v>05</v>
      </c>
      <c r="H1465" s="24" t="str">
        <f t="shared" si="5"/>
        <v>23</v>
      </c>
      <c r="I1465" s="24" t="str">
        <f t="shared" si="6"/>
        <v>N</v>
      </c>
      <c r="J1465" s="24" t="str">
        <f t="shared" si="7"/>
        <v>F003N</v>
      </c>
      <c r="K1465" s="24" t="str">
        <f t="shared" si="8"/>
        <v>MINI</v>
      </c>
      <c r="L1465" s="24" t="str">
        <f>vlookup(F1465,Abbreviation!$D$2:$E$13,2,false)</f>
        <v>April</v>
      </c>
      <c r="M1465" s="24" t="str">
        <f>vlookup(I1465,Abbreviation!$A$2:$B$4,2,false)</f>
        <v>North</v>
      </c>
      <c r="N1465" s="24" t="str">
        <f>vlookup(M1465,Budget!$B$2:$C$325,2,false)</f>
        <v>F001N</v>
      </c>
      <c r="O1465" s="24" t="s">
        <v>19</v>
      </c>
    </row>
    <row r="1466">
      <c r="A1466" s="24">
        <f>Actual!A1466</f>
        <v>1465</v>
      </c>
      <c r="B1466" s="24" t="str">
        <f>Actual!B1466</f>
        <v>//PRD1466042023WF001WMAX///</v>
      </c>
      <c r="C1466" s="25">
        <f>Actual!C1466</f>
        <v>14</v>
      </c>
      <c r="D1466" s="24" t="str">
        <f t="shared" si="1"/>
        <v>//PRD1466042023WF001WMAX///</v>
      </c>
      <c r="E1466" s="24" t="str">
        <f t="shared" si="2"/>
        <v>PRD1466042023WF001WMAX</v>
      </c>
      <c r="F1466" s="24" t="str">
        <f t="shared" si="3"/>
        <v>04</v>
      </c>
      <c r="G1466" s="24" t="str">
        <f t="shared" si="4"/>
        <v>20</v>
      </c>
      <c r="H1466" s="24" t="str">
        <f t="shared" si="5"/>
        <v>23</v>
      </c>
      <c r="I1466" s="24" t="str">
        <f t="shared" si="6"/>
        <v>W</v>
      </c>
      <c r="J1466" s="24" t="str">
        <f t="shared" si="7"/>
        <v>F001W</v>
      </c>
      <c r="K1466" s="24" t="str">
        <f t="shared" si="8"/>
        <v>MAX</v>
      </c>
      <c r="L1466" s="24" t="str">
        <f>vlookup(F1466,Abbreviation!$D$2:$E$13,2,false)</f>
        <v>April</v>
      </c>
      <c r="M1466" s="24" t="str">
        <f>vlookup(I1466,Abbreviation!$A$2:$B$4,2,false)</f>
        <v>West</v>
      </c>
      <c r="N1466" s="24" t="str">
        <f>vlookup(M1466,Budget!$B$2:$C$325,2,false)</f>
        <v>F001W</v>
      </c>
      <c r="O1466" s="24" t="s">
        <v>20</v>
      </c>
    </row>
    <row r="1467">
      <c r="A1467" s="24">
        <f>Actual!A1467</f>
        <v>1466</v>
      </c>
      <c r="B1467" s="24" t="str">
        <f>Actual!B1467</f>
        <v>//PRD1467042323WF001WPRO///</v>
      </c>
      <c r="C1467" s="25">
        <f>Actual!C1467</f>
        <v>94</v>
      </c>
      <c r="D1467" s="24" t="str">
        <f t="shared" si="1"/>
        <v>//PRD1467042323WF001WPRO///</v>
      </c>
      <c r="E1467" s="24" t="str">
        <f t="shared" si="2"/>
        <v>PRD1467042323WF001WPRO</v>
      </c>
      <c r="F1467" s="24" t="str">
        <f t="shared" si="3"/>
        <v>04</v>
      </c>
      <c r="G1467" s="24" t="str">
        <f t="shared" si="4"/>
        <v>23</v>
      </c>
      <c r="H1467" s="24" t="str">
        <f t="shared" si="5"/>
        <v>23</v>
      </c>
      <c r="I1467" s="24" t="str">
        <f t="shared" si="6"/>
        <v>W</v>
      </c>
      <c r="J1467" s="24" t="str">
        <f t="shared" si="7"/>
        <v>F001W</v>
      </c>
      <c r="K1467" s="24" t="str">
        <f t="shared" si="8"/>
        <v>PRO</v>
      </c>
      <c r="L1467" s="24" t="str">
        <f>vlookup(F1467,Abbreviation!$D$2:$E$13,2,false)</f>
        <v>April</v>
      </c>
      <c r="M1467" s="24" t="str">
        <f>vlookup(I1467,Abbreviation!$A$2:$B$4,2,false)</f>
        <v>West</v>
      </c>
      <c r="N1467" s="24" t="str">
        <f>vlookup(M1467,Budget!$B$2:$C$325,2,false)</f>
        <v>F001W</v>
      </c>
      <c r="O1467" s="24" t="s">
        <v>21</v>
      </c>
    </row>
    <row r="1468">
      <c r="A1468" s="24">
        <f>Actual!A1468</f>
        <v>1467</v>
      </c>
      <c r="B1468" s="24" t="str">
        <f>Actual!B1468</f>
        <v>//PRD1468042423WF003WMINI///</v>
      </c>
      <c r="C1468" s="25">
        <f>Actual!C1468</f>
        <v>113</v>
      </c>
      <c r="D1468" s="24" t="str">
        <f t="shared" si="1"/>
        <v>//PRD1468042423WF003WMINI///</v>
      </c>
      <c r="E1468" s="24" t="str">
        <f t="shared" si="2"/>
        <v>PRD1468042423WF003WMINI</v>
      </c>
      <c r="F1468" s="24" t="str">
        <f t="shared" si="3"/>
        <v>04</v>
      </c>
      <c r="G1468" s="24" t="str">
        <f t="shared" si="4"/>
        <v>24</v>
      </c>
      <c r="H1468" s="24" t="str">
        <f t="shared" si="5"/>
        <v>23</v>
      </c>
      <c r="I1468" s="24" t="str">
        <f t="shared" si="6"/>
        <v>W</v>
      </c>
      <c r="J1468" s="24" t="str">
        <f t="shared" si="7"/>
        <v>F003W</v>
      </c>
      <c r="K1468" s="24" t="str">
        <f t="shared" si="8"/>
        <v>MINI</v>
      </c>
      <c r="L1468" s="24" t="str">
        <f>vlookup(F1468,Abbreviation!$D$2:$E$13,2,false)</f>
        <v>April</v>
      </c>
      <c r="M1468" s="24" t="str">
        <f>vlookup(I1468,Abbreviation!$A$2:$B$4,2,false)</f>
        <v>West</v>
      </c>
      <c r="N1468" s="24" t="str">
        <f>vlookup(M1468,Budget!$B$2:$C$325,2,false)</f>
        <v>F001W</v>
      </c>
      <c r="O1468" s="24" t="s">
        <v>19</v>
      </c>
    </row>
    <row r="1469">
      <c r="A1469" s="24">
        <f>Actual!A1469</f>
        <v>1468</v>
      </c>
      <c r="B1469" s="24" t="str">
        <f>Actual!B1469</f>
        <v>//PRD1469040923NF003NMAX///</v>
      </c>
      <c r="C1469" s="25">
        <f>Actual!C1469</f>
        <v>9</v>
      </c>
      <c r="D1469" s="24" t="str">
        <f t="shared" si="1"/>
        <v>//PRD1469040923NF003NMAX///</v>
      </c>
      <c r="E1469" s="24" t="str">
        <f t="shared" si="2"/>
        <v>PRD1469040923NF003NMAX</v>
      </c>
      <c r="F1469" s="24" t="str">
        <f t="shared" si="3"/>
        <v>04</v>
      </c>
      <c r="G1469" s="24" t="str">
        <f t="shared" si="4"/>
        <v>09</v>
      </c>
      <c r="H1469" s="24" t="str">
        <f t="shared" si="5"/>
        <v>23</v>
      </c>
      <c r="I1469" s="24" t="str">
        <f t="shared" si="6"/>
        <v>N</v>
      </c>
      <c r="J1469" s="24" t="str">
        <f t="shared" si="7"/>
        <v>F003N</v>
      </c>
      <c r="K1469" s="24" t="str">
        <f t="shared" si="8"/>
        <v>MAX</v>
      </c>
      <c r="L1469" s="24" t="str">
        <f>vlookup(F1469,Abbreviation!$D$2:$E$13,2,false)</f>
        <v>April</v>
      </c>
      <c r="M1469" s="24" t="str">
        <f>vlookup(I1469,Abbreviation!$A$2:$B$4,2,false)</f>
        <v>North</v>
      </c>
      <c r="N1469" s="24" t="str">
        <f>vlookup(M1469,Budget!$B$2:$C$325,2,false)</f>
        <v>F001N</v>
      </c>
      <c r="O1469" s="24" t="s">
        <v>20</v>
      </c>
    </row>
    <row r="1470">
      <c r="A1470" s="24">
        <f>Actual!A1470</f>
        <v>1469</v>
      </c>
      <c r="B1470" s="24" t="str">
        <f>Actual!B1470</f>
        <v>//PRD1470041223NF001NPRO///</v>
      </c>
      <c r="C1470" s="25">
        <f>Actual!C1470</f>
        <v>104</v>
      </c>
      <c r="D1470" s="24" t="str">
        <f t="shared" si="1"/>
        <v>//PRD1470041223NF001NPRO///</v>
      </c>
      <c r="E1470" s="24" t="str">
        <f t="shared" si="2"/>
        <v>PRD1470041223NF001NPRO</v>
      </c>
      <c r="F1470" s="24" t="str">
        <f t="shared" si="3"/>
        <v>04</v>
      </c>
      <c r="G1470" s="24" t="str">
        <f t="shared" si="4"/>
        <v>12</v>
      </c>
      <c r="H1470" s="24" t="str">
        <f t="shared" si="5"/>
        <v>23</v>
      </c>
      <c r="I1470" s="24" t="str">
        <f t="shared" si="6"/>
        <v>N</v>
      </c>
      <c r="J1470" s="24" t="str">
        <f t="shared" si="7"/>
        <v>F001N</v>
      </c>
      <c r="K1470" s="24" t="str">
        <f t="shared" si="8"/>
        <v>PRO</v>
      </c>
      <c r="L1470" s="24" t="str">
        <f>vlookup(F1470,Abbreviation!$D$2:$E$13,2,false)</f>
        <v>April</v>
      </c>
      <c r="M1470" s="24" t="str">
        <f>vlookup(I1470,Abbreviation!$A$2:$B$4,2,false)</f>
        <v>North</v>
      </c>
      <c r="N1470" s="24" t="str">
        <f>vlookup(M1470,Budget!$B$2:$C$325,2,false)</f>
        <v>F001N</v>
      </c>
      <c r="O1470" s="24" t="s">
        <v>21</v>
      </c>
    </row>
    <row r="1471">
      <c r="A1471" s="24">
        <f>Actual!A1471</f>
        <v>1470</v>
      </c>
      <c r="B1471" s="24" t="str">
        <f>Actual!B1471</f>
        <v>//PRD1471042723WF002WMINI///</v>
      </c>
      <c r="C1471" s="25">
        <f>Actual!C1471</f>
        <v>87</v>
      </c>
      <c r="D1471" s="24" t="str">
        <f t="shared" si="1"/>
        <v>//PRD1471042723WF002WMINI///</v>
      </c>
      <c r="E1471" s="24" t="str">
        <f t="shared" si="2"/>
        <v>PRD1471042723WF002WMINI</v>
      </c>
      <c r="F1471" s="24" t="str">
        <f t="shared" si="3"/>
        <v>04</v>
      </c>
      <c r="G1471" s="24" t="str">
        <f t="shared" si="4"/>
        <v>27</v>
      </c>
      <c r="H1471" s="24" t="str">
        <f t="shared" si="5"/>
        <v>23</v>
      </c>
      <c r="I1471" s="24" t="str">
        <f t="shared" si="6"/>
        <v>W</v>
      </c>
      <c r="J1471" s="24" t="str">
        <f t="shared" si="7"/>
        <v>F002W</v>
      </c>
      <c r="K1471" s="24" t="str">
        <f t="shared" si="8"/>
        <v>MINI</v>
      </c>
      <c r="L1471" s="24" t="str">
        <f>vlookup(F1471,Abbreviation!$D$2:$E$13,2,false)</f>
        <v>April</v>
      </c>
      <c r="M1471" s="24" t="str">
        <f>vlookup(I1471,Abbreviation!$A$2:$B$4,2,false)</f>
        <v>West</v>
      </c>
      <c r="N1471" s="24" t="str">
        <f>vlookup(M1471,Budget!$B$2:$C$325,2,false)</f>
        <v>F001W</v>
      </c>
      <c r="O1471" s="24" t="s">
        <v>19</v>
      </c>
    </row>
    <row r="1472">
      <c r="A1472" s="24">
        <f>Actual!A1472</f>
        <v>1471</v>
      </c>
      <c r="B1472" s="24" t="str">
        <f>Actual!B1472</f>
        <v>//PRD1472042723WF003WMAX///</v>
      </c>
      <c r="C1472" s="25">
        <f>Actual!C1472</f>
        <v>117</v>
      </c>
      <c r="D1472" s="24" t="str">
        <f t="shared" si="1"/>
        <v>//PRD1472042723WF003WMAX///</v>
      </c>
      <c r="E1472" s="24" t="str">
        <f t="shared" si="2"/>
        <v>PRD1472042723WF003WMAX</v>
      </c>
      <c r="F1472" s="24" t="str">
        <f t="shared" si="3"/>
        <v>04</v>
      </c>
      <c r="G1472" s="24" t="str">
        <f t="shared" si="4"/>
        <v>27</v>
      </c>
      <c r="H1472" s="24" t="str">
        <f t="shared" si="5"/>
        <v>23</v>
      </c>
      <c r="I1472" s="24" t="str">
        <f t="shared" si="6"/>
        <v>W</v>
      </c>
      <c r="J1472" s="24" t="str">
        <f t="shared" si="7"/>
        <v>F003W</v>
      </c>
      <c r="K1472" s="24" t="str">
        <f t="shared" si="8"/>
        <v>MAX</v>
      </c>
      <c r="L1472" s="24" t="str">
        <f>vlookup(F1472,Abbreviation!$D$2:$E$13,2,false)</f>
        <v>April</v>
      </c>
      <c r="M1472" s="24" t="str">
        <f>vlookup(I1472,Abbreviation!$A$2:$B$4,2,false)</f>
        <v>West</v>
      </c>
      <c r="N1472" s="24" t="str">
        <f>vlookup(M1472,Budget!$B$2:$C$325,2,false)</f>
        <v>F001W</v>
      </c>
      <c r="O1472" s="24" t="s">
        <v>20</v>
      </c>
    </row>
    <row r="1473">
      <c r="A1473" s="24">
        <f>Actual!A1473</f>
        <v>1472</v>
      </c>
      <c r="B1473" s="24" t="str">
        <f>Actual!B1473</f>
        <v>//PRD1473041223NF002NPRO///</v>
      </c>
      <c r="C1473" s="25">
        <f>Actual!C1473</f>
        <v>111</v>
      </c>
      <c r="D1473" s="24" t="str">
        <f t="shared" si="1"/>
        <v>//PRD1473041223NF002NPRO///</v>
      </c>
      <c r="E1473" s="24" t="str">
        <f t="shared" si="2"/>
        <v>PRD1473041223NF002NPRO</v>
      </c>
      <c r="F1473" s="24" t="str">
        <f t="shared" si="3"/>
        <v>04</v>
      </c>
      <c r="G1473" s="24" t="str">
        <f t="shared" si="4"/>
        <v>12</v>
      </c>
      <c r="H1473" s="24" t="str">
        <f t="shared" si="5"/>
        <v>23</v>
      </c>
      <c r="I1473" s="24" t="str">
        <f t="shared" si="6"/>
        <v>N</v>
      </c>
      <c r="J1473" s="24" t="str">
        <f t="shared" si="7"/>
        <v>F002N</v>
      </c>
      <c r="K1473" s="24" t="str">
        <f t="shared" si="8"/>
        <v>PRO</v>
      </c>
      <c r="L1473" s="24" t="str">
        <f>vlookup(F1473,Abbreviation!$D$2:$E$13,2,false)</f>
        <v>April</v>
      </c>
      <c r="M1473" s="24" t="str">
        <f>vlookup(I1473,Abbreviation!$A$2:$B$4,2,false)</f>
        <v>North</v>
      </c>
      <c r="N1473" s="24" t="str">
        <f>vlookup(M1473,Budget!$B$2:$C$325,2,false)</f>
        <v>F001N</v>
      </c>
      <c r="O1473" s="24" t="s">
        <v>21</v>
      </c>
    </row>
    <row r="1474">
      <c r="A1474" s="24">
        <f>Actual!A1474</f>
        <v>1473</v>
      </c>
      <c r="B1474" s="24" t="str">
        <f>Actual!B1474</f>
        <v>//PRD1474042423WF001WMINI///</v>
      </c>
      <c r="C1474" s="25">
        <f>Actual!C1474</f>
        <v>44</v>
      </c>
      <c r="D1474" s="24" t="str">
        <f t="shared" si="1"/>
        <v>//PRD1474042423WF001WMINI///</v>
      </c>
      <c r="E1474" s="24" t="str">
        <f t="shared" si="2"/>
        <v>PRD1474042423WF001WMINI</v>
      </c>
      <c r="F1474" s="24" t="str">
        <f t="shared" si="3"/>
        <v>04</v>
      </c>
      <c r="G1474" s="24" t="str">
        <f t="shared" si="4"/>
        <v>24</v>
      </c>
      <c r="H1474" s="24" t="str">
        <f t="shared" si="5"/>
        <v>23</v>
      </c>
      <c r="I1474" s="24" t="str">
        <f t="shared" si="6"/>
        <v>W</v>
      </c>
      <c r="J1474" s="24" t="str">
        <f t="shared" si="7"/>
        <v>F001W</v>
      </c>
      <c r="K1474" s="24" t="str">
        <f t="shared" si="8"/>
        <v>MINI</v>
      </c>
      <c r="L1474" s="24" t="str">
        <f>vlookup(F1474,Abbreviation!$D$2:$E$13,2,false)</f>
        <v>April</v>
      </c>
      <c r="M1474" s="24" t="str">
        <f>vlookup(I1474,Abbreviation!$A$2:$B$4,2,false)</f>
        <v>West</v>
      </c>
      <c r="N1474" s="24" t="str">
        <f>vlookup(M1474,Budget!$B$2:$C$325,2,false)</f>
        <v>F001W</v>
      </c>
      <c r="O1474" s="24" t="s">
        <v>19</v>
      </c>
    </row>
    <row r="1475">
      <c r="A1475" s="24">
        <f>Actual!A1475</f>
        <v>1474</v>
      </c>
      <c r="B1475" s="24" t="str">
        <f>Actual!B1475</f>
        <v>//PRD1475040623NF001NMAX///</v>
      </c>
      <c r="C1475" s="25">
        <f>Actual!C1475</f>
        <v>54</v>
      </c>
      <c r="D1475" s="24" t="str">
        <f t="shared" si="1"/>
        <v>//PRD1475040623NF001NMAX///</v>
      </c>
      <c r="E1475" s="24" t="str">
        <f t="shared" si="2"/>
        <v>PRD1475040623NF001NMAX</v>
      </c>
      <c r="F1475" s="24" t="str">
        <f t="shared" si="3"/>
        <v>04</v>
      </c>
      <c r="G1475" s="24" t="str">
        <f t="shared" si="4"/>
        <v>06</v>
      </c>
      <c r="H1475" s="24" t="str">
        <f t="shared" si="5"/>
        <v>23</v>
      </c>
      <c r="I1475" s="24" t="str">
        <f t="shared" si="6"/>
        <v>N</v>
      </c>
      <c r="J1475" s="24" t="str">
        <f t="shared" si="7"/>
        <v>F001N</v>
      </c>
      <c r="K1475" s="24" t="str">
        <f t="shared" si="8"/>
        <v>MAX</v>
      </c>
      <c r="L1475" s="24" t="str">
        <f>vlookup(F1475,Abbreviation!$D$2:$E$13,2,false)</f>
        <v>April</v>
      </c>
      <c r="M1475" s="24" t="str">
        <f>vlookup(I1475,Abbreviation!$A$2:$B$4,2,false)</f>
        <v>North</v>
      </c>
      <c r="N1475" s="24" t="str">
        <f>vlookup(M1475,Budget!$B$2:$C$325,2,false)</f>
        <v>F001N</v>
      </c>
      <c r="O1475" s="24" t="s">
        <v>20</v>
      </c>
    </row>
    <row r="1476">
      <c r="A1476" s="24">
        <f>Actual!A1476</f>
        <v>1475</v>
      </c>
      <c r="B1476" s="24" t="str">
        <f>Actual!B1476</f>
        <v>//PRD1476040623NF002NPRO///</v>
      </c>
      <c r="C1476" s="25">
        <f>Actual!C1476</f>
        <v>109</v>
      </c>
      <c r="D1476" s="24" t="str">
        <f t="shared" si="1"/>
        <v>//PRD1476040623NF002NPRO///</v>
      </c>
      <c r="E1476" s="24" t="str">
        <f t="shared" si="2"/>
        <v>PRD1476040623NF002NPRO</v>
      </c>
      <c r="F1476" s="24" t="str">
        <f t="shared" si="3"/>
        <v>04</v>
      </c>
      <c r="G1476" s="24" t="str">
        <f t="shared" si="4"/>
        <v>06</v>
      </c>
      <c r="H1476" s="24" t="str">
        <f t="shared" si="5"/>
        <v>23</v>
      </c>
      <c r="I1476" s="24" t="str">
        <f t="shared" si="6"/>
        <v>N</v>
      </c>
      <c r="J1476" s="24" t="str">
        <f t="shared" si="7"/>
        <v>F002N</v>
      </c>
      <c r="K1476" s="24" t="str">
        <f t="shared" si="8"/>
        <v>PRO</v>
      </c>
      <c r="L1476" s="24" t="str">
        <f>vlookup(F1476,Abbreviation!$D$2:$E$13,2,false)</f>
        <v>April</v>
      </c>
      <c r="M1476" s="24" t="str">
        <f>vlookup(I1476,Abbreviation!$A$2:$B$4,2,false)</f>
        <v>North</v>
      </c>
      <c r="N1476" s="24" t="str">
        <f>vlookup(M1476,Budget!$B$2:$C$325,2,false)</f>
        <v>F001N</v>
      </c>
      <c r="O1476" s="24" t="s">
        <v>21</v>
      </c>
    </row>
    <row r="1477">
      <c r="A1477" s="24">
        <f>Actual!A1477</f>
        <v>1476</v>
      </c>
      <c r="B1477" s="24" t="str">
        <f>Actual!B1477</f>
        <v>//PRD1477043023WF001WMINI///</v>
      </c>
      <c r="C1477" s="25">
        <f>Actual!C1477</f>
        <v>133</v>
      </c>
      <c r="D1477" s="24" t="str">
        <f t="shared" si="1"/>
        <v>//PRD1477043023WF001WMINI///</v>
      </c>
      <c r="E1477" s="24" t="str">
        <f t="shared" si="2"/>
        <v>PRD1477043023WF001WMINI</v>
      </c>
      <c r="F1477" s="24" t="str">
        <f t="shared" si="3"/>
        <v>04</v>
      </c>
      <c r="G1477" s="24" t="str">
        <f t="shared" si="4"/>
        <v>30</v>
      </c>
      <c r="H1477" s="24" t="str">
        <f t="shared" si="5"/>
        <v>23</v>
      </c>
      <c r="I1477" s="24" t="str">
        <f t="shared" si="6"/>
        <v>W</v>
      </c>
      <c r="J1477" s="24" t="str">
        <f t="shared" si="7"/>
        <v>F001W</v>
      </c>
      <c r="K1477" s="24" t="str">
        <f t="shared" si="8"/>
        <v>MINI</v>
      </c>
      <c r="L1477" s="24" t="str">
        <f>vlookup(F1477,Abbreviation!$D$2:$E$13,2,false)</f>
        <v>April</v>
      </c>
      <c r="M1477" s="24" t="str">
        <f>vlookup(I1477,Abbreviation!$A$2:$B$4,2,false)</f>
        <v>West</v>
      </c>
      <c r="N1477" s="24" t="str">
        <f>vlookup(M1477,Budget!$B$2:$C$325,2,false)</f>
        <v>F001W</v>
      </c>
      <c r="O1477" s="24" t="s">
        <v>19</v>
      </c>
    </row>
    <row r="1478">
      <c r="A1478" s="24">
        <f>Actual!A1478</f>
        <v>1477</v>
      </c>
      <c r="B1478" s="24" t="str">
        <f>Actual!B1478</f>
        <v>//PRD1478041123WF001WMAX///</v>
      </c>
      <c r="C1478" s="25">
        <f>Actual!C1478</f>
        <v>33</v>
      </c>
      <c r="D1478" s="24" t="str">
        <f t="shared" si="1"/>
        <v>//PRD1478041123WF001WMAX///</v>
      </c>
      <c r="E1478" s="24" t="str">
        <f t="shared" si="2"/>
        <v>PRD1478041123WF001WMAX</v>
      </c>
      <c r="F1478" s="24" t="str">
        <f t="shared" si="3"/>
        <v>04</v>
      </c>
      <c r="G1478" s="24" t="str">
        <f t="shared" si="4"/>
        <v>11</v>
      </c>
      <c r="H1478" s="24" t="str">
        <f t="shared" si="5"/>
        <v>23</v>
      </c>
      <c r="I1478" s="24" t="str">
        <f t="shared" si="6"/>
        <v>W</v>
      </c>
      <c r="J1478" s="24" t="str">
        <f t="shared" si="7"/>
        <v>F001W</v>
      </c>
      <c r="K1478" s="24" t="str">
        <f t="shared" si="8"/>
        <v>MAX</v>
      </c>
      <c r="L1478" s="24" t="str">
        <f>vlookup(F1478,Abbreviation!$D$2:$E$13,2,false)</f>
        <v>April</v>
      </c>
      <c r="M1478" s="24" t="str">
        <f>vlookup(I1478,Abbreviation!$A$2:$B$4,2,false)</f>
        <v>West</v>
      </c>
      <c r="N1478" s="24" t="str">
        <f>vlookup(M1478,Budget!$B$2:$C$325,2,false)</f>
        <v>F001W</v>
      </c>
      <c r="O1478" s="24" t="s">
        <v>20</v>
      </c>
    </row>
    <row r="1479">
      <c r="A1479" s="24">
        <f>Actual!A1479</f>
        <v>1478</v>
      </c>
      <c r="B1479" s="24" t="str">
        <f>Actual!B1479</f>
        <v>//PRD1479042523WF002WPRO///</v>
      </c>
      <c r="C1479" s="25">
        <f>Actual!C1479</f>
        <v>11</v>
      </c>
      <c r="D1479" s="24" t="str">
        <f t="shared" si="1"/>
        <v>//PRD1479042523WF002WPRO///</v>
      </c>
      <c r="E1479" s="24" t="str">
        <f t="shared" si="2"/>
        <v>PRD1479042523WF002WPRO</v>
      </c>
      <c r="F1479" s="24" t="str">
        <f t="shared" si="3"/>
        <v>04</v>
      </c>
      <c r="G1479" s="24" t="str">
        <f t="shared" si="4"/>
        <v>25</v>
      </c>
      <c r="H1479" s="24" t="str">
        <f t="shared" si="5"/>
        <v>23</v>
      </c>
      <c r="I1479" s="24" t="str">
        <f t="shared" si="6"/>
        <v>W</v>
      </c>
      <c r="J1479" s="24" t="str">
        <f t="shared" si="7"/>
        <v>F002W</v>
      </c>
      <c r="K1479" s="24" t="str">
        <f t="shared" si="8"/>
        <v>PRO</v>
      </c>
      <c r="L1479" s="24" t="str">
        <f>vlookup(F1479,Abbreviation!$D$2:$E$13,2,false)</f>
        <v>April</v>
      </c>
      <c r="M1479" s="24" t="str">
        <f>vlookup(I1479,Abbreviation!$A$2:$B$4,2,false)</f>
        <v>West</v>
      </c>
      <c r="N1479" s="24" t="str">
        <f>vlookup(M1479,Budget!$B$2:$C$325,2,false)</f>
        <v>F001W</v>
      </c>
      <c r="O1479" s="24" t="s">
        <v>21</v>
      </c>
    </row>
    <row r="1480">
      <c r="A1480" s="24">
        <f>Actual!A1480</f>
        <v>1479</v>
      </c>
      <c r="B1480" s="24" t="str">
        <f>Actual!B1480</f>
        <v>//PRD1480041123SF003SMINI///</v>
      </c>
      <c r="C1480" s="25">
        <f>Actual!C1480</f>
        <v>114</v>
      </c>
      <c r="D1480" s="24" t="str">
        <f t="shared" si="1"/>
        <v>//PRD1480041123SF003SMINI///</v>
      </c>
      <c r="E1480" s="24" t="str">
        <f t="shared" si="2"/>
        <v>PRD1480041123SF003SMINI</v>
      </c>
      <c r="F1480" s="24" t="str">
        <f t="shared" si="3"/>
        <v>04</v>
      </c>
      <c r="G1480" s="24" t="str">
        <f t="shared" si="4"/>
        <v>11</v>
      </c>
      <c r="H1480" s="24" t="str">
        <f t="shared" si="5"/>
        <v>23</v>
      </c>
      <c r="I1480" s="24" t="str">
        <f t="shared" si="6"/>
        <v>S</v>
      </c>
      <c r="J1480" s="24" t="str">
        <f t="shared" si="7"/>
        <v>F003S</v>
      </c>
      <c r="K1480" s="24" t="str">
        <f t="shared" si="8"/>
        <v>MINI</v>
      </c>
      <c r="L1480" s="24" t="str">
        <f>vlookup(F1480,Abbreviation!$D$2:$E$13,2,false)</f>
        <v>April</v>
      </c>
      <c r="M1480" s="24" t="str">
        <f>vlookup(I1480,Abbreviation!$A$2:$B$4,2,false)</f>
        <v>South</v>
      </c>
      <c r="N1480" s="24" t="str">
        <f>vlookup(M1480,Budget!$B$2:$C$325,2,false)</f>
        <v>F001S</v>
      </c>
      <c r="O1480" s="24" t="s">
        <v>19</v>
      </c>
    </row>
    <row r="1481">
      <c r="A1481" s="24">
        <f>Actual!A1481</f>
        <v>1480</v>
      </c>
      <c r="B1481" s="24" t="str">
        <f>Actual!B1481</f>
        <v>//PRD1481041523WF002WMAX///</v>
      </c>
      <c r="C1481" s="25">
        <f>Actual!C1481</f>
        <v>116</v>
      </c>
      <c r="D1481" s="24" t="str">
        <f t="shared" si="1"/>
        <v>//PRD1481041523WF002WMAX///</v>
      </c>
      <c r="E1481" s="24" t="str">
        <f t="shared" si="2"/>
        <v>PRD1481041523WF002WMAX</v>
      </c>
      <c r="F1481" s="24" t="str">
        <f t="shared" si="3"/>
        <v>04</v>
      </c>
      <c r="G1481" s="24" t="str">
        <f t="shared" si="4"/>
        <v>15</v>
      </c>
      <c r="H1481" s="24" t="str">
        <f t="shared" si="5"/>
        <v>23</v>
      </c>
      <c r="I1481" s="24" t="str">
        <f t="shared" si="6"/>
        <v>W</v>
      </c>
      <c r="J1481" s="24" t="str">
        <f t="shared" si="7"/>
        <v>F002W</v>
      </c>
      <c r="K1481" s="24" t="str">
        <f t="shared" si="8"/>
        <v>MAX</v>
      </c>
      <c r="L1481" s="24" t="str">
        <f>vlookup(F1481,Abbreviation!$D$2:$E$13,2,false)</f>
        <v>April</v>
      </c>
      <c r="M1481" s="24" t="str">
        <f>vlookup(I1481,Abbreviation!$A$2:$B$4,2,false)</f>
        <v>West</v>
      </c>
      <c r="N1481" s="24" t="str">
        <f>vlookup(M1481,Budget!$B$2:$C$325,2,false)</f>
        <v>F001W</v>
      </c>
      <c r="O1481" s="24" t="s">
        <v>20</v>
      </c>
    </row>
    <row r="1482">
      <c r="A1482" s="24">
        <f>Actual!A1482</f>
        <v>1481</v>
      </c>
      <c r="B1482" s="24" t="str">
        <f>Actual!B1482</f>
        <v>//PRD1482042823WF001WPRO///</v>
      </c>
      <c r="C1482" s="25">
        <f>Actual!C1482</f>
        <v>130</v>
      </c>
      <c r="D1482" s="24" t="str">
        <f t="shared" si="1"/>
        <v>//PRD1482042823WF001WPRO///</v>
      </c>
      <c r="E1482" s="24" t="str">
        <f t="shared" si="2"/>
        <v>PRD1482042823WF001WPRO</v>
      </c>
      <c r="F1482" s="24" t="str">
        <f t="shared" si="3"/>
        <v>04</v>
      </c>
      <c r="G1482" s="24" t="str">
        <f t="shared" si="4"/>
        <v>28</v>
      </c>
      <c r="H1482" s="24" t="str">
        <f t="shared" si="5"/>
        <v>23</v>
      </c>
      <c r="I1482" s="24" t="str">
        <f t="shared" si="6"/>
        <v>W</v>
      </c>
      <c r="J1482" s="24" t="str">
        <f t="shared" si="7"/>
        <v>F001W</v>
      </c>
      <c r="K1482" s="24" t="str">
        <f t="shared" si="8"/>
        <v>PRO</v>
      </c>
      <c r="L1482" s="24" t="str">
        <f>vlookup(F1482,Abbreviation!$D$2:$E$13,2,false)</f>
        <v>April</v>
      </c>
      <c r="M1482" s="24" t="str">
        <f>vlookup(I1482,Abbreviation!$A$2:$B$4,2,false)</f>
        <v>West</v>
      </c>
      <c r="N1482" s="24" t="str">
        <f>vlookup(M1482,Budget!$B$2:$C$325,2,false)</f>
        <v>F001W</v>
      </c>
      <c r="O1482" s="24" t="s">
        <v>21</v>
      </c>
    </row>
    <row r="1483">
      <c r="A1483" s="24">
        <f>Actual!A1483</f>
        <v>1482</v>
      </c>
      <c r="B1483" s="24" t="str">
        <f>Actual!B1483</f>
        <v>//PRD1483052723NF002NMINI///</v>
      </c>
      <c r="C1483" s="25">
        <f>Actual!C1483</f>
        <v>8</v>
      </c>
      <c r="D1483" s="24" t="str">
        <f t="shared" si="1"/>
        <v>//PRD1483052723NF002NMINI///</v>
      </c>
      <c r="E1483" s="24" t="str">
        <f t="shared" si="2"/>
        <v>PRD1483052723NF002NMINI</v>
      </c>
      <c r="F1483" s="24" t="str">
        <f t="shared" si="3"/>
        <v>05</v>
      </c>
      <c r="G1483" s="24" t="str">
        <f t="shared" si="4"/>
        <v>27</v>
      </c>
      <c r="H1483" s="24" t="str">
        <f t="shared" si="5"/>
        <v>23</v>
      </c>
      <c r="I1483" s="24" t="str">
        <f t="shared" si="6"/>
        <v>N</v>
      </c>
      <c r="J1483" s="24" t="str">
        <f t="shared" si="7"/>
        <v>F002N</v>
      </c>
      <c r="K1483" s="24" t="str">
        <f t="shared" si="8"/>
        <v>MINI</v>
      </c>
      <c r="L1483" s="24" t="str">
        <f>vlookup(F1483,Abbreviation!$D$2:$E$13,2,false)</f>
        <v>May</v>
      </c>
      <c r="M1483" s="24" t="str">
        <f>vlookup(I1483,Abbreviation!$A$2:$B$4,2,false)</f>
        <v>North</v>
      </c>
      <c r="N1483" s="24" t="str">
        <f>vlookup(M1483,Budget!$B$2:$C$325,2,false)</f>
        <v>F001N</v>
      </c>
      <c r="O1483" s="24" t="s">
        <v>19</v>
      </c>
    </row>
    <row r="1484">
      <c r="A1484" s="24">
        <f>Actual!A1484</f>
        <v>1483</v>
      </c>
      <c r="B1484" s="24" t="str">
        <f>Actual!B1484</f>
        <v>//PRD1484052423SF003SMAX///</v>
      </c>
      <c r="C1484" s="25">
        <f>Actual!C1484</f>
        <v>35</v>
      </c>
      <c r="D1484" s="24" t="str">
        <f t="shared" si="1"/>
        <v>//PRD1484052423SF003SMAX///</v>
      </c>
      <c r="E1484" s="24" t="str">
        <f t="shared" si="2"/>
        <v>PRD1484052423SF003SMAX</v>
      </c>
      <c r="F1484" s="24" t="str">
        <f t="shared" si="3"/>
        <v>05</v>
      </c>
      <c r="G1484" s="24" t="str">
        <f t="shared" si="4"/>
        <v>24</v>
      </c>
      <c r="H1484" s="24" t="str">
        <f t="shared" si="5"/>
        <v>23</v>
      </c>
      <c r="I1484" s="24" t="str">
        <f t="shared" si="6"/>
        <v>S</v>
      </c>
      <c r="J1484" s="24" t="str">
        <f t="shared" si="7"/>
        <v>F003S</v>
      </c>
      <c r="K1484" s="24" t="str">
        <f t="shared" si="8"/>
        <v>MAX</v>
      </c>
      <c r="L1484" s="24" t="str">
        <f>vlookup(F1484,Abbreviation!$D$2:$E$13,2,false)</f>
        <v>May</v>
      </c>
      <c r="M1484" s="24" t="str">
        <f>vlookup(I1484,Abbreviation!$A$2:$B$4,2,false)</f>
        <v>South</v>
      </c>
      <c r="N1484" s="24" t="str">
        <f>vlookup(M1484,Budget!$B$2:$C$325,2,false)</f>
        <v>F001S</v>
      </c>
      <c r="O1484" s="24" t="s">
        <v>20</v>
      </c>
    </row>
    <row r="1485">
      <c r="A1485" s="24">
        <f>Actual!A1485</f>
        <v>1484</v>
      </c>
      <c r="B1485" s="24" t="str">
        <f>Actual!B1485</f>
        <v>//PRD1485050823NF002NPRO///</v>
      </c>
      <c r="C1485" s="25">
        <f>Actual!C1485</f>
        <v>94</v>
      </c>
      <c r="D1485" s="24" t="str">
        <f t="shared" si="1"/>
        <v>//PRD1485050823NF002NPRO///</v>
      </c>
      <c r="E1485" s="24" t="str">
        <f t="shared" si="2"/>
        <v>PRD1485050823NF002NPRO</v>
      </c>
      <c r="F1485" s="24" t="str">
        <f t="shared" si="3"/>
        <v>05</v>
      </c>
      <c r="G1485" s="24" t="str">
        <f t="shared" si="4"/>
        <v>08</v>
      </c>
      <c r="H1485" s="24" t="str">
        <f t="shared" si="5"/>
        <v>23</v>
      </c>
      <c r="I1485" s="24" t="str">
        <f t="shared" si="6"/>
        <v>N</v>
      </c>
      <c r="J1485" s="24" t="str">
        <f t="shared" si="7"/>
        <v>F002N</v>
      </c>
      <c r="K1485" s="24" t="str">
        <f t="shared" si="8"/>
        <v>PRO</v>
      </c>
      <c r="L1485" s="24" t="str">
        <f>vlookup(F1485,Abbreviation!$D$2:$E$13,2,false)</f>
        <v>May</v>
      </c>
      <c r="M1485" s="24" t="str">
        <f>vlookup(I1485,Abbreviation!$A$2:$B$4,2,false)</f>
        <v>North</v>
      </c>
      <c r="N1485" s="24" t="str">
        <f>vlookup(M1485,Budget!$B$2:$C$325,2,false)</f>
        <v>F001N</v>
      </c>
      <c r="O1485" s="24" t="s">
        <v>21</v>
      </c>
    </row>
    <row r="1486">
      <c r="A1486" s="24">
        <f>Actual!A1486</f>
        <v>1485</v>
      </c>
      <c r="B1486" s="24" t="str">
        <f>Actual!B1486</f>
        <v>//PRD1486051023WF001WMINI///</v>
      </c>
      <c r="C1486" s="25">
        <f>Actual!C1486</f>
        <v>101</v>
      </c>
      <c r="D1486" s="24" t="str">
        <f t="shared" si="1"/>
        <v>//PRD1486051023WF001WMINI///</v>
      </c>
      <c r="E1486" s="24" t="str">
        <f t="shared" si="2"/>
        <v>PRD1486051023WF001WMINI</v>
      </c>
      <c r="F1486" s="24" t="str">
        <f t="shared" si="3"/>
        <v>05</v>
      </c>
      <c r="G1486" s="24" t="str">
        <f t="shared" si="4"/>
        <v>10</v>
      </c>
      <c r="H1486" s="24" t="str">
        <f t="shared" si="5"/>
        <v>23</v>
      </c>
      <c r="I1486" s="24" t="str">
        <f t="shared" si="6"/>
        <v>W</v>
      </c>
      <c r="J1486" s="24" t="str">
        <f t="shared" si="7"/>
        <v>F001W</v>
      </c>
      <c r="K1486" s="24" t="str">
        <f t="shared" si="8"/>
        <v>MINI</v>
      </c>
      <c r="L1486" s="24" t="str">
        <f>vlookup(F1486,Abbreviation!$D$2:$E$13,2,false)</f>
        <v>May</v>
      </c>
      <c r="M1486" s="24" t="str">
        <f>vlookup(I1486,Abbreviation!$A$2:$B$4,2,false)</f>
        <v>West</v>
      </c>
      <c r="N1486" s="24" t="str">
        <f>vlookup(M1486,Budget!$B$2:$C$325,2,false)</f>
        <v>F001W</v>
      </c>
      <c r="O1486" s="24" t="s">
        <v>19</v>
      </c>
    </row>
    <row r="1487">
      <c r="A1487" s="24">
        <f>Actual!A1487</f>
        <v>1486</v>
      </c>
      <c r="B1487" s="24" t="str">
        <f>Actual!B1487</f>
        <v>//PRD1487050823SF002SMAX///</v>
      </c>
      <c r="C1487" s="25">
        <f>Actual!C1487</f>
        <v>116</v>
      </c>
      <c r="D1487" s="24" t="str">
        <f t="shared" si="1"/>
        <v>//PRD1487050823SF002SMAX///</v>
      </c>
      <c r="E1487" s="24" t="str">
        <f t="shared" si="2"/>
        <v>PRD1487050823SF002SMAX</v>
      </c>
      <c r="F1487" s="24" t="str">
        <f t="shared" si="3"/>
        <v>05</v>
      </c>
      <c r="G1487" s="24" t="str">
        <f t="shared" si="4"/>
        <v>08</v>
      </c>
      <c r="H1487" s="24" t="str">
        <f t="shared" si="5"/>
        <v>23</v>
      </c>
      <c r="I1487" s="24" t="str">
        <f t="shared" si="6"/>
        <v>S</v>
      </c>
      <c r="J1487" s="24" t="str">
        <f t="shared" si="7"/>
        <v>F002S</v>
      </c>
      <c r="K1487" s="24" t="str">
        <f t="shared" si="8"/>
        <v>MAX</v>
      </c>
      <c r="L1487" s="24" t="str">
        <f>vlookup(F1487,Abbreviation!$D$2:$E$13,2,false)</f>
        <v>May</v>
      </c>
      <c r="M1487" s="24" t="str">
        <f>vlookup(I1487,Abbreviation!$A$2:$B$4,2,false)</f>
        <v>South</v>
      </c>
      <c r="N1487" s="24" t="str">
        <f>vlookup(M1487,Budget!$B$2:$C$325,2,false)</f>
        <v>F001S</v>
      </c>
      <c r="O1487" s="24" t="s">
        <v>20</v>
      </c>
    </row>
    <row r="1488">
      <c r="A1488" s="24">
        <f>Actual!A1488</f>
        <v>1487</v>
      </c>
      <c r="B1488" s="24" t="str">
        <f>Actual!B1488</f>
        <v>//PRD1488051423NF003NPRO///</v>
      </c>
      <c r="C1488" s="25">
        <f>Actual!C1488</f>
        <v>128</v>
      </c>
      <c r="D1488" s="24" t="str">
        <f t="shared" si="1"/>
        <v>//PRD1488051423NF003NPRO///</v>
      </c>
      <c r="E1488" s="24" t="str">
        <f t="shared" si="2"/>
        <v>PRD1488051423NF003NPRO</v>
      </c>
      <c r="F1488" s="24" t="str">
        <f t="shared" si="3"/>
        <v>05</v>
      </c>
      <c r="G1488" s="24" t="str">
        <f t="shared" si="4"/>
        <v>14</v>
      </c>
      <c r="H1488" s="24" t="str">
        <f t="shared" si="5"/>
        <v>23</v>
      </c>
      <c r="I1488" s="24" t="str">
        <f t="shared" si="6"/>
        <v>N</v>
      </c>
      <c r="J1488" s="24" t="str">
        <f t="shared" si="7"/>
        <v>F003N</v>
      </c>
      <c r="K1488" s="24" t="str">
        <f t="shared" si="8"/>
        <v>PRO</v>
      </c>
      <c r="L1488" s="24" t="str">
        <f>vlookup(F1488,Abbreviation!$D$2:$E$13,2,false)</f>
        <v>May</v>
      </c>
      <c r="M1488" s="24" t="str">
        <f>vlookup(I1488,Abbreviation!$A$2:$B$4,2,false)</f>
        <v>North</v>
      </c>
      <c r="N1488" s="24" t="str">
        <f>vlookup(M1488,Budget!$B$2:$C$325,2,false)</f>
        <v>F001N</v>
      </c>
      <c r="O1488" s="24" t="s">
        <v>21</v>
      </c>
    </row>
    <row r="1489">
      <c r="A1489" s="24">
        <f>Actual!A1489</f>
        <v>1488</v>
      </c>
      <c r="B1489" s="24" t="str">
        <f>Actual!B1489</f>
        <v>//PRD1489050423SF003SMINI///</v>
      </c>
      <c r="C1489" s="25">
        <f>Actual!C1489</f>
        <v>110</v>
      </c>
      <c r="D1489" s="24" t="str">
        <f t="shared" si="1"/>
        <v>//PRD1489050423SF003SMINI///</v>
      </c>
      <c r="E1489" s="24" t="str">
        <f t="shared" si="2"/>
        <v>PRD1489050423SF003SMINI</v>
      </c>
      <c r="F1489" s="24" t="str">
        <f t="shared" si="3"/>
        <v>05</v>
      </c>
      <c r="G1489" s="24" t="str">
        <f t="shared" si="4"/>
        <v>04</v>
      </c>
      <c r="H1489" s="24" t="str">
        <f t="shared" si="5"/>
        <v>23</v>
      </c>
      <c r="I1489" s="24" t="str">
        <f t="shared" si="6"/>
        <v>S</v>
      </c>
      <c r="J1489" s="24" t="str">
        <f t="shared" si="7"/>
        <v>F003S</v>
      </c>
      <c r="K1489" s="24" t="str">
        <f t="shared" si="8"/>
        <v>MINI</v>
      </c>
      <c r="L1489" s="24" t="str">
        <f>vlookup(F1489,Abbreviation!$D$2:$E$13,2,false)</f>
        <v>May</v>
      </c>
      <c r="M1489" s="24" t="str">
        <f>vlookup(I1489,Abbreviation!$A$2:$B$4,2,false)</f>
        <v>South</v>
      </c>
      <c r="N1489" s="24" t="str">
        <f>vlookup(M1489,Budget!$B$2:$C$325,2,false)</f>
        <v>F001S</v>
      </c>
      <c r="O1489" s="24" t="s">
        <v>19</v>
      </c>
    </row>
    <row r="1490">
      <c r="A1490" s="24">
        <f>Actual!A1490</f>
        <v>1489</v>
      </c>
      <c r="B1490" s="24" t="str">
        <f>Actual!B1490</f>
        <v>//PRD1490052523NF003NMAX///</v>
      </c>
      <c r="C1490" s="25">
        <f>Actual!C1490</f>
        <v>54</v>
      </c>
      <c r="D1490" s="24" t="str">
        <f t="shared" si="1"/>
        <v>//PRD1490052523NF003NMAX///</v>
      </c>
      <c r="E1490" s="24" t="str">
        <f t="shared" si="2"/>
        <v>PRD1490052523NF003NMAX</v>
      </c>
      <c r="F1490" s="24" t="str">
        <f t="shared" si="3"/>
        <v>05</v>
      </c>
      <c r="G1490" s="24" t="str">
        <f t="shared" si="4"/>
        <v>25</v>
      </c>
      <c r="H1490" s="24" t="str">
        <f t="shared" si="5"/>
        <v>23</v>
      </c>
      <c r="I1490" s="24" t="str">
        <f t="shared" si="6"/>
        <v>N</v>
      </c>
      <c r="J1490" s="24" t="str">
        <f t="shared" si="7"/>
        <v>F003N</v>
      </c>
      <c r="K1490" s="24" t="str">
        <f t="shared" si="8"/>
        <v>MAX</v>
      </c>
      <c r="L1490" s="24" t="str">
        <f>vlookup(F1490,Abbreviation!$D$2:$E$13,2,false)</f>
        <v>May</v>
      </c>
      <c r="M1490" s="24" t="str">
        <f>vlookup(I1490,Abbreviation!$A$2:$B$4,2,false)</f>
        <v>North</v>
      </c>
      <c r="N1490" s="24" t="str">
        <f>vlookup(M1490,Budget!$B$2:$C$325,2,false)</f>
        <v>F001N</v>
      </c>
      <c r="O1490" s="24" t="s">
        <v>20</v>
      </c>
    </row>
    <row r="1491">
      <c r="A1491" s="24">
        <f>Actual!A1491</f>
        <v>1490</v>
      </c>
      <c r="B1491" s="24" t="str">
        <f>Actual!B1491</f>
        <v>//PRD1491052823NF001NPRO///</v>
      </c>
      <c r="C1491" s="25">
        <f>Actual!C1491</f>
        <v>123</v>
      </c>
      <c r="D1491" s="24" t="str">
        <f t="shared" si="1"/>
        <v>//PRD1491052823NF001NPRO///</v>
      </c>
      <c r="E1491" s="24" t="str">
        <f t="shared" si="2"/>
        <v>PRD1491052823NF001NPRO</v>
      </c>
      <c r="F1491" s="24" t="str">
        <f t="shared" si="3"/>
        <v>05</v>
      </c>
      <c r="G1491" s="24" t="str">
        <f t="shared" si="4"/>
        <v>28</v>
      </c>
      <c r="H1491" s="24" t="str">
        <f t="shared" si="5"/>
        <v>23</v>
      </c>
      <c r="I1491" s="24" t="str">
        <f t="shared" si="6"/>
        <v>N</v>
      </c>
      <c r="J1491" s="24" t="str">
        <f t="shared" si="7"/>
        <v>F001N</v>
      </c>
      <c r="K1491" s="24" t="str">
        <f t="shared" si="8"/>
        <v>PRO</v>
      </c>
      <c r="L1491" s="24" t="str">
        <f>vlookup(F1491,Abbreviation!$D$2:$E$13,2,false)</f>
        <v>May</v>
      </c>
      <c r="M1491" s="24" t="str">
        <f>vlookup(I1491,Abbreviation!$A$2:$B$4,2,false)</f>
        <v>North</v>
      </c>
      <c r="N1491" s="24" t="str">
        <f>vlookup(M1491,Budget!$B$2:$C$325,2,false)</f>
        <v>F001N</v>
      </c>
      <c r="O1491" s="24" t="s">
        <v>21</v>
      </c>
    </row>
    <row r="1492">
      <c r="A1492" s="24">
        <f>Actual!A1492</f>
        <v>1491</v>
      </c>
      <c r="B1492" s="24" t="str">
        <f>Actual!B1492</f>
        <v>//PRD1492050423NF003NMINI///</v>
      </c>
      <c r="C1492" s="25">
        <f>Actual!C1492</f>
        <v>101</v>
      </c>
      <c r="D1492" s="24" t="str">
        <f t="shared" si="1"/>
        <v>//PRD1492050423NF003NMINI///</v>
      </c>
      <c r="E1492" s="24" t="str">
        <f t="shared" si="2"/>
        <v>PRD1492050423NF003NMINI</v>
      </c>
      <c r="F1492" s="24" t="str">
        <f t="shared" si="3"/>
        <v>05</v>
      </c>
      <c r="G1492" s="24" t="str">
        <f t="shared" si="4"/>
        <v>04</v>
      </c>
      <c r="H1492" s="24" t="str">
        <f t="shared" si="5"/>
        <v>23</v>
      </c>
      <c r="I1492" s="24" t="str">
        <f t="shared" si="6"/>
        <v>N</v>
      </c>
      <c r="J1492" s="24" t="str">
        <f t="shared" si="7"/>
        <v>F003N</v>
      </c>
      <c r="K1492" s="24" t="str">
        <f t="shared" si="8"/>
        <v>MINI</v>
      </c>
      <c r="L1492" s="24" t="str">
        <f>vlookup(F1492,Abbreviation!$D$2:$E$13,2,false)</f>
        <v>May</v>
      </c>
      <c r="M1492" s="24" t="str">
        <f>vlookup(I1492,Abbreviation!$A$2:$B$4,2,false)</f>
        <v>North</v>
      </c>
      <c r="N1492" s="24" t="str">
        <f>vlookup(M1492,Budget!$B$2:$C$325,2,false)</f>
        <v>F001N</v>
      </c>
      <c r="O1492" s="24" t="s">
        <v>19</v>
      </c>
    </row>
    <row r="1493">
      <c r="A1493" s="24">
        <f>Actual!A1493</f>
        <v>1492</v>
      </c>
      <c r="B1493" s="24" t="str">
        <f>Actual!B1493</f>
        <v>//PRD1493052023NF003NMAX///</v>
      </c>
      <c r="C1493" s="25">
        <f>Actual!C1493</f>
        <v>34</v>
      </c>
      <c r="D1493" s="24" t="str">
        <f t="shared" si="1"/>
        <v>//PRD1493052023NF003NMAX///</v>
      </c>
      <c r="E1493" s="24" t="str">
        <f t="shared" si="2"/>
        <v>PRD1493052023NF003NMAX</v>
      </c>
      <c r="F1493" s="24" t="str">
        <f t="shared" si="3"/>
        <v>05</v>
      </c>
      <c r="G1493" s="24" t="str">
        <f t="shared" si="4"/>
        <v>20</v>
      </c>
      <c r="H1493" s="24" t="str">
        <f t="shared" si="5"/>
        <v>23</v>
      </c>
      <c r="I1493" s="24" t="str">
        <f t="shared" si="6"/>
        <v>N</v>
      </c>
      <c r="J1493" s="24" t="str">
        <f t="shared" si="7"/>
        <v>F003N</v>
      </c>
      <c r="K1493" s="24" t="str">
        <f t="shared" si="8"/>
        <v>MAX</v>
      </c>
      <c r="L1493" s="24" t="str">
        <f>vlookup(F1493,Abbreviation!$D$2:$E$13,2,false)</f>
        <v>May</v>
      </c>
      <c r="M1493" s="24" t="str">
        <f>vlookup(I1493,Abbreviation!$A$2:$B$4,2,false)</f>
        <v>North</v>
      </c>
      <c r="N1493" s="24" t="str">
        <f>vlookup(M1493,Budget!$B$2:$C$325,2,false)</f>
        <v>F001N</v>
      </c>
      <c r="O1493" s="24" t="s">
        <v>20</v>
      </c>
    </row>
    <row r="1494">
      <c r="A1494" s="24">
        <f>Actual!A1494</f>
        <v>1493</v>
      </c>
      <c r="B1494" s="24" t="str">
        <f>Actual!B1494</f>
        <v>//PRD1494050723NF001NPRO///</v>
      </c>
      <c r="C1494" s="25">
        <f>Actual!C1494</f>
        <v>55</v>
      </c>
      <c r="D1494" s="24" t="str">
        <f t="shared" si="1"/>
        <v>//PRD1494050723NF001NPRO///</v>
      </c>
      <c r="E1494" s="24" t="str">
        <f t="shared" si="2"/>
        <v>PRD1494050723NF001NPRO</v>
      </c>
      <c r="F1494" s="24" t="str">
        <f t="shared" si="3"/>
        <v>05</v>
      </c>
      <c r="G1494" s="24" t="str">
        <f t="shared" si="4"/>
        <v>07</v>
      </c>
      <c r="H1494" s="24" t="str">
        <f t="shared" si="5"/>
        <v>23</v>
      </c>
      <c r="I1494" s="24" t="str">
        <f t="shared" si="6"/>
        <v>N</v>
      </c>
      <c r="J1494" s="24" t="str">
        <f t="shared" si="7"/>
        <v>F001N</v>
      </c>
      <c r="K1494" s="24" t="str">
        <f t="shared" si="8"/>
        <v>PRO</v>
      </c>
      <c r="L1494" s="24" t="str">
        <f>vlookup(F1494,Abbreviation!$D$2:$E$13,2,false)</f>
        <v>May</v>
      </c>
      <c r="M1494" s="24" t="str">
        <f>vlookup(I1494,Abbreviation!$A$2:$B$4,2,false)</f>
        <v>North</v>
      </c>
      <c r="N1494" s="24" t="str">
        <f>vlookup(M1494,Budget!$B$2:$C$325,2,false)</f>
        <v>F001N</v>
      </c>
      <c r="O1494" s="24" t="s">
        <v>21</v>
      </c>
    </row>
    <row r="1495">
      <c r="A1495" s="24">
        <f>Actual!A1495</f>
        <v>1494</v>
      </c>
      <c r="B1495" s="24" t="str">
        <f>Actual!B1495</f>
        <v>//PRD1495051123NF003NMINI///</v>
      </c>
      <c r="C1495" s="25">
        <f>Actual!C1495</f>
        <v>118</v>
      </c>
      <c r="D1495" s="24" t="str">
        <f t="shared" si="1"/>
        <v>//PRD1495051123NF003NMINI///</v>
      </c>
      <c r="E1495" s="24" t="str">
        <f t="shared" si="2"/>
        <v>PRD1495051123NF003NMINI</v>
      </c>
      <c r="F1495" s="24" t="str">
        <f t="shared" si="3"/>
        <v>05</v>
      </c>
      <c r="G1495" s="24" t="str">
        <f t="shared" si="4"/>
        <v>11</v>
      </c>
      <c r="H1495" s="24" t="str">
        <f t="shared" si="5"/>
        <v>23</v>
      </c>
      <c r="I1495" s="24" t="str">
        <f t="shared" si="6"/>
        <v>N</v>
      </c>
      <c r="J1495" s="24" t="str">
        <f t="shared" si="7"/>
        <v>F003N</v>
      </c>
      <c r="K1495" s="24" t="str">
        <f t="shared" si="8"/>
        <v>MINI</v>
      </c>
      <c r="L1495" s="24" t="str">
        <f>vlookup(F1495,Abbreviation!$D$2:$E$13,2,false)</f>
        <v>May</v>
      </c>
      <c r="M1495" s="24" t="str">
        <f>vlookup(I1495,Abbreviation!$A$2:$B$4,2,false)</f>
        <v>North</v>
      </c>
      <c r="N1495" s="24" t="str">
        <f>vlookup(M1495,Budget!$B$2:$C$325,2,false)</f>
        <v>F001N</v>
      </c>
      <c r="O1495" s="24" t="s">
        <v>19</v>
      </c>
    </row>
    <row r="1496">
      <c r="A1496" s="24">
        <f>Actual!A1496</f>
        <v>1495</v>
      </c>
      <c r="B1496" s="24" t="str">
        <f>Actual!B1496</f>
        <v>//PRD1496051523SF002SMAX///</v>
      </c>
      <c r="C1496" s="25">
        <f>Actual!C1496</f>
        <v>55</v>
      </c>
      <c r="D1496" s="24" t="str">
        <f t="shared" si="1"/>
        <v>//PRD1496051523SF002SMAX///</v>
      </c>
      <c r="E1496" s="24" t="str">
        <f t="shared" si="2"/>
        <v>PRD1496051523SF002SMAX</v>
      </c>
      <c r="F1496" s="24" t="str">
        <f t="shared" si="3"/>
        <v>05</v>
      </c>
      <c r="G1496" s="24" t="str">
        <f t="shared" si="4"/>
        <v>15</v>
      </c>
      <c r="H1496" s="24" t="str">
        <f t="shared" si="5"/>
        <v>23</v>
      </c>
      <c r="I1496" s="24" t="str">
        <f t="shared" si="6"/>
        <v>S</v>
      </c>
      <c r="J1496" s="24" t="str">
        <f t="shared" si="7"/>
        <v>F002S</v>
      </c>
      <c r="K1496" s="24" t="str">
        <f t="shared" si="8"/>
        <v>MAX</v>
      </c>
      <c r="L1496" s="24" t="str">
        <f>vlookup(F1496,Abbreviation!$D$2:$E$13,2,false)</f>
        <v>May</v>
      </c>
      <c r="M1496" s="24" t="str">
        <f>vlookup(I1496,Abbreviation!$A$2:$B$4,2,false)</f>
        <v>South</v>
      </c>
      <c r="N1496" s="24" t="str">
        <f>vlookup(M1496,Budget!$B$2:$C$325,2,false)</f>
        <v>F001S</v>
      </c>
      <c r="O1496" s="24" t="s">
        <v>20</v>
      </c>
    </row>
    <row r="1497">
      <c r="A1497" s="24">
        <f>Actual!A1497</f>
        <v>1496</v>
      </c>
      <c r="B1497" s="24" t="str">
        <f>Actual!B1497</f>
        <v>//PRD1497050323WF002WPRO///</v>
      </c>
      <c r="C1497" s="25">
        <f>Actual!C1497</f>
        <v>87</v>
      </c>
      <c r="D1497" s="24" t="str">
        <f t="shared" si="1"/>
        <v>//PRD1497050323WF002WPRO///</v>
      </c>
      <c r="E1497" s="24" t="str">
        <f t="shared" si="2"/>
        <v>PRD1497050323WF002WPRO</v>
      </c>
      <c r="F1497" s="24" t="str">
        <f t="shared" si="3"/>
        <v>05</v>
      </c>
      <c r="G1497" s="24" t="str">
        <f t="shared" si="4"/>
        <v>03</v>
      </c>
      <c r="H1497" s="24" t="str">
        <f t="shared" si="5"/>
        <v>23</v>
      </c>
      <c r="I1497" s="24" t="str">
        <f t="shared" si="6"/>
        <v>W</v>
      </c>
      <c r="J1497" s="24" t="str">
        <f t="shared" si="7"/>
        <v>F002W</v>
      </c>
      <c r="K1497" s="24" t="str">
        <f t="shared" si="8"/>
        <v>PRO</v>
      </c>
      <c r="L1497" s="24" t="str">
        <f>vlookup(F1497,Abbreviation!$D$2:$E$13,2,false)</f>
        <v>May</v>
      </c>
      <c r="M1497" s="24" t="str">
        <f>vlookup(I1497,Abbreviation!$A$2:$B$4,2,false)</f>
        <v>West</v>
      </c>
      <c r="N1497" s="24" t="str">
        <f>vlookup(M1497,Budget!$B$2:$C$325,2,false)</f>
        <v>F001W</v>
      </c>
      <c r="O1497" s="24" t="s">
        <v>21</v>
      </c>
    </row>
    <row r="1498">
      <c r="A1498" s="24">
        <f>Actual!A1498</f>
        <v>1497</v>
      </c>
      <c r="B1498" s="24" t="str">
        <f>Actual!B1498</f>
        <v>//PRD1498050723SF001SMINI///</v>
      </c>
      <c r="C1498" s="25">
        <f>Actual!C1498</f>
        <v>80</v>
      </c>
      <c r="D1498" s="24" t="str">
        <f t="shared" si="1"/>
        <v>//PRD1498050723SF001SMINI///</v>
      </c>
      <c r="E1498" s="24" t="str">
        <f t="shared" si="2"/>
        <v>PRD1498050723SF001SMINI</v>
      </c>
      <c r="F1498" s="24" t="str">
        <f t="shared" si="3"/>
        <v>05</v>
      </c>
      <c r="G1498" s="24" t="str">
        <f t="shared" si="4"/>
        <v>07</v>
      </c>
      <c r="H1498" s="24" t="str">
        <f t="shared" si="5"/>
        <v>23</v>
      </c>
      <c r="I1498" s="24" t="str">
        <f t="shared" si="6"/>
        <v>S</v>
      </c>
      <c r="J1498" s="24" t="str">
        <f t="shared" si="7"/>
        <v>F001S</v>
      </c>
      <c r="K1498" s="24" t="str">
        <f t="shared" si="8"/>
        <v>MINI</v>
      </c>
      <c r="L1498" s="24" t="str">
        <f>vlookup(F1498,Abbreviation!$D$2:$E$13,2,false)</f>
        <v>May</v>
      </c>
      <c r="M1498" s="24" t="str">
        <f>vlookup(I1498,Abbreviation!$A$2:$B$4,2,false)</f>
        <v>South</v>
      </c>
      <c r="N1498" s="24" t="str">
        <f>vlookup(M1498,Budget!$B$2:$C$325,2,false)</f>
        <v>F001S</v>
      </c>
      <c r="O1498" s="24" t="s">
        <v>19</v>
      </c>
    </row>
    <row r="1499">
      <c r="A1499" s="24">
        <f>Actual!A1499</f>
        <v>1498</v>
      </c>
      <c r="B1499" s="24" t="str">
        <f>Actual!B1499</f>
        <v>//PRD1499050923WF001WMAX///</v>
      </c>
      <c r="C1499" s="25">
        <f>Actual!C1499</f>
        <v>47</v>
      </c>
      <c r="D1499" s="24" t="str">
        <f t="shared" si="1"/>
        <v>//PRD1499050923WF001WMAX///</v>
      </c>
      <c r="E1499" s="24" t="str">
        <f t="shared" si="2"/>
        <v>PRD1499050923WF001WMAX</v>
      </c>
      <c r="F1499" s="24" t="str">
        <f t="shared" si="3"/>
        <v>05</v>
      </c>
      <c r="G1499" s="24" t="str">
        <f t="shared" si="4"/>
        <v>09</v>
      </c>
      <c r="H1499" s="24" t="str">
        <f t="shared" si="5"/>
        <v>23</v>
      </c>
      <c r="I1499" s="24" t="str">
        <f t="shared" si="6"/>
        <v>W</v>
      </c>
      <c r="J1499" s="24" t="str">
        <f t="shared" si="7"/>
        <v>F001W</v>
      </c>
      <c r="K1499" s="24" t="str">
        <f t="shared" si="8"/>
        <v>MAX</v>
      </c>
      <c r="L1499" s="24" t="str">
        <f>vlookup(F1499,Abbreviation!$D$2:$E$13,2,false)</f>
        <v>May</v>
      </c>
      <c r="M1499" s="24" t="str">
        <f>vlookup(I1499,Abbreviation!$A$2:$B$4,2,false)</f>
        <v>West</v>
      </c>
      <c r="N1499" s="24" t="str">
        <f>vlookup(M1499,Budget!$B$2:$C$325,2,false)</f>
        <v>F001W</v>
      </c>
      <c r="O1499" s="24" t="s">
        <v>20</v>
      </c>
    </row>
    <row r="1500">
      <c r="A1500" s="24">
        <f>Actual!A1500</f>
        <v>1499</v>
      </c>
      <c r="B1500" s="24" t="str">
        <f>Actual!B1500</f>
        <v>//PRD1500051023SF001SPRO///</v>
      </c>
      <c r="C1500" s="25">
        <f>Actual!C1500</f>
        <v>135</v>
      </c>
      <c r="D1500" s="24" t="str">
        <f t="shared" si="1"/>
        <v>//PRD1500051023SF001SPRO///</v>
      </c>
      <c r="E1500" s="24" t="str">
        <f t="shared" si="2"/>
        <v>PRD1500051023SF001SPRO</v>
      </c>
      <c r="F1500" s="24" t="str">
        <f t="shared" si="3"/>
        <v>05</v>
      </c>
      <c r="G1500" s="24" t="str">
        <f t="shared" si="4"/>
        <v>10</v>
      </c>
      <c r="H1500" s="24" t="str">
        <f t="shared" si="5"/>
        <v>23</v>
      </c>
      <c r="I1500" s="24" t="str">
        <f t="shared" si="6"/>
        <v>S</v>
      </c>
      <c r="J1500" s="24" t="str">
        <f t="shared" si="7"/>
        <v>F001S</v>
      </c>
      <c r="K1500" s="24" t="str">
        <f t="shared" si="8"/>
        <v>PRO</v>
      </c>
      <c r="L1500" s="24" t="str">
        <f>vlookup(F1500,Abbreviation!$D$2:$E$13,2,false)</f>
        <v>May</v>
      </c>
      <c r="M1500" s="24" t="str">
        <f>vlookup(I1500,Abbreviation!$A$2:$B$4,2,false)</f>
        <v>South</v>
      </c>
      <c r="N1500" s="24" t="str">
        <f>vlookup(M1500,Budget!$B$2:$C$325,2,false)</f>
        <v>F001S</v>
      </c>
      <c r="O1500" s="24" t="s">
        <v>21</v>
      </c>
    </row>
    <row r="1501">
      <c r="A1501" s="24">
        <f>Actual!A1501</f>
        <v>1500</v>
      </c>
      <c r="B1501" s="24" t="str">
        <f>Actual!B1501</f>
        <v>//PRD1501050323SF003SMINI///</v>
      </c>
      <c r="C1501" s="25">
        <f>Actual!C1501</f>
        <v>137</v>
      </c>
      <c r="D1501" s="24" t="str">
        <f t="shared" si="1"/>
        <v>//PRD1501050323SF003SMINI///</v>
      </c>
      <c r="E1501" s="24" t="str">
        <f t="shared" si="2"/>
        <v>PRD1501050323SF003SMINI</v>
      </c>
      <c r="F1501" s="24" t="str">
        <f t="shared" si="3"/>
        <v>05</v>
      </c>
      <c r="G1501" s="24" t="str">
        <f t="shared" si="4"/>
        <v>03</v>
      </c>
      <c r="H1501" s="24" t="str">
        <f t="shared" si="5"/>
        <v>23</v>
      </c>
      <c r="I1501" s="24" t="str">
        <f t="shared" si="6"/>
        <v>S</v>
      </c>
      <c r="J1501" s="24" t="str">
        <f t="shared" si="7"/>
        <v>F003S</v>
      </c>
      <c r="K1501" s="24" t="str">
        <f t="shared" si="8"/>
        <v>MINI</v>
      </c>
      <c r="L1501" s="24" t="str">
        <f>vlookup(F1501,Abbreviation!$D$2:$E$13,2,false)</f>
        <v>May</v>
      </c>
      <c r="M1501" s="24" t="str">
        <f>vlookup(I1501,Abbreviation!$A$2:$B$4,2,false)</f>
        <v>South</v>
      </c>
      <c r="N1501" s="24" t="str">
        <f>vlookup(M1501,Budget!$B$2:$C$325,2,false)</f>
        <v>F001S</v>
      </c>
      <c r="O1501" s="24" t="s">
        <v>19</v>
      </c>
    </row>
    <row r="1502">
      <c r="A1502" s="24">
        <f>Actual!A1502</f>
        <v>1501</v>
      </c>
      <c r="B1502" s="24" t="str">
        <f>Actual!B1502</f>
        <v>//PRD1502053023SF003SMAX///</v>
      </c>
      <c r="C1502" s="25">
        <f>Actual!C1502</f>
        <v>77</v>
      </c>
      <c r="D1502" s="24" t="str">
        <f t="shared" si="1"/>
        <v>//PRD1502053023SF003SMAX///</v>
      </c>
      <c r="E1502" s="24" t="str">
        <f t="shared" si="2"/>
        <v>PRD1502053023SF003SMAX</v>
      </c>
      <c r="F1502" s="24" t="str">
        <f t="shared" si="3"/>
        <v>05</v>
      </c>
      <c r="G1502" s="24" t="str">
        <f t="shared" si="4"/>
        <v>30</v>
      </c>
      <c r="H1502" s="24" t="str">
        <f t="shared" si="5"/>
        <v>23</v>
      </c>
      <c r="I1502" s="24" t="str">
        <f t="shared" si="6"/>
        <v>S</v>
      </c>
      <c r="J1502" s="24" t="str">
        <f t="shared" si="7"/>
        <v>F003S</v>
      </c>
      <c r="K1502" s="24" t="str">
        <f t="shared" si="8"/>
        <v>MAX</v>
      </c>
      <c r="L1502" s="24" t="str">
        <f>vlookup(F1502,Abbreviation!$D$2:$E$13,2,false)</f>
        <v>May</v>
      </c>
      <c r="M1502" s="24" t="str">
        <f>vlookup(I1502,Abbreviation!$A$2:$B$4,2,false)</f>
        <v>South</v>
      </c>
      <c r="N1502" s="24" t="str">
        <f>vlookup(M1502,Budget!$B$2:$C$325,2,false)</f>
        <v>F001S</v>
      </c>
      <c r="O1502" s="24" t="s">
        <v>20</v>
      </c>
    </row>
    <row r="1503">
      <c r="A1503" s="24">
        <f>Actual!A1503</f>
        <v>1502</v>
      </c>
      <c r="B1503" s="24" t="str">
        <f>Actual!B1503</f>
        <v>//PRD1503050923SF001SPRO///</v>
      </c>
      <c r="C1503" s="25">
        <f>Actual!C1503</f>
        <v>107</v>
      </c>
      <c r="D1503" s="24" t="str">
        <f t="shared" si="1"/>
        <v>//PRD1503050923SF001SPRO///</v>
      </c>
      <c r="E1503" s="24" t="str">
        <f t="shared" si="2"/>
        <v>PRD1503050923SF001SPRO</v>
      </c>
      <c r="F1503" s="24" t="str">
        <f t="shared" si="3"/>
        <v>05</v>
      </c>
      <c r="G1503" s="24" t="str">
        <f t="shared" si="4"/>
        <v>09</v>
      </c>
      <c r="H1503" s="24" t="str">
        <f t="shared" si="5"/>
        <v>23</v>
      </c>
      <c r="I1503" s="24" t="str">
        <f t="shared" si="6"/>
        <v>S</v>
      </c>
      <c r="J1503" s="24" t="str">
        <f t="shared" si="7"/>
        <v>F001S</v>
      </c>
      <c r="K1503" s="24" t="str">
        <f t="shared" si="8"/>
        <v>PRO</v>
      </c>
      <c r="L1503" s="24" t="str">
        <f>vlookup(F1503,Abbreviation!$D$2:$E$13,2,false)</f>
        <v>May</v>
      </c>
      <c r="M1503" s="24" t="str">
        <f>vlookup(I1503,Abbreviation!$A$2:$B$4,2,false)</f>
        <v>South</v>
      </c>
      <c r="N1503" s="24" t="str">
        <f>vlookup(M1503,Budget!$B$2:$C$325,2,false)</f>
        <v>F001S</v>
      </c>
      <c r="O1503" s="24" t="s">
        <v>21</v>
      </c>
    </row>
    <row r="1504">
      <c r="A1504" s="24">
        <f>Actual!A1504</f>
        <v>1503</v>
      </c>
      <c r="B1504" s="24" t="str">
        <f>Actual!B1504</f>
        <v>//PRD1504052123WF002WMINI///</v>
      </c>
      <c r="C1504" s="25">
        <f>Actual!C1504</f>
        <v>9</v>
      </c>
      <c r="D1504" s="24" t="str">
        <f t="shared" si="1"/>
        <v>//PRD1504052123WF002WMINI///</v>
      </c>
      <c r="E1504" s="24" t="str">
        <f t="shared" si="2"/>
        <v>PRD1504052123WF002WMINI</v>
      </c>
      <c r="F1504" s="24" t="str">
        <f t="shared" si="3"/>
        <v>05</v>
      </c>
      <c r="G1504" s="24" t="str">
        <f t="shared" si="4"/>
        <v>21</v>
      </c>
      <c r="H1504" s="24" t="str">
        <f t="shared" si="5"/>
        <v>23</v>
      </c>
      <c r="I1504" s="24" t="str">
        <f t="shared" si="6"/>
        <v>W</v>
      </c>
      <c r="J1504" s="24" t="str">
        <f t="shared" si="7"/>
        <v>F002W</v>
      </c>
      <c r="K1504" s="24" t="str">
        <f t="shared" si="8"/>
        <v>MINI</v>
      </c>
      <c r="L1504" s="24" t="str">
        <f>vlookup(F1504,Abbreviation!$D$2:$E$13,2,false)</f>
        <v>May</v>
      </c>
      <c r="M1504" s="24" t="str">
        <f>vlookup(I1504,Abbreviation!$A$2:$B$4,2,false)</f>
        <v>West</v>
      </c>
      <c r="N1504" s="24" t="str">
        <f>vlookup(M1504,Budget!$B$2:$C$325,2,false)</f>
        <v>F001W</v>
      </c>
      <c r="O1504" s="24" t="s">
        <v>19</v>
      </c>
    </row>
    <row r="1505">
      <c r="A1505" s="24">
        <f>Actual!A1505</f>
        <v>1504</v>
      </c>
      <c r="B1505" s="24" t="str">
        <f>Actual!B1505</f>
        <v>//PRD1505052123WF002WMAX///</v>
      </c>
      <c r="C1505" s="25">
        <f>Actual!C1505</f>
        <v>31</v>
      </c>
      <c r="D1505" s="24" t="str">
        <f t="shared" si="1"/>
        <v>//PRD1505052123WF002WMAX///</v>
      </c>
      <c r="E1505" s="24" t="str">
        <f t="shared" si="2"/>
        <v>PRD1505052123WF002WMAX</v>
      </c>
      <c r="F1505" s="24" t="str">
        <f t="shared" si="3"/>
        <v>05</v>
      </c>
      <c r="G1505" s="24" t="str">
        <f t="shared" si="4"/>
        <v>21</v>
      </c>
      <c r="H1505" s="24" t="str">
        <f t="shared" si="5"/>
        <v>23</v>
      </c>
      <c r="I1505" s="24" t="str">
        <f t="shared" si="6"/>
        <v>W</v>
      </c>
      <c r="J1505" s="24" t="str">
        <f t="shared" si="7"/>
        <v>F002W</v>
      </c>
      <c r="K1505" s="24" t="str">
        <f t="shared" si="8"/>
        <v>MAX</v>
      </c>
      <c r="L1505" s="24" t="str">
        <f>vlookup(F1505,Abbreviation!$D$2:$E$13,2,false)</f>
        <v>May</v>
      </c>
      <c r="M1505" s="24" t="str">
        <f>vlookup(I1505,Abbreviation!$A$2:$B$4,2,false)</f>
        <v>West</v>
      </c>
      <c r="N1505" s="24" t="str">
        <f>vlookup(M1505,Budget!$B$2:$C$325,2,false)</f>
        <v>F001W</v>
      </c>
      <c r="O1505" s="24" t="s">
        <v>20</v>
      </c>
    </row>
    <row r="1506">
      <c r="A1506" s="24">
        <f>Actual!A1506</f>
        <v>1505</v>
      </c>
      <c r="B1506" s="24" t="str">
        <f>Actual!B1506</f>
        <v>//PRD1506052223NF001NPRO///</v>
      </c>
      <c r="C1506" s="25">
        <f>Actual!C1506</f>
        <v>96</v>
      </c>
      <c r="D1506" s="24" t="str">
        <f t="shared" si="1"/>
        <v>//PRD1506052223NF001NPRO///</v>
      </c>
      <c r="E1506" s="24" t="str">
        <f t="shared" si="2"/>
        <v>PRD1506052223NF001NPRO</v>
      </c>
      <c r="F1506" s="24" t="str">
        <f t="shared" si="3"/>
        <v>05</v>
      </c>
      <c r="G1506" s="24" t="str">
        <f t="shared" si="4"/>
        <v>22</v>
      </c>
      <c r="H1506" s="24" t="str">
        <f t="shared" si="5"/>
        <v>23</v>
      </c>
      <c r="I1506" s="24" t="str">
        <f t="shared" si="6"/>
        <v>N</v>
      </c>
      <c r="J1506" s="24" t="str">
        <f t="shared" si="7"/>
        <v>F001N</v>
      </c>
      <c r="K1506" s="24" t="str">
        <f t="shared" si="8"/>
        <v>PRO</v>
      </c>
      <c r="L1506" s="24" t="str">
        <f>vlookup(F1506,Abbreviation!$D$2:$E$13,2,false)</f>
        <v>May</v>
      </c>
      <c r="M1506" s="24" t="str">
        <f>vlookup(I1506,Abbreviation!$A$2:$B$4,2,false)</f>
        <v>North</v>
      </c>
      <c r="N1506" s="24" t="str">
        <f>vlookup(M1506,Budget!$B$2:$C$325,2,false)</f>
        <v>F001N</v>
      </c>
      <c r="O1506" s="24" t="s">
        <v>21</v>
      </c>
    </row>
    <row r="1507">
      <c r="A1507" s="24">
        <f>Actual!A1507</f>
        <v>1506</v>
      </c>
      <c r="B1507" s="24" t="str">
        <f>Actual!B1507</f>
        <v>//PRD1507050223SF002SMINI///</v>
      </c>
      <c r="C1507" s="25">
        <f>Actual!C1507</f>
        <v>8</v>
      </c>
      <c r="D1507" s="24" t="str">
        <f t="shared" si="1"/>
        <v>//PRD1507050223SF002SMINI///</v>
      </c>
      <c r="E1507" s="24" t="str">
        <f t="shared" si="2"/>
        <v>PRD1507050223SF002SMINI</v>
      </c>
      <c r="F1507" s="24" t="str">
        <f t="shared" si="3"/>
        <v>05</v>
      </c>
      <c r="G1507" s="24" t="str">
        <f t="shared" si="4"/>
        <v>02</v>
      </c>
      <c r="H1507" s="24" t="str">
        <f t="shared" si="5"/>
        <v>23</v>
      </c>
      <c r="I1507" s="24" t="str">
        <f t="shared" si="6"/>
        <v>S</v>
      </c>
      <c r="J1507" s="24" t="str">
        <f t="shared" si="7"/>
        <v>F002S</v>
      </c>
      <c r="K1507" s="24" t="str">
        <f t="shared" si="8"/>
        <v>MINI</v>
      </c>
      <c r="L1507" s="24" t="str">
        <f>vlookup(F1507,Abbreviation!$D$2:$E$13,2,false)</f>
        <v>May</v>
      </c>
      <c r="M1507" s="24" t="str">
        <f>vlookup(I1507,Abbreviation!$A$2:$B$4,2,false)</f>
        <v>South</v>
      </c>
      <c r="N1507" s="24" t="str">
        <f>vlookup(M1507,Budget!$B$2:$C$325,2,false)</f>
        <v>F001S</v>
      </c>
      <c r="O1507" s="24" t="s">
        <v>19</v>
      </c>
    </row>
    <row r="1508">
      <c r="A1508" s="24">
        <f>Actual!A1508</f>
        <v>1507</v>
      </c>
      <c r="B1508" s="24" t="str">
        <f>Actual!B1508</f>
        <v>//PRD1508050123WF001WMAX///</v>
      </c>
      <c r="C1508" s="25">
        <f>Actual!C1508</f>
        <v>58</v>
      </c>
      <c r="D1508" s="24" t="str">
        <f t="shared" si="1"/>
        <v>//PRD1508050123WF001WMAX///</v>
      </c>
      <c r="E1508" s="24" t="str">
        <f t="shared" si="2"/>
        <v>PRD1508050123WF001WMAX</v>
      </c>
      <c r="F1508" s="24" t="str">
        <f t="shared" si="3"/>
        <v>05</v>
      </c>
      <c r="G1508" s="24" t="str">
        <f t="shared" si="4"/>
        <v>01</v>
      </c>
      <c r="H1508" s="24" t="str">
        <f t="shared" si="5"/>
        <v>23</v>
      </c>
      <c r="I1508" s="24" t="str">
        <f t="shared" si="6"/>
        <v>W</v>
      </c>
      <c r="J1508" s="24" t="str">
        <f t="shared" si="7"/>
        <v>F001W</v>
      </c>
      <c r="K1508" s="24" t="str">
        <f t="shared" si="8"/>
        <v>MAX</v>
      </c>
      <c r="L1508" s="24" t="str">
        <f>vlookup(F1508,Abbreviation!$D$2:$E$13,2,false)</f>
        <v>May</v>
      </c>
      <c r="M1508" s="24" t="str">
        <f>vlookup(I1508,Abbreviation!$A$2:$B$4,2,false)</f>
        <v>West</v>
      </c>
      <c r="N1508" s="24" t="str">
        <f>vlookup(M1508,Budget!$B$2:$C$325,2,false)</f>
        <v>F001W</v>
      </c>
      <c r="O1508" s="24" t="s">
        <v>20</v>
      </c>
    </row>
    <row r="1509">
      <c r="A1509" s="24">
        <f>Actual!A1509</f>
        <v>1508</v>
      </c>
      <c r="B1509" s="24" t="str">
        <f>Actual!B1509</f>
        <v>//PRD1509052323NF002NPRO///</v>
      </c>
      <c r="C1509" s="25">
        <f>Actual!C1509</f>
        <v>134</v>
      </c>
      <c r="D1509" s="24" t="str">
        <f t="shared" si="1"/>
        <v>//PRD1509052323NF002NPRO///</v>
      </c>
      <c r="E1509" s="24" t="str">
        <f t="shared" si="2"/>
        <v>PRD1509052323NF002NPRO</v>
      </c>
      <c r="F1509" s="24" t="str">
        <f t="shared" si="3"/>
        <v>05</v>
      </c>
      <c r="G1509" s="24" t="str">
        <f t="shared" si="4"/>
        <v>23</v>
      </c>
      <c r="H1509" s="24" t="str">
        <f t="shared" si="5"/>
        <v>23</v>
      </c>
      <c r="I1509" s="24" t="str">
        <f t="shared" si="6"/>
        <v>N</v>
      </c>
      <c r="J1509" s="24" t="str">
        <f t="shared" si="7"/>
        <v>F002N</v>
      </c>
      <c r="K1509" s="24" t="str">
        <f t="shared" si="8"/>
        <v>PRO</v>
      </c>
      <c r="L1509" s="24" t="str">
        <f>vlookup(F1509,Abbreviation!$D$2:$E$13,2,false)</f>
        <v>May</v>
      </c>
      <c r="M1509" s="24" t="str">
        <f>vlookup(I1509,Abbreviation!$A$2:$B$4,2,false)</f>
        <v>North</v>
      </c>
      <c r="N1509" s="24" t="str">
        <f>vlookup(M1509,Budget!$B$2:$C$325,2,false)</f>
        <v>F001N</v>
      </c>
      <c r="O1509" s="24" t="s">
        <v>21</v>
      </c>
    </row>
    <row r="1510">
      <c r="A1510" s="24">
        <f>Actual!A1510</f>
        <v>1509</v>
      </c>
      <c r="B1510" s="24" t="str">
        <f>Actual!B1510</f>
        <v>//PRD1510050823WF001WMINI///</v>
      </c>
      <c r="C1510" s="25">
        <f>Actual!C1510</f>
        <v>127</v>
      </c>
      <c r="D1510" s="24" t="str">
        <f t="shared" si="1"/>
        <v>//PRD1510050823WF001WMINI///</v>
      </c>
      <c r="E1510" s="24" t="str">
        <f t="shared" si="2"/>
        <v>PRD1510050823WF001WMINI</v>
      </c>
      <c r="F1510" s="24" t="str">
        <f t="shared" si="3"/>
        <v>05</v>
      </c>
      <c r="G1510" s="24" t="str">
        <f t="shared" si="4"/>
        <v>08</v>
      </c>
      <c r="H1510" s="24" t="str">
        <f t="shared" si="5"/>
        <v>23</v>
      </c>
      <c r="I1510" s="24" t="str">
        <f t="shared" si="6"/>
        <v>W</v>
      </c>
      <c r="J1510" s="24" t="str">
        <f t="shared" si="7"/>
        <v>F001W</v>
      </c>
      <c r="K1510" s="24" t="str">
        <f t="shared" si="8"/>
        <v>MINI</v>
      </c>
      <c r="L1510" s="24" t="str">
        <f>vlookup(F1510,Abbreviation!$D$2:$E$13,2,false)</f>
        <v>May</v>
      </c>
      <c r="M1510" s="24" t="str">
        <f>vlookup(I1510,Abbreviation!$A$2:$B$4,2,false)</f>
        <v>West</v>
      </c>
      <c r="N1510" s="24" t="str">
        <f>vlookup(M1510,Budget!$B$2:$C$325,2,false)</f>
        <v>F001W</v>
      </c>
      <c r="O1510" s="24" t="s">
        <v>19</v>
      </c>
    </row>
    <row r="1511">
      <c r="A1511" s="24">
        <f>Actual!A1511</f>
        <v>1510</v>
      </c>
      <c r="B1511" s="24" t="str">
        <f>Actual!B1511</f>
        <v>//PRD1511052623SF001SMAX///</v>
      </c>
      <c r="C1511" s="25">
        <f>Actual!C1511</f>
        <v>145</v>
      </c>
      <c r="D1511" s="24" t="str">
        <f t="shared" si="1"/>
        <v>//PRD1511052623SF001SMAX///</v>
      </c>
      <c r="E1511" s="24" t="str">
        <f t="shared" si="2"/>
        <v>PRD1511052623SF001SMAX</v>
      </c>
      <c r="F1511" s="24" t="str">
        <f t="shared" si="3"/>
        <v>05</v>
      </c>
      <c r="G1511" s="24" t="str">
        <f t="shared" si="4"/>
        <v>26</v>
      </c>
      <c r="H1511" s="24" t="str">
        <f t="shared" si="5"/>
        <v>23</v>
      </c>
      <c r="I1511" s="24" t="str">
        <f t="shared" si="6"/>
        <v>S</v>
      </c>
      <c r="J1511" s="24" t="str">
        <f t="shared" si="7"/>
        <v>F001S</v>
      </c>
      <c r="K1511" s="24" t="str">
        <f t="shared" si="8"/>
        <v>MAX</v>
      </c>
      <c r="L1511" s="24" t="str">
        <f>vlookup(F1511,Abbreviation!$D$2:$E$13,2,false)</f>
        <v>May</v>
      </c>
      <c r="M1511" s="24" t="str">
        <f>vlookup(I1511,Abbreviation!$A$2:$B$4,2,false)</f>
        <v>South</v>
      </c>
      <c r="N1511" s="24" t="str">
        <f>vlookup(M1511,Budget!$B$2:$C$325,2,false)</f>
        <v>F001S</v>
      </c>
      <c r="O1511" s="24" t="s">
        <v>20</v>
      </c>
    </row>
    <row r="1512">
      <c r="A1512" s="24">
        <f>Actual!A1512</f>
        <v>1511</v>
      </c>
      <c r="B1512" s="24" t="str">
        <f>Actual!B1512</f>
        <v>//PRD1512051923SF003SPRO///</v>
      </c>
      <c r="C1512" s="25">
        <f>Actual!C1512</f>
        <v>20</v>
      </c>
      <c r="D1512" s="24" t="str">
        <f t="shared" si="1"/>
        <v>//PRD1512051923SF003SPRO///</v>
      </c>
      <c r="E1512" s="24" t="str">
        <f t="shared" si="2"/>
        <v>PRD1512051923SF003SPRO</v>
      </c>
      <c r="F1512" s="24" t="str">
        <f t="shared" si="3"/>
        <v>05</v>
      </c>
      <c r="G1512" s="24" t="str">
        <f t="shared" si="4"/>
        <v>19</v>
      </c>
      <c r="H1512" s="24" t="str">
        <f t="shared" si="5"/>
        <v>23</v>
      </c>
      <c r="I1512" s="24" t="str">
        <f t="shared" si="6"/>
        <v>S</v>
      </c>
      <c r="J1512" s="24" t="str">
        <f t="shared" si="7"/>
        <v>F003S</v>
      </c>
      <c r="K1512" s="24" t="str">
        <f t="shared" si="8"/>
        <v>PRO</v>
      </c>
      <c r="L1512" s="24" t="str">
        <f>vlookup(F1512,Abbreviation!$D$2:$E$13,2,false)</f>
        <v>May</v>
      </c>
      <c r="M1512" s="24" t="str">
        <f>vlookup(I1512,Abbreviation!$A$2:$B$4,2,false)</f>
        <v>South</v>
      </c>
      <c r="N1512" s="24" t="str">
        <f>vlookup(M1512,Budget!$B$2:$C$325,2,false)</f>
        <v>F001S</v>
      </c>
      <c r="O1512" s="24" t="s">
        <v>21</v>
      </c>
    </row>
    <row r="1513">
      <c r="A1513" s="24">
        <f>Actual!A1513</f>
        <v>1512</v>
      </c>
      <c r="B1513" s="24" t="str">
        <f>Actual!B1513</f>
        <v>//PRD1513061523SF001SMINI///</v>
      </c>
      <c r="C1513" s="25">
        <f>Actual!C1513</f>
        <v>61</v>
      </c>
      <c r="D1513" s="24" t="str">
        <f t="shared" si="1"/>
        <v>//PRD1513061523SF001SMINI///</v>
      </c>
      <c r="E1513" s="24" t="str">
        <f t="shared" si="2"/>
        <v>PRD1513061523SF001SMINI</v>
      </c>
      <c r="F1513" s="24" t="str">
        <f t="shared" si="3"/>
        <v>06</v>
      </c>
      <c r="G1513" s="24" t="str">
        <f t="shared" si="4"/>
        <v>15</v>
      </c>
      <c r="H1513" s="24" t="str">
        <f t="shared" si="5"/>
        <v>23</v>
      </c>
      <c r="I1513" s="24" t="str">
        <f t="shared" si="6"/>
        <v>S</v>
      </c>
      <c r="J1513" s="24" t="str">
        <f t="shared" si="7"/>
        <v>F001S</v>
      </c>
      <c r="K1513" s="24" t="str">
        <f t="shared" si="8"/>
        <v>MINI</v>
      </c>
      <c r="L1513" s="24" t="str">
        <f>vlookup(F1513,Abbreviation!$D$2:$E$13,2,false)</f>
        <v>June</v>
      </c>
      <c r="M1513" s="24" t="str">
        <f>vlookup(I1513,Abbreviation!$A$2:$B$4,2,false)</f>
        <v>South</v>
      </c>
      <c r="N1513" s="24" t="str">
        <f>vlookup(M1513,Budget!$B$2:$C$325,2,false)</f>
        <v>F001S</v>
      </c>
      <c r="O1513" s="24" t="s">
        <v>19</v>
      </c>
    </row>
    <row r="1514">
      <c r="A1514" s="24">
        <f>Actual!A1514</f>
        <v>1513</v>
      </c>
      <c r="B1514" s="24" t="str">
        <f>Actual!B1514</f>
        <v>//PRD1514062523SF003SMAX///</v>
      </c>
      <c r="C1514" s="25">
        <f>Actual!C1514</f>
        <v>110</v>
      </c>
      <c r="D1514" s="24" t="str">
        <f t="shared" si="1"/>
        <v>//PRD1514062523SF003SMAX///</v>
      </c>
      <c r="E1514" s="24" t="str">
        <f t="shared" si="2"/>
        <v>PRD1514062523SF003SMAX</v>
      </c>
      <c r="F1514" s="24" t="str">
        <f t="shared" si="3"/>
        <v>06</v>
      </c>
      <c r="G1514" s="24" t="str">
        <f t="shared" si="4"/>
        <v>25</v>
      </c>
      <c r="H1514" s="24" t="str">
        <f t="shared" si="5"/>
        <v>23</v>
      </c>
      <c r="I1514" s="24" t="str">
        <f t="shared" si="6"/>
        <v>S</v>
      </c>
      <c r="J1514" s="24" t="str">
        <f t="shared" si="7"/>
        <v>F003S</v>
      </c>
      <c r="K1514" s="24" t="str">
        <f t="shared" si="8"/>
        <v>MAX</v>
      </c>
      <c r="L1514" s="24" t="str">
        <f>vlookup(F1514,Abbreviation!$D$2:$E$13,2,false)</f>
        <v>June</v>
      </c>
      <c r="M1514" s="24" t="str">
        <f>vlookup(I1514,Abbreviation!$A$2:$B$4,2,false)</f>
        <v>South</v>
      </c>
      <c r="N1514" s="24" t="str">
        <f>vlookup(M1514,Budget!$B$2:$C$325,2,false)</f>
        <v>F001S</v>
      </c>
      <c r="O1514" s="24" t="s">
        <v>20</v>
      </c>
    </row>
    <row r="1515">
      <c r="A1515" s="24">
        <f>Actual!A1515</f>
        <v>1514</v>
      </c>
      <c r="B1515" s="24" t="str">
        <f>Actual!B1515</f>
        <v>//PRD1515061923NF001NPRO///</v>
      </c>
      <c r="C1515" s="25">
        <f>Actual!C1515</f>
        <v>23</v>
      </c>
      <c r="D1515" s="24" t="str">
        <f t="shared" si="1"/>
        <v>//PRD1515061923NF001NPRO///</v>
      </c>
      <c r="E1515" s="24" t="str">
        <f t="shared" si="2"/>
        <v>PRD1515061923NF001NPRO</v>
      </c>
      <c r="F1515" s="24" t="str">
        <f t="shared" si="3"/>
        <v>06</v>
      </c>
      <c r="G1515" s="24" t="str">
        <f t="shared" si="4"/>
        <v>19</v>
      </c>
      <c r="H1515" s="24" t="str">
        <f t="shared" si="5"/>
        <v>23</v>
      </c>
      <c r="I1515" s="24" t="str">
        <f t="shared" si="6"/>
        <v>N</v>
      </c>
      <c r="J1515" s="24" t="str">
        <f t="shared" si="7"/>
        <v>F001N</v>
      </c>
      <c r="K1515" s="24" t="str">
        <f t="shared" si="8"/>
        <v>PRO</v>
      </c>
      <c r="L1515" s="24" t="str">
        <f>vlookup(F1515,Abbreviation!$D$2:$E$13,2,false)</f>
        <v>June</v>
      </c>
      <c r="M1515" s="24" t="str">
        <f>vlookup(I1515,Abbreviation!$A$2:$B$4,2,false)</f>
        <v>North</v>
      </c>
      <c r="N1515" s="24" t="str">
        <f>vlookup(M1515,Budget!$B$2:$C$325,2,false)</f>
        <v>F001N</v>
      </c>
      <c r="O1515" s="24" t="s">
        <v>21</v>
      </c>
    </row>
    <row r="1516">
      <c r="A1516" s="24">
        <f>Actual!A1516</f>
        <v>1515</v>
      </c>
      <c r="B1516" s="24" t="str">
        <f>Actual!B1516</f>
        <v>//PRD1516061923NF002NMINI///</v>
      </c>
      <c r="C1516" s="25">
        <f>Actual!C1516</f>
        <v>78</v>
      </c>
      <c r="D1516" s="24" t="str">
        <f t="shared" si="1"/>
        <v>//PRD1516061923NF002NMINI///</v>
      </c>
      <c r="E1516" s="24" t="str">
        <f t="shared" si="2"/>
        <v>PRD1516061923NF002NMINI</v>
      </c>
      <c r="F1516" s="24" t="str">
        <f t="shared" si="3"/>
        <v>06</v>
      </c>
      <c r="G1516" s="24" t="str">
        <f t="shared" si="4"/>
        <v>19</v>
      </c>
      <c r="H1516" s="24" t="str">
        <f t="shared" si="5"/>
        <v>23</v>
      </c>
      <c r="I1516" s="24" t="str">
        <f t="shared" si="6"/>
        <v>N</v>
      </c>
      <c r="J1516" s="24" t="str">
        <f t="shared" si="7"/>
        <v>F002N</v>
      </c>
      <c r="K1516" s="24" t="str">
        <f t="shared" si="8"/>
        <v>MINI</v>
      </c>
      <c r="L1516" s="24" t="str">
        <f>vlookup(F1516,Abbreviation!$D$2:$E$13,2,false)</f>
        <v>June</v>
      </c>
      <c r="M1516" s="24" t="str">
        <f>vlookup(I1516,Abbreviation!$A$2:$B$4,2,false)</f>
        <v>North</v>
      </c>
      <c r="N1516" s="24" t="str">
        <f>vlookup(M1516,Budget!$B$2:$C$325,2,false)</f>
        <v>F001N</v>
      </c>
      <c r="O1516" s="24" t="s">
        <v>19</v>
      </c>
    </row>
    <row r="1517">
      <c r="A1517" s="24">
        <f>Actual!A1517</f>
        <v>1516</v>
      </c>
      <c r="B1517" s="24" t="str">
        <f>Actual!B1517</f>
        <v>//PRD1517061923WF001WMAX///</v>
      </c>
      <c r="C1517" s="25">
        <f>Actual!C1517</f>
        <v>130</v>
      </c>
      <c r="D1517" s="24" t="str">
        <f t="shared" si="1"/>
        <v>//PRD1517061923WF001WMAX///</v>
      </c>
      <c r="E1517" s="24" t="str">
        <f t="shared" si="2"/>
        <v>PRD1517061923WF001WMAX</v>
      </c>
      <c r="F1517" s="24" t="str">
        <f t="shared" si="3"/>
        <v>06</v>
      </c>
      <c r="G1517" s="24" t="str">
        <f t="shared" si="4"/>
        <v>19</v>
      </c>
      <c r="H1517" s="24" t="str">
        <f t="shared" si="5"/>
        <v>23</v>
      </c>
      <c r="I1517" s="24" t="str">
        <f t="shared" si="6"/>
        <v>W</v>
      </c>
      <c r="J1517" s="24" t="str">
        <f t="shared" si="7"/>
        <v>F001W</v>
      </c>
      <c r="K1517" s="24" t="str">
        <f t="shared" si="8"/>
        <v>MAX</v>
      </c>
      <c r="L1517" s="24" t="str">
        <f>vlookup(F1517,Abbreviation!$D$2:$E$13,2,false)</f>
        <v>June</v>
      </c>
      <c r="M1517" s="24" t="str">
        <f>vlookup(I1517,Abbreviation!$A$2:$B$4,2,false)</f>
        <v>West</v>
      </c>
      <c r="N1517" s="24" t="str">
        <f>vlookup(M1517,Budget!$B$2:$C$325,2,false)</f>
        <v>F001W</v>
      </c>
      <c r="O1517" s="24" t="s">
        <v>20</v>
      </c>
    </row>
    <row r="1518">
      <c r="A1518" s="24">
        <f>Actual!A1518</f>
        <v>1517</v>
      </c>
      <c r="B1518" s="24" t="str">
        <f>Actual!B1518</f>
        <v>//PRD1518063023WF001WPRO///</v>
      </c>
      <c r="C1518" s="25">
        <f>Actual!C1518</f>
        <v>67</v>
      </c>
      <c r="D1518" s="24" t="str">
        <f t="shared" si="1"/>
        <v>//PRD1518063023WF001WPRO///</v>
      </c>
      <c r="E1518" s="24" t="str">
        <f t="shared" si="2"/>
        <v>PRD1518063023WF001WPRO</v>
      </c>
      <c r="F1518" s="24" t="str">
        <f t="shared" si="3"/>
        <v>06</v>
      </c>
      <c r="G1518" s="24" t="str">
        <f t="shared" si="4"/>
        <v>30</v>
      </c>
      <c r="H1518" s="24" t="str">
        <f t="shared" si="5"/>
        <v>23</v>
      </c>
      <c r="I1518" s="24" t="str">
        <f t="shared" si="6"/>
        <v>W</v>
      </c>
      <c r="J1518" s="24" t="str">
        <f t="shared" si="7"/>
        <v>F001W</v>
      </c>
      <c r="K1518" s="24" t="str">
        <f t="shared" si="8"/>
        <v>PRO</v>
      </c>
      <c r="L1518" s="24" t="str">
        <f>vlookup(F1518,Abbreviation!$D$2:$E$13,2,false)</f>
        <v>June</v>
      </c>
      <c r="M1518" s="24" t="str">
        <f>vlookup(I1518,Abbreviation!$A$2:$B$4,2,false)</f>
        <v>West</v>
      </c>
      <c r="N1518" s="24" t="str">
        <f>vlookup(M1518,Budget!$B$2:$C$325,2,false)</f>
        <v>F001W</v>
      </c>
      <c r="O1518" s="24" t="s">
        <v>21</v>
      </c>
    </row>
    <row r="1519">
      <c r="A1519" s="24">
        <f>Actual!A1519</f>
        <v>1518</v>
      </c>
      <c r="B1519" s="24" t="str">
        <f>Actual!B1519</f>
        <v>//PRD1519061023NF001NMINI///</v>
      </c>
      <c r="C1519" s="25">
        <f>Actual!C1519</f>
        <v>94</v>
      </c>
      <c r="D1519" s="24" t="str">
        <f t="shared" si="1"/>
        <v>//PRD1519061023NF001NMINI///</v>
      </c>
      <c r="E1519" s="24" t="str">
        <f t="shared" si="2"/>
        <v>PRD1519061023NF001NMINI</v>
      </c>
      <c r="F1519" s="24" t="str">
        <f t="shared" si="3"/>
        <v>06</v>
      </c>
      <c r="G1519" s="24" t="str">
        <f t="shared" si="4"/>
        <v>10</v>
      </c>
      <c r="H1519" s="24" t="str">
        <f t="shared" si="5"/>
        <v>23</v>
      </c>
      <c r="I1519" s="24" t="str">
        <f t="shared" si="6"/>
        <v>N</v>
      </c>
      <c r="J1519" s="24" t="str">
        <f t="shared" si="7"/>
        <v>F001N</v>
      </c>
      <c r="K1519" s="24" t="str">
        <f t="shared" si="8"/>
        <v>MINI</v>
      </c>
      <c r="L1519" s="24" t="str">
        <f>vlookup(F1519,Abbreviation!$D$2:$E$13,2,false)</f>
        <v>June</v>
      </c>
      <c r="M1519" s="24" t="str">
        <f>vlookup(I1519,Abbreviation!$A$2:$B$4,2,false)</f>
        <v>North</v>
      </c>
      <c r="N1519" s="24" t="str">
        <f>vlookup(M1519,Budget!$B$2:$C$325,2,false)</f>
        <v>F001N</v>
      </c>
      <c r="O1519" s="24" t="s">
        <v>19</v>
      </c>
    </row>
    <row r="1520">
      <c r="A1520" s="24">
        <f>Actual!A1520</f>
        <v>1519</v>
      </c>
      <c r="B1520" s="24" t="str">
        <f>Actual!B1520</f>
        <v>//PRD1520061323NF002NMAX///</v>
      </c>
      <c r="C1520" s="25">
        <f>Actual!C1520</f>
        <v>113</v>
      </c>
      <c r="D1520" s="24" t="str">
        <f t="shared" si="1"/>
        <v>//PRD1520061323NF002NMAX///</v>
      </c>
      <c r="E1520" s="24" t="str">
        <f t="shared" si="2"/>
        <v>PRD1520061323NF002NMAX</v>
      </c>
      <c r="F1520" s="24" t="str">
        <f t="shared" si="3"/>
        <v>06</v>
      </c>
      <c r="G1520" s="24" t="str">
        <f t="shared" si="4"/>
        <v>13</v>
      </c>
      <c r="H1520" s="24" t="str">
        <f t="shared" si="5"/>
        <v>23</v>
      </c>
      <c r="I1520" s="24" t="str">
        <f t="shared" si="6"/>
        <v>N</v>
      </c>
      <c r="J1520" s="24" t="str">
        <f t="shared" si="7"/>
        <v>F002N</v>
      </c>
      <c r="K1520" s="24" t="str">
        <f t="shared" si="8"/>
        <v>MAX</v>
      </c>
      <c r="L1520" s="24" t="str">
        <f>vlookup(F1520,Abbreviation!$D$2:$E$13,2,false)</f>
        <v>June</v>
      </c>
      <c r="M1520" s="24" t="str">
        <f>vlookup(I1520,Abbreviation!$A$2:$B$4,2,false)</f>
        <v>North</v>
      </c>
      <c r="N1520" s="24" t="str">
        <f>vlookup(M1520,Budget!$B$2:$C$325,2,false)</f>
        <v>F001N</v>
      </c>
      <c r="O1520" s="24" t="s">
        <v>20</v>
      </c>
    </row>
    <row r="1521">
      <c r="A1521" s="24">
        <f>Actual!A1521</f>
        <v>1520</v>
      </c>
      <c r="B1521" s="24" t="str">
        <f>Actual!B1521</f>
        <v>//PRD1521062523NF002NPRO///</v>
      </c>
      <c r="C1521" s="25">
        <f>Actual!C1521</f>
        <v>85</v>
      </c>
      <c r="D1521" s="24" t="str">
        <f t="shared" si="1"/>
        <v>//PRD1521062523NF002NPRO///</v>
      </c>
      <c r="E1521" s="24" t="str">
        <f t="shared" si="2"/>
        <v>PRD1521062523NF002NPRO</v>
      </c>
      <c r="F1521" s="24" t="str">
        <f t="shared" si="3"/>
        <v>06</v>
      </c>
      <c r="G1521" s="24" t="str">
        <f t="shared" si="4"/>
        <v>25</v>
      </c>
      <c r="H1521" s="24" t="str">
        <f t="shared" si="5"/>
        <v>23</v>
      </c>
      <c r="I1521" s="24" t="str">
        <f t="shared" si="6"/>
        <v>N</v>
      </c>
      <c r="J1521" s="24" t="str">
        <f t="shared" si="7"/>
        <v>F002N</v>
      </c>
      <c r="K1521" s="24" t="str">
        <f t="shared" si="8"/>
        <v>PRO</v>
      </c>
      <c r="L1521" s="24" t="str">
        <f>vlookup(F1521,Abbreviation!$D$2:$E$13,2,false)</f>
        <v>June</v>
      </c>
      <c r="M1521" s="24" t="str">
        <f>vlookup(I1521,Abbreviation!$A$2:$B$4,2,false)</f>
        <v>North</v>
      </c>
      <c r="N1521" s="24" t="str">
        <f>vlookup(M1521,Budget!$B$2:$C$325,2,false)</f>
        <v>F001N</v>
      </c>
      <c r="O1521" s="24" t="s">
        <v>21</v>
      </c>
    </row>
    <row r="1522">
      <c r="A1522" s="24">
        <f>Actual!A1522</f>
        <v>1521</v>
      </c>
      <c r="B1522" s="24" t="str">
        <f>Actual!B1522</f>
        <v>//PRD1522060223WF002WMINI///</v>
      </c>
      <c r="C1522" s="25">
        <f>Actual!C1522</f>
        <v>126</v>
      </c>
      <c r="D1522" s="24" t="str">
        <f t="shared" si="1"/>
        <v>//PRD1522060223WF002WMINI///</v>
      </c>
      <c r="E1522" s="24" t="str">
        <f t="shared" si="2"/>
        <v>PRD1522060223WF002WMINI</v>
      </c>
      <c r="F1522" s="24" t="str">
        <f t="shared" si="3"/>
        <v>06</v>
      </c>
      <c r="G1522" s="24" t="str">
        <f t="shared" si="4"/>
        <v>02</v>
      </c>
      <c r="H1522" s="24" t="str">
        <f t="shared" si="5"/>
        <v>23</v>
      </c>
      <c r="I1522" s="24" t="str">
        <f t="shared" si="6"/>
        <v>W</v>
      </c>
      <c r="J1522" s="24" t="str">
        <f t="shared" si="7"/>
        <v>F002W</v>
      </c>
      <c r="K1522" s="24" t="str">
        <f t="shared" si="8"/>
        <v>MINI</v>
      </c>
      <c r="L1522" s="24" t="str">
        <f>vlookup(F1522,Abbreviation!$D$2:$E$13,2,false)</f>
        <v>June</v>
      </c>
      <c r="M1522" s="24" t="str">
        <f>vlookup(I1522,Abbreviation!$A$2:$B$4,2,false)</f>
        <v>West</v>
      </c>
      <c r="N1522" s="24" t="str">
        <f>vlookup(M1522,Budget!$B$2:$C$325,2,false)</f>
        <v>F001W</v>
      </c>
      <c r="O1522" s="24" t="s">
        <v>19</v>
      </c>
    </row>
    <row r="1523">
      <c r="A1523" s="24">
        <f>Actual!A1523</f>
        <v>1522</v>
      </c>
      <c r="B1523" s="24" t="str">
        <f>Actual!B1523</f>
        <v>//PRD1523061823WF001WMAX///</v>
      </c>
      <c r="C1523" s="25">
        <f>Actual!C1523</f>
        <v>27</v>
      </c>
      <c r="D1523" s="24" t="str">
        <f t="shared" si="1"/>
        <v>//PRD1523061823WF001WMAX///</v>
      </c>
      <c r="E1523" s="24" t="str">
        <f t="shared" si="2"/>
        <v>PRD1523061823WF001WMAX</v>
      </c>
      <c r="F1523" s="24" t="str">
        <f t="shared" si="3"/>
        <v>06</v>
      </c>
      <c r="G1523" s="24" t="str">
        <f t="shared" si="4"/>
        <v>18</v>
      </c>
      <c r="H1523" s="24" t="str">
        <f t="shared" si="5"/>
        <v>23</v>
      </c>
      <c r="I1523" s="24" t="str">
        <f t="shared" si="6"/>
        <v>W</v>
      </c>
      <c r="J1523" s="24" t="str">
        <f t="shared" si="7"/>
        <v>F001W</v>
      </c>
      <c r="K1523" s="24" t="str">
        <f t="shared" si="8"/>
        <v>MAX</v>
      </c>
      <c r="L1523" s="24" t="str">
        <f>vlookup(F1523,Abbreviation!$D$2:$E$13,2,false)</f>
        <v>June</v>
      </c>
      <c r="M1523" s="24" t="str">
        <f>vlookup(I1523,Abbreviation!$A$2:$B$4,2,false)</f>
        <v>West</v>
      </c>
      <c r="N1523" s="24" t="str">
        <f>vlookup(M1523,Budget!$B$2:$C$325,2,false)</f>
        <v>F001W</v>
      </c>
      <c r="O1523" s="24" t="s">
        <v>20</v>
      </c>
    </row>
    <row r="1524">
      <c r="A1524" s="24">
        <f>Actual!A1524</f>
        <v>1523</v>
      </c>
      <c r="B1524" s="24" t="str">
        <f>Actual!B1524</f>
        <v>//PRD1524062123SF001SPRO///</v>
      </c>
      <c r="C1524" s="25">
        <f>Actual!C1524</f>
        <v>111</v>
      </c>
      <c r="D1524" s="24" t="str">
        <f t="shared" si="1"/>
        <v>//PRD1524062123SF001SPRO///</v>
      </c>
      <c r="E1524" s="24" t="str">
        <f t="shared" si="2"/>
        <v>PRD1524062123SF001SPRO</v>
      </c>
      <c r="F1524" s="24" t="str">
        <f t="shared" si="3"/>
        <v>06</v>
      </c>
      <c r="G1524" s="24" t="str">
        <f t="shared" si="4"/>
        <v>21</v>
      </c>
      <c r="H1524" s="24" t="str">
        <f t="shared" si="5"/>
        <v>23</v>
      </c>
      <c r="I1524" s="24" t="str">
        <f t="shared" si="6"/>
        <v>S</v>
      </c>
      <c r="J1524" s="24" t="str">
        <f t="shared" si="7"/>
        <v>F001S</v>
      </c>
      <c r="K1524" s="24" t="str">
        <f t="shared" si="8"/>
        <v>PRO</v>
      </c>
      <c r="L1524" s="24" t="str">
        <f>vlookup(F1524,Abbreviation!$D$2:$E$13,2,false)</f>
        <v>June</v>
      </c>
      <c r="M1524" s="24" t="str">
        <f>vlookup(I1524,Abbreviation!$A$2:$B$4,2,false)</f>
        <v>South</v>
      </c>
      <c r="N1524" s="24" t="str">
        <f>vlookup(M1524,Budget!$B$2:$C$325,2,false)</f>
        <v>F001S</v>
      </c>
      <c r="O1524" s="24" t="s">
        <v>21</v>
      </c>
    </row>
    <row r="1525">
      <c r="A1525" s="24">
        <f>Actual!A1525</f>
        <v>1524</v>
      </c>
      <c r="B1525" s="24" t="str">
        <f>Actual!B1525</f>
        <v>//PRD1525062323NF003NMINI///</v>
      </c>
      <c r="C1525" s="25">
        <f>Actual!C1525</f>
        <v>30</v>
      </c>
      <c r="D1525" s="24" t="str">
        <f t="shared" si="1"/>
        <v>//PRD1525062323NF003NMINI///</v>
      </c>
      <c r="E1525" s="24" t="str">
        <f t="shared" si="2"/>
        <v>PRD1525062323NF003NMINI</v>
      </c>
      <c r="F1525" s="24" t="str">
        <f t="shared" si="3"/>
        <v>06</v>
      </c>
      <c r="G1525" s="24" t="str">
        <f t="shared" si="4"/>
        <v>23</v>
      </c>
      <c r="H1525" s="24" t="str">
        <f t="shared" si="5"/>
        <v>23</v>
      </c>
      <c r="I1525" s="24" t="str">
        <f t="shared" si="6"/>
        <v>N</v>
      </c>
      <c r="J1525" s="24" t="str">
        <f t="shared" si="7"/>
        <v>F003N</v>
      </c>
      <c r="K1525" s="24" t="str">
        <f t="shared" si="8"/>
        <v>MINI</v>
      </c>
      <c r="L1525" s="24" t="str">
        <f>vlookup(F1525,Abbreviation!$D$2:$E$13,2,false)</f>
        <v>June</v>
      </c>
      <c r="M1525" s="24" t="str">
        <f>vlookup(I1525,Abbreviation!$A$2:$B$4,2,false)</f>
        <v>North</v>
      </c>
      <c r="N1525" s="24" t="str">
        <f>vlookup(M1525,Budget!$B$2:$C$325,2,false)</f>
        <v>F001N</v>
      </c>
      <c r="O1525" s="24" t="s">
        <v>19</v>
      </c>
    </row>
    <row r="1526">
      <c r="A1526" s="24">
        <f>Actual!A1526</f>
        <v>1525</v>
      </c>
      <c r="B1526" s="24" t="str">
        <f>Actual!B1526</f>
        <v>//PRD1526063023WF003WMAX///</v>
      </c>
      <c r="C1526" s="25">
        <f>Actual!C1526</f>
        <v>136</v>
      </c>
      <c r="D1526" s="24" t="str">
        <f t="shared" si="1"/>
        <v>//PRD1526063023WF003WMAX///</v>
      </c>
      <c r="E1526" s="24" t="str">
        <f t="shared" si="2"/>
        <v>PRD1526063023WF003WMAX</v>
      </c>
      <c r="F1526" s="24" t="str">
        <f t="shared" si="3"/>
        <v>06</v>
      </c>
      <c r="G1526" s="24" t="str">
        <f t="shared" si="4"/>
        <v>30</v>
      </c>
      <c r="H1526" s="24" t="str">
        <f t="shared" si="5"/>
        <v>23</v>
      </c>
      <c r="I1526" s="24" t="str">
        <f t="shared" si="6"/>
        <v>W</v>
      </c>
      <c r="J1526" s="24" t="str">
        <f t="shared" si="7"/>
        <v>F003W</v>
      </c>
      <c r="K1526" s="24" t="str">
        <f t="shared" si="8"/>
        <v>MAX</v>
      </c>
      <c r="L1526" s="24" t="str">
        <f>vlookup(F1526,Abbreviation!$D$2:$E$13,2,false)</f>
        <v>June</v>
      </c>
      <c r="M1526" s="24" t="str">
        <f>vlookup(I1526,Abbreviation!$A$2:$B$4,2,false)</f>
        <v>West</v>
      </c>
      <c r="N1526" s="24" t="str">
        <f>vlookup(M1526,Budget!$B$2:$C$325,2,false)</f>
        <v>F001W</v>
      </c>
      <c r="O1526" s="24" t="s">
        <v>20</v>
      </c>
    </row>
    <row r="1527">
      <c r="A1527" s="24">
        <f>Actual!A1527</f>
        <v>1526</v>
      </c>
      <c r="B1527" s="24" t="str">
        <f>Actual!B1527</f>
        <v>//PRD1527061523WF003WPRO///</v>
      </c>
      <c r="C1527" s="25">
        <f>Actual!C1527</f>
        <v>134</v>
      </c>
      <c r="D1527" s="24" t="str">
        <f t="shared" si="1"/>
        <v>//PRD1527061523WF003WPRO///</v>
      </c>
      <c r="E1527" s="24" t="str">
        <f t="shared" si="2"/>
        <v>PRD1527061523WF003WPRO</v>
      </c>
      <c r="F1527" s="24" t="str">
        <f t="shared" si="3"/>
        <v>06</v>
      </c>
      <c r="G1527" s="24" t="str">
        <f t="shared" si="4"/>
        <v>15</v>
      </c>
      <c r="H1527" s="24" t="str">
        <f t="shared" si="5"/>
        <v>23</v>
      </c>
      <c r="I1527" s="24" t="str">
        <f t="shared" si="6"/>
        <v>W</v>
      </c>
      <c r="J1527" s="24" t="str">
        <f t="shared" si="7"/>
        <v>F003W</v>
      </c>
      <c r="K1527" s="24" t="str">
        <f t="shared" si="8"/>
        <v>PRO</v>
      </c>
      <c r="L1527" s="24" t="str">
        <f>vlookup(F1527,Abbreviation!$D$2:$E$13,2,false)</f>
        <v>June</v>
      </c>
      <c r="M1527" s="24" t="str">
        <f>vlookup(I1527,Abbreviation!$A$2:$B$4,2,false)</f>
        <v>West</v>
      </c>
      <c r="N1527" s="24" t="str">
        <f>vlookup(M1527,Budget!$B$2:$C$325,2,false)</f>
        <v>F001W</v>
      </c>
      <c r="O1527" s="24" t="s">
        <v>21</v>
      </c>
    </row>
    <row r="1528">
      <c r="A1528" s="24">
        <f>Actual!A1528</f>
        <v>1527</v>
      </c>
      <c r="B1528" s="24" t="str">
        <f>Actual!B1528</f>
        <v>//PRD1528060823NF003NMINI///</v>
      </c>
      <c r="C1528" s="25">
        <f>Actual!C1528</f>
        <v>120</v>
      </c>
      <c r="D1528" s="24" t="str">
        <f t="shared" si="1"/>
        <v>//PRD1528060823NF003NMINI///</v>
      </c>
      <c r="E1528" s="24" t="str">
        <f t="shared" si="2"/>
        <v>PRD1528060823NF003NMINI</v>
      </c>
      <c r="F1528" s="24" t="str">
        <f t="shared" si="3"/>
        <v>06</v>
      </c>
      <c r="G1528" s="24" t="str">
        <f t="shared" si="4"/>
        <v>08</v>
      </c>
      <c r="H1528" s="24" t="str">
        <f t="shared" si="5"/>
        <v>23</v>
      </c>
      <c r="I1528" s="24" t="str">
        <f t="shared" si="6"/>
        <v>N</v>
      </c>
      <c r="J1528" s="24" t="str">
        <f t="shared" si="7"/>
        <v>F003N</v>
      </c>
      <c r="K1528" s="24" t="str">
        <f t="shared" si="8"/>
        <v>MINI</v>
      </c>
      <c r="L1528" s="24" t="str">
        <f>vlookup(F1528,Abbreviation!$D$2:$E$13,2,false)</f>
        <v>June</v>
      </c>
      <c r="M1528" s="24" t="str">
        <f>vlookup(I1528,Abbreviation!$A$2:$B$4,2,false)</f>
        <v>North</v>
      </c>
      <c r="N1528" s="24" t="str">
        <f>vlookup(M1528,Budget!$B$2:$C$325,2,false)</f>
        <v>F001N</v>
      </c>
      <c r="O1528" s="24" t="s">
        <v>19</v>
      </c>
    </row>
    <row r="1529">
      <c r="A1529" s="24">
        <f>Actual!A1529</f>
        <v>1528</v>
      </c>
      <c r="B1529" s="24" t="str">
        <f>Actual!B1529</f>
        <v>//PRD1529060623NF002NMAX///</v>
      </c>
      <c r="C1529" s="25">
        <f>Actual!C1529</f>
        <v>130</v>
      </c>
      <c r="D1529" s="24" t="str">
        <f t="shared" si="1"/>
        <v>//PRD1529060623NF002NMAX///</v>
      </c>
      <c r="E1529" s="24" t="str">
        <f t="shared" si="2"/>
        <v>PRD1529060623NF002NMAX</v>
      </c>
      <c r="F1529" s="24" t="str">
        <f t="shared" si="3"/>
        <v>06</v>
      </c>
      <c r="G1529" s="24" t="str">
        <f t="shared" si="4"/>
        <v>06</v>
      </c>
      <c r="H1529" s="24" t="str">
        <f t="shared" si="5"/>
        <v>23</v>
      </c>
      <c r="I1529" s="24" t="str">
        <f t="shared" si="6"/>
        <v>N</v>
      </c>
      <c r="J1529" s="24" t="str">
        <f t="shared" si="7"/>
        <v>F002N</v>
      </c>
      <c r="K1529" s="24" t="str">
        <f t="shared" si="8"/>
        <v>MAX</v>
      </c>
      <c r="L1529" s="24" t="str">
        <f>vlookup(F1529,Abbreviation!$D$2:$E$13,2,false)</f>
        <v>June</v>
      </c>
      <c r="M1529" s="24" t="str">
        <f>vlookup(I1529,Abbreviation!$A$2:$B$4,2,false)</f>
        <v>North</v>
      </c>
      <c r="N1529" s="24" t="str">
        <f>vlookup(M1529,Budget!$B$2:$C$325,2,false)</f>
        <v>F001N</v>
      </c>
      <c r="O1529" s="24" t="s">
        <v>20</v>
      </c>
    </row>
    <row r="1530">
      <c r="A1530" s="24">
        <f>Actual!A1530</f>
        <v>1529</v>
      </c>
      <c r="B1530" s="24" t="str">
        <f>Actual!B1530</f>
        <v>//PRD1530061923NF002NPRO///</v>
      </c>
      <c r="C1530" s="25">
        <f>Actual!C1530</f>
        <v>16</v>
      </c>
      <c r="D1530" s="24" t="str">
        <f t="shared" si="1"/>
        <v>//PRD1530061923NF002NPRO///</v>
      </c>
      <c r="E1530" s="24" t="str">
        <f t="shared" si="2"/>
        <v>PRD1530061923NF002NPRO</v>
      </c>
      <c r="F1530" s="24" t="str">
        <f t="shared" si="3"/>
        <v>06</v>
      </c>
      <c r="G1530" s="24" t="str">
        <f t="shared" si="4"/>
        <v>19</v>
      </c>
      <c r="H1530" s="24" t="str">
        <f t="shared" si="5"/>
        <v>23</v>
      </c>
      <c r="I1530" s="24" t="str">
        <f t="shared" si="6"/>
        <v>N</v>
      </c>
      <c r="J1530" s="24" t="str">
        <f t="shared" si="7"/>
        <v>F002N</v>
      </c>
      <c r="K1530" s="24" t="str">
        <f t="shared" si="8"/>
        <v>PRO</v>
      </c>
      <c r="L1530" s="24" t="str">
        <f>vlookup(F1530,Abbreviation!$D$2:$E$13,2,false)</f>
        <v>June</v>
      </c>
      <c r="M1530" s="24" t="str">
        <f>vlookup(I1530,Abbreviation!$A$2:$B$4,2,false)</f>
        <v>North</v>
      </c>
      <c r="N1530" s="24" t="str">
        <f>vlookup(M1530,Budget!$B$2:$C$325,2,false)</f>
        <v>F001N</v>
      </c>
      <c r="O1530" s="24" t="s">
        <v>21</v>
      </c>
    </row>
    <row r="1531">
      <c r="A1531" s="24">
        <f>Actual!A1531</f>
        <v>1530</v>
      </c>
      <c r="B1531" s="24" t="str">
        <f>Actual!B1531</f>
        <v>//PRD1531061023NF002NMINI///</v>
      </c>
      <c r="C1531" s="25">
        <f>Actual!C1531</f>
        <v>56</v>
      </c>
      <c r="D1531" s="24" t="str">
        <f t="shared" si="1"/>
        <v>//PRD1531061023NF002NMINI///</v>
      </c>
      <c r="E1531" s="24" t="str">
        <f t="shared" si="2"/>
        <v>PRD1531061023NF002NMINI</v>
      </c>
      <c r="F1531" s="24" t="str">
        <f t="shared" si="3"/>
        <v>06</v>
      </c>
      <c r="G1531" s="24" t="str">
        <f t="shared" si="4"/>
        <v>10</v>
      </c>
      <c r="H1531" s="24" t="str">
        <f t="shared" si="5"/>
        <v>23</v>
      </c>
      <c r="I1531" s="24" t="str">
        <f t="shared" si="6"/>
        <v>N</v>
      </c>
      <c r="J1531" s="24" t="str">
        <f t="shared" si="7"/>
        <v>F002N</v>
      </c>
      <c r="K1531" s="24" t="str">
        <f t="shared" si="8"/>
        <v>MINI</v>
      </c>
      <c r="L1531" s="24" t="str">
        <f>vlookup(F1531,Abbreviation!$D$2:$E$13,2,false)</f>
        <v>June</v>
      </c>
      <c r="M1531" s="24" t="str">
        <f>vlookup(I1531,Abbreviation!$A$2:$B$4,2,false)</f>
        <v>North</v>
      </c>
      <c r="N1531" s="24" t="str">
        <f>vlookup(M1531,Budget!$B$2:$C$325,2,false)</f>
        <v>F001N</v>
      </c>
      <c r="O1531" s="24" t="s">
        <v>19</v>
      </c>
    </row>
    <row r="1532">
      <c r="A1532" s="24">
        <f>Actual!A1532</f>
        <v>1531</v>
      </c>
      <c r="B1532" s="24" t="str">
        <f>Actual!B1532</f>
        <v>//PRD1532061823SF001SMAX///</v>
      </c>
      <c r="C1532" s="25">
        <f>Actual!C1532</f>
        <v>80</v>
      </c>
      <c r="D1532" s="24" t="str">
        <f t="shared" si="1"/>
        <v>//PRD1532061823SF001SMAX///</v>
      </c>
      <c r="E1532" s="24" t="str">
        <f t="shared" si="2"/>
        <v>PRD1532061823SF001SMAX</v>
      </c>
      <c r="F1532" s="24" t="str">
        <f t="shared" si="3"/>
        <v>06</v>
      </c>
      <c r="G1532" s="24" t="str">
        <f t="shared" si="4"/>
        <v>18</v>
      </c>
      <c r="H1532" s="24" t="str">
        <f t="shared" si="5"/>
        <v>23</v>
      </c>
      <c r="I1532" s="24" t="str">
        <f t="shared" si="6"/>
        <v>S</v>
      </c>
      <c r="J1532" s="24" t="str">
        <f t="shared" si="7"/>
        <v>F001S</v>
      </c>
      <c r="K1532" s="24" t="str">
        <f t="shared" si="8"/>
        <v>MAX</v>
      </c>
      <c r="L1532" s="24" t="str">
        <f>vlookup(F1532,Abbreviation!$D$2:$E$13,2,false)</f>
        <v>June</v>
      </c>
      <c r="M1532" s="24" t="str">
        <f>vlookup(I1532,Abbreviation!$A$2:$B$4,2,false)</f>
        <v>South</v>
      </c>
      <c r="N1532" s="24" t="str">
        <f>vlookup(M1532,Budget!$B$2:$C$325,2,false)</f>
        <v>F001S</v>
      </c>
      <c r="O1532" s="24" t="s">
        <v>20</v>
      </c>
    </row>
    <row r="1533">
      <c r="A1533" s="24">
        <f>Actual!A1533</f>
        <v>1532</v>
      </c>
      <c r="B1533" s="24" t="str">
        <f>Actual!B1533</f>
        <v>//PRD1533060523SF002SPRO///</v>
      </c>
      <c r="C1533" s="25">
        <f>Actual!C1533</f>
        <v>118</v>
      </c>
      <c r="D1533" s="24" t="str">
        <f t="shared" si="1"/>
        <v>//PRD1533060523SF002SPRO///</v>
      </c>
      <c r="E1533" s="24" t="str">
        <f t="shared" si="2"/>
        <v>PRD1533060523SF002SPRO</v>
      </c>
      <c r="F1533" s="24" t="str">
        <f t="shared" si="3"/>
        <v>06</v>
      </c>
      <c r="G1533" s="24" t="str">
        <f t="shared" si="4"/>
        <v>05</v>
      </c>
      <c r="H1533" s="24" t="str">
        <f t="shared" si="5"/>
        <v>23</v>
      </c>
      <c r="I1533" s="24" t="str">
        <f t="shared" si="6"/>
        <v>S</v>
      </c>
      <c r="J1533" s="24" t="str">
        <f t="shared" si="7"/>
        <v>F002S</v>
      </c>
      <c r="K1533" s="24" t="str">
        <f t="shared" si="8"/>
        <v>PRO</v>
      </c>
      <c r="L1533" s="24" t="str">
        <f>vlookup(F1533,Abbreviation!$D$2:$E$13,2,false)</f>
        <v>June</v>
      </c>
      <c r="M1533" s="24" t="str">
        <f>vlookup(I1533,Abbreviation!$A$2:$B$4,2,false)</f>
        <v>South</v>
      </c>
      <c r="N1533" s="24" t="str">
        <f>vlookup(M1533,Budget!$B$2:$C$325,2,false)</f>
        <v>F001S</v>
      </c>
      <c r="O1533" s="24" t="s">
        <v>21</v>
      </c>
    </row>
    <row r="1534">
      <c r="A1534" s="24">
        <f>Actual!A1534</f>
        <v>1533</v>
      </c>
      <c r="B1534" s="24" t="str">
        <f>Actual!B1534</f>
        <v>//PRD1534060823NF003NMINI///</v>
      </c>
      <c r="C1534" s="25">
        <f>Actual!C1534</f>
        <v>43</v>
      </c>
      <c r="D1534" s="24" t="str">
        <f t="shared" si="1"/>
        <v>//PRD1534060823NF003NMINI///</v>
      </c>
      <c r="E1534" s="24" t="str">
        <f t="shared" si="2"/>
        <v>PRD1534060823NF003NMINI</v>
      </c>
      <c r="F1534" s="24" t="str">
        <f t="shared" si="3"/>
        <v>06</v>
      </c>
      <c r="G1534" s="24" t="str">
        <f t="shared" si="4"/>
        <v>08</v>
      </c>
      <c r="H1534" s="24" t="str">
        <f t="shared" si="5"/>
        <v>23</v>
      </c>
      <c r="I1534" s="24" t="str">
        <f t="shared" si="6"/>
        <v>N</v>
      </c>
      <c r="J1534" s="24" t="str">
        <f t="shared" si="7"/>
        <v>F003N</v>
      </c>
      <c r="K1534" s="24" t="str">
        <f t="shared" si="8"/>
        <v>MINI</v>
      </c>
      <c r="L1534" s="24" t="str">
        <f>vlookup(F1534,Abbreviation!$D$2:$E$13,2,false)</f>
        <v>June</v>
      </c>
      <c r="M1534" s="24" t="str">
        <f>vlookup(I1534,Abbreviation!$A$2:$B$4,2,false)</f>
        <v>North</v>
      </c>
      <c r="N1534" s="24" t="str">
        <f>vlookup(M1534,Budget!$B$2:$C$325,2,false)</f>
        <v>F001N</v>
      </c>
      <c r="O1534" s="24" t="s">
        <v>19</v>
      </c>
    </row>
    <row r="1535">
      <c r="A1535" s="24">
        <f>Actual!A1535</f>
        <v>1534</v>
      </c>
      <c r="B1535" s="24" t="str">
        <f>Actual!B1535</f>
        <v>//PRD1535062023SF003SMAX///</v>
      </c>
      <c r="C1535" s="25">
        <f>Actual!C1535</f>
        <v>97</v>
      </c>
      <c r="D1535" s="24" t="str">
        <f t="shared" si="1"/>
        <v>//PRD1535062023SF003SMAX///</v>
      </c>
      <c r="E1535" s="24" t="str">
        <f t="shared" si="2"/>
        <v>PRD1535062023SF003SMAX</v>
      </c>
      <c r="F1535" s="24" t="str">
        <f t="shared" si="3"/>
        <v>06</v>
      </c>
      <c r="G1535" s="24" t="str">
        <f t="shared" si="4"/>
        <v>20</v>
      </c>
      <c r="H1535" s="24" t="str">
        <f t="shared" si="5"/>
        <v>23</v>
      </c>
      <c r="I1535" s="24" t="str">
        <f t="shared" si="6"/>
        <v>S</v>
      </c>
      <c r="J1535" s="24" t="str">
        <f t="shared" si="7"/>
        <v>F003S</v>
      </c>
      <c r="K1535" s="24" t="str">
        <f t="shared" si="8"/>
        <v>MAX</v>
      </c>
      <c r="L1535" s="24" t="str">
        <f>vlookup(F1535,Abbreviation!$D$2:$E$13,2,false)</f>
        <v>June</v>
      </c>
      <c r="M1535" s="24" t="str">
        <f>vlookup(I1535,Abbreviation!$A$2:$B$4,2,false)</f>
        <v>South</v>
      </c>
      <c r="N1535" s="24" t="str">
        <f>vlookup(M1535,Budget!$B$2:$C$325,2,false)</f>
        <v>F001S</v>
      </c>
      <c r="O1535" s="24" t="s">
        <v>20</v>
      </c>
    </row>
    <row r="1536">
      <c r="A1536" s="24">
        <f>Actual!A1536</f>
        <v>1535</v>
      </c>
      <c r="B1536" s="24" t="str">
        <f>Actual!B1536</f>
        <v>//PRD1536062423NF001NPRO///</v>
      </c>
      <c r="C1536" s="25">
        <f>Actual!C1536</f>
        <v>116</v>
      </c>
      <c r="D1536" s="24" t="str">
        <f t="shared" si="1"/>
        <v>//PRD1536062423NF001NPRO///</v>
      </c>
      <c r="E1536" s="24" t="str">
        <f t="shared" si="2"/>
        <v>PRD1536062423NF001NPRO</v>
      </c>
      <c r="F1536" s="24" t="str">
        <f t="shared" si="3"/>
        <v>06</v>
      </c>
      <c r="G1536" s="24" t="str">
        <f t="shared" si="4"/>
        <v>24</v>
      </c>
      <c r="H1536" s="24" t="str">
        <f t="shared" si="5"/>
        <v>23</v>
      </c>
      <c r="I1536" s="24" t="str">
        <f t="shared" si="6"/>
        <v>N</v>
      </c>
      <c r="J1536" s="24" t="str">
        <f t="shared" si="7"/>
        <v>F001N</v>
      </c>
      <c r="K1536" s="24" t="str">
        <f t="shared" si="8"/>
        <v>PRO</v>
      </c>
      <c r="L1536" s="24" t="str">
        <f>vlookup(F1536,Abbreviation!$D$2:$E$13,2,false)</f>
        <v>June</v>
      </c>
      <c r="M1536" s="24" t="str">
        <f>vlookup(I1536,Abbreviation!$A$2:$B$4,2,false)</f>
        <v>North</v>
      </c>
      <c r="N1536" s="24" t="str">
        <f>vlookup(M1536,Budget!$B$2:$C$325,2,false)</f>
        <v>F001N</v>
      </c>
      <c r="O1536" s="24" t="s">
        <v>21</v>
      </c>
    </row>
    <row r="1537">
      <c r="A1537" s="24">
        <f>Actual!A1537</f>
        <v>1536</v>
      </c>
      <c r="B1537" s="24" t="str">
        <f>Actual!B1537</f>
        <v>//PRD1537060723WF001WMINI///</v>
      </c>
      <c r="C1537" s="25">
        <f>Actual!C1537</f>
        <v>109</v>
      </c>
      <c r="D1537" s="24" t="str">
        <f t="shared" si="1"/>
        <v>//PRD1537060723WF001WMINI///</v>
      </c>
      <c r="E1537" s="24" t="str">
        <f t="shared" si="2"/>
        <v>PRD1537060723WF001WMINI</v>
      </c>
      <c r="F1537" s="24" t="str">
        <f t="shared" si="3"/>
        <v>06</v>
      </c>
      <c r="G1537" s="24" t="str">
        <f t="shared" si="4"/>
        <v>07</v>
      </c>
      <c r="H1537" s="24" t="str">
        <f t="shared" si="5"/>
        <v>23</v>
      </c>
      <c r="I1537" s="24" t="str">
        <f t="shared" si="6"/>
        <v>W</v>
      </c>
      <c r="J1537" s="24" t="str">
        <f t="shared" si="7"/>
        <v>F001W</v>
      </c>
      <c r="K1537" s="24" t="str">
        <f t="shared" si="8"/>
        <v>MINI</v>
      </c>
      <c r="L1537" s="24" t="str">
        <f>vlookup(F1537,Abbreviation!$D$2:$E$13,2,false)</f>
        <v>June</v>
      </c>
      <c r="M1537" s="24" t="str">
        <f>vlookup(I1537,Abbreviation!$A$2:$B$4,2,false)</f>
        <v>West</v>
      </c>
      <c r="N1537" s="24" t="str">
        <f>vlookup(M1537,Budget!$B$2:$C$325,2,false)</f>
        <v>F001W</v>
      </c>
      <c r="O1537" s="24" t="s">
        <v>19</v>
      </c>
    </row>
    <row r="1538">
      <c r="A1538" s="24">
        <f>Actual!A1538</f>
        <v>1537</v>
      </c>
      <c r="B1538" s="24" t="str">
        <f>Actual!B1538</f>
        <v>//PRD1538061923WF001WMAX///</v>
      </c>
      <c r="C1538" s="25">
        <f>Actual!C1538</f>
        <v>57</v>
      </c>
      <c r="D1538" s="24" t="str">
        <f t="shared" si="1"/>
        <v>//PRD1538061923WF001WMAX///</v>
      </c>
      <c r="E1538" s="24" t="str">
        <f t="shared" si="2"/>
        <v>PRD1538061923WF001WMAX</v>
      </c>
      <c r="F1538" s="24" t="str">
        <f t="shared" si="3"/>
        <v>06</v>
      </c>
      <c r="G1538" s="24" t="str">
        <f t="shared" si="4"/>
        <v>19</v>
      </c>
      <c r="H1538" s="24" t="str">
        <f t="shared" si="5"/>
        <v>23</v>
      </c>
      <c r="I1538" s="24" t="str">
        <f t="shared" si="6"/>
        <v>W</v>
      </c>
      <c r="J1538" s="24" t="str">
        <f t="shared" si="7"/>
        <v>F001W</v>
      </c>
      <c r="K1538" s="24" t="str">
        <f t="shared" si="8"/>
        <v>MAX</v>
      </c>
      <c r="L1538" s="24" t="str">
        <f>vlookup(F1538,Abbreviation!$D$2:$E$13,2,false)</f>
        <v>June</v>
      </c>
      <c r="M1538" s="24" t="str">
        <f>vlookup(I1538,Abbreviation!$A$2:$B$4,2,false)</f>
        <v>West</v>
      </c>
      <c r="N1538" s="24" t="str">
        <f>vlookup(M1538,Budget!$B$2:$C$325,2,false)</f>
        <v>F001W</v>
      </c>
      <c r="O1538" s="24" t="s">
        <v>20</v>
      </c>
    </row>
    <row r="1539">
      <c r="A1539" s="24">
        <f>Actual!A1539</f>
        <v>1538</v>
      </c>
      <c r="B1539" s="24" t="str">
        <f>Actual!B1539</f>
        <v>//PRD1539061923SF002SPRO///</v>
      </c>
      <c r="C1539" s="25">
        <f>Actual!C1539</f>
        <v>51</v>
      </c>
      <c r="D1539" s="24" t="str">
        <f t="shared" si="1"/>
        <v>//PRD1539061923SF002SPRO///</v>
      </c>
      <c r="E1539" s="24" t="str">
        <f t="shared" si="2"/>
        <v>PRD1539061923SF002SPRO</v>
      </c>
      <c r="F1539" s="24" t="str">
        <f t="shared" si="3"/>
        <v>06</v>
      </c>
      <c r="G1539" s="24" t="str">
        <f t="shared" si="4"/>
        <v>19</v>
      </c>
      <c r="H1539" s="24" t="str">
        <f t="shared" si="5"/>
        <v>23</v>
      </c>
      <c r="I1539" s="24" t="str">
        <f t="shared" si="6"/>
        <v>S</v>
      </c>
      <c r="J1539" s="24" t="str">
        <f t="shared" si="7"/>
        <v>F002S</v>
      </c>
      <c r="K1539" s="24" t="str">
        <f t="shared" si="8"/>
        <v>PRO</v>
      </c>
      <c r="L1539" s="24" t="str">
        <f>vlookup(F1539,Abbreviation!$D$2:$E$13,2,false)</f>
        <v>June</v>
      </c>
      <c r="M1539" s="24" t="str">
        <f>vlookup(I1539,Abbreviation!$A$2:$B$4,2,false)</f>
        <v>South</v>
      </c>
      <c r="N1539" s="24" t="str">
        <f>vlookup(M1539,Budget!$B$2:$C$325,2,false)</f>
        <v>F001S</v>
      </c>
      <c r="O1539" s="24" t="s">
        <v>21</v>
      </c>
    </row>
    <row r="1540">
      <c r="A1540" s="24">
        <f>Actual!A1540</f>
        <v>1539</v>
      </c>
      <c r="B1540" s="24" t="str">
        <f>Actual!B1540</f>
        <v>//PRD1540062823NF001NMINI///</v>
      </c>
      <c r="C1540" s="25">
        <f>Actual!C1540</f>
        <v>7</v>
      </c>
      <c r="D1540" s="24" t="str">
        <f t="shared" si="1"/>
        <v>//PRD1540062823NF001NMINI///</v>
      </c>
      <c r="E1540" s="24" t="str">
        <f t="shared" si="2"/>
        <v>PRD1540062823NF001NMINI</v>
      </c>
      <c r="F1540" s="24" t="str">
        <f t="shared" si="3"/>
        <v>06</v>
      </c>
      <c r="G1540" s="24" t="str">
        <f t="shared" si="4"/>
        <v>28</v>
      </c>
      <c r="H1540" s="24" t="str">
        <f t="shared" si="5"/>
        <v>23</v>
      </c>
      <c r="I1540" s="24" t="str">
        <f t="shared" si="6"/>
        <v>N</v>
      </c>
      <c r="J1540" s="24" t="str">
        <f t="shared" si="7"/>
        <v>F001N</v>
      </c>
      <c r="K1540" s="24" t="str">
        <f t="shared" si="8"/>
        <v>MINI</v>
      </c>
      <c r="L1540" s="24" t="str">
        <f>vlookup(F1540,Abbreviation!$D$2:$E$13,2,false)</f>
        <v>June</v>
      </c>
      <c r="M1540" s="24" t="str">
        <f>vlookup(I1540,Abbreviation!$A$2:$B$4,2,false)</f>
        <v>North</v>
      </c>
      <c r="N1540" s="24" t="str">
        <f>vlookup(M1540,Budget!$B$2:$C$325,2,false)</f>
        <v>F001N</v>
      </c>
      <c r="O1540" s="24" t="s">
        <v>19</v>
      </c>
    </row>
    <row r="1541">
      <c r="A1541" s="24">
        <f>Actual!A1541</f>
        <v>1540</v>
      </c>
      <c r="B1541" s="24" t="str">
        <f>Actual!B1541</f>
        <v>//PRD1541070323SF002SMAX///</v>
      </c>
      <c r="C1541" s="25">
        <f>Actual!C1541</f>
        <v>81</v>
      </c>
      <c r="D1541" s="24" t="str">
        <f t="shared" si="1"/>
        <v>//PRD1541070323SF002SMAX///</v>
      </c>
      <c r="E1541" s="24" t="str">
        <f t="shared" si="2"/>
        <v>PRD1541070323SF002SMAX</v>
      </c>
      <c r="F1541" s="24" t="str">
        <f t="shared" si="3"/>
        <v>07</v>
      </c>
      <c r="G1541" s="24" t="str">
        <f t="shared" si="4"/>
        <v>03</v>
      </c>
      <c r="H1541" s="24" t="str">
        <f t="shared" si="5"/>
        <v>23</v>
      </c>
      <c r="I1541" s="24" t="str">
        <f t="shared" si="6"/>
        <v>S</v>
      </c>
      <c r="J1541" s="24" t="str">
        <f t="shared" si="7"/>
        <v>F002S</v>
      </c>
      <c r="K1541" s="24" t="str">
        <f t="shared" si="8"/>
        <v>MAX</v>
      </c>
      <c r="L1541" s="24" t="str">
        <f>vlookup(F1541,Abbreviation!$D$2:$E$13,2,false)</f>
        <v>July</v>
      </c>
      <c r="M1541" s="24" t="str">
        <f>vlookup(I1541,Abbreviation!$A$2:$B$4,2,false)</f>
        <v>South</v>
      </c>
      <c r="N1541" s="24" t="str">
        <f>vlookup(M1541,Budget!$B$2:$C$325,2,false)</f>
        <v>F001S</v>
      </c>
      <c r="O1541" s="24" t="s">
        <v>20</v>
      </c>
    </row>
    <row r="1542">
      <c r="A1542" s="24">
        <f>Actual!A1542</f>
        <v>1541</v>
      </c>
      <c r="B1542" s="24" t="str">
        <f>Actual!B1542</f>
        <v>//PRD1542072923NF002NPRO///</v>
      </c>
      <c r="C1542" s="25">
        <f>Actual!C1542</f>
        <v>136</v>
      </c>
      <c r="D1542" s="24" t="str">
        <f t="shared" si="1"/>
        <v>//PRD1542072923NF002NPRO///</v>
      </c>
      <c r="E1542" s="24" t="str">
        <f t="shared" si="2"/>
        <v>PRD1542072923NF002NPRO</v>
      </c>
      <c r="F1542" s="24" t="str">
        <f t="shared" si="3"/>
        <v>07</v>
      </c>
      <c r="G1542" s="24" t="str">
        <f t="shared" si="4"/>
        <v>29</v>
      </c>
      <c r="H1542" s="24" t="str">
        <f t="shared" si="5"/>
        <v>23</v>
      </c>
      <c r="I1542" s="24" t="str">
        <f t="shared" si="6"/>
        <v>N</v>
      </c>
      <c r="J1542" s="24" t="str">
        <f t="shared" si="7"/>
        <v>F002N</v>
      </c>
      <c r="K1542" s="24" t="str">
        <f t="shared" si="8"/>
        <v>PRO</v>
      </c>
      <c r="L1542" s="24" t="str">
        <f>vlookup(F1542,Abbreviation!$D$2:$E$13,2,false)</f>
        <v>July</v>
      </c>
      <c r="M1542" s="24" t="str">
        <f>vlookup(I1542,Abbreviation!$A$2:$B$4,2,false)</f>
        <v>North</v>
      </c>
      <c r="N1542" s="24" t="str">
        <f>vlookup(M1542,Budget!$B$2:$C$325,2,false)</f>
        <v>F001N</v>
      </c>
      <c r="O1542" s="24" t="s">
        <v>21</v>
      </c>
    </row>
    <row r="1543">
      <c r="A1543" s="24">
        <f>Actual!A1543</f>
        <v>1542</v>
      </c>
      <c r="B1543" s="24" t="str">
        <f>Actual!B1543</f>
        <v>//PRD1543071423NF001NMINI///</v>
      </c>
      <c r="C1543" s="25">
        <f>Actual!C1543</f>
        <v>67</v>
      </c>
      <c r="D1543" s="24" t="str">
        <f t="shared" si="1"/>
        <v>//PRD1543071423NF001NMINI///</v>
      </c>
      <c r="E1543" s="24" t="str">
        <f t="shared" si="2"/>
        <v>PRD1543071423NF001NMINI</v>
      </c>
      <c r="F1543" s="24" t="str">
        <f t="shared" si="3"/>
        <v>07</v>
      </c>
      <c r="G1543" s="24" t="str">
        <f t="shared" si="4"/>
        <v>14</v>
      </c>
      <c r="H1543" s="24" t="str">
        <f t="shared" si="5"/>
        <v>23</v>
      </c>
      <c r="I1543" s="24" t="str">
        <f t="shared" si="6"/>
        <v>N</v>
      </c>
      <c r="J1543" s="24" t="str">
        <f t="shared" si="7"/>
        <v>F001N</v>
      </c>
      <c r="K1543" s="24" t="str">
        <f t="shared" si="8"/>
        <v>MINI</v>
      </c>
      <c r="L1543" s="24" t="str">
        <f>vlookup(F1543,Abbreviation!$D$2:$E$13,2,false)</f>
        <v>July</v>
      </c>
      <c r="M1543" s="24" t="str">
        <f>vlookup(I1543,Abbreviation!$A$2:$B$4,2,false)</f>
        <v>North</v>
      </c>
      <c r="N1543" s="24" t="str">
        <f>vlookup(M1543,Budget!$B$2:$C$325,2,false)</f>
        <v>F001N</v>
      </c>
      <c r="O1543" s="24" t="s">
        <v>19</v>
      </c>
    </row>
    <row r="1544">
      <c r="A1544" s="24">
        <f>Actual!A1544</f>
        <v>1543</v>
      </c>
      <c r="B1544" s="24" t="str">
        <f>Actual!B1544</f>
        <v>//PRD1544070123SF003SMAX///</v>
      </c>
      <c r="C1544" s="25">
        <f>Actual!C1544</f>
        <v>29</v>
      </c>
      <c r="D1544" s="24" t="str">
        <f t="shared" si="1"/>
        <v>//PRD1544070123SF003SMAX///</v>
      </c>
      <c r="E1544" s="24" t="str">
        <f t="shared" si="2"/>
        <v>PRD1544070123SF003SMAX</v>
      </c>
      <c r="F1544" s="24" t="str">
        <f t="shared" si="3"/>
        <v>07</v>
      </c>
      <c r="G1544" s="24" t="str">
        <f t="shared" si="4"/>
        <v>01</v>
      </c>
      <c r="H1544" s="24" t="str">
        <f t="shared" si="5"/>
        <v>23</v>
      </c>
      <c r="I1544" s="24" t="str">
        <f t="shared" si="6"/>
        <v>S</v>
      </c>
      <c r="J1544" s="24" t="str">
        <f t="shared" si="7"/>
        <v>F003S</v>
      </c>
      <c r="K1544" s="24" t="str">
        <f t="shared" si="8"/>
        <v>MAX</v>
      </c>
      <c r="L1544" s="24" t="str">
        <f>vlookup(F1544,Abbreviation!$D$2:$E$13,2,false)</f>
        <v>July</v>
      </c>
      <c r="M1544" s="24" t="str">
        <f>vlookup(I1544,Abbreviation!$A$2:$B$4,2,false)</f>
        <v>South</v>
      </c>
      <c r="N1544" s="24" t="str">
        <f>vlookup(M1544,Budget!$B$2:$C$325,2,false)</f>
        <v>F001S</v>
      </c>
      <c r="O1544" s="24" t="s">
        <v>20</v>
      </c>
    </row>
    <row r="1545">
      <c r="A1545" s="24">
        <f>Actual!A1545</f>
        <v>1544</v>
      </c>
      <c r="B1545" s="24" t="str">
        <f>Actual!B1545</f>
        <v>//PRD1545071423WF001WPRO///</v>
      </c>
      <c r="C1545" s="25">
        <f>Actual!C1545</f>
        <v>4</v>
      </c>
      <c r="D1545" s="24" t="str">
        <f t="shared" si="1"/>
        <v>//PRD1545071423WF001WPRO///</v>
      </c>
      <c r="E1545" s="24" t="str">
        <f t="shared" si="2"/>
        <v>PRD1545071423WF001WPRO</v>
      </c>
      <c r="F1545" s="24" t="str">
        <f t="shared" si="3"/>
        <v>07</v>
      </c>
      <c r="G1545" s="24" t="str">
        <f t="shared" si="4"/>
        <v>14</v>
      </c>
      <c r="H1545" s="24" t="str">
        <f t="shared" si="5"/>
        <v>23</v>
      </c>
      <c r="I1545" s="24" t="str">
        <f t="shared" si="6"/>
        <v>W</v>
      </c>
      <c r="J1545" s="24" t="str">
        <f t="shared" si="7"/>
        <v>F001W</v>
      </c>
      <c r="K1545" s="24" t="str">
        <f t="shared" si="8"/>
        <v>PRO</v>
      </c>
      <c r="L1545" s="24" t="str">
        <f>vlookup(F1545,Abbreviation!$D$2:$E$13,2,false)</f>
        <v>July</v>
      </c>
      <c r="M1545" s="24" t="str">
        <f>vlookup(I1545,Abbreviation!$A$2:$B$4,2,false)</f>
        <v>West</v>
      </c>
      <c r="N1545" s="24" t="str">
        <f>vlookup(M1545,Budget!$B$2:$C$325,2,false)</f>
        <v>F001W</v>
      </c>
      <c r="O1545" s="24" t="s">
        <v>21</v>
      </c>
    </row>
    <row r="1546">
      <c r="A1546" s="24">
        <f>Actual!A1546</f>
        <v>1545</v>
      </c>
      <c r="B1546" s="24" t="str">
        <f>Actual!B1546</f>
        <v>//PRD1546071223WF001WMINI///</v>
      </c>
      <c r="C1546" s="25">
        <f>Actual!C1546</f>
        <v>96</v>
      </c>
      <c r="D1546" s="24" t="str">
        <f t="shared" si="1"/>
        <v>//PRD1546071223WF001WMINI///</v>
      </c>
      <c r="E1546" s="24" t="str">
        <f t="shared" si="2"/>
        <v>PRD1546071223WF001WMINI</v>
      </c>
      <c r="F1546" s="24" t="str">
        <f t="shared" si="3"/>
        <v>07</v>
      </c>
      <c r="G1546" s="24" t="str">
        <f t="shared" si="4"/>
        <v>12</v>
      </c>
      <c r="H1546" s="24" t="str">
        <f t="shared" si="5"/>
        <v>23</v>
      </c>
      <c r="I1546" s="24" t="str">
        <f t="shared" si="6"/>
        <v>W</v>
      </c>
      <c r="J1546" s="24" t="str">
        <f t="shared" si="7"/>
        <v>F001W</v>
      </c>
      <c r="K1546" s="24" t="str">
        <f t="shared" si="8"/>
        <v>MINI</v>
      </c>
      <c r="L1546" s="24" t="str">
        <f>vlookup(F1546,Abbreviation!$D$2:$E$13,2,false)</f>
        <v>July</v>
      </c>
      <c r="M1546" s="24" t="str">
        <f>vlookup(I1546,Abbreviation!$A$2:$B$4,2,false)</f>
        <v>West</v>
      </c>
      <c r="N1546" s="24" t="str">
        <f>vlookup(M1546,Budget!$B$2:$C$325,2,false)</f>
        <v>F001W</v>
      </c>
      <c r="O1546" s="24" t="s">
        <v>19</v>
      </c>
    </row>
    <row r="1547">
      <c r="A1547" s="24">
        <f>Actual!A1547</f>
        <v>1546</v>
      </c>
      <c r="B1547" s="24" t="str">
        <f>Actual!B1547</f>
        <v>//PRD1547070323NF002NMAX///</v>
      </c>
      <c r="C1547" s="25">
        <f>Actual!C1547</f>
        <v>14</v>
      </c>
      <c r="D1547" s="24" t="str">
        <f t="shared" si="1"/>
        <v>//PRD1547070323NF002NMAX///</v>
      </c>
      <c r="E1547" s="24" t="str">
        <f t="shared" si="2"/>
        <v>PRD1547070323NF002NMAX</v>
      </c>
      <c r="F1547" s="24" t="str">
        <f t="shared" si="3"/>
        <v>07</v>
      </c>
      <c r="G1547" s="24" t="str">
        <f t="shared" si="4"/>
        <v>03</v>
      </c>
      <c r="H1547" s="24" t="str">
        <f t="shared" si="5"/>
        <v>23</v>
      </c>
      <c r="I1547" s="24" t="str">
        <f t="shared" si="6"/>
        <v>N</v>
      </c>
      <c r="J1547" s="24" t="str">
        <f t="shared" si="7"/>
        <v>F002N</v>
      </c>
      <c r="K1547" s="24" t="str">
        <f t="shared" si="8"/>
        <v>MAX</v>
      </c>
      <c r="L1547" s="24" t="str">
        <f>vlookup(F1547,Abbreviation!$D$2:$E$13,2,false)</f>
        <v>July</v>
      </c>
      <c r="M1547" s="24" t="str">
        <f>vlookup(I1547,Abbreviation!$A$2:$B$4,2,false)</f>
        <v>North</v>
      </c>
      <c r="N1547" s="24" t="str">
        <f>vlookup(M1547,Budget!$B$2:$C$325,2,false)</f>
        <v>F001N</v>
      </c>
      <c r="O1547" s="24" t="s">
        <v>20</v>
      </c>
    </row>
    <row r="1548">
      <c r="A1548" s="24">
        <f>Actual!A1548</f>
        <v>1547</v>
      </c>
      <c r="B1548" s="24" t="str">
        <f>Actual!B1548</f>
        <v>//PRD1548072923NF002NPRO///</v>
      </c>
      <c r="C1548" s="25">
        <f>Actual!C1548</f>
        <v>65</v>
      </c>
      <c r="D1548" s="24" t="str">
        <f t="shared" si="1"/>
        <v>//PRD1548072923NF002NPRO///</v>
      </c>
      <c r="E1548" s="24" t="str">
        <f t="shared" si="2"/>
        <v>PRD1548072923NF002NPRO</v>
      </c>
      <c r="F1548" s="24" t="str">
        <f t="shared" si="3"/>
        <v>07</v>
      </c>
      <c r="G1548" s="24" t="str">
        <f t="shared" si="4"/>
        <v>29</v>
      </c>
      <c r="H1548" s="24" t="str">
        <f t="shared" si="5"/>
        <v>23</v>
      </c>
      <c r="I1548" s="24" t="str">
        <f t="shared" si="6"/>
        <v>N</v>
      </c>
      <c r="J1548" s="24" t="str">
        <f t="shared" si="7"/>
        <v>F002N</v>
      </c>
      <c r="K1548" s="24" t="str">
        <f t="shared" si="8"/>
        <v>PRO</v>
      </c>
      <c r="L1548" s="24" t="str">
        <f>vlookup(F1548,Abbreviation!$D$2:$E$13,2,false)</f>
        <v>July</v>
      </c>
      <c r="M1548" s="24" t="str">
        <f>vlookup(I1548,Abbreviation!$A$2:$B$4,2,false)</f>
        <v>North</v>
      </c>
      <c r="N1548" s="24" t="str">
        <f>vlookup(M1548,Budget!$B$2:$C$325,2,false)</f>
        <v>F001N</v>
      </c>
      <c r="O1548" s="24" t="s">
        <v>21</v>
      </c>
    </row>
    <row r="1549">
      <c r="A1549" s="24">
        <f>Actual!A1549</f>
        <v>1548</v>
      </c>
      <c r="B1549" s="24" t="str">
        <f>Actual!B1549</f>
        <v>//PRD1549072223SF001SMINI///</v>
      </c>
      <c r="C1549" s="25">
        <f>Actual!C1549</f>
        <v>42</v>
      </c>
      <c r="D1549" s="24" t="str">
        <f t="shared" si="1"/>
        <v>//PRD1549072223SF001SMINI///</v>
      </c>
      <c r="E1549" s="24" t="str">
        <f t="shared" si="2"/>
        <v>PRD1549072223SF001SMINI</v>
      </c>
      <c r="F1549" s="24" t="str">
        <f t="shared" si="3"/>
        <v>07</v>
      </c>
      <c r="G1549" s="24" t="str">
        <f t="shared" si="4"/>
        <v>22</v>
      </c>
      <c r="H1549" s="24" t="str">
        <f t="shared" si="5"/>
        <v>23</v>
      </c>
      <c r="I1549" s="24" t="str">
        <f t="shared" si="6"/>
        <v>S</v>
      </c>
      <c r="J1549" s="24" t="str">
        <f t="shared" si="7"/>
        <v>F001S</v>
      </c>
      <c r="K1549" s="24" t="str">
        <f t="shared" si="8"/>
        <v>MINI</v>
      </c>
      <c r="L1549" s="24" t="str">
        <f>vlookup(F1549,Abbreviation!$D$2:$E$13,2,false)</f>
        <v>July</v>
      </c>
      <c r="M1549" s="24" t="str">
        <f>vlookup(I1549,Abbreviation!$A$2:$B$4,2,false)</f>
        <v>South</v>
      </c>
      <c r="N1549" s="24" t="str">
        <f>vlookup(M1549,Budget!$B$2:$C$325,2,false)</f>
        <v>F001S</v>
      </c>
      <c r="O1549" s="24" t="s">
        <v>19</v>
      </c>
    </row>
    <row r="1550">
      <c r="A1550" s="24">
        <f>Actual!A1550</f>
        <v>1549</v>
      </c>
      <c r="B1550" s="24" t="str">
        <f>Actual!B1550</f>
        <v>//PRD1550070523WF001WMAX///</v>
      </c>
      <c r="C1550" s="25">
        <f>Actual!C1550</f>
        <v>67</v>
      </c>
      <c r="D1550" s="24" t="str">
        <f t="shared" si="1"/>
        <v>//PRD1550070523WF001WMAX///</v>
      </c>
      <c r="E1550" s="24" t="str">
        <f t="shared" si="2"/>
        <v>PRD1550070523WF001WMAX</v>
      </c>
      <c r="F1550" s="24" t="str">
        <f t="shared" si="3"/>
        <v>07</v>
      </c>
      <c r="G1550" s="24" t="str">
        <f t="shared" si="4"/>
        <v>05</v>
      </c>
      <c r="H1550" s="24" t="str">
        <f t="shared" si="5"/>
        <v>23</v>
      </c>
      <c r="I1550" s="24" t="str">
        <f t="shared" si="6"/>
        <v>W</v>
      </c>
      <c r="J1550" s="24" t="str">
        <f t="shared" si="7"/>
        <v>F001W</v>
      </c>
      <c r="K1550" s="24" t="str">
        <f t="shared" si="8"/>
        <v>MAX</v>
      </c>
      <c r="L1550" s="24" t="str">
        <f>vlookup(F1550,Abbreviation!$D$2:$E$13,2,false)</f>
        <v>July</v>
      </c>
      <c r="M1550" s="24" t="str">
        <f>vlookup(I1550,Abbreviation!$A$2:$B$4,2,false)</f>
        <v>West</v>
      </c>
      <c r="N1550" s="24" t="str">
        <f>vlookup(M1550,Budget!$B$2:$C$325,2,false)</f>
        <v>F001W</v>
      </c>
      <c r="O1550" s="24" t="s">
        <v>20</v>
      </c>
    </row>
    <row r="1551">
      <c r="A1551" s="24">
        <f>Actual!A1551</f>
        <v>1550</v>
      </c>
      <c r="B1551" s="24" t="str">
        <f>Actual!B1551</f>
        <v>//PRD1551070823NF001NPRO///</v>
      </c>
      <c r="C1551" s="25">
        <f>Actual!C1551</f>
        <v>0</v>
      </c>
      <c r="D1551" s="24" t="str">
        <f t="shared" si="1"/>
        <v>//PRD1551070823NF001NPRO///</v>
      </c>
      <c r="E1551" s="24" t="str">
        <f t="shared" si="2"/>
        <v>PRD1551070823NF001NPRO</v>
      </c>
      <c r="F1551" s="24" t="str">
        <f t="shared" si="3"/>
        <v>07</v>
      </c>
      <c r="G1551" s="24" t="str">
        <f t="shared" si="4"/>
        <v>08</v>
      </c>
      <c r="H1551" s="24" t="str">
        <f t="shared" si="5"/>
        <v>23</v>
      </c>
      <c r="I1551" s="24" t="str">
        <f t="shared" si="6"/>
        <v>N</v>
      </c>
      <c r="J1551" s="24" t="str">
        <f t="shared" si="7"/>
        <v>F001N</v>
      </c>
      <c r="K1551" s="24" t="str">
        <f t="shared" si="8"/>
        <v>PRO</v>
      </c>
      <c r="L1551" s="24" t="str">
        <f>vlookup(F1551,Abbreviation!$D$2:$E$13,2,false)</f>
        <v>July</v>
      </c>
      <c r="M1551" s="24" t="str">
        <f>vlookup(I1551,Abbreviation!$A$2:$B$4,2,false)</f>
        <v>North</v>
      </c>
      <c r="N1551" s="24" t="str">
        <f>vlookup(M1551,Budget!$B$2:$C$325,2,false)</f>
        <v>F001N</v>
      </c>
      <c r="O1551" s="24" t="s">
        <v>21</v>
      </c>
    </row>
    <row r="1552">
      <c r="A1552" s="24">
        <f>Actual!A1552</f>
        <v>1551</v>
      </c>
      <c r="B1552" s="24" t="str">
        <f>Actual!B1552</f>
        <v>//PRD1552072623WF001WMINI///</v>
      </c>
      <c r="C1552" s="25">
        <f>Actual!C1552</f>
        <v>6</v>
      </c>
      <c r="D1552" s="24" t="str">
        <f t="shared" si="1"/>
        <v>//PRD1552072623WF001WMINI///</v>
      </c>
      <c r="E1552" s="24" t="str">
        <f t="shared" si="2"/>
        <v>PRD1552072623WF001WMINI</v>
      </c>
      <c r="F1552" s="24" t="str">
        <f t="shared" si="3"/>
        <v>07</v>
      </c>
      <c r="G1552" s="24" t="str">
        <f t="shared" si="4"/>
        <v>26</v>
      </c>
      <c r="H1552" s="24" t="str">
        <f t="shared" si="5"/>
        <v>23</v>
      </c>
      <c r="I1552" s="24" t="str">
        <f t="shared" si="6"/>
        <v>W</v>
      </c>
      <c r="J1552" s="24" t="str">
        <f t="shared" si="7"/>
        <v>F001W</v>
      </c>
      <c r="K1552" s="24" t="str">
        <f t="shared" si="8"/>
        <v>MINI</v>
      </c>
      <c r="L1552" s="24" t="str">
        <f>vlookup(F1552,Abbreviation!$D$2:$E$13,2,false)</f>
        <v>July</v>
      </c>
      <c r="M1552" s="24" t="str">
        <f>vlookup(I1552,Abbreviation!$A$2:$B$4,2,false)</f>
        <v>West</v>
      </c>
      <c r="N1552" s="24" t="str">
        <f>vlookup(M1552,Budget!$B$2:$C$325,2,false)</f>
        <v>F001W</v>
      </c>
      <c r="O1552" s="24" t="s">
        <v>19</v>
      </c>
    </row>
    <row r="1553">
      <c r="A1553" s="24">
        <f>Actual!A1553</f>
        <v>1552</v>
      </c>
      <c r="B1553" s="24" t="str">
        <f>Actual!B1553</f>
        <v>//PRD1553072423WF003WMAX///</v>
      </c>
      <c r="C1553" s="25">
        <f>Actual!C1553</f>
        <v>91</v>
      </c>
      <c r="D1553" s="24" t="str">
        <f t="shared" si="1"/>
        <v>//PRD1553072423WF003WMAX///</v>
      </c>
      <c r="E1553" s="24" t="str">
        <f t="shared" si="2"/>
        <v>PRD1553072423WF003WMAX</v>
      </c>
      <c r="F1553" s="24" t="str">
        <f t="shared" si="3"/>
        <v>07</v>
      </c>
      <c r="G1553" s="24" t="str">
        <f t="shared" si="4"/>
        <v>24</v>
      </c>
      <c r="H1553" s="24" t="str">
        <f t="shared" si="5"/>
        <v>23</v>
      </c>
      <c r="I1553" s="24" t="str">
        <f t="shared" si="6"/>
        <v>W</v>
      </c>
      <c r="J1553" s="24" t="str">
        <f t="shared" si="7"/>
        <v>F003W</v>
      </c>
      <c r="K1553" s="24" t="str">
        <f t="shared" si="8"/>
        <v>MAX</v>
      </c>
      <c r="L1553" s="24" t="str">
        <f>vlookup(F1553,Abbreviation!$D$2:$E$13,2,false)</f>
        <v>July</v>
      </c>
      <c r="M1553" s="24" t="str">
        <f>vlookup(I1553,Abbreviation!$A$2:$B$4,2,false)</f>
        <v>West</v>
      </c>
      <c r="N1553" s="24" t="str">
        <f>vlookup(M1553,Budget!$B$2:$C$325,2,false)</f>
        <v>F001W</v>
      </c>
      <c r="O1553" s="24" t="s">
        <v>20</v>
      </c>
    </row>
    <row r="1554">
      <c r="A1554" s="24">
        <f>Actual!A1554</f>
        <v>1553</v>
      </c>
      <c r="B1554" s="24" t="str">
        <f>Actual!B1554</f>
        <v>//PRD1554070723SF003SPRO///</v>
      </c>
      <c r="C1554" s="25">
        <f>Actual!C1554</f>
        <v>50</v>
      </c>
      <c r="D1554" s="24" t="str">
        <f t="shared" si="1"/>
        <v>//PRD1554070723SF003SPRO///</v>
      </c>
      <c r="E1554" s="24" t="str">
        <f t="shared" si="2"/>
        <v>PRD1554070723SF003SPRO</v>
      </c>
      <c r="F1554" s="24" t="str">
        <f t="shared" si="3"/>
        <v>07</v>
      </c>
      <c r="G1554" s="24" t="str">
        <f t="shared" si="4"/>
        <v>07</v>
      </c>
      <c r="H1554" s="24" t="str">
        <f t="shared" si="5"/>
        <v>23</v>
      </c>
      <c r="I1554" s="24" t="str">
        <f t="shared" si="6"/>
        <v>S</v>
      </c>
      <c r="J1554" s="24" t="str">
        <f t="shared" si="7"/>
        <v>F003S</v>
      </c>
      <c r="K1554" s="24" t="str">
        <f t="shared" si="8"/>
        <v>PRO</v>
      </c>
      <c r="L1554" s="24" t="str">
        <f>vlookup(F1554,Abbreviation!$D$2:$E$13,2,false)</f>
        <v>July</v>
      </c>
      <c r="M1554" s="24" t="str">
        <f>vlookup(I1554,Abbreviation!$A$2:$B$4,2,false)</f>
        <v>South</v>
      </c>
      <c r="N1554" s="24" t="str">
        <f>vlookup(M1554,Budget!$B$2:$C$325,2,false)</f>
        <v>F001S</v>
      </c>
      <c r="O1554" s="24" t="s">
        <v>21</v>
      </c>
    </row>
    <row r="1555">
      <c r="A1555" s="24">
        <f>Actual!A1555</f>
        <v>1554</v>
      </c>
      <c r="B1555" s="24" t="str">
        <f>Actual!B1555</f>
        <v>//PRD1555072323NF002NMINI///</v>
      </c>
      <c r="C1555" s="25">
        <f>Actual!C1555</f>
        <v>28</v>
      </c>
      <c r="D1555" s="24" t="str">
        <f t="shared" si="1"/>
        <v>//PRD1555072323NF002NMINI///</v>
      </c>
      <c r="E1555" s="24" t="str">
        <f t="shared" si="2"/>
        <v>PRD1555072323NF002NMINI</v>
      </c>
      <c r="F1555" s="24" t="str">
        <f t="shared" si="3"/>
        <v>07</v>
      </c>
      <c r="G1555" s="24" t="str">
        <f t="shared" si="4"/>
        <v>23</v>
      </c>
      <c r="H1555" s="24" t="str">
        <f t="shared" si="5"/>
        <v>23</v>
      </c>
      <c r="I1555" s="24" t="str">
        <f t="shared" si="6"/>
        <v>N</v>
      </c>
      <c r="J1555" s="24" t="str">
        <f t="shared" si="7"/>
        <v>F002N</v>
      </c>
      <c r="K1555" s="24" t="str">
        <f t="shared" si="8"/>
        <v>MINI</v>
      </c>
      <c r="L1555" s="24" t="str">
        <f>vlookup(F1555,Abbreviation!$D$2:$E$13,2,false)</f>
        <v>July</v>
      </c>
      <c r="M1555" s="24" t="str">
        <f>vlookup(I1555,Abbreviation!$A$2:$B$4,2,false)</f>
        <v>North</v>
      </c>
      <c r="N1555" s="24" t="str">
        <f>vlookup(M1555,Budget!$B$2:$C$325,2,false)</f>
        <v>F001N</v>
      </c>
      <c r="O1555" s="24" t="s">
        <v>19</v>
      </c>
    </row>
    <row r="1556">
      <c r="A1556" s="24">
        <f>Actual!A1556</f>
        <v>1555</v>
      </c>
      <c r="B1556" s="24" t="str">
        <f>Actual!B1556</f>
        <v>//PRD1556070723WF002WMAX///</v>
      </c>
      <c r="C1556" s="25">
        <f>Actual!C1556</f>
        <v>85</v>
      </c>
      <c r="D1556" s="24" t="str">
        <f t="shared" si="1"/>
        <v>//PRD1556070723WF002WMAX///</v>
      </c>
      <c r="E1556" s="24" t="str">
        <f t="shared" si="2"/>
        <v>PRD1556070723WF002WMAX</v>
      </c>
      <c r="F1556" s="24" t="str">
        <f t="shared" si="3"/>
        <v>07</v>
      </c>
      <c r="G1556" s="24" t="str">
        <f t="shared" si="4"/>
        <v>07</v>
      </c>
      <c r="H1556" s="24" t="str">
        <f t="shared" si="5"/>
        <v>23</v>
      </c>
      <c r="I1556" s="24" t="str">
        <f t="shared" si="6"/>
        <v>W</v>
      </c>
      <c r="J1556" s="24" t="str">
        <f t="shared" si="7"/>
        <v>F002W</v>
      </c>
      <c r="K1556" s="24" t="str">
        <f t="shared" si="8"/>
        <v>MAX</v>
      </c>
      <c r="L1556" s="24" t="str">
        <f>vlookup(F1556,Abbreviation!$D$2:$E$13,2,false)</f>
        <v>July</v>
      </c>
      <c r="M1556" s="24" t="str">
        <f>vlookup(I1556,Abbreviation!$A$2:$B$4,2,false)</f>
        <v>West</v>
      </c>
      <c r="N1556" s="24" t="str">
        <f>vlookup(M1556,Budget!$B$2:$C$325,2,false)</f>
        <v>F001W</v>
      </c>
      <c r="O1556" s="24" t="s">
        <v>20</v>
      </c>
    </row>
    <row r="1557">
      <c r="A1557" s="24">
        <f>Actual!A1557</f>
        <v>1556</v>
      </c>
      <c r="B1557" s="24" t="str">
        <f>Actual!B1557</f>
        <v>//PRD1557070423NF002NPRO///</v>
      </c>
      <c r="C1557" s="25">
        <f>Actual!C1557</f>
        <v>108</v>
      </c>
      <c r="D1557" s="24" t="str">
        <f t="shared" si="1"/>
        <v>//PRD1557070423NF002NPRO///</v>
      </c>
      <c r="E1557" s="24" t="str">
        <f t="shared" si="2"/>
        <v>PRD1557070423NF002NPRO</v>
      </c>
      <c r="F1557" s="24" t="str">
        <f t="shared" si="3"/>
        <v>07</v>
      </c>
      <c r="G1557" s="24" t="str">
        <f t="shared" si="4"/>
        <v>04</v>
      </c>
      <c r="H1557" s="24" t="str">
        <f t="shared" si="5"/>
        <v>23</v>
      </c>
      <c r="I1557" s="24" t="str">
        <f t="shared" si="6"/>
        <v>N</v>
      </c>
      <c r="J1557" s="24" t="str">
        <f t="shared" si="7"/>
        <v>F002N</v>
      </c>
      <c r="K1557" s="24" t="str">
        <f t="shared" si="8"/>
        <v>PRO</v>
      </c>
      <c r="L1557" s="24" t="str">
        <f>vlookup(F1557,Abbreviation!$D$2:$E$13,2,false)</f>
        <v>July</v>
      </c>
      <c r="M1557" s="24" t="str">
        <f>vlookup(I1557,Abbreviation!$A$2:$B$4,2,false)</f>
        <v>North</v>
      </c>
      <c r="N1557" s="24" t="str">
        <f>vlookup(M1557,Budget!$B$2:$C$325,2,false)</f>
        <v>F001N</v>
      </c>
      <c r="O1557" s="24" t="s">
        <v>21</v>
      </c>
    </row>
    <row r="1558">
      <c r="A1558" s="24">
        <f>Actual!A1558</f>
        <v>1557</v>
      </c>
      <c r="B1558" s="24" t="str">
        <f>Actual!B1558</f>
        <v>//PRD1558070923WF001WMINI///</v>
      </c>
      <c r="C1558" s="25">
        <f>Actual!C1558</f>
        <v>46</v>
      </c>
      <c r="D1558" s="24" t="str">
        <f t="shared" si="1"/>
        <v>//PRD1558070923WF001WMINI///</v>
      </c>
      <c r="E1558" s="24" t="str">
        <f t="shared" si="2"/>
        <v>PRD1558070923WF001WMINI</v>
      </c>
      <c r="F1558" s="24" t="str">
        <f t="shared" si="3"/>
        <v>07</v>
      </c>
      <c r="G1558" s="24" t="str">
        <f t="shared" si="4"/>
        <v>09</v>
      </c>
      <c r="H1558" s="24" t="str">
        <f t="shared" si="5"/>
        <v>23</v>
      </c>
      <c r="I1558" s="24" t="str">
        <f t="shared" si="6"/>
        <v>W</v>
      </c>
      <c r="J1558" s="24" t="str">
        <f t="shared" si="7"/>
        <v>F001W</v>
      </c>
      <c r="K1558" s="24" t="str">
        <f t="shared" si="8"/>
        <v>MINI</v>
      </c>
      <c r="L1558" s="24" t="str">
        <f>vlookup(F1558,Abbreviation!$D$2:$E$13,2,false)</f>
        <v>July</v>
      </c>
      <c r="M1558" s="24" t="str">
        <f>vlookup(I1558,Abbreviation!$A$2:$B$4,2,false)</f>
        <v>West</v>
      </c>
      <c r="N1558" s="24" t="str">
        <f>vlookup(M1558,Budget!$B$2:$C$325,2,false)</f>
        <v>F001W</v>
      </c>
      <c r="O1558" s="24" t="s">
        <v>19</v>
      </c>
    </row>
    <row r="1559">
      <c r="A1559" s="24">
        <f>Actual!A1559</f>
        <v>1558</v>
      </c>
      <c r="B1559" s="24" t="str">
        <f>Actual!B1559</f>
        <v>//PRD1559071423NF002NMAX///</v>
      </c>
      <c r="C1559" s="25">
        <f>Actual!C1559</f>
        <v>89</v>
      </c>
      <c r="D1559" s="24" t="str">
        <f t="shared" si="1"/>
        <v>//PRD1559071423NF002NMAX///</v>
      </c>
      <c r="E1559" s="24" t="str">
        <f t="shared" si="2"/>
        <v>PRD1559071423NF002NMAX</v>
      </c>
      <c r="F1559" s="24" t="str">
        <f t="shared" si="3"/>
        <v>07</v>
      </c>
      <c r="G1559" s="24" t="str">
        <f t="shared" si="4"/>
        <v>14</v>
      </c>
      <c r="H1559" s="24" t="str">
        <f t="shared" si="5"/>
        <v>23</v>
      </c>
      <c r="I1559" s="24" t="str">
        <f t="shared" si="6"/>
        <v>N</v>
      </c>
      <c r="J1559" s="24" t="str">
        <f t="shared" si="7"/>
        <v>F002N</v>
      </c>
      <c r="K1559" s="24" t="str">
        <f t="shared" si="8"/>
        <v>MAX</v>
      </c>
      <c r="L1559" s="24" t="str">
        <f>vlookup(F1559,Abbreviation!$D$2:$E$13,2,false)</f>
        <v>July</v>
      </c>
      <c r="M1559" s="24" t="str">
        <f>vlookup(I1559,Abbreviation!$A$2:$B$4,2,false)</f>
        <v>North</v>
      </c>
      <c r="N1559" s="24" t="str">
        <f>vlookup(M1559,Budget!$B$2:$C$325,2,false)</f>
        <v>F001N</v>
      </c>
      <c r="O1559" s="24" t="s">
        <v>20</v>
      </c>
    </row>
    <row r="1560">
      <c r="A1560" s="24">
        <f>Actual!A1560</f>
        <v>1559</v>
      </c>
      <c r="B1560" s="24" t="str">
        <f>Actual!B1560</f>
        <v>//PRD1560072823SF003SPRO///</v>
      </c>
      <c r="C1560" s="25">
        <f>Actual!C1560</f>
        <v>81</v>
      </c>
      <c r="D1560" s="24" t="str">
        <f t="shared" si="1"/>
        <v>//PRD1560072823SF003SPRO///</v>
      </c>
      <c r="E1560" s="24" t="str">
        <f t="shared" si="2"/>
        <v>PRD1560072823SF003SPRO</v>
      </c>
      <c r="F1560" s="24" t="str">
        <f t="shared" si="3"/>
        <v>07</v>
      </c>
      <c r="G1560" s="24" t="str">
        <f t="shared" si="4"/>
        <v>28</v>
      </c>
      <c r="H1560" s="24" t="str">
        <f t="shared" si="5"/>
        <v>23</v>
      </c>
      <c r="I1560" s="24" t="str">
        <f t="shared" si="6"/>
        <v>S</v>
      </c>
      <c r="J1560" s="24" t="str">
        <f t="shared" si="7"/>
        <v>F003S</v>
      </c>
      <c r="K1560" s="24" t="str">
        <f t="shared" si="8"/>
        <v>PRO</v>
      </c>
      <c r="L1560" s="24" t="str">
        <f>vlookup(F1560,Abbreviation!$D$2:$E$13,2,false)</f>
        <v>July</v>
      </c>
      <c r="M1560" s="24" t="str">
        <f>vlookup(I1560,Abbreviation!$A$2:$B$4,2,false)</f>
        <v>South</v>
      </c>
      <c r="N1560" s="24" t="str">
        <f>vlookup(M1560,Budget!$B$2:$C$325,2,false)</f>
        <v>F001S</v>
      </c>
      <c r="O1560" s="24" t="s">
        <v>21</v>
      </c>
    </row>
    <row r="1561">
      <c r="A1561" s="24">
        <f>Actual!A1561</f>
        <v>1560</v>
      </c>
      <c r="B1561" s="24" t="str">
        <f>Actual!B1561</f>
        <v>//PRD1561070323NF002NMINI///</v>
      </c>
      <c r="C1561" s="25">
        <f>Actual!C1561</f>
        <v>72</v>
      </c>
      <c r="D1561" s="24" t="str">
        <f t="shared" si="1"/>
        <v>//PRD1561070323NF002NMINI///</v>
      </c>
      <c r="E1561" s="24" t="str">
        <f t="shared" si="2"/>
        <v>PRD1561070323NF002NMINI</v>
      </c>
      <c r="F1561" s="24" t="str">
        <f t="shared" si="3"/>
        <v>07</v>
      </c>
      <c r="G1561" s="24" t="str">
        <f t="shared" si="4"/>
        <v>03</v>
      </c>
      <c r="H1561" s="24" t="str">
        <f t="shared" si="5"/>
        <v>23</v>
      </c>
      <c r="I1561" s="24" t="str">
        <f t="shared" si="6"/>
        <v>N</v>
      </c>
      <c r="J1561" s="24" t="str">
        <f t="shared" si="7"/>
        <v>F002N</v>
      </c>
      <c r="K1561" s="24" t="str">
        <f t="shared" si="8"/>
        <v>MINI</v>
      </c>
      <c r="L1561" s="24" t="str">
        <f>vlookup(F1561,Abbreviation!$D$2:$E$13,2,false)</f>
        <v>July</v>
      </c>
      <c r="M1561" s="24" t="str">
        <f>vlookup(I1561,Abbreviation!$A$2:$B$4,2,false)</f>
        <v>North</v>
      </c>
      <c r="N1561" s="24" t="str">
        <f>vlookup(M1561,Budget!$B$2:$C$325,2,false)</f>
        <v>F001N</v>
      </c>
      <c r="O1561" s="24" t="s">
        <v>19</v>
      </c>
    </row>
    <row r="1562">
      <c r="A1562" s="24">
        <f>Actual!A1562</f>
        <v>1561</v>
      </c>
      <c r="B1562" s="24" t="str">
        <f>Actual!B1562</f>
        <v>//PRD1562072123NF002NMAX///</v>
      </c>
      <c r="C1562" s="25">
        <f>Actual!C1562</f>
        <v>36</v>
      </c>
      <c r="D1562" s="24" t="str">
        <f t="shared" si="1"/>
        <v>//PRD1562072123NF002NMAX///</v>
      </c>
      <c r="E1562" s="24" t="str">
        <f t="shared" si="2"/>
        <v>PRD1562072123NF002NMAX</v>
      </c>
      <c r="F1562" s="24" t="str">
        <f t="shared" si="3"/>
        <v>07</v>
      </c>
      <c r="G1562" s="24" t="str">
        <f t="shared" si="4"/>
        <v>21</v>
      </c>
      <c r="H1562" s="24" t="str">
        <f t="shared" si="5"/>
        <v>23</v>
      </c>
      <c r="I1562" s="24" t="str">
        <f t="shared" si="6"/>
        <v>N</v>
      </c>
      <c r="J1562" s="24" t="str">
        <f t="shared" si="7"/>
        <v>F002N</v>
      </c>
      <c r="K1562" s="24" t="str">
        <f t="shared" si="8"/>
        <v>MAX</v>
      </c>
      <c r="L1562" s="24" t="str">
        <f>vlookup(F1562,Abbreviation!$D$2:$E$13,2,false)</f>
        <v>July</v>
      </c>
      <c r="M1562" s="24" t="str">
        <f>vlookup(I1562,Abbreviation!$A$2:$B$4,2,false)</f>
        <v>North</v>
      </c>
      <c r="N1562" s="24" t="str">
        <f>vlookup(M1562,Budget!$B$2:$C$325,2,false)</f>
        <v>F001N</v>
      </c>
      <c r="O1562" s="24" t="s">
        <v>20</v>
      </c>
    </row>
    <row r="1563">
      <c r="A1563" s="24">
        <f>Actual!A1563</f>
        <v>1562</v>
      </c>
      <c r="B1563" s="24" t="str">
        <f>Actual!B1563</f>
        <v>//PRD1563071923SF002SPRO///</v>
      </c>
      <c r="C1563" s="25">
        <f>Actual!C1563</f>
        <v>97</v>
      </c>
      <c r="D1563" s="24" t="str">
        <f t="shared" si="1"/>
        <v>//PRD1563071923SF002SPRO///</v>
      </c>
      <c r="E1563" s="24" t="str">
        <f t="shared" si="2"/>
        <v>PRD1563071923SF002SPRO</v>
      </c>
      <c r="F1563" s="24" t="str">
        <f t="shared" si="3"/>
        <v>07</v>
      </c>
      <c r="G1563" s="24" t="str">
        <f t="shared" si="4"/>
        <v>19</v>
      </c>
      <c r="H1563" s="24" t="str">
        <f t="shared" si="5"/>
        <v>23</v>
      </c>
      <c r="I1563" s="24" t="str">
        <f t="shared" si="6"/>
        <v>S</v>
      </c>
      <c r="J1563" s="24" t="str">
        <f t="shared" si="7"/>
        <v>F002S</v>
      </c>
      <c r="K1563" s="24" t="str">
        <f t="shared" si="8"/>
        <v>PRO</v>
      </c>
      <c r="L1563" s="24" t="str">
        <f>vlookup(F1563,Abbreviation!$D$2:$E$13,2,false)</f>
        <v>July</v>
      </c>
      <c r="M1563" s="24" t="str">
        <f>vlookup(I1563,Abbreviation!$A$2:$B$4,2,false)</f>
        <v>South</v>
      </c>
      <c r="N1563" s="24" t="str">
        <f>vlookup(M1563,Budget!$B$2:$C$325,2,false)</f>
        <v>F001S</v>
      </c>
      <c r="O1563" s="24" t="s">
        <v>21</v>
      </c>
    </row>
    <row r="1564">
      <c r="A1564" s="24">
        <f>Actual!A1564</f>
        <v>1563</v>
      </c>
      <c r="B1564" s="24" t="str">
        <f>Actual!B1564</f>
        <v>//PRD1564072123WF002WMINI///</v>
      </c>
      <c r="C1564" s="25">
        <f>Actual!C1564</f>
        <v>71</v>
      </c>
      <c r="D1564" s="24" t="str">
        <f t="shared" si="1"/>
        <v>//PRD1564072123WF002WMINI///</v>
      </c>
      <c r="E1564" s="24" t="str">
        <f t="shared" si="2"/>
        <v>PRD1564072123WF002WMINI</v>
      </c>
      <c r="F1564" s="24" t="str">
        <f t="shared" si="3"/>
        <v>07</v>
      </c>
      <c r="G1564" s="24" t="str">
        <f t="shared" si="4"/>
        <v>21</v>
      </c>
      <c r="H1564" s="24" t="str">
        <f t="shared" si="5"/>
        <v>23</v>
      </c>
      <c r="I1564" s="24" t="str">
        <f t="shared" si="6"/>
        <v>W</v>
      </c>
      <c r="J1564" s="24" t="str">
        <f t="shared" si="7"/>
        <v>F002W</v>
      </c>
      <c r="K1564" s="24" t="str">
        <f t="shared" si="8"/>
        <v>MINI</v>
      </c>
      <c r="L1564" s="24" t="str">
        <f>vlookup(F1564,Abbreviation!$D$2:$E$13,2,false)</f>
        <v>July</v>
      </c>
      <c r="M1564" s="24" t="str">
        <f>vlookup(I1564,Abbreviation!$A$2:$B$4,2,false)</f>
        <v>West</v>
      </c>
      <c r="N1564" s="24" t="str">
        <f>vlookup(M1564,Budget!$B$2:$C$325,2,false)</f>
        <v>F001W</v>
      </c>
      <c r="O1564" s="24" t="s">
        <v>19</v>
      </c>
    </row>
    <row r="1565">
      <c r="A1565" s="24">
        <f>Actual!A1565</f>
        <v>1564</v>
      </c>
      <c r="B1565" s="24" t="str">
        <f>Actual!B1565</f>
        <v>//PRD1565070823WF002WMAX///</v>
      </c>
      <c r="C1565" s="25">
        <f>Actual!C1565</f>
        <v>23</v>
      </c>
      <c r="D1565" s="24" t="str">
        <f t="shared" si="1"/>
        <v>//PRD1565070823WF002WMAX///</v>
      </c>
      <c r="E1565" s="24" t="str">
        <f t="shared" si="2"/>
        <v>PRD1565070823WF002WMAX</v>
      </c>
      <c r="F1565" s="24" t="str">
        <f t="shared" si="3"/>
        <v>07</v>
      </c>
      <c r="G1565" s="24" t="str">
        <f t="shared" si="4"/>
        <v>08</v>
      </c>
      <c r="H1565" s="24" t="str">
        <f t="shared" si="5"/>
        <v>23</v>
      </c>
      <c r="I1565" s="24" t="str">
        <f t="shared" si="6"/>
        <v>W</v>
      </c>
      <c r="J1565" s="24" t="str">
        <f t="shared" si="7"/>
        <v>F002W</v>
      </c>
      <c r="K1565" s="24" t="str">
        <f t="shared" si="8"/>
        <v>MAX</v>
      </c>
      <c r="L1565" s="24" t="str">
        <f>vlookup(F1565,Abbreviation!$D$2:$E$13,2,false)</f>
        <v>July</v>
      </c>
      <c r="M1565" s="24" t="str">
        <f>vlookup(I1565,Abbreviation!$A$2:$B$4,2,false)</f>
        <v>West</v>
      </c>
      <c r="N1565" s="24" t="str">
        <f>vlookup(M1565,Budget!$B$2:$C$325,2,false)</f>
        <v>F001W</v>
      </c>
      <c r="O1565" s="24" t="s">
        <v>20</v>
      </c>
    </row>
    <row r="1566">
      <c r="A1566" s="24">
        <f>Actual!A1566</f>
        <v>1565</v>
      </c>
      <c r="B1566" s="24" t="str">
        <f>Actual!B1566</f>
        <v>//PRD1566071523WF001WPRO///</v>
      </c>
      <c r="C1566" s="25">
        <f>Actual!C1566</f>
        <v>59</v>
      </c>
      <c r="D1566" s="24" t="str">
        <f t="shared" si="1"/>
        <v>//PRD1566071523WF001WPRO///</v>
      </c>
      <c r="E1566" s="24" t="str">
        <f t="shared" si="2"/>
        <v>PRD1566071523WF001WPRO</v>
      </c>
      <c r="F1566" s="24" t="str">
        <f t="shared" si="3"/>
        <v>07</v>
      </c>
      <c r="G1566" s="24" t="str">
        <f t="shared" si="4"/>
        <v>15</v>
      </c>
      <c r="H1566" s="24" t="str">
        <f t="shared" si="5"/>
        <v>23</v>
      </c>
      <c r="I1566" s="24" t="str">
        <f t="shared" si="6"/>
        <v>W</v>
      </c>
      <c r="J1566" s="24" t="str">
        <f t="shared" si="7"/>
        <v>F001W</v>
      </c>
      <c r="K1566" s="24" t="str">
        <f t="shared" si="8"/>
        <v>PRO</v>
      </c>
      <c r="L1566" s="24" t="str">
        <f>vlookup(F1566,Abbreviation!$D$2:$E$13,2,false)</f>
        <v>July</v>
      </c>
      <c r="M1566" s="24" t="str">
        <f>vlookup(I1566,Abbreviation!$A$2:$B$4,2,false)</f>
        <v>West</v>
      </c>
      <c r="N1566" s="24" t="str">
        <f>vlookup(M1566,Budget!$B$2:$C$325,2,false)</f>
        <v>F001W</v>
      </c>
      <c r="O1566" s="24" t="s">
        <v>21</v>
      </c>
    </row>
    <row r="1567">
      <c r="A1567" s="24">
        <f>Actual!A1567</f>
        <v>1566</v>
      </c>
      <c r="B1567" s="24" t="str">
        <f>Actual!B1567</f>
        <v>//PRD1567070123NF001NMINI///</v>
      </c>
      <c r="C1567" s="25">
        <f>Actual!C1567</f>
        <v>138</v>
      </c>
      <c r="D1567" s="24" t="str">
        <f t="shared" si="1"/>
        <v>//PRD1567070123NF001NMINI///</v>
      </c>
      <c r="E1567" s="24" t="str">
        <f t="shared" si="2"/>
        <v>PRD1567070123NF001NMINI</v>
      </c>
      <c r="F1567" s="24" t="str">
        <f t="shared" si="3"/>
        <v>07</v>
      </c>
      <c r="G1567" s="24" t="str">
        <f t="shared" si="4"/>
        <v>01</v>
      </c>
      <c r="H1567" s="24" t="str">
        <f t="shared" si="5"/>
        <v>23</v>
      </c>
      <c r="I1567" s="24" t="str">
        <f t="shared" si="6"/>
        <v>N</v>
      </c>
      <c r="J1567" s="24" t="str">
        <f t="shared" si="7"/>
        <v>F001N</v>
      </c>
      <c r="K1567" s="24" t="str">
        <f t="shared" si="8"/>
        <v>MINI</v>
      </c>
      <c r="L1567" s="24" t="str">
        <f>vlookup(F1567,Abbreviation!$D$2:$E$13,2,false)</f>
        <v>July</v>
      </c>
      <c r="M1567" s="24" t="str">
        <f>vlookup(I1567,Abbreviation!$A$2:$B$4,2,false)</f>
        <v>North</v>
      </c>
      <c r="N1567" s="24" t="str">
        <f>vlookup(M1567,Budget!$B$2:$C$325,2,false)</f>
        <v>F001N</v>
      </c>
      <c r="O1567" s="24" t="s">
        <v>19</v>
      </c>
    </row>
    <row r="1568">
      <c r="A1568" s="24">
        <f>Actual!A1568</f>
        <v>1567</v>
      </c>
      <c r="B1568" s="24" t="str">
        <f>Actual!B1568</f>
        <v>//PRD1568071923NF003NMAX///</v>
      </c>
      <c r="C1568" s="25">
        <f>Actual!C1568</f>
        <v>48</v>
      </c>
      <c r="D1568" s="24" t="str">
        <f t="shared" si="1"/>
        <v>//PRD1568071923NF003NMAX///</v>
      </c>
      <c r="E1568" s="24" t="str">
        <f t="shared" si="2"/>
        <v>PRD1568071923NF003NMAX</v>
      </c>
      <c r="F1568" s="24" t="str">
        <f t="shared" si="3"/>
        <v>07</v>
      </c>
      <c r="G1568" s="24" t="str">
        <f t="shared" si="4"/>
        <v>19</v>
      </c>
      <c r="H1568" s="24" t="str">
        <f t="shared" si="5"/>
        <v>23</v>
      </c>
      <c r="I1568" s="24" t="str">
        <f t="shared" si="6"/>
        <v>N</v>
      </c>
      <c r="J1568" s="24" t="str">
        <f t="shared" si="7"/>
        <v>F003N</v>
      </c>
      <c r="K1568" s="24" t="str">
        <f t="shared" si="8"/>
        <v>MAX</v>
      </c>
      <c r="L1568" s="24" t="str">
        <f>vlookup(F1568,Abbreviation!$D$2:$E$13,2,false)</f>
        <v>July</v>
      </c>
      <c r="M1568" s="24" t="str">
        <f>vlookup(I1568,Abbreviation!$A$2:$B$4,2,false)</f>
        <v>North</v>
      </c>
      <c r="N1568" s="24" t="str">
        <f>vlookup(M1568,Budget!$B$2:$C$325,2,false)</f>
        <v>F001N</v>
      </c>
      <c r="O1568" s="24" t="s">
        <v>20</v>
      </c>
    </row>
    <row r="1569">
      <c r="A1569" s="24">
        <f>Actual!A1569</f>
        <v>1568</v>
      </c>
      <c r="B1569" s="24" t="str">
        <f>Actual!B1569</f>
        <v>//PRD1569070123WF003WPRO///</v>
      </c>
      <c r="C1569" s="25">
        <f>Actual!C1569</f>
        <v>13</v>
      </c>
      <c r="D1569" s="24" t="str">
        <f t="shared" si="1"/>
        <v>//PRD1569070123WF003WPRO///</v>
      </c>
      <c r="E1569" s="24" t="str">
        <f t="shared" si="2"/>
        <v>PRD1569070123WF003WPRO</v>
      </c>
      <c r="F1569" s="24" t="str">
        <f t="shared" si="3"/>
        <v>07</v>
      </c>
      <c r="G1569" s="24" t="str">
        <f t="shared" si="4"/>
        <v>01</v>
      </c>
      <c r="H1569" s="24" t="str">
        <f t="shared" si="5"/>
        <v>23</v>
      </c>
      <c r="I1569" s="24" t="str">
        <f t="shared" si="6"/>
        <v>W</v>
      </c>
      <c r="J1569" s="24" t="str">
        <f t="shared" si="7"/>
        <v>F003W</v>
      </c>
      <c r="K1569" s="24" t="str">
        <f t="shared" si="8"/>
        <v>PRO</v>
      </c>
      <c r="L1569" s="24" t="str">
        <f>vlookup(F1569,Abbreviation!$D$2:$E$13,2,false)</f>
        <v>July</v>
      </c>
      <c r="M1569" s="24" t="str">
        <f>vlookup(I1569,Abbreviation!$A$2:$B$4,2,false)</f>
        <v>West</v>
      </c>
      <c r="N1569" s="24" t="str">
        <f>vlookup(M1569,Budget!$B$2:$C$325,2,false)</f>
        <v>F001W</v>
      </c>
      <c r="O1569" s="24" t="s">
        <v>21</v>
      </c>
    </row>
    <row r="1570">
      <c r="A1570" s="24">
        <f>Actual!A1570</f>
        <v>1569</v>
      </c>
      <c r="B1570" s="24" t="str">
        <f>Actual!B1570</f>
        <v>//PRD1570072623NF003NMINI///</v>
      </c>
      <c r="C1570" s="25">
        <f>Actual!C1570</f>
        <v>126</v>
      </c>
      <c r="D1570" s="24" t="str">
        <f t="shared" si="1"/>
        <v>//PRD1570072623NF003NMINI///</v>
      </c>
      <c r="E1570" s="24" t="str">
        <f t="shared" si="2"/>
        <v>PRD1570072623NF003NMINI</v>
      </c>
      <c r="F1570" s="24" t="str">
        <f t="shared" si="3"/>
        <v>07</v>
      </c>
      <c r="G1570" s="24" t="str">
        <f t="shared" si="4"/>
        <v>26</v>
      </c>
      <c r="H1570" s="24" t="str">
        <f t="shared" si="5"/>
        <v>23</v>
      </c>
      <c r="I1570" s="24" t="str">
        <f t="shared" si="6"/>
        <v>N</v>
      </c>
      <c r="J1570" s="24" t="str">
        <f t="shared" si="7"/>
        <v>F003N</v>
      </c>
      <c r="K1570" s="24" t="str">
        <f t="shared" si="8"/>
        <v>MINI</v>
      </c>
      <c r="L1570" s="24" t="str">
        <f>vlookup(F1570,Abbreviation!$D$2:$E$13,2,false)</f>
        <v>July</v>
      </c>
      <c r="M1570" s="24" t="str">
        <f>vlookup(I1570,Abbreviation!$A$2:$B$4,2,false)</f>
        <v>North</v>
      </c>
      <c r="N1570" s="24" t="str">
        <f>vlookup(M1570,Budget!$B$2:$C$325,2,false)</f>
        <v>F001N</v>
      </c>
      <c r="O1570" s="24" t="s">
        <v>19</v>
      </c>
    </row>
    <row r="1571">
      <c r="A1571" s="24">
        <f>Actual!A1571</f>
        <v>1570</v>
      </c>
      <c r="B1571" s="24" t="str">
        <f>Actual!B1571</f>
        <v>//PRD1571072123NF002NMAX///</v>
      </c>
      <c r="C1571" s="25">
        <f>Actual!C1571</f>
        <v>130</v>
      </c>
      <c r="D1571" s="24" t="str">
        <f t="shared" si="1"/>
        <v>//PRD1571072123NF002NMAX///</v>
      </c>
      <c r="E1571" s="24" t="str">
        <f t="shared" si="2"/>
        <v>PRD1571072123NF002NMAX</v>
      </c>
      <c r="F1571" s="24" t="str">
        <f t="shared" si="3"/>
        <v>07</v>
      </c>
      <c r="G1571" s="24" t="str">
        <f t="shared" si="4"/>
        <v>21</v>
      </c>
      <c r="H1571" s="24" t="str">
        <f t="shared" si="5"/>
        <v>23</v>
      </c>
      <c r="I1571" s="24" t="str">
        <f t="shared" si="6"/>
        <v>N</v>
      </c>
      <c r="J1571" s="24" t="str">
        <f t="shared" si="7"/>
        <v>F002N</v>
      </c>
      <c r="K1571" s="24" t="str">
        <f t="shared" si="8"/>
        <v>MAX</v>
      </c>
      <c r="L1571" s="24" t="str">
        <f>vlookup(F1571,Abbreviation!$D$2:$E$13,2,false)</f>
        <v>July</v>
      </c>
      <c r="M1571" s="24" t="str">
        <f>vlookup(I1571,Abbreviation!$A$2:$B$4,2,false)</f>
        <v>North</v>
      </c>
      <c r="N1571" s="24" t="str">
        <f>vlookup(M1571,Budget!$B$2:$C$325,2,false)</f>
        <v>F001N</v>
      </c>
      <c r="O1571" s="24" t="s">
        <v>20</v>
      </c>
    </row>
    <row r="1572">
      <c r="A1572" s="24">
        <f>Actual!A1572</f>
        <v>1571</v>
      </c>
      <c r="B1572" s="24" t="str">
        <f>Actual!B1572</f>
        <v>//PRD1572082423NF002NPRO///</v>
      </c>
      <c r="C1572" s="25">
        <f>Actual!C1572</f>
        <v>148</v>
      </c>
      <c r="D1572" s="24" t="str">
        <f t="shared" si="1"/>
        <v>//PRD1572082423NF002NPRO///</v>
      </c>
      <c r="E1572" s="24" t="str">
        <f t="shared" si="2"/>
        <v>PRD1572082423NF002NPRO</v>
      </c>
      <c r="F1572" s="24" t="str">
        <f t="shared" si="3"/>
        <v>08</v>
      </c>
      <c r="G1572" s="24" t="str">
        <f t="shared" si="4"/>
        <v>24</v>
      </c>
      <c r="H1572" s="24" t="str">
        <f t="shared" si="5"/>
        <v>23</v>
      </c>
      <c r="I1572" s="24" t="str">
        <f t="shared" si="6"/>
        <v>N</v>
      </c>
      <c r="J1572" s="24" t="str">
        <f t="shared" si="7"/>
        <v>F002N</v>
      </c>
      <c r="K1572" s="24" t="str">
        <f t="shared" si="8"/>
        <v>PRO</v>
      </c>
      <c r="L1572" s="24" t="str">
        <f>vlookup(F1572,Abbreviation!$D$2:$E$13,2,false)</f>
        <v>August</v>
      </c>
      <c r="M1572" s="24" t="str">
        <f>vlookup(I1572,Abbreviation!$A$2:$B$4,2,false)</f>
        <v>North</v>
      </c>
      <c r="N1572" s="24" t="str">
        <f>vlookup(M1572,Budget!$B$2:$C$325,2,false)</f>
        <v>F001N</v>
      </c>
      <c r="O1572" s="24" t="s">
        <v>21</v>
      </c>
    </row>
    <row r="1573">
      <c r="A1573" s="24">
        <f>Actual!A1573</f>
        <v>1572</v>
      </c>
      <c r="B1573" s="24" t="str">
        <f>Actual!B1573</f>
        <v>//PRD1573080823SF002SMINI///</v>
      </c>
      <c r="C1573" s="25">
        <f>Actual!C1573</f>
        <v>135</v>
      </c>
      <c r="D1573" s="24" t="str">
        <f t="shared" si="1"/>
        <v>//PRD1573080823SF002SMINI///</v>
      </c>
      <c r="E1573" s="24" t="str">
        <f t="shared" si="2"/>
        <v>PRD1573080823SF002SMINI</v>
      </c>
      <c r="F1573" s="24" t="str">
        <f t="shared" si="3"/>
        <v>08</v>
      </c>
      <c r="G1573" s="24" t="str">
        <f t="shared" si="4"/>
        <v>08</v>
      </c>
      <c r="H1573" s="24" t="str">
        <f t="shared" si="5"/>
        <v>23</v>
      </c>
      <c r="I1573" s="24" t="str">
        <f t="shared" si="6"/>
        <v>S</v>
      </c>
      <c r="J1573" s="24" t="str">
        <f t="shared" si="7"/>
        <v>F002S</v>
      </c>
      <c r="K1573" s="24" t="str">
        <f t="shared" si="8"/>
        <v>MINI</v>
      </c>
      <c r="L1573" s="24" t="str">
        <f>vlookup(F1573,Abbreviation!$D$2:$E$13,2,false)</f>
        <v>August</v>
      </c>
      <c r="M1573" s="24" t="str">
        <f>vlookup(I1573,Abbreviation!$A$2:$B$4,2,false)</f>
        <v>South</v>
      </c>
      <c r="N1573" s="24" t="str">
        <f>vlookup(M1573,Budget!$B$2:$C$325,2,false)</f>
        <v>F001S</v>
      </c>
      <c r="O1573" s="24" t="s">
        <v>19</v>
      </c>
    </row>
    <row r="1574">
      <c r="A1574" s="24">
        <f>Actual!A1574</f>
        <v>1573</v>
      </c>
      <c r="B1574" s="24" t="str">
        <f>Actual!B1574</f>
        <v>//PRD1574081623WF001WMAX///</v>
      </c>
      <c r="C1574" s="25">
        <f>Actual!C1574</f>
        <v>109</v>
      </c>
      <c r="D1574" s="24" t="str">
        <f t="shared" si="1"/>
        <v>//PRD1574081623WF001WMAX///</v>
      </c>
      <c r="E1574" s="24" t="str">
        <f t="shared" si="2"/>
        <v>PRD1574081623WF001WMAX</v>
      </c>
      <c r="F1574" s="24" t="str">
        <f t="shared" si="3"/>
        <v>08</v>
      </c>
      <c r="G1574" s="24" t="str">
        <f t="shared" si="4"/>
        <v>16</v>
      </c>
      <c r="H1574" s="24" t="str">
        <f t="shared" si="5"/>
        <v>23</v>
      </c>
      <c r="I1574" s="24" t="str">
        <f t="shared" si="6"/>
        <v>W</v>
      </c>
      <c r="J1574" s="24" t="str">
        <f t="shared" si="7"/>
        <v>F001W</v>
      </c>
      <c r="K1574" s="24" t="str">
        <f t="shared" si="8"/>
        <v>MAX</v>
      </c>
      <c r="L1574" s="24" t="str">
        <f>vlookup(F1574,Abbreviation!$D$2:$E$13,2,false)</f>
        <v>August</v>
      </c>
      <c r="M1574" s="24" t="str">
        <f>vlookup(I1574,Abbreviation!$A$2:$B$4,2,false)</f>
        <v>West</v>
      </c>
      <c r="N1574" s="24" t="str">
        <f>vlookup(M1574,Budget!$B$2:$C$325,2,false)</f>
        <v>F001W</v>
      </c>
      <c r="O1574" s="24" t="s">
        <v>20</v>
      </c>
    </row>
    <row r="1575">
      <c r="A1575" s="24">
        <f>Actual!A1575</f>
        <v>1574</v>
      </c>
      <c r="B1575" s="24" t="str">
        <f>Actual!B1575</f>
        <v>//PRD1575081223SF002SPRO///</v>
      </c>
      <c r="C1575" s="25">
        <f>Actual!C1575</f>
        <v>121</v>
      </c>
      <c r="D1575" s="24" t="str">
        <f t="shared" si="1"/>
        <v>//PRD1575081223SF002SPRO///</v>
      </c>
      <c r="E1575" s="24" t="str">
        <f t="shared" si="2"/>
        <v>PRD1575081223SF002SPRO</v>
      </c>
      <c r="F1575" s="24" t="str">
        <f t="shared" si="3"/>
        <v>08</v>
      </c>
      <c r="G1575" s="24" t="str">
        <f t="shared" si="4"/>
        <v>12</v>
      </c>
      <c r="H1575" s="24" t="str">
        <f t="shared" si="5"/>
        <v>23</v>
      </c>
      <c r="I1575" s="24" t="str">
        <f t="shared" si="6"/>
        <v>S</v>
      </c>
      <c r="J1575" s="24" t="str">
        <f t="shared" si="7"/>
        <v>F002S</v>
      </c>
      <c r="K1575" s="24" t="str">
        <f t="shared" si="8"/>
        <v>PRO</v>
      </c>
      <c r="L1575" s="24" t="str">
        <f>vlookup(F1575,Abbreviation!$D$2:$E$13,2,false)</f>
        <v>August</v>
      </c>
      <c r="M1575" s="24" t="str">
        <f>vlookup(I1575,Abbreviation!$A$2:$B$4,2,false)</f>
        <v>South</v>
      </c>
      <c r="N1575" s="24" t="str">
        <f>vlookup(M1575,Budget!$B$2:$C$325,2,false)</f>
        <v>F001S</v>
      </c>
      <c r="O1575" s="24" t="s">
        <v>21</v>
      </c>
    </row>
    <row r="1576">
      <c r="A1576" s="24">
        <f>Actual!A1576</f>
        <v>1575</v>
      </c>
      <c r="B1576" s="24" t="str">
        <f>Actual!B1576</f>
        <v>//PRD1576082123SF003SMINI///</v>
      </c>
      <c r="C1576" s="25">
        <f>Actual!C1576</f>
        <v>96</v>
      </c>
      <c r="D1576" s="24" t="str">
        <f t="shared" si="1"/>
        <v>//PRD1576082123SF003SMINI///</v>
      </c>
      <c r="E1576" s="24" t="str">
        <f t="shared" si="2"/>
        <v>PRD1576082123SF003SMINI</v>
      </c>
      <c r="F1576" s="24" t="str">
        <f t="shared" si="3"/>
        <v>08</v>
      </c>
      <c r="G1576" s="24" t="str">
        <f t="shared" si="4"/>
        <v>21</v>
      </c>
      <c r="H1576" s="24" t="str">
        <f t="shared" si="5"/>
        <v>23</v>
      </c>
      <c r="I1576" s="24" t="str">
        <f t="shared" si="6"/>
        <v>S</v>
      </c>
      <c r="J1576" s="24" t="str">
        <f t="shared" si="7"/>
        <v>F003S</v>
      </c>
      <c r="K1576" s="24" t="str">
        <f t="shared" si="8"/>
        <v>MINI</v>
      </c>
      <c r="L1576" s="24" t="str">
        <f>vlookup(F1576,Abbreviation!$D$2:$E$13,2,false)</f>
        <v>August</v>
      </c>
      <c r="M1576" s="24" t="str">
        <f>vlookup(I1576,Abbreviation!$A$2:$B$4,2,false)</f>
        <v>South</v>
      </c>
      <c r="N1576" s="24" t="str">
        <f>vlookup(M1576,Budget!$B$2:$C$325,2,false)</f>
        <v>F001S</v>
      </c>
      <c r="O1576" s="24" t="s">
        <v>19</v>
      </c>
    </row>
    <row r="1577">
      <c r="A1577" s="24">
        <f>Actual!A1577</f>
        <v>1576</v>
      </c>
      <c r="B1577" s="24" t="str">
        <f>Actual!B1577</f>
        <v>//PRD1577081523WF001WMAX///</v>
      </c>
      <c r="C1577" s="25">
        <f>Actual!C1577</f>
        <v>112</v>
      </c>
      <c r="D1577" s="24" t="str">
        <f t="shared" si="1"/>
        <v>//PRD1577081523WF001WMAX///</v>
      </c>
      <c r="E1577" s="24" t="str">
        <f t="shared" si="2"/>
        <v>PRD1577081523WF001WMAX</v>
      </c>
      <c r="F1577" s="24" t="str">
        <f t="shared" si="3"/>
        <v>08</v>
      </c>
      <c r="G1577" s="24" t="str">
        <f t="shared" si="4"/>
        <v>15</v>
      </c>
      <c r="H1577" s="24" t="str">
        <f t="shared" si="5"/>
        <v>23</v>
      </c>
      <c r="I1577" s="24" t="str">
        <f t="shared" si="6"/>
        <v>W</v>
      </c>
      <c r="J1577" s="24" t="str">
        <f t="shared" si="7"/>
        <v>F001W</v>
      </c>
      <c r="K1577" s="24" t="str">
        <f t="shared" si="8"/>
        <v>MAX</v>
      </c>
      <c r="L1577" s="24" t="str">
        <f>vlookup(F1577,Abbreviation!$D$2:$E$13,2,false)</f>
        <v>August</v>
      </c>
      <c r="M1577" s="24" t="str">
        <f>vlookup(I1577,Abbreviation!$A$2:$B$4,2,false)</f>
        <v>West</v>
      </c>
      <c r="N1577" s="24" t="str">
        <f>vlookup(M1577,Budget!$B$2:$C$325,2,false)</f>
        <v>F001W</v>
      </c>
      <c r="O1577" s="24" t="s">
        <v>20</v>
      </c>
    </row>
    <row r="1578">
      <c r="A1578" s="24">
        <f>Actual!A1578</f>
        <v>1577</v>
      </c>
      <c r="B1578" s="24" t="str">
        <f>Actual!B1578</f>
        <v>//PRD1578082423SF001SPRO///</v>
      </c>
      <c r="C1578" s="25">
        <f>Actual!C1578</f>
        <v>90</v>
      </c>
      <c r="D1578" s="24" t="str">
        <f t="shared" si="1"/>
        <v>//PRD1578082423SF001SPRO///</v>
      </c>
      <c r="E1578" s="24" t="str">
        <f t="shared" si="2"/>
        <v>PRD1578082423SF001SPRO</v>
      </c>
      <c r="F1578" s="24" t="str">
        <f t="shared" si="3"/>
        <v>08</v>
      </c>
      <c r="G1578" s="24" t="str">
        <f t="shared" si="4"/>
        <v>24</v>
      </c>
      <c r="H1578" s="24" t="str">
        <f t="shared" si="5"/>
        <v>23</v>
      </c>
      <c r="I1578" s="24" t="str">
        <f t="shared" si="6"/>
        <v>S</v>
      </c>
      <c r="J1578" s="24" t="str">
        <f t="shared" si="7"/>
        <v>F001S</v>
      </c>
      <c r="K1578" s="24" t="str">
        <f t="shared" si="8"/>
        <v>PRO</v>
      </c>
      <c r="L1578" s="24" t="str">
        <f>vlookup(F1578,Abbreviation!$D$2:$E$13,2,false)</f>
        <v>August</v>
      </c>
      <c r="M1578" s="24" t="str">
        <f>vlookup(I1578,Abbreviation!$A$2:$B$4,2,false)</f>
        <v>South</v>
      </c>
      <c r="N1578" s="24" t="str">
        <f>vlookup(M1578,Budget!$B$2:$C$325,2,false)</f>
        <v>F001S</v>
      </c>
      <c r="O1578" s="24" t="s">
        <v>21</v>
      </c>
    </row>
    <row r="1579">
      <c r="A1579" s="24">
        <f>Actual!A1579</f>
        <v>1578</v>
      </c>
      <c r="B1579" s="24" t="str">
        <f>Actual!B1579</f>
        <v>//PRD1579082723WF002WMINI///</v>
      </c>
      <c r="C1579" s="25">
        <f>Actual!C1579</f>
        <v>5</v>
      </c>
      <c r="D1579" s="24" t="str">
        <f t="shared" si="1"/>
        <v>//PRD1579082723WF002WMINI///</v>
      </c>
      <c r="E1579" s="24" t="str">
        <f t="shared" si="2"/>
        <v>PRD1579082723WF002WMINI</v>
      </c>
      <c r="F1579" s="24" t="str">
        <f t="shared" si="3"/>
        <v>08</v>
      </c>
      <c r="G1579" s="24" t="str">
        <f t="shared" si="4"/>
        <v>27</v>
      </c>
      <c r="H1579" s="24" t="str">
        <f t="shared" si="5"/>
        <v>23</v>
      </c>
      <c r="I1579" s="24" t="str">
        <f t="shared" si="6"/>
        <v>W</v>
      </c>
      <c r="J1579" s="24" t="str">
        <f t="shared" si="7"/>
        <v>F002W</v>
      </c>
      <c r="K1579" s="24" t="str">
        <f t="shared" si="8"/>
        <v>MINI</v>
      </c>
      <c r="L1579" s="24" t="str">
        <f>vlookup(F1579,Abbreviation!$D$2:$E$13,2,false)</f>
        <v>August</v>
      </c>
      <c r="M1579" s="24" t="str">
        <f>vlookup(I1579,Abbreviation!$A$2:$B$4,2,false)</f>
        <v>West</v>
      </c>
      <c r="N1579" s="24" t="str">
        <f>vlookup(M1579,Budget!$B$2:$C$325,2,false)</f>
        <v>F001W</v>
      </c>
      <c r="O1579" s="24" t="s">
        <v>19</v>
      </c>
    </row>
    <row r="1580">
      <c r="A1580" s="24">
        <f>Actual!A1580</f>
        <v>1579</v>
      </c>
      <c r="B1580" s="24" t="str">
        <f>Actual!B1580</f>
        <v>//PRD1580081823SF001SMAX///</v>
      </c>
      <c r="C1580" s="25">
        <f>Actual!C1580</f>
        <v>71</v>
      </c>
      <c r="D1580" s="24" t="str">
        <f t="shared" si="1"/>
        <v>//PRD1580081823SF001SMAX///</v>
      </c>
      <c r="E1580" s="24" t="str">
        <f t="shared" si="2"/>
        <v>PRD1580081823SF001SMAX</v>
      </c>
      <c r="F1580" s="24" t="str">
        <f t="shared" si="3"/>
        <v>08</v>
      </c>
      <c r="G1580" s="24" t="str">
        <f t="shared" si="4"/>
        <v>18</v>
      </c>
      <c r="H1580" s="24" t="str">
        <f t="shared" si="5"/>
        <v>23</v>
      </c>
      <c r="I1580" s="24" t="str">
        <f t="shared" si="6"/>
        <v>S</v>
      </c>
      <c r="J1580" s="24" t="str">
        <f t="shared" si="7"/>
        <v>F001S</v>
      </c>
      <c r="K1580" s="24" t="str">
        <f t="shared" si="8"/>
        <v>MAX</v>
      </c>
      <c r="L1580" s="24" t="str">
        <f>vlookup(F1580,Abbreviation!$D$2:$E$13,2,false)</f>
        <v>August</v>
      </c>
      <c r="M1580" s="24" t="str">
        <f>vlookup(I1580,Abbreviation!$A$2:$B$4,2,false)</f>
        <v>South</v>
      </c>
      <c r="N1580" s="24" t="str">
        <f>vlookup(M1580,Budget!$B$2:$C$325,2,false)</f>
        <v>F001S</v>
      </c>
      <c r="O1580" s="24" t="s">
        <v>20</v>
      </c>
    </row>
    <row r="1581">
      <c r="A1581" s="24">
        <f>Actual!A1581</f>
        <v>1580</v>
      </c>
      <c r="B1581" s="24" t="str">
        <f>Actual!B1581</f>
        <v>//PRD1581081123NF001NPRO///</v>
      </c>
      <c r="C1581" s="25">
        <f>Actual!C1581</f>
        <v>48</v>
      </c>
      <c r="D1581" s="24" t="str">
        <f t="shared" si="1"/>
        <v>//PRD1581081123NF001NPRO///</v>
      </c>
      <c r="E1581" s="24" t="str">
        <f t="shared" si="2"/>
        <v>PRD1581081123NF001NPRO</v>
      </c>
      <c r="F1581" s="24" t="str">
        <f t="shared" si="3"/>
        <v>08</v>
      </c>
      <c r="G1581" s="24" t="str">
        <f t="shared" si="4"/>
        <v>11</v>
      </c>
      <c r="H1581" s="24" t="str">
        <f t="shared" si="5"/>
        <v>23</v>
      </c>
      <c r="I1581" s="24" t="str">
        <f t="shared" si="6"/>
        <v>N</v>
      </c>
      <c r="J1581" s="24" t="str">
        <f t="shared" si="7"/>
        <v>F001N</v>
      </c>
      <c r="K1581" s="24" t="str">
        <f t="shared" si="8"/>
        <v>PRO</v>
      </c>
      <c r="L1581" s="24" t="str">
        <f>vlookup(F1581,Abbreviation!$D$2:$E$13,2,false)</f>
        <v>August</v>
      </c>
      <c r="M1581" s="24" t="str">
        <f>vlookup(I1581,Abbreviation!$A$2:$B$4,2,false)</f>
        <v>North</v>
      </c>
      <c r="N1581" s="24" t="str">
        <f>vlookup(M1581,Budget!$B$2:$C$325,2,false)</f>
        <v>F001N</v>
      </c>
      <c r="O1581" s="24" t="s">
        <v>21</v>
      </c>
    </row>
    <row r="1582">
      <c r="A1582" s="24">
        <f>Actual!A1582</f>
        <v>1581</v>
      </c>
      <c r="B1582" s="24" t="str">
        <f>Actual!B1582</f>
        <v>//PRD1582081823SF003SMINI///</v>
      </c>
      <c r="C1582" s="25">
        <f>Actual!C1582</f>
        <v>41</v>
      </c>
      <c r="D1582" s="24" t="str">
        <f t="shared" si="1"/>
        <v>//PRD1582081823SF003SMINI///</v>
      </c>
      <c r="E1582" s="24" t="str">
        <f t="shared" si="2"/>
        <v>PRD1582081823SF003SMINI</v>
      </c>
      <c r="F1582" s="24" t="str">
        <f t="shared" si="3"/>
        <v>08</v>
      </c>
      <c r="G1582" s="24" t="str">
        <f t="shared" si="4"/>
        <v>18</v>
      </c>
      <c r="H1582" s="24" t="str">
        <f t="shared" si="5"/>
        <v>23</v>
      </c>
      <c r="I1582" s="24" t="str">
        <f t="shared" si="6"/>
        <v>S</v>
      </c>
      <c r="J1582" s="24" t="str">
        <f t="shared" si="7"/>
        <v>F003S</v>
      </c>
      <c r="K1582" s="24" t="str">
        <f t="shared" si="8"/>
        <v>MINI</v>
      </c>
      <c r="L1582" s="24" t="str">
        <f>vlookup(F1582,Abbreviation!$D$2:$E$13,2,false)</f>
        <v>August</v>
      </c>
      <c r="M1582" s="24" t="str">
        <f>vlookup(I1582,Abbreviation!$A$2:$B$4,2,false)</f>
        <v>South</v>
      </c>
      <c r="N1582" s="24" t="str">
        <f>vlookup(M1582,Budget!$B$2:$C$325,2,false)</f>
        <v>F001S</v>
      </c>
      <c r="O1582" s="24" t="s">
        <v>19</v>
      </c>
    </row>
    <row r="1583">
      <c r="A1583" s="24">
        <f>Actual!A1583</f>
        <v>1582</v>
      </c>
      <c r="B1583" s="24" t="str">
        <f>Actual!B1583</f>
        <v>//PRD1583081823SF002SMAX///</v>
      </c>
      <c r="C1583" s="25">
        <f>Actual!C1583</f>
        <v>78</v>
      </c>
      <c r="D1583" s="24" t="str">
        <f t="shared" si="1"/>
        <v>//PRD1583081823SF002SMAX///</v>
      </c>
      <c r="E1583" s="24" t="str">
        <f t="shared" si="2"/>
        <v>PRD1583081823SF002SMAX</v>
      </c>
      <c r="F1583" s="24" t="str">
        <f t="shared" si="3"/>
        <v>08</v>
      </c>
      <c r="G1583" s="24" t="str">
        <f t="shared" si="4"/>
        <v>18</v>
      </c>
      <c r="H1583" s="24" t="str">
        <f t="shared" si="5"/>
        <v>23</v>
      </c>
      <c r="I1583" s="24" t="str">
        <f t="shared" si="6"/>
        <v>S</v>
      </c>
      <c r="J1583" s="24" t="str">
        <f t="shared" si="7"/>
        <v>F002S</v>
      </c>
      <c r="K1583" s="24" t="str">
        <f t="shared" si="8"/>
        <v>MAX</v>
      </c>
      <c r="L1583" s="24" t="str">
        <f>vlookup(F1583,Abbreviation!$D$2:$E$13,2,false)</f>
        <v>August</v>
      </c>
      <c r="M1583" s="24" t="str">
        <f>vlookup(I1583,Abbreviation!$A$2:$B$4,2,false)</f>
        <v>South</v>
      </c>
      <c r="N1583" s="24" t="str">
        <f>vlookup(M1583,Budget!$B$2:$C$325,2,false)</f>
        <v>F001S</v>
      </c>
      <c r="O1583" s="24" t="s">
        <v>20</v>
      </c>
    </row>
    <row r="1584">
      <c r="A1584" s="24">
        <f>Actual!A1584</f>
        <v>1583</v>
      </c>
      <c r="B1584" s="24" t="str">
        <f>Actual!B1584</f>
        <v>//PRD1584081623SF002SPRO///</v>
      </c>
      <c r="C1584" s="25">
        <f>Actual!C1584</f>
        <v>54</v>
      </c>
      <c r="D1584" s="24" t="str">
        <f t="shared" si="1"/>
        <v>//PRD1584081623SF002SPRO///</v>
      </c>
      <c r="E1584" s="24" t="str">
        <f t="shared" si="2"/>
        <v>PRD1584081623SF002SPRO</v>
      </c>
      <c r="F1584" s="24" t="str">
        <f t="shared" si="3"/>
        <v>08</v>
      </c>
      <c r="G1584" s="24" t="str">
        <f t="shared" si="4"/>
        <v>16</v>
      </c>
      <c r="H1584" s="24" t="str">
        <f t="shared" si="5"/>
        <v>23</v>
      </c>
      <c r="I1584" s="24" t="str">
        <f t="shared" si="6"/>
        <v>S</v>
      </c>
      <c r="J1584" s="24" t="str">
        <f t="shared" si="7"/>
        <v>F002S</v>
      </c>
      <c r="K1584" s="24" t="str">
        <f t="shared" si="8"/>
        <v>PRO</v>
      </c>
      <c r="L1584" s="24" t="str">
        <f>vlookup(F1584,Abbreviation!$D$2:$E$13,2,false)</f>
        <v>August</v>
      </c>
      <c r="M1584" s="24" t="str">
        <f>vlookup(I1584,Abbreviation!$A$2:$B$4,2,false)</f>
        <v>South</v>
      </c>
      <c r="N1584" s="24" t="str">
        <f>vlookup(M1584,Budget!$B$2:$C$325,2,false)</f>
        <v>F001S</v>
      </c>
      <c r="O1584" s="24" t="s">
        <v>21</v>
      </c>
    </row>
    <row r="1585">
      <c r="A1585" s="24">
        <f>Actual!A1585</f>
        <v>1584</v>
      </c>
      <c r="B1585" s="24" t="str">
        <f>Actual!B1585</f>
        <v>//PRD1585082723NF002NMINI///</v>
      </c>
      <c r="C1585" s="25">
        <f>Actual!C1585</f>
        <v>125</v>
      </c>
      <c r="D1585" s="24" t="str">
        <f t="shared" si="1"/>
        <v>//PRD1585082723NF002NMINI///</v>
      </c>
      <c r="E1585" s="24" t="str">
        <f t="shared" si="2"/>
        <v>PRD1585082723NF002NMINI</v>
      </c>
      <c r="F1585" s="24" t="str">
        <f t="shared" si="3"/>
        <v>08</v>
      </c>
      <c r="G1585" s="24" t="str">
        <f t="shared" si="4"/>
        <v>27</v>
      </c>
      <c r="H1585" s="24" t="str">
        <f t="shared" si="5"/>
        <v>23</v>
      </c>
      <c r="I1585" s="24" t="str">
        <f t="shared" si="6"/>
        <v>N</v>
      </c>
      <c r="J1585" s="24" t="str">
        <f t="shared" si="7"/>
        <v>F002N</v>
      </c>
      <c r="K1585" s="24" t="str">
        <f t="shared" si="8"/>
        <v>MINI</v>
      </c>
      <c r="L1585" s="24" t="str">
        <f>vlookup(F1585,Abbreviation!$D$2:$E$13,2,false)</f>
        <v>August</v>
      </c>
      <c r="M1585" s="24" t="str">
        <f>vlookup(I1585,Abbreviation!$A$2:$B$4,2,false)</f>
        <v>North</v>
      </c>
      <c r="N1585" s="24" t="str">
        <f>vlookup(M1585,Budget!$B$2:$C$325,2,false)</f>
        <v>F001N</v>
      </c>
      <c r="O1585" s="24" t="s">
        <v>19</v>
      </c>
    </row>
    <row r="1586">
      <c r="A1586" s="24">
        <f>Actual!A1586</f>
        <v>1585</v>
      </c>
      <c r="B1586" s="24" t="str">
        <f>Actual!B1586</f>
        <v>//PRD1586082023SF003SMAX///</v>
      </c>
      <c r="C1586" s="25">
        <f>Actual!C1586</f>
        <v>54</v>
      </c>
      <c r="D1586" s="24" t="str">
        <f t="shared" si="1"/>
        <v>//PRD1586082023SF003SMAX///</v>
      </c>
      <c r="E1586" s="24" t="str">
        <f t="shared" si="2"/>
        <v>PRD1586082023SF003SMAX</v>
      </c>
      <c r="F1586" s="24" t="str">
        <f t="shared" si="3"/>
        <v>08</v>
      </c>
      <c r="G1586" s="24" t="str">
        <f t="shared" si="4"/>
        <v>20</v>
      </c>
      <c r="H1586" s="24" t="str">
        <f t="shared" si="5"/>
        <v>23</v>
      </c>
      <c r="I1586" s="24" t="str">
        <f t="shared" si="6"/>
        <v>S</v>
      </c>
      <c r="J1586" s="24" t="str">
        <f t="shared" si="7"/>
        <v>F003S</v>
      </c>
      <c r="K1586" s="24" t="str">
        <f t="shared" si="8"/>
        <v>MAX</v>
      </c>
      <c r="L1586" s="24" t="str">
        <f>vlookup(F1586,Abbreviation!$D$2:$E$13,2,false)</f>
        <v>August</v>
      </c>
      <c r="M1586" s="24" t="str">
        <f>vlookup(I1586,Abbreviation!$A$2:$B$4,2,false)</f>
        <v>South</v>
      </c>
      <c r="N1586" s="24" t="str">
        <f>vlookup(M1586,Budget!$B$2:$C$325,2,false)</f>
        <v>F001S</v>
      </c>
      <c r="O1586" s="24" t="s">
        <v>20</v>
      </c>
    </row>
    <row r="1587">
      <c r="A1587" s="24">
        <f>Actual!A1587</f>
        <v>1586</v>
      </c>
      <c r="B1587" s="24" t="str">
        <f>Actual!B1587</f>
        <v>//PRD1587082723WF001WPRO///</v>
      </c>
      <c r="C1587" s="25">
        <f>Actual!C1587</f>
        <v>128</v>
      </c>
      <c r="D1587" s="24" t="str">
        <f t="shared" si="1"/>
        <v>//PRD1587082723WF001WPRO///</v>
      </c>
      <c r="E1587" s="24" t="str">
        <f t="shared" si="2"/>
        <v>PRD1587082723WF001WPRO</v>
      </c>
      <c r="F1587" s="24" t="str">
        <f t="shared" si="3"/>
        <v>08</v>
      </c>
      <c r="G1587" s="24" t="str">
        <f t="shared" si="4"/>
        <v>27</v>
      </c>
      <c r="H1587" s="24" t="str">
        <f t="shared" si="5"/>
        <v>23</v>
      </c>
      <c r="I1587" s="24" t="str">
        <f t="shared" si="6"/>
        <v>W</v>
      </c>
      <c r="J1587" s="24" t="str">
        <f t="shared" si="7"/>
        <v>F001W</v>
      </c>
      <c r="K1587" s="24" t="str">
        <f t="shared" si="8"/>
        <v>PRO</v>
      </c>
      <c r="L1587" s="24" t="str">
        <f>vlookup(F1587,Abbreviation!$D$2:$E$13,2,false)</f>
        <v>August</v>
      </c>
      <c r="M1587" s="24" t="str">
        <f>vlookup(I1587,Abbreviation!$A$2:$B$4,2,false)</f>
        <v>West</v>
      </c>
      <c r="N1587" s="24" t="str">
        <f>vlookup(M1587,Budget!$B$2:$C$325,2,false)</f>
        <v>F001W</v>
      </c>
      <c r="O1587" s="24" t="s">
        <v>21</v>
      </c>
    </row>
    <row r="1588">
      <c r="A1588" s="24">
        <f>Actual!A1588</f>
        <v>1587</v>
      </c>
      <c r="B1588" s="24" t="str">
        <f>Actual!B1588</f>
        <v>//PRD1588080123SF003SMINI///</v>
      </c>
      <c r="C1588" s="25">
        <f>Actual!C1588</f>
        <v>44</v>
      </c>
      <c r="D1588" s="24" t="str">
        <f t="shared" si="1"/>
        <v>//PRD1588080123SF003SMINI///</v>
      </c>
      <c r="E1588" s="24" t="str">
        <f t="shared" si="2"/>
        <v>PRD1588080123SF003SMINI</v>
      </c>
      <c r="F1588" s="24" t="str">
        <f t="shared" si="3"/>
        <v>08</v>
      </c>
      <c r="G1588" s="24" t="str">
        <f t="shared" si="4"/>
        <v>01</v>
      </c>
      <c r="H1588" s="24" t="str">
        <f t="shared" si="5"/>
        <v>23</v>
      </c>
      <c r="I1588" s="24" t="str">
        <f t="shared" si="6"/>
        <v>S</v>
      </c>
      <c r="J1588" s="24" t="str">
        <f t="shared" si="7"/>
        <v>F003S</v>
      </c>
      <c r="K1588" s="24" t="str">
        <f t="shared" si="8"/>
        <v>MINI</v>
      </c>
      <c r="L1588" s="24" t="str">
        <f>vlookup(F1588,Abbreviation!$D$2:$E$13,2,false)</f>
        <v>August</v>
      </c>
      <c r="M1588" s="24" t="str">
        <f>vlookup(I1588,Abbreviation!$A$2:$B$4,2,false)</f>
        <v>South</v>
      </c>
      <c r="N1588" s="24" t="str">
        <f>vlookup(M1588,Budget!$B$2:$C$325,2,false)</f>
        <v>F001S</v>
      </c>
      <c r="O1588" s="24" t="s">
        <v>19</v>
      </c>
    </row>
    <row r="1589">
      <c r="A1589" s="24">
        <f>Actual!A1589</f>
        <v>1588</v>
      </c>
      <c r="B1589" s="24" t="str">
        <f>Actual!B1589</f>
        <v>//PRD1589082923WF002WMAX///</v>
      </c>
      <c r="C1589" s="25">
        <f>Actual!C1589</f>
        <v>126</v>
      </c>
      <c r="D1589" s="24" t="str">
        <f t="shared" si="1"/>
        <v>//PRD1589082923WF002WMAX///</v>
      </c>
      <c r="E1589" s="24" t="str">
        <f t="shared" si="2"/>
        <v>PRD1589082923WF002WMAX</v>
      </c>
      <c r="F1589" s="24" t="str">
        <f t="shared" si="3"/>
        <v>08</v>
      </c>
      <c r="G1589" s="24" t="str">
        <f t="shared" si="4"/>
        <v>29</v>
      </c>
      <c r="H1589" s="24" t="str">
        <f t="shared" si="5"/>
        <v>23</v>
      </c>
      <c r="I1589" s="24" t="str">
        <f t="shared" si="6"/>
        <v>W</v>
      </c>
      <c r="J1589" s="24" t="str">
        <f t="shared" si="7"/>
        <v>F002W</v>
      </c>
      <c r="K1589" s="24" t="str">
        <f t="shared" si="8"/>
        <v>MAX</v>
      </c>
      <c r="L1589" s="24" t="str">
        <f>vlookup(F1589,Abbreviation!$D$2:$E$13,2,false)</f>
        <v>August</v>
      </c>
      <c r="M1589" s="24" t="str">
        <f>vlookup(I1589,Abbreviation!$A$2:$B$4,2,false)</f>
        <v>West</v>
      </c>
      <c r="N1589" s="24" t="str">
        <f>vlookup(M1589,Budget!$B$2:$C$325,2,false)</f>
        <v>F001W</v>
      </c>
      <c r="O1589" s="24" t="s">
        <v>20</v>
      </c>
    </row>
    <row r="1590">
      <c r="A1590" s="24">
        <f>Actual!A1590</f>
        <v>1589</v>
      </c>
      <c r="B1590" s="24" t="str">
        <f>Actual!B1590</f>
        <v>//PRD1590082823WF003WPRO///</v>
      </c>
      <c r="C1590" s="25">
        <f>Actual!C1590</f>
        <v>135</v>
      </c>
      <c r="D1590" s="24" t="str">
        <f t="shared" si="1"/>
        <v>//PRD1590082823WF003WPRO///</v>
      </c>
      <c r="E1590" s="24" t="str">
        <f t="shared" si="2"/>
        <v>PRD1590082823WF003WPRO</v>
      </c>
      <c r="F1590" s="24" t="str">
        <f t="shared" si="3"/>
        <v>08</v>
      </c>
      <c r="G1590" s="24" t="str">
        <f t="shared" si="4"/>
        <v>28</v>
      </c>
      <c r="H1590" s="24" t="str">
        <f t="shared" si="5"/>
        <v>23</v>
      </c>
      <c r="I1590" s="24" t="str">
        <f t="shared" si="6"/>
        <v>W</v>
      </c>
      <c r="J1590" s="24" t="str">
        <f t="shared" si="7"/>
        <v>F003W</v>
      </c>
      <c r="K1590" s="24" t="str">
        <f t="shared" si="8"/>
        <v>PRO</v>
      </c>
      <c r="L1590" s="24" t="str">
        <f>vlookup(F1590,Abbreviation!$D$2:$E$13,2,false)</f>
        <v>August</v>
      </c>
      <c r="M1590" s="24" t="str">
        <f>vlookup(I1590,Abbreviation!$A$2:$B$4,2,false)</f>
        <v>West</v>
      </c>
      <c r="N1590" s="24" t="str">
        <f>vlookup(M1590,Budget!$B$2:$C$325,2,false)</f>
        <v>F001W</v>
      </c>
      <c r="O1590" s="24" t="s">
        <v>21</v>
      </c>
    </row>
    <row r="1591">
      <c r="A1591" s="24">
        <f>Actual!A1591</f>
        <v>1590</v>
      </c>
      <c r="B1591" s="24" t="str">
        <f>Actual!B1591</f>
        <v>//PRD1591082123NF001NMINI///</v>
      </c>
      <c r="C1591" s="25">
        <f>Actual!C1591</f>
        <v>44</v>
      </c>
      <c r="D1591" s="24" t="str">
        <f t="shared" si="1"/>
        <v>//PRD1591082123NF001NMINI///</v>
      </c>
      <c r="E1591" s="24" t="str">
        <f t="shared" si="2"/>
        <v>PRD1591082123NF001NMINI</v>
      </c>
      <c r="F1591" s="24" t="str">
        <f t="shared" si="3"/>
        <v>08</v>
      </c>
      <c r="G1591" s="24" t="str">
        <f t="shared" si="4"/>
        <v>21</v>
      </c>
      <c r="H1591" s="24" t="str">
        <f t="shared" si="5"/>
        <v>23</v>
      </c>
      <c r="I1591" s="24" t="str">
        <f t="shared" si="6"/>
        <v>N</v>
      </c>
      <c r="J1591" s="24" t="str">
        <f t="shared" si="7"/>
        <v>F001N</v>
      </c>
      <c r="K1591" s="24" t="str">
        <f t="shared" si="8"/>
        <v>MINI</v>
      </c>
      <c r="L1591" s="24" t="str">
        <f>vlookup(F1591,Abbreviation!$D$2:$E$13,2,false)</f>
        <v>August</v>
      </c>
      <c r="M1591" s="24" t="str">
        <f>vlookup(I1591,Abbreviation!$A$2:$B$4,2,false)</f>
        <v>North</v>
      </c>
      <c r="N1591" s="24" t="str">
        <f>vlookup(M1591,Budget!$B$2:$C$325,2,false)</f>
        <v>F001N</v>
      </c>
      <c r="O1591" s="24" t="s">
        <v>19</v>
      </c>
    </row>
    <row r="1592">
      <c r="A1592" s="24">
        <f>Actual!A1592</f>
        <v>1591</v>
      </c>
      <c r="B1592" s="24" t="str">
        <f>Actual!B1592</f>
        <v>//PRD1592082723NF003NMAX///</v>
      </c>
      <c r="C1592" s="25">
        <f>Actual!C1592</f>
        <v>47</v>
      </c>
      <c r="D1592" s="24" t="str">
        <f t="shared" si="1"/>
        <v>//PRD1592082723NF003NMAX///</v>
      </c>
      <c r="E1592" s="24" t="str">
        <f t="shared" si="2"/>
        <v>PRD1592082723NF003NMAX</v>
      </c>
      <c r="F1592" s="24" t="str">
        <f t="shared" si="3"/>
        <v>08</v>
      </c>
      <c r="G1592" s="24" t="str">
        <f t="shared" si="4"/>
        <v>27</v>
      </c>
      <c r="H1592" s="24" t="str">
        <f t="shared" si="5"/>
        <v>23</v>
      </c>
      <c r="I1592" s="24" t="str">
        <f t="shared" si="6"/>
        <v>N</v>
      </c>
      <c r="J1592" s="24" t="str">
        <f t="shared" si="7"/>
        <v>F003N</v>
      </c>
      <c r="K1592" s="24" t="str">
        <f t="shared" si="8"/>
        <v>MAX</v>
      </c>
      <c r="L1592" s="24" t="str">
        <f>vlookup(F1592,Abbreviation!$D$2:$E$13,2,false)</f>
        <v>August</v>
      </c>
      <c r="M1592" s="24" t="str">
        <f>vlookup(I1592,Abbreviation!$A$2:$B$4,2,false)</f>
        <v>North</v>
      </c>
      <c r="N1592" s="24" t="str">
        <f>vlookup(M1592,Budget!$B$2:$C$325,2,false)</f>
        <v>F001N</v>
      </c>
      <c r="O1592" s="24" t="s">
        <v>20</v>
      </c>
    </row>
    <row r="1593">
      <c r="A1593" s="24">
        <f>Actual!A1593</f>
        <v>1592</v>
      </c>
      <c r="B1593" s="24" t="str">
        <f>Actual!B1593</f>
        <v>//PRD1593082123WF001WPRO///</v>
      </c>
      <c r="C1593" s="25">
        <f>Actual!C1593</f>
        <v>24</v>
      </c>
      <c r="D1593" s="24" t="str">
        <f t="shared" si="1"/>
        <v>//PRD1593082123WF001WPRO///</v>
      </c>
      <c r="E1593" s="24" t="str">
        <f t="shared" si="2"/>
        <v>PRD1593082123WF001WPRO</v>
      </c>
      <c r="F1593" s="24" t="str">
        <f t="shared" si="3"/>
        <v>08</v>
      </c>
      <c r="G1593" s="24" t="str">
        <f t="shared" si="4"/>
        <v>21</v>
      </c>
      <c r="H1593" s="24" t="str">
        <f t="shared" si="5"/>
        <v>23</v>
      </c>
      <c r="I1593" s="24" t="str">
        <f t="shared" si="6"/>
        <v>W</v>
      </c>
      <c r="J1593" s="24" t="str">
        <f t="shared" si="7"/>
        <v>F001W</v>
      </c>
      <c r="K1593" s="24" t="str">
        <f t="shared" si="8"/>
        <v>PRO</v>
      </c>
      <c r="L1593" s="24" t="str">
        <f>vlookup(F1593,Abbreviation!$D$2:$E$13,2,false)</f>
        <v>August</v>
      </c>
      <c r="M1593" s="24" t="str">
        <f>vlookup(I1593,Abbreviation!$A$2:$B$4,2,false)</f>
        <v>West</v>
      </c>
      <c r="N1593" s="24" t="str">
        <f>vlookup(M1593,Budget!$B$2:$C$325,2,false)</f>
        <v>F001W</v>
      </c>
      <c r="O1593" s="24" t="s">
        <v>21</v>
      </c>
    </row>
    <row r="1594">
      <c r="A1594" s="24">
        <f>Actual!A1594</f>
        <v>1593</v>
      </c>
      <c r="B1594" s="24" t="str">
        <f>Actual!B1594</f>
        <v>//PRD1594081423SF003SMINI///</v>
      </c>
      <c r="C1594" s="25">
        <f>Actual!C1594</f>
        <v>21</v>
      </c>
      <c r="D1594" s="24" t="str">
        <f t="shared" si="1"/>
        <v>//PRD1594081423SF003SMINI///</v>
      </c>
      <c r="E1594" s="24" t="str">
        <f t="shared" si="2"/>
        <v>PRD1594081423SF003SMINI</v>
      </c>
      <c r="F1594" s="24" t="str">
        <f t="shared" si="3"/>
        <v>08</v>
      </c>
      <c r="G1594" s="24" t="str">
        <f t="shared" si="4"/>
        <v>14</v>
      </c>
      <c r="H1594" s="24" t="str">
        <f t="shared" si="5"/>
        <v>23</v>
      </c>
      <c r="I1594" s="24" t="str">
        <f t="shared" si="6"/>
        <v>S</v>
      </c>
      <c r="J1594" s="24" t="str">
        <f t="shared" si="7"/>
        <v>F003S</v>
      </c>
      <c r="K1594" s="24" t="str">
        <f t="shared" si="8"/>
        <v>MINI</v>
      </c>
      <c r="L1594" s="24" t="str">
        <f>vlookup(F1594,Abbreviation!$D$2:$E$13,2,false)</f>
        <v>August</v>
      </c>
      <c r="M1594" s="24" t="str">
        <f>vlookup(I1594,Abbreviation!$A$2:$B$4,2,false)</f>
        <v>South</v>
      </c>
      <c r="N1594" s="24" t="str">
        <f>vlookup(M1594,Budget!$B$2:$C$325,2,false)</f>
        <v>F001S</v>
      </c>
      <c r="O1594" s="24" t="s">
        <v>19</v>
      </c>
    </row>
    <row r="1595">
      <c r="A1595" s="24">
        <f>Actual!A1595</f>
        <v>1594</v>
      </c>
      <c r="B1595" s="24" t="str">
        <f>Actual!B1595</f>
        <v>//PRD1595082223SF002SMAX///</v>
      </c>
      <c r="C1595" s="25">
        <f>Actual!C1595</f>
        <v>65</v>
      </c>
      <c r="D1595" s="24" t="str">
        <f t="shared" si="1"/>
        <v>//PRD1595082223SF002SMAX///</v>
      </c>
      <c r="E1595" s="24" t="str">
        <f t="shared" si="2"/>
        <v>PRD1595082223SF002SMAX</v>
      </c>
      <c r="F1595" s="24" t="str">
        <f t="shared" si="3"/>
        <v>08</v>
      </c>
      <c r="G1595" s="24" t="str">
        <f t="shared" si="4"/>
        <v>22</v>
      </c>
      <c r="H1595" s="24" t="str">
        <f t="shared" si="5"/>
        <v>23</v>
      </c>
      <c r="I1595" s="24" t="str">
        <f t="shared" si="6"/>
        <v>S</v>
      </c>
      <c r="J1595" s="24" t="str">
        <f t="shared" si="7"/>
        <v>F002S</v>
      </c>
      <c r="K1595" s="24" t="str">
        <f t="shared" si="8"/>
        <v>MAX</v>
      </c>
      <c r="L1595" s="24" t="str">
        <f>vlookup(F1595,Abbreviation!$D$2:$E$13,2,false)</f>
        <v>August</v>
      </c>
      <c r="M1595" s="24" t="str">
        <f>vlookup(I1595,Abbreviation!$A$2:$B$4,2,false)</f>
        <v>South</v>
      </c>
      <c r="N1595" s="24" t="str">
        <f>vlookup(M1595,Budget!$B$2:$C$325,2,false)</f>
        <v>F001S</v>
      </c>
      <c r="O1595" s="24" t="s">
        <v>20</v>
      </c>
    </row>
    <row r="1596">
      <c r="A1596" s="24">
        <f>Actual!A1596</f>
        <v>1595</v>
      </c>
      <c r="B1596" s="24" t="str">
        <f>Actual!B1596</f>
        <v>//PRD1596080623WF003WPRO///</v>
      </c>
      <c r="C1596" s="25">
        <f>Actual!C1596</f>
        <v>17</v>
      </c>
      <c r="D1596" s="24" t="str">
        <f t="shared" si="1"/>
        <v>//PRD1596080623WF003WPRO///</v>
      </c>
      <c r="E1596" s="24" t="str">
        <f t="shared" si="2"/>
        <v>PRD1596080623WF003WPRO</v>
      </c>
      <c r="F1596" s="24" t="str">
        <f t="shared" si="3"/>
        <v>08</v>
      </c>
      <c r="G1596" s="24" t="str">
        <f t="shared" si="4"/>
        <v>06</v>
      </c>
      <c r="H1596" s="24" t="str">
        <f t="shared" si="5"/>
        <v>23</v>
      </c>
      <c r="I1596" s="24" t="str">
        <f t="shared" si="6"/>
        <v>W</v>
      </c>
      <c r="J1596" s="24" t="str">
        <f t="shared" si="7"/>
        <v>F003W</v>
      </c>
      <c r="K1596" s="24" t="str">
        <f t="shared" si="8"/>
        <v>PRO</v>
      </c>
      <c r="L1596" s="24" t="str">
        <f>vlookup(F1596,Abbreviation!$D$2:$E$13,2,false)</f>
        <v>August</v>
      </c>
      <c r="M1596" s="24" t="str">
        <f>vlookup(I1596,Abbreviation!$A$2:$B$4,2,false)</f>
        <v>West</v>
      </c>
      <c r="N1596" s="24" t="str">
        <f>vlookup(M1596,Budget!$B$2:$C$325,2,false)</f>
        <v>F001W</v>
      </c>
      <c r="O1596" s="24" t="s">
        <v>21</v>
      </c>
    </row>
    <row r="1597">
      <c r="A1597" s="24">
        <f>Actual!A1597</f>
        <v>1596</v>
      </c>
      <c r="B1597" s="24" t="str">
        <f>Actual!B1597</f>
        <v>//PRD1597080223NF003NMINI///</v>
      </c>
      <c r="C1597" s="25">
        <f>Actual!C1597</f>
        <v>89</v>
      </c>
      <c r="D1597" s="24" t="str">
        <f t="shared" si="1"/>
        <v>//PRD1597080223NF003NMINI///</v>
      </c>
      <c r="E1597" s="24" t="str">
        <f t="shared" si="2"/>
        <v>PRD1597080223NF003NMINI</v>
      </c>
      <c r="F1597" s="24" t="str">
        <f t="shared" si="3"/>
        <v>08</v>
      </c>
      <c r="G1597" s="24" t="str">
        <f t="shared" si="4"/>
        <v>02</v>
      </c>
      <c r="H1597" s="24" t="str">
        <f t="shared" si="5"/>
        <v>23</v>
      </c>
      <c r="I1597" s="24" t="str">
        <f t="shared" si="6"/>
        <v>N</v>
      </c>
      <c r="J1597" s="24" t="str">
        <f t="shared" si="7"/>
        <v>F003N</v>
      </c>
      <c r="K1597" s="24" t="str">
        <f t="shared" si="8"/>
        <v>MINI</v>
      </c>
      <c r="L1597" s="24" t="str">
        <f>vlookup(F1597,Abbreviation!$D$2:$E$13,2,false)</f>
        <v>August</v>
      </c>
      <c r="M1597" s="24" t="str">
        <f>vlookup(I1597,Abbreviation!$A$2:$B$4,2,false)</f>
        <v>North</v>
      </c>
      <c r="N1597" s="24" t="str">
        <f>vlookup(M1597,Budget!$B$2:$C$325,2,false)</f>
        <v>F001N</v>
      </c>
      <c r="O1597" s="24" t="s">
        <v>19</v>
      </c>
    </row>
    <row r="1598">
      <c r="A1598" s="24">
        <f>Actual!A1598</f>
        <v>1597</v>
      </c>
      <c r="B1598" s="24" t="str">
        <f>Actual!B1598</f>
        <v>//PRD1598080823WF003WMAX///</v>
      </c>
      <c r="C1598" s="25">
        <f>Actual!C1598</f>
        <v>109</v>
      </c>
      <c r="D1598" s="24" t="str">
        <f t="shared" si="1"/>
        <v>//PRD1598080823WF003WMAX///</v>
      </c>
      <c r="E1598" s="24" t="str">
        <f t="shared" si="2"/>
        <v>PRD1598080823WF003WMAX</v>
      </c>
      <c r="F1598" s="24" t="str">
        <f t="shared" si="3"/>
        <v>08</v>
      </c>
      <c r="G1598" s="24" t="str">
        <f t="shared" si="4"/>
        <v>08</v>
      </c>
      <c r="H1598" s="24" t="str">
        <f t="shared" si="5"/>
        <v>23</v>
      </c>
      <c r="I1598" s="24" t="str">
        <f t="shared" si="6"/>
        <v>W</v>
      </c>
      <c r="J1598" s="24" t="str">
        <f t="shared" si="7"/>
        <v>F003W</v>
      </c>
      <c r="K1598" s="24" t="str">
        <f t="shared" si="8"/>
        <v>MAX</v>
      </c>
      <c r="L1598" s="24" t="str">
        <f>vlookup(F1598,Abbreviation!$D$2:$E$13,2,false)</f>
        <v>August</v>
      </c>
      <c r="M1598" s="24" t="str">
        <f>vlookup(I1598,Abbreviation!$A$2:$B$4,2,false)</f>
        <v>West</v>
      </c>
      <c r="N1598" s="24" t="str">
        <f>vlookup(M1598,Budget!$B$2:$C$325,2,false)</f>
        <v>F001W</v>
      </c>
      <c r="O1598" s="24" t="s">
        <v>20</v>
      </c>
    </row>
    <row r="1599">
      <c r="A1599" s="24">
        <f>Actual!A1599</f>
        <v>1598</v>
      </c>
      <c r="B1599" s="24" t="str">
        <f>Actual!B1599</f>
        <v>//PRD1599081723NF003NPRO///</v>
      </c>
      <c r="C1599" s="25">
        <f>Actual!C1599</f>
        <v>25</v>
      </c>
      <c r="D1599" s="24" t="str">
        <f t="shared" si="1"/>
        <v>//PRD1599081723NF003NPRO///</v>
      </c>
      <c r="E1599" s="24" t="str">
        <f t="shared" si="2"/>
        <v>PRD1599081723NF003NPRO</v>
      </c>
      <c r="F1599" s="24" t="str">
        <f t="shared" si="3"/>
        <v>08</v>
      </c>
      <c r="G1599" s="24" t="str">
        <f t="shared" si="4"/>
        <v>17</v>
      </c>
      <c r="H1599" s="24" t="str">
        <f t="shared" si="5"/>
        <v>23</v>
      </c>
      <c r="I1599" s="24" t="str">
        <f t="shared" si="6"/>
        <v>N</v>
      </c>
      <c r="J1599" s="24" t="str">
        <f t="shared" si="7"/>
        <v>F003N</v>
      </c>
      <c r="K1599" s="24" t="str">
        <f t="shared" si="8"/>
        <v>PRO</v>
      </c>
      <c r="L1599" s="24" t="str">
        <f>vlookup(F1599,Abbreviation!$D$2:$E$13,2,false)</f>
        <v>August</v>
      </c>
      <c r="M1599" s="24" t="str">
        <f>vlookup(I1599,Abbreviation!$A$2:$B$4,2,false)</f>
        <v>North</v>
      </c>
      <c r="N1599" s="24" t="str">
        <f>vlookup(M1599,Budget!$B$2:$C$325,2,false)</f>
        <v>F001N</v>
      </c>
      <c r="O1599" s="24" t="s">
        <v>21</v>
      </c>
    </row>
    <row r="1600">
      <c r="A1600" s="24">
        <f>Actual!A1600</f>
        <v>1599</v>
      </c>
      <c r="B1600" s="24" t="str">
        <f>Actual!B1600</f>
        <v>//PRD1600080223SF003SMINI///</v>
      </c>
      <c r="C1600" s="25">
        <f>Actual!C1600</f>
        <v>105</v>
      </c>
      <c r="D1600" s="24" t="str">
        <f t="shared" si="1"/>
        <v>//PRD1600080223SF003SMINI///</v>
      </c>
      <c r="E1600" s="24" t="str">
        <f t="shared" si="2"/>
        <v>PRD1600080223SF003SMINI</v>
      </c>
      <c r="F1600" s="24" t="str">
        <f t="shared" si="3"/>
        <v>08</v>
      </c>
      <c r="G1600" s="24" t="str">
        <f t="shared" si="4"/>
        <v>02</v>
      </c>
      <c r="H1600" s="24" t="str">
        <f t="shared" si="5"/>
        <v>23</v>
      </c>
      <c r="I1600" s="24" t="str">
        <f t="shared" si="6"/>
        <v>S</v>
      </c>
      <c r="J1600" s="24" t="str">
        <f t="shared" si="7"/>
        <v>F003S</v>
      </c>
      <c r="K1600" s="24" t="str">
        <f t="shared" si="8"/>
        <v>MINI</v>
      </c>
      <c r="L1600" s="24" t="str">
        <f>vlookup(F1600,Abbreviation!$D$2:$E$13,2,false)</f>
        <v>August</v>
      </c>
      <c r="M1600" s="24" t="str">
        <f>vlookup(I1600,Abbreviation!$A$2:$B$4,2,false)</f>
        <v>South</v>
      </c>
      <c r="N1600" s="24" t="str">
        <f>vlookup(M1600,Budget!$B$2:$C$325,2,false)</f>
        <v>F001S</v>
      </c>
      <c r="O1600" s="24" t="s">
        <v>19</v>
      </c>
    </row>
    <row r="1601">
      <c r="A1601" s="24">
        <f>Actual!A1601</f>
        <v>1600</v>
      </c>
      <c r="B1601" s="24" t="str">
        <f>Actual!B1601</f>
        <v>//PRD1601080423WF002WMAX///</v>
      </c>
      <c r="C1601" s="25">
        <f>Actual!C1601</f>
        <v>13</v>
      </c>
      <c r="D1601" s="24" t="str">
        <f t="shared" si="1"/>
        <v>//PRD1601080423WF002WMAX///</v>
      </c>
      <c r="E1601" s="24" t="str">
        <f t="shared" si="2"/>
        <v>PRD1601080423WF002WMAX</v>
      </c>
      <c r="F1601" s="24" t="str">
        <f t="shared" si="3"/>
        <v>08</v>
      </c>
      <c r="G1601" s="24" t="str">
        <f t="shared" si="4"/>
        <v>04</v>
      </c>
      <c r="H1601" s="24" t="str">
        <f t="shared" si="5"/>
        <v>23</v>
      </c>
      <c r="I1601" s="24" t="str">
        <f t="shared" si="6"/>
        <v>W</v>
      </c>
      <c r="J1601" s="24" t="str">
        <f t="shared" si="7"/>
        <v>F002W</v>
      </c>
      <c r="K1601" s="24" t="str">
        <f t="shared" si="8"/>
        <v>MAX</v>
      </c>
      <c r="L1601" s="24" t="str">
        <f>vlookup(F1601,Abbreviation!$D$2:$E$13,2,false)</f>
        <v>August</v>
      </c>
      <c r="M1601" s="24" t="str">
        <f>vlookup(I1601,Abbreviation!$A$2:$B$4,2,false)</f>
        <v>West</v>
      </c>
      <c r="N1601" s="24" t="str">
        <f>vlookup(M1601,Budget!$B$2:$C$325,2,false)</f>
        <v>F001W</v>
      </c>
      <c r="O1601" s="24" t="s">
        <v>20</v>
      </c>
    </row>
    <row r="1602">
      <c r="A1602" s="24">
        <f>Actual!A1602</f>
        <v>1601</v>
      </c>
      <c r="B1602" s="24" t="str">
        <f>Actual!B1602</f>
        <v>//PRD1602081123SF002SPRO///</v>
      </c>
      <c r="C1602" s="25">
        <f>Actual!C1602</f>
        <v>93</v>
      </c>
      <c r="D1602" s="24" t="str">
        <f t="shared" si="1"/>
        <v>//PRD1602081123SF002SPRO///</v>
      </c>
      <c r="E1602" s="24" t="str">
        <f t="shared" si="2"/>
        <v>PRD1602081123SF002SPRO</v>
      </c>
      <c r="F1602" s="24" t="str">
        <f t="shared" si="3"/>
        <v>08</v>
      </c>
      <c r="G1602" s="24" t="str">
        <f t="shared" si="4"/>
        <v>11</v>
      </c>
      <c r="H1602" s="24" t="str">
        <f t="shared" si="5"/>
        <v>23</v>
      </c>
      <c r="I1602" s="24" t="str">
        <f t="shared" si="6"/>
        <v>S</v>
      </c>
      <c r="J1602" s="24" t="str">
        <f t="shared" si="7"/>
        <v>F002S</v>
      </c>
      <c r="K1602" s="24" t="str">
        <f t="shared" si="8"/>
        <v>PRO</v>
      </c>
      <c r="L1602" s="24" t="str">
        <f>vlookup(F1602,Abbreviation!$D$2:$E$13,2,false)</f>
        <v>August</v>
      </c>
      <c r="M1602" s="24" t="str">
        <f>vlookup(I1602,Abbreviation!$A$2:$B$4,2,false)</f>
        <v>South</v>
      </c>
      <c r="N1602" s="24" t="str">
        <f>vlookup(M1602,Budget!$B$2:$C$325,2,false)</f>
        <v>F001S</v>
      </c>
      <c r="O1602" s="24" t="s">
        <v>21</v>
      </c>
    </row>
    <row r="1603">
      <c r="A1603" s="24">
        <f>Actual!A1603</f>
        <v>1602</v>
      </c>
      <c r="B1603" s="24" t="str">
        <f>Actual!B1603</f>
        <v>//PRD1603091923SF001SMINI///</v>
      </c>
      <c r="C1603" s="25">
        <f>Actual!C1603</f>
        <v>78</v>
      </c>
      <c r="D1603" s="24" t="str">
        <f t="shared" si="1"/>
        <v>//PRD1603091923SF001SMINI///</v>
      </c>
      <c r="E1603" s="24" t="str">
        <f t="shared" si="2"/>
        <v>PRD1603091923SF001SMINI</v>
      </c>
      <c r="F1603" s="24" t="str">
        <f t="shared" si="3"/>
        <v>09</v>
      </c>
      <c r="G1603" s="24" t="str">
        <f t="shared" si="4"/>
        <v>19</v>
      </c>
      <c r="H1603" s="24" t="str">
        <f t="shared" si="5"/>
        <v>23</v>
      </c>
      <c r="I1603" s="24" t="str">
        <f t="shared" si="6"/>
        <v>S</v>
      </c>
      <c r="J1603" s="24" t="str">
        <f t="shared" si="7"/>
        <v>F001S</v>
      </c>
      <c r="K1603" s="24" t="str">
        <f t="shared" si="8"/>
        <v>MINI</v>
      </c>
      <c r="L1603" s="24" t="str">
        <f>vlookup(F1603,Abbreviation!$D$2:$E$13,2,false)</f>
        <v>September</v>
      </c>
      <c r="M1603" s="24" t="str">
        <f>vlookup(I1603,Abbreviation!$A$2:$B$4,2,false)</f>
        <v>South</v>
      </c>
      <c r="N1603" s="24" t="str">
        <f>vlookup(M1603,Budget!$B$2:$C$325,2,false)</f>
        <v>F001S</v>
      </c>
      <c r="O1603" s="24" t="s">
        <v>19</v>
      </c>
    </row>
    <row r="1604">
      <c r="A1604" s="24">
        <f>Actual!A1604</f>
        <v>1603</v>
      </c>
      <c r="B1604" s="24" t="str">
        <f>Actual!B1604</f>
        <v>//PRD1604091823NF001NMAX///</v>
      </c>
      <c r="C1604" s="25">
        <f>Actual!C1604</f>
        <v>20</v>
      </c>
      <c r="D1604" s="24" t="str">
        <f t="shared" si="1"/>
        <v>//PRD1604091823NF001NMAX///</v>
      </c>
      <c r="E1604" s="24" t="str">
        <f t="shared" si="2"/>
        <v>PRD1604091823NF001NMAX</v>
      </c>
      <c r="F1604" s="24" t="str">
        <f t="shared" si="3"/>
        <v>09</v>
      </c>
      <c r="G1604" s="24" t="str">
        <f t="shared" si="4"/>
        <v>18</v>
      </c>
      <c r="H1604" s="24" t="str">
        <f t="shared" si="5"/>
        <v>23</v>
      </c>
      <c r="I1604" s="24" t="str">
        <f t="shared" si="6"/>
        <v>N</v>
      </c>
      <c r="J1604" s="24" t="str">
        <f t="shared" si="7"/>
        <v>F001N</v>
      </c>
      <c r="K1604" s="24" t="str">
        <f t="shared" si="8"/>
        <v>MAX</v>
      </c>
      <c r="L1604" s="24" t="str">
        <f>vlookup(F1604,Abbreviation!$D$2:$E$13,2,false)</f>
        <v>September</v>
      </c>
      <c r="M1604" s="24" t="str">
        <f>vlookup(I1604,Abbreviation!$A$2:$B$4,2,false)</f>
        <v>North</v>
      </c>
      <c r="N1604" s="24" t="str">
        <f>vlookup(M1604,Budget!$B$2:$C$325,2,false)</f>
        <v>F001N</v>
      </c>
      <c r="O1604" s="24" t="s">
        <v>20</v>
      </c>
    </row>
    <row r="1605">
      <c r="A1605" s="24">
        <f>Actual!A1605</f>
        <v>1604</v>
      </c>
      <c r="B1605" s="24" t="str">
        <f>Actual!B1605</f>
        <v>//PRD1605092323WF001WPRO///</v>
      </c>
      <c r="C1605" s="25">
        <f>Actual!C1605</f>
        <v>0</v>
      </c>
      <c r="D1605" s="24" t="str">
        <f t="shared" si="1"/>
        <v>//PRD1605092323WF001WPRO///</v>
      </c>
      <c r="E1605" s="24" t="str">
        <f t="shared" si="2"/>
        <v>PRD1605092323WF001WPRO</v>
      </c>
      <c r="F1605" s="24" t="str">
        <f t="shared" si="3"/>
        <v>09</v>
      </c>
      <c r="G1605" s="24" t="str">
        <f t="shared" si="4"/>
        <v>23</v>
      </c>
      <c r="H1605" s="24" t="str">
        <f t="shared" si="5"/>
        <v>23</v>
      </c>
      <c r="I1605" s="24" t="str">
        <f t="shared" si="6"/>
        <v>W</v>
      </c>
      <c r="J1605" s="24" t="str">
        <f t="shared" si="7"/>
        <v>F001W</v>
      </c>
      <c r="K1605" s="24" t="str">
        <f t="shared" si="8"/>
        <v>PRO</v>
      </c>
      <c r="L1605" s="24" t="str">
        <f>vlookup(F1605,Abbreviation!$D$2:$E$13,2,false)</f>
        <v>September</v>
      </c>
      <c r="M1605" s="24" t="str">
        <f>vlookup(I1605,Abbreviation!$A$2:$B$4,2,false)</f>
        <v>West</v>
      </c>
      <c r="N1605" s="24" t="str">
        <f>vlookup(M1605,Budget!$B$2:$C$325,2,false)</f>
        <v>F001W</v>
      </c>
      <c r="O1605" s="24" t="s">
        <v>21</v>
      </c>
    </row>
    <row r="1606">
      <c r="A1606" s="24">
        <f>Actual!A1606</f>
        <v>1605</v>
      </c>
      <c r="B1606" s="24" t="str">
        <f>Actual!B1606</f>
        <v>//PRD1606092123SF003SMINI///</v>
      </c>
      <c r="C1606" s="25">
        <f>Actual!C1606</f>
        <v>126</v>
      </c>
      <c r="D1606" s="24" t="str">
        <f t="shared" si="1"/>
        <v>//PRD1606092123SF003SMINI///</v>
      </c>
      <c r="E1606" s="24" t="str">
        <f t="shared" si="2"/>
        <v>PRD1606092123SF003SMINI</v>
      </c>
      <c r="F1606" s="24" t="str">
        <f t="shared" si="3"/>
        <v>09</v>
      </c>
      <c r="G1606" s="24" t="str">
        <f t="shared" si="4"/>
        <v>21</v>
      </c>
      <c r="H1606" s="24" t="str">
        <f t="shared" si="5"/>
        <v>23</v>
      </c>
      <c r="I1606" s="24" t="str">
        <f t="shared" si="6"/>
        <v>S</v>
      </c>
      <c r="J1606" s="24" t="str">
        <f t="shared" si="7"/>
        <v>F003S</v>
      </c>
      <c r="K1606" s="24" t="str">
        <f t="shared" si="8"/>
        <v>MINI</v>
      </c>
      <c r="L1606" s="24" t="str">
        <f>vlookup(F1606,Abbreviation!$D$2:$E$13,2,false)</f>
        <v>September</v>
      </c>
      <c r="M1606" s="24" t="str">
        <f>vlookup(I1606,Abbreviation!$A$2:$B$4,2,false)</f>
        <v>South</v>
      </c>
      <c r="N1606" s="24" t="str">
        <f>vlookup(M1606,Budget!$B$2:$C$325,2,false)</f>
        <v>F001S</v>
      </c>
      <c r="O1606" s="24" t="s">
        <v>19</v>
      </c>
    </row>
    <row r="1607">
      <c r="A1607" s="24">
        <f>Actual!A1607</f>
        <v>1606</v>
      </c>
      <c r="B1607" s="24" t="str">
        <f>Actual!B1607</f>
        <v>//PRD1607091523SF003SMAX///</v>
      </c>
      <c r="C1607" s="25">
        <f>Actual!C1607</f>
        <v>122</v>
      </c>
      <c r="D1607" s="24" t="str">
        <f t="shared" si="1"/>
        <v>//PRD1607091523SF003SMAX///</v>
      </c>
      <c r="E1607" s="24" t="str">
        <f t="shared" si="2"/>
        <v>PRD1607091523SF003SMAX</v>
      </c>
      <c r="F1607" s="24" t="str">
        <f t="shared" si="3"/>
        <v>09</v>
      </c>
      <c r="G1607" s="24" t="str">
        <f t="shared" si="4"/>
        <v>15</v>
      </c>
      <c r="H1607" s="24" t="str">
        <f t="shared" si="5"/>
        <v>23</v>
      </c>
      <c r="I1607" s="24" t="str">
        <f t="shared" si="6"/>
        <v>S</v>
      </c>
      <c r="J1607" s="24" t="str">
        <f t="shared" si="7"/>
        <v>F003S</v>
      </c>
      <c r="K1607" s="24" t="str">
        <f t="shared" si="8"/>
        <v>MAX</v>
      </c>
      <c r="L1607" s="24" t="str">
        <f>vlookup(F1607,Abbreviation!$D$2:$E$13,2,false)</f>
        <v>September</v>
      </c>
      <c r="M1607" s="24" t="str">
        <f>vlookup(I1607,Abbreviation!$A$2:$B$4,2,false)</f>
        <v>South</v>
      </c>
      <c r="N1607" s="24" t="str">
        <f>vlookup(M1607,Budget!$B$2:$C$325,2,false)</f>
        <v>F001S</v>
      </c>
      <c r="O1607" s="24" t="s">
        <v>20</v>
      </c>
    </row>
    <row r="1608">
      <c r="A1608" s="24">
        <f>Actual!A1608</f>
        <v>1607</v>
      </c>
      <c r="B1608" s="24" t="str">
        <f>Actual!B1608</f>
        <v>//PRD1608091923NF002NPRO///</v>
      </c>
      <c r="C1608" s="25">
        <f>Actual!C1608</f>
        <v>63</v>
      </c>
      <c r="D1608" s="24" t="str">
        <f t="shared" si="1"/>
        <v>//PRD1608091923NF002NPRO///</v>
      </c>
      <c r="E1608" s="24" t="str">
        <f t="shared" si="2"/>
        <v>PRD1608091923NF002NPRO</v>
      </c>
      <c r="F1608" s="24" t="str">
        <f t="shared" si="3"/>
        <v>09</v>
      </c>
      <c r="G1608" s="24" t="str">
        <f t="shared" si="4"/>
        <v>19</v>
      </c>
      <c r="H1608" s="24" t="str">
        <f t="shared" si="5"/>
        <v>23</v>
      </c>
      <c r="I1608" s="24" t="str">
        <f t="shared" si="6"/>
        <v>N</v>
      </c>
      <c r="J1608" s="24" t="str">
        <f t="shared" si="7"/>
        <v>F002N</v>
      </c>
      <c r="K1608" s="24" t="str">
        <f t="shared" si="8"/>
        <v>PRO</v>
      </c>
      <c r="L1608" s="24" t="str">
        <f>vlookup(F1608,Abbreviation!$D$2:$E$13,2,false)</f>
        <v>September</v>
      </c>
      <c r="M1608" s="24" t="str">
        <f>vlookup(I1608,Abbreviation!$A$2:$B$4,2,false)</f>
        <v>North</v>
      </c>
      <c r="N1608" s="24" t="str">
        <f>vlookup(M1608,Budget!$B$2:$C$325,2,false)</f>
        <v>F001N</v>
      </c>
      <c r="O1608" s="24" t="s">
        <v>21</v>
      </c>
    </row>
    <row r="1609">
      <c r="A1609" s="24">
        <f>Actual!A1609</f>
        <v>1608</v>
      </c>
      <c r="B1609" s="24" t="str">
        <f>Actual!B1609</f>
        <v>//PRD1609092023WF002WMINI///</v>
      </c>
      <c r="C1609" s="25">
        <f>Actual!C1609</f>
        <v>76</v>
      </c>
      <c r="D1609" s="24" t="str">
        <f t="shared" si="1"/>
        <v>//PRD1609092023WF002WMINI///</v>
      </c>
      <c r="E1609" s="24" t="str">
        <f t="shared" si="2"/>
        <v>PRD1609092023WF002WMINI</v>
      </c>
      <c r="F1609" s="24" t="str">
        <f t="shared" si="3"/>
        <v>09</v>
      </c>
      <c r="G1609" s="24" t="str">
        <f t="shared" si="4"/>
        <v>20</v>
      </c>
      <c r="H1609" s="24" t="str">
        <f t="shared" si="5"/>
        <v>23</v>
      </c>
      <c r="I1609" s="24" t="str">
        <f t="shared" si="6"/>
        <v>W</v>
      </c>
      <c r="J1609" s="24" t="str">
        <f t="shared" si="7"/>
        <v>F002W</v>
      </c>
      <c r="K1609" s="24" t="str">
        <f t="shared" si="8"/>
        <v>MINI</v>
      </c>
      <c r="L1609" s="24" t="str">
        <f>vlookup(F1609,Abbreviation!$D$2:$E$13,2,false)</f>
        <v>September</v>
      </c>
      <c r="M1609" s="24" t="str">
        <f>vlookup(I1609,Abbreviation!$A$2:$B$4,2,false)</f>
        <v>West</v>
      </c>
      <c r="N1609" s="24" t="str">
        <f>vlookup(M1609,Budget!$B$2:$C$325,2,false)</f>
        <v>F001W</v>
      </c>
      <c r="O1609" s="24" t="s">
        <v>19</v>
      </c>
    </row>
    <row r="1610">
      <c r="A1610" s="24">
        <f>Actual!A1610</f>
        <v>1609</v>
      </c>
      <c r="B1610" s="24" t="str">
        <f>Actual!B1610</f>
        <v>//PRD1610091923SF003SMAX///</v>
      </c>
      <c r="C1610" s="25">
        <f>Actual!C1610</f>
        <v>42</v>
      </c>
      <c r="D1610" s="24" t="str">
        <f t="shared" si="1"/>
        <v>//PRD1610091923SF003SMAX///</v>
      </c>
      <c r="E1610" s="24" t="str">
        <f t="shared" si="2"/>
        <v>PRD1610091923SF003SMAX</v>
      </c>
      <c r="F1610" s="24" t="str">
        <f t="shared" si="3"/>
        <v>09</v>
      </c>
      <c r="G1610" s="24" t="str">
        <f t="shared" si="4"/>
        <v>19</v>
      </c>
      <c r="H1610" s="24" t="str">
        <f t="shared" si="5"/>
        <v>23</v>
      </c>
      <c r="I1610" s="24" t="str">
        <f t="shared" si="6"/>
        <v>S</v>
      </c>
      <c r="J1610" s="24" t="str">
        <f t="shared" si="7"/>
        <v>F003S</v>
      </c>
      <c r="K1610" s="24" t="str">
        <f t="shared" si="8"/>
        <v>MAX</v>
      </c>
      <c r="L1610" s="24" t="str">
        <f>vlookup(F1610,Abbreviation!$D$2:$E$13,2,false)</f>
        <v>September</v>
      </c>
      <c r="M1610" s="24" t="str">
        <f>vlookup(I1610,Abbreviation!$A$2:$B$4,2,false)</f>
        <v>South</v>
      </c>
      <c r="N1610" s="24" t="str">
        <f>vlookup(M1610,Budget!$B$2:$C$325,2,false)</f>
        <v>F001S</v>
      </c>
      <c r="O1610" s="24" t="s">
        <v>20</v>
      </c>
    </row>
    <row r="1611">
      <c r="A1611" s="24">
        <f>Actual!A1611</f>
        <v>1610</v>
      </c>
      <c r="B1611" s="24" t="str">
        <f>Actual!B1611</f>
        <v>//PRD1611092723WF001WPRO///</v>
      </c>
      <c r="C1611" s="25">
        <f>Actual!C1611</f>
        <v>112</v>
      </c>
      <c r="D1611" s="24" t="str">
        <f t="shared" si="1"/>
        <v>//PRD1611092723WF001WPRO///</v>
      </c>
      <c r="E1611" s="24" t="str">
        <f t="shared" si="2"/>
        <v>PRD1611092723WF001WPRO</v>
      </c>
      <c r="F1611" s="24" t="str">
        <f t="shared" si="3"/>
        <v>09</v>
      </c>
      <c r="G1611" s="24" t="str">
        <f t="shared" si="4"/>
        <v>27</v>
      </c>
      <c r="H1611" s="24" t="str">
        <f t="shared" si="5"/>
        <v>23</v>
      </c>
      <c r="I1611" s="24" t="str">
        <f t="shared" si="6"/>
        <v>W</v>
      </c>
      <c r="J1611" s="24" t="str">
        <f t="shared" si="7"/>
        <v>F001W</v>
      </c>
      <c r="K1611" s="24" t="str">
        <f t="shared" si="8"/>
        <v>PRO</v>
      </c>
      <c r="L1611" s="24" t="str">
        <f>vlookup(F1611,Abbreviation!$D$2:$E$13,2,false)</f>
        <v>September</v>
      </c>
      <c r="M1611" s="24" t="str">
        <f>vlookup(I1611,Abbreviation!$A$2:$B$4,2,false)</f>
        <v>West</v>
      </c>
      <c r="N1611" s="24" t="str">
        <f>vlookup(M1611,Budget!$B$2:$C$325,2,false)</f>
        <v>F001W</v>
      </c>
      <c r="O1611" s="24" t="s">
        <v>21</v>
      </c>
    </row>
    <row r="1612">
      <c r="A1612" s="24">
        <f>Actual!A1612</f>
        <v>1611</v>
      </c>
      <c r="B1612" s="24" t="str">
        <f>Actual!B1612</f>
        <v>//PRD1612092223NF003NMINI///</v>
      </c>
      <c r="C1612" s="25">
        <f>Actual!C1612</f>
        <v>6</v>
      </c>
      <c r="D1612" s="24" t="str">
        <f t="shared" si="1"/>
        <v>//PRD1612092223NF003NMINI///</v>
      </c>
      <c r="E1612" s="24" t="str">
        <f t="shared" si="2"/>
        <v>PRD1612092223NF003NMINI</v>
      </c>
      <c r="F1612" s="24" t="str">
        <f t="shared" si="3"/>
        <v>09</v>
      </c>
      <c r="G1612" s="24" t="str">
        <f t="shared" si="4"/>
        <v>22</v>
      </c>
      <c r="H1612" s="24" t="str">
        <f t="shared" si="5"/>
        <v>23</v>
      </c>
      <c r="I1612" s="24" t="str">
        <f t="shared" si="6"/>
        <v>N</v>
      </c>
      <c r="J1612" s="24" t="str">
        <f t="shared" si="7"/>
        <v>F003N</v>
      </c>
      <c r="K1612" s="24" t="str">
        <f t="shared" si="8"/>
        <v>MINI</v>
      </c>
      <c r="L1612" s="24" t="str">
        <f>vlookup(F1612,Abbreviation!$D$2:$E$13,2,false)</f>
        <v>September</v>
      </c>
      <c r="M1612" s="24" t="str">
        <f>vlookup(I1612,Abbreviation!$A$2:$B$4,2,false)</f>
        <v>North</v>
      </c>
      <c r="N1612" s="24" t="str">
        <f>vlookup(M1612,Budget!$B$2:$C$325,2,false)</f>
        <v>F001N</v>
      </c>
      <c r="O1612" s="24" t="s">
        <v>19</v>
      </c>
    </row>
    <row r="1613">
      <c r="A1613" s="24">
        <f>Actual!A1613</f>
        <v>1612</v>
      </c>
      <c r="B1613" s="24" t="str">
        <f>Actual!B1613</f>
        <v>//PRD1613092523NF002NMAX///</v>
      </c>
      <c r="C1613" s="25">
        <f>Actual!C1613</f>
        <v>140</v>
      </c>
      <c r="D1613" s="24" t="str">
        <f t="shared" si="1"/>
        <v>//PRD1613092523NF002NMAX///</v>
      </c>
      <c r="E1613" s="24" t="str">
        <f t="shared" si="2"/>
        <v>PRD1613092523NF002NMAX</v>
      </c>
      <c r="F1613" s="24" t="str">
        <f t="shared" si="3"/>
        <v>09</v>
      </c>
      <c r="G1613" s="24" t="str">
        <f t="shared" si="4"/>
        <v>25</v>
      </c>
      <c r="H1613" s="24" t="str">
        <f t="shared" si="5"/>
        <v>23</v>
      </c>
      <c r="I1613" s="24" t="str">
        <f t="shared" si="6"/>
        <v>N</v>
      </c>
      <c r="J1613" s="24" t="str">
        <f t="shared" si="7"/>
        <v>F002N</v>
      </c>
      <c r="K1613" s="24" t="str">
        <f t="shared" si="8"/>
        <v>MAX</v>
      </c>
      <c r="L1613" s="24" t="str">
        <f>vlookup(F1613,Abbreviation!$D$2:$E$13,2,false)</f>
        <v>September</v>
      </c>
      <c r="M1613" s="24" t="str">
        <f>vlookup(I1613,Abbreviation!$A$2:$B$4,2,false)</f>
        <v>North</v>
      </c>
      <c r="N1613" s="24" t="str">
        <f>vlookup(M1613,Budget!$B$2:$C$325,2,false)</f>
        <v>F001N</v>
      </c>
      <c r="O1613" s="24" t="s">
        <v>20</v>
      </c>
    </row>
    <row r="1614">
      <c r="A1614" s="24">
        <f>Actual!A1614</f>
        <v>1613</v>
      </c>
      <c r="B1614" s="24" t="str">
        <f>Actual!B1614</f>
        <v>//PRD1614090623NF001NPRO///</v>
      </c>
      <c r="C1614" s="25">
        <f>Actual!C1614</f>
        <v>131</v>
      </c>
      <c r="D1614" s="24" t="str">
        <f t="shared" si="1"/>
        <v>//PRD1614090623NF001NPRO///</v>
      </c>
      <c r="E1614" s="24" t="str">
        <f t="shared" si="2"/>
        <v>PRD1614090623NF001NPRO</v>
      </c>
      <c r="F1614" s="24" t="str">
        <f t="shared" si="3"/>
        <v>09</v>
      </c>
      <c r="G1614" s="24" t="str">
        <f t="shared" si="4"/>
        <v>06</v>
      </c>
      <c r="H1614" s="24" t="str">
        <f t="shared" si="5"/>
        <v>23</v>
      </c>
      <c r="I1614" s="24" t="str">
        <f t="shared" si="6"/>
        <v>N</v>
      </c>
      <c r="J1614" s="24" t="str">
        <f t="shared" si="7"/>
        <v>F001N</v>
      </c>
      <c r="K1614" s="24" t="str">
        <f t="shared" si="8"/>
        <v>PRO</v>
      </c>
      <c r="L1614" s="24" t="str">
        <f>vlookup(F1614,Abbreviation!$D$2:$E$13,2,false)</f>
        <v>September</v>
      </c>
      <c r="M1614" s="24" t="str">
        <f>vlookup(I1614,Abbreviation!$A$2:$B$4,2,false)</f>
        <v>North</v>
      </c>
      <c r="N1614" s="24" t="str">
        <f>vlookup(M1614,Budget!$B$2:$C$325,2,false)</f>
        <v>F001N</v>
      </c>
      <c r="O1614" s="24" t="s">
        <v>21</v>
      </c>
    </row>
    <row r="1615">
      <c r="A1615" s="24">
        <f>Actual!A1615</f>
        <v>1614</v>
      </c>
      <c r="B1615" s="24" t="str">
        <f>Actual!B1615</f>
        <v>//PRD1615091223SF001SMINI///</v>
      </c>
      <c r="C1615" s="25">
        <f>Actual!C1615</f>
        <v>76</v>
      </c>
      <c r="D1615" s="24" t="str">
        <f t="shared" si="1"/>
        <v>//PRD1615091223SF001SMINI///</v>
      </c>
      <c r="E1615" s="24" t="str">
        <f t="shared" si="2"/>
        <v>PRD1615091223SF001SMINI</v>
      </c>
      <c r="F1615" s="24" t="str">
        <f t="shared" si="3"/>
        <v>09</v>
      </c>
      <c r="G1615" s="24" t="str">
        <f t="shared" si="4"/>
        <v>12</v>
      </c>
      <c r="H1615" s="24" t="str">
        <f t="shared" si="5"/>
        <v>23</v>
      </c>
      <c r="I1615" s="24" t="str">
        <f t="shared" si="6"/>
        <v>S</v>
      </c>
      <c r="J1615" s="24" t="str">
        <f t="shared" si="7"/>
        <v>F001S</v>
      </c>
      <c r="K1615" s="24" t="str">
        <f t="shared" si="8"/>
        <v>MINI</v>
      </c>
      <c r="L1615" s="24" t="str">
        <f>vlookup(F1615,Abbreviation!$D$2:$E$13,2,false)</f>
        <v>September</v>
      </c>
      <c r="M1615" s="24" t="str">
        <f>vlookup(I1615,Abbreviation!$A$2:$B$4,2,false)</f>
        <v>South</v>
      </c>
      <c r="N1615" s="24" t="str">
        <f>vlookup(M1615,Budget!$B$2:$C$325,2,false)</f>
        <v>F001S</v>
      </c>
      <c r="O1615" s="24" t="s">
        <v>19</v>
      </c>
    </row>
    <row r="1616">
      <c r="A1616" s="24">
        <f>Actual!A1616</f>
        <v>1615</v>
      </c>
      <c r="B1616" s="24" t="str">
        <f>Actual!B1616</f>
        <v>//PRD1616092423NF003NMAX///</v>
      </c>
      <c r="C1616" s="25">
        <f>Actual!C1616</f>
        <v>93</v>
      </c>
      <c r="D1616" s="24" t="str">
        <f t="shared" si="1"/>
        <v>//PRD1616092423NF003NMAX///</v>
      </c>
      <c r="E1616" s="24" t="str">
        <f t="shared" si="2"/>
        <v>PRD1616092423NF003NMAX</v>
      </c>
      <c r="F1616" s="24" t="str">
        <f t="shared" si="3"/>
        <v>09</v>
      </c>
      <c r="G1616" s="24" t="str">
        <f t="shared" si="4"/>
        <v>24</v>
      </c>
      <c r="H1616" s="24" t="str">
        <f t="shared" si="5"/>
        <v>23</v>
      </c>
      <c r="I1616" s="24" t="str">
        <f t="shared" si="6"/>
        <v>N</v>
      </c>
      <c r="J1616" s="24" t="str">
        <f t="shared" si="7"/>
        <v>F003N</v>
      </c>
      <c r="K1616" s="24" t="str">
        <f t="shared" si="8"/>
        <v>MAX</v>
      </c>
      <c r="L1616" s="24" t="str">
        <f>vlookup(F1616,Abbreviation!$D$2:$E$13,2,false)</f>
        <v>September</v>
      </c>
      <c r="M1616" s="24" t="str">
        <f>vlookup(I1616,Abbreviation!$A$2:$B$4,2,false)</f>
        <v>North</v>
      </c>
      <c r="N1616" s="24" t="str">
        <f>vlookup(M1616,Budget!$B$2:$C$325,2,false)</f>
        <v>F001N</v>
      </c>
      <c r="O1616" s="24" t="s">
        <v>20</v>
      </c>
    </row>
    <row r="1617">
      <c r="A1617" s="24">
        <f>Actual!A1617</f>
        <v>1616</v>
      </c>
      <c r="B1617" s="24" t="str">
        <f>Actual!B1617</f>
        <v>//PRD1617092123NF001NPRO///</v>
      </c>
      <c r="C1617" s="25">
        <f>Actual!C1617</f>
        <v>82</v>
      </c>
      <c r="D1617" s="24" t="str">
        <f t="shared" si="1"/>
        <v>//PRD1617092123NF001NPRO///</v>
      </c>
      <c r="E1617" s="24" t="str">
        <f t="shared" si="2"/>
        <v>PRD1617092123NF001NPRO</v>
      </c>
      <c r="F1617" s="24" t="str">
        <f t="shared" si="3"/>
        <v>09</v>
      </c>
      <c r="G1617" s="24" t="str">
        <f t="shared" si="4"/>
        <v>21</v>
      </c>
      <c r="H1617" s="24" t="str">
        <f t="shared" si="5"/>
        <v>23</v>
      </c>
      <c r="I1617" s="24" t="str">
        <f t="shared" si="6"/>
        <v>N</v>
      </c>
      <c r="J1617" s="24" t="str">
        <f t="shared" si="7"/>
        <v>F001N</v>
      </c>
      <c r="K1617" s="24" t="str">
        <f t="shared" si="8"/>
        <v>PRO</v>
      </c>
      <c r="L1617" s="24" t="str">
        <f>vlookup(F1617,Abbreviation!$D$2:$E$13,2,false)</f>
        <v>September</v>
      </c>
      <c r="M1617" s="24" t="str">
        <f>vlookup(I1617,Abbreviation!$A$2:$B$4,2,false)</f>
        <v>North</v>
      </c>
      <c r="N1617" s="24" t="str">
        <f>vlookup(M1617,Budget!$B$2:$C$325,2,false)</f>
        <v>F001N</v>
      </c>
      <c r="O1617" s="24" t="s">
        <v>21</v>
      </c>
    </row>
    <row r="1618">
      <c r="A1618" s="24">
        <f>Actual!A1618</f>
        <v>1617</v>
      </c>
      <c r="B1618" s="24" t="str">
        <f>Actual!B1618</f>
        <v>//PRD1618091623WF002WMINI///</v>
      </c>
      <c r="C1618" s="25">
        <f>Actual!C1618</f>
        <v>7</v>
      </c>
      <c r="D1618" s="24" t="str">
        <f t="shared" si="1"/>
        <v>//PRD1618091623WF002WMINI///</v>
      </c>
      <c r="E1618" s="24" t="str">
        <f t="shared" si="2"/>
        <v>PRD1618091623WF002WMINI</v>
      </c>
      <c r="F1618" s="24" t="str">
        <f t="shared" si="3"/>
        <v>09</v>
      </c>
      <c r="G1618" s="24" t="str">
        <f t="shared" si="4"/>
        <v>16</v>
      </c>
      <c r="H1618" s="24" t="str">
        <f t="shared" si="5"/>
        <v>23</v>
      </c>
      <c r="I1618" s="24" t="str">
        <f t="shared" si="6"/>
        <v>W</v>
      </c>
      <c r="J1618" s="24" t="str">
        <f t="shared" si="7"/>
        <v>F002W</v>
      </c>
      <c r="K1618" s="24" t="str">
        <f t="shared" si="8"/>
        <v>MINI</v>
      </c>
      <c r="L1618" s="24" t="str">
        <f>vlookup(F1618,Abbreviation!$D$2:$E$13,2,false)</f>
        <v>September</v>
      </c>
      <c r="M1618" s="24" t="str">
        <f>vlookup(I1618,Abbreviation!$A$2:$B$4,2,false)</f>
        <v>West</v>
      </c>
      <c r="N1618" s="24" t="str">
        <f>vlookup(M1618,Budget!$B$2:$C$325,2,false)</f>
        <v>F001W</v>
      </c>
      <c r="O1618" s="24" t="s">
        <v>19</v>
      </c>
    </row>
    <row r="1619">
      <c r="A1619" s="24">
        <f>Actual!A1619</f>
        <v>1618</v>
      </c>
      <c r="B1619" s="24" t="str">
        <f>Actual!B1619</f>
        <v>//PRD1619092823NF002NMAX///</v>
      </c>
      <c r="C1619" s="25">
        <f>Actual!C1619</f>
        <v>52</v>
      </c>
      <c r="D1619" s="24" t="str">
        <f t="shared" si="1"/>
        <v>//PRD1619092823NF002NMAX///</v>
      </c>
      <c r="E1619" s="24" t="str">
        <f t="shared" si="2"/>
        <v>PRD1619092823NF002NMAX</v>
      </c>
      <c r="F1619" s="24" t="str">
        <f t="shared" si="3"/>
        <v>09</v>
      </c>
      <c r="G1619" s="24" t="str">
        <f t="shared" si="4"/>
        <v>28</v>
      </c>
      <c r="H1619" s="24" t="str">
        <f t="shared" si="5"/>
        <v>23</v>
      </c>
      <c r="I1619" s="24" t="str">
        <f t="shared" si="6"/>
        <v>N</v>
      </c>
      <c r="J1619" s="24" t="str">
        <f t="shared" si="7"/>
        <v>F002N</v>
      </c>
      <c r="K1619" s="24" t="str">
        <f t="shared" si="8"/>
        <v>MAX</v>
      </c>
      <c r="L1619" s="24" t="str">
        <f>vlookup(F1619,Abbreviation!$D$2:$E$13,2,false)</f>
        <v>September</v>
      </c>
      <c r="M1619" s="24" t="str">
        <f>vlookup(I1619,Abbreviation!$A$2:$B$4,2,false)</f>
        <v>North</v>
      </c>
      <c r="N1619" s="24" t="str">
        <f>vlookup(M1619,Budget!$B$2:$C$325,2,false)</f>
        <v>F001N</v>
      </c>
      <c r="O1619" s="24" t="s">
        <v>20</v>
      </c>
    </row>
    <row r="1620">
      <c r="A1620" s="24">
        <f>Actual!A1620</f>
        <v>1619</v>
      </c>
      <c r="B1620" s="24" t="str">
        <f>Actual!B1620</f>
        <v>//PRD1620092423WF002WPRO///</v>
      </c>
      <c r="C1620" s="25">
        <f>Actual!C1620</f>
        <v>119</v>
      </c>
      <c r="D1620" s="24" t="str">
        <f t="shared" si="1"/>
        <v>//PRD1620092423WF002WPRO///</v>
      </c>
      <c r="E1620" s="24" t="str">
        <f t="shared" si="2"/>
        <v>PRD1620092423WF002WPRO</v>
      </c>
      <c r="F1620" s="24" t="str">
        <f t="shared" si="3"/>
        <v>09</v>
      </c>
      <c r="G1620" s="24" t="str">
        <f t="shared" si="4"/>
        <v>24</v>
      </c>
      <c r="H1620" s="24" t="str">
        <f t="shared" si="5"/>
        <v>23</v>
      </c>
      <c r="I1620" s="24" t="str">
        <f t="shared" si="6"/>
        <v>W</v>
      </c>
      <c r="J1620" s="24" t="str">
        <f t="shared" si="7"/>
        <v>F002W</v>
      </c>
      <c r="K1620" s="24" t="str">
        <f t="shared" si="8"/>
        <v>PRO</v>
      </c>
      <c r="L1620" s="24" t="str">
        <f>vlookup(F1620,Abbreviation!$D$2:$E$13,2,false)</f>
        <v>September</v>
      </c>
      <c r="M1620" s="24" t="str">
        <f>vlookup(I1620,Abbreviation!$A$2:$B$4,2,false)</f>
        <v>West</v>
      </c>
      <c r="N1620" s="24" t="str">
        <f>vlookup(M1620,Budget!$B$2:$C$325,2,false)</f>
        <v>F001W</v>
      </c>
      <c r="O1620" s="24" t="s">
        <v>21</v>
      </c>
    </row>
    <row r="1621">
      <c r="A1621" s="24">
        <f>Actual!A1621</f>
        <v>1620</v>
      </c>
      <c r="B1621" s="24" t="str">
        <f>Actual!B1621</f>
        <v>//PRD1621090723NF002NMINI///</v>
      </c>
      <c r="C1621" s="25">
        <f>Actual!C1621</f>
        <v>44</v>
      </c>
      <c r="D1621" s="24" t="str">
        <f t="shared" si="1"/>
        <v>//PRD1621090723NF002NMINI///</v>
      </c>
      <c r="E1621" s="24" t="str">
        <f t="shared" si="2"/>
        <v>PRD1621090723NF002NMINI</v>
      </c>
      <c r="F1621" s="24" t="str">
        <f t="shared" si="3"/>
        <v>09</v>
      </c>
      <c r="G1621" s="24" t="str">
        <f t="shared" si="4"/>
        <v>07</v>
      </c>
      <c r="H1621" s="24" t="str">
        <f t="shared" si="5"/>
        <v>23</v>
      </c>
      <c r="I1621" s="24" t="str">
        <f t="shared" si="6"/>
        <v>N</v>
      </c>
      <c r="J1621" s="24" t="str">
        <f t="shared" si="7"/>
        <v>F002N</v>
      </c>
      <c r="K1621" s="24" t="str">
        <f t="shared" si="8"/>
        <v>MINI</v>
      </c>
      <c r="L1621" s="24" t="str">
        <f>vlookup(F1621,Abbreviation!$D$2:$E$13,2,false)</f>
        <v>September</v>
      </c>
      <c r="M1621" s="24" t="str">
        <f>vlookup(I1621,Abbreviation!$A$2:$B$4,2,false)</f>
        <v>North</v>
      </c>
      <c r="N1621" s="24" t="str">
        <f>vlookup(M1621,Budget!$B$2:$C$325,2,false)</f>
        <v>F001N</v>
      </c>
      <c r="O1621" s="24" t="s">
        <v>19</v>
      </c>
    </row>
    <row r="1622">
      <c r="A1622" s="24">
        <f>Actual!A1622</f>
        <v>1621</v>
      </c>
      <c r="B1622" s="24" t="str">
        <f>Actual!B1622</f>
        <v>//PRD1622092323NF001NMAX///</v>
      </c>
      <c r="C1622" s="25">
        <f>Actual!C1622</f>
        <v>19</v>
      </c>
      <c r="D1622" s="24" t="str">
        <f t="shared" si="1"/>
        <v>//PRD1622092323NF001NMAX///</v>
      </c>
      <c r="E1622" s="24" t="str">
        <f t="shared" si="2"/>
        <v>PRD1622092323NF001NMAX</v>
      </c>
      <c r="F1622" s="24" t="str">
        <f t="shared" si="3"/>
        <v>09</v>
      </c>
      <c r="G1622" s="24" t="str">
        <f t="shared" si="4"/>
        <v>23</v>
      </c>
      <c r="H1622" s="24" t="str">
        <f t="shared" si="5"/>
        <v>23</v>
      </c>
      <c r="I1622" s="24" t="str">
        <f t="shared" si="6"/>
        <v>N</v>
      </c>
      <c r="J1622" s="24" t="str">
        <f t="shared" si="7"/>
        <v>F001N</v>
      </c>
      <c r="K1622" s="24" t="str">
        <f t="shared" si="8"/>
        <v>MAX</v>
      </c>
      <c r="L1622" s="24" t="str">
        <f>vlookup(F1622,Abbreviation!$D$2:$E$13,2,false)</f>
        <v>September</v>
      </c>
      <c r="M1622" s="24" t="str">
        <f>vlookup(I1622,Abbreviation!$A$2:$B$4,2,false)</f>
        <v>North</v>
      </c>
      <c r="N1622" s="24" t="str">
        <f>vlookup(M1622,Budget!$B$2:$C$325,2,false)</f>
        <v>F001N</v>
      </c>
      <c r="O1622" s="24" t="s">
        <v>20</v>
      </c>
    </row>
    <row r="1623">
      <c r="A1623" s="24">
        <f>Actual!A1623</f>
        <v>1622</v>
      </c>
      <c r="B1623" s="24" t="str">
        <f>Actual!B1623</f>
        <v>//PRD1623091723WF003WPRO///</v>
      </c>
      <c r="C1623" s="25">
        <f>Actual!C1623</f>
        <v>121</v>
      </c>
      <c r="D1623" s="24" t="str">
        <f t="shared" si="1"/>
        <v>//PRD1623091723WF003WPRO///</v>
      </c>
      <c r="E1623" s="24" t="str">
        <f t="shared" si="2"/>
        <v>PRD1623091723WF003WPRO</v>
      </c>
      <c r="F1623" s="24" t="str">
        <f t="shared" si="3"/>
        <v>09</v>
      </c>
      <c r="G1623" s="24" t="str">
        <f t="shared" si="4"/>
        <v>17</v>
      </c>
      <c r="H1623" s="24" t="str">
        <f t="shared" si="5"/>
        <v>23</v>
      </c>
      <c r="I1623" s="24" t="str">
        <f t="shared" si="6"/>
        <v>W</v>
      </c>
      <c r="J1623" s="24" t="str">
        <f t="shared" si="7"/>
        <v>F003W</v>
      </c>
      <c r="K1623" s="24" t="str">
        <f t="shared" si="8"/>
        <v>PRO</v>
      </c>
      <c r="L1623" s="24" t="str">
        <f>vlookup(F1623,Abbreviation!$D$2:$E$13,2,false)</f>
        <v>September</v>
      </c>
      <c r="M1623" s="24" t="str">
        <f>vlookup(I1623,Abbreviation!$A$2:$B$4,2,false)</f>
        <v>West</v>
      </c>
      <c r="N1623" s="24" t="str">
        <f>vlookup(M1623,Budget!$B$2:$C$325,2,false)</f>
        <v>F001W</v>
      </c>
      <c r="O1623" s="24" t="s">
        <v>21</v>
      </c>
    </row>
    <row r="1624">
      <c r="A1624" s="24">
        <f>Actual!A1624</f>
        <v>1623</v>
      </c>
      <c r="B1624" s="24" t="str">
        <f>Actual!B1624</f>
        <v>//PRD1624092623SF002SMINI///</v>
      </c>
      <c r="C1624" s="25">
        <f>Actual!C1624</f>
        <v>19</v>
      </c>
      <c r="D1624" s="24" t="str">
        <f t="shared" si="1"/>
        <v>//PRD1624092623SF002SMINI///</v>
      </c>
      <c r="E1624" s="24" t="str">
        <f t="shared" si="2"/>
        <v>PRD1624092623SF002SMINI</v>
      </c>
      <c r="F1624" s="24" t="str">
        <f t="shared" si="3"/>
        <v>09</v>
      </c>
      <c r="G1624" s="24" t="str">
        <f t="shared" si="4"/>
        <v>26</v>
      </c>
      <c r="H1624" s="24" t="str">
        <f t="shared" si="5"/>
        <v>23</v>
      </c>
      <c r="I1624" s="24" t="str">
        <f t="shared" si="6"/>
        <v>S</v>
      </c>
      <c r="J1624" s="24" t="str">
        <f t="shared" si="7"/>
        <v>F002S</v>
      </c>
      <c r="K1624" s="24" t="str">
        <f t="shared" si="8"/>
        <v>MINI</v>
      </c>
      <c r="L1624" s="24" t="str">
        <f>vlookup(F1624,Abbreviation!$D$2:$E$13,2,false)</f>
        <v>September</v>
      </c>
      <c r="M1624" s="24" t="str">
        <f>vlookup(I1624,Abbreviation!$A$2:$B$4,2,false)</f>
        <v>South</v>
      </c>
      <c r="N1624" s="24" t="str">
        <f>vlookup(M1624,Budget!$B$2:$C$325,2,false)</f>
        <v>F001S</v>
      </c>
      <c r="O1624" s="24" t="s">
        <v>19</v>
      </c>
    </row>
    <row r="1625">
      <c r="A1625" s="24">
        <f>Actual!A1625</f>
        <v>1624</v>
      </c>
      <c r="B1625" s="24" t="str">
        <f>Actual!B1625</f>
        <v>//PRD1625092023WF003WMAX///</v>
      </c>
      <c r="C1625" s="25">
        <f>Actual!C1625</f>
        <v>33</v>
      </c>
      <c r="D1625" s="24" t="str">
        <f t="shared" si="1"/>
        <v>//PRD1625092023WF003WMAX///</v>
      </c>
      <c r="E1625" s="24" t="str">
        <f t="shared" si="2"/>
        <v>PRD1625092023WF003WMAX</v>
      </c>
      <c r="F1625" s="24" t="str">
        <f t="shared" si="3"/>
        <v>09</v>
      </c>
      <c r="G1625" s="24" t="str">
        <f t="shared" si="4"/>
        <v>20</v>
      </c>
      <c r="H1625" s="24" t="str">
        <f t="shared" si="5"/>
        <v>23</v>
      </c>
      <c r="I1625" s="24" t="str">
        <f t="shared" si="6"/>
        <v>W</v>
      </c>
      <c r="J1625" s="24" t="str">
        <f t="shared" si="7"/>
        <v>F003W</v>
      </c>
      <c r="K1625" s="24" t="str">
        <f t="shared" si="8"/>
        <v>MAX</v>
      </c>
      <c r="L1625" s="24" t="str">
        <f>vlookup(F1625,Abbreviation!$D$2:$E$13,2,false)</f>
        <v>September</v>
      </c>
      <c r="M1625" s="24" t="str">
        <f>vlookup(I1625,Abbreviation!$A$2:$B$4,2,false)</f>
        <v>West</v>
      </c>
      <c r="N1625" s="24" t="str">
        <f>vlookup(M1625,Budget!$B$2:$C$325,2,false)</f>
        <v>F001W</v>
      </c>
      <c r="O1625" s="24" t="s">
        <v>20</v>
      </c>
    </row>
    <row r="1626">
      <c r="A1626" s="24">
        <f>Actual!A1626</f>
        <v>1625</v>
      </c>
      <c r="B1626" s="24" t="str">
        <f>Actual!B1626</f>
        <v>//PRD1626092823NF002NPRO///</v>
      </c>
      <c r="C1626" s="25">
        <f>Actual!C1626</f>
        <v>85</v>
      </c>
      <c r="D1626" s="24" t="str">
        <f t="shared" si="1"/>
        <v>//PRD1626092823NF002NPRO///</v>
      </c>
      <c r="E1626" s="24" t="str">
        <f t="shared" si="2"/>
        <v>PRD1626092823NF002NPRO</v>
      </c>
      <c r="F1626" s="24" t="str">
        <f t="shared" si="3"/>
        <v>09</v>
      </c>
      <c r="G1626" s="24" t="str">
        <f t="shared" si="4"/>
        <v>28</v>
      </c>
      <c r="H1626" s="24" t="str">
        <f t="shared" si="5"/>
        <v>23</v>
      </c>
      <c r="I1626" s="24" t="str">
        <f t="shared" si="6"/>
        <v>N</v>
      </c>
      <c r="J1626" s="24" t="str">
        <f t="shared" si="7"/>
        <v>F002N</v>
      </c>
      <c r="K1626" s="24" t="str">
        <f t="shared" si="8"/>
        <v>PRO</v>
      </c>
      <c r="L1626" s="24" t="str">
        <f>vlookup(F1626,Abbreviation!$D$2:$E$13,2,false)</f>
        <v>September</v>
      </c>
      <c r="M1626" s="24" t="str">
        <f>vlookup(I1626,Abbreviation!$A$2:$B$4,2,false)</f>
        <v>North</v>
      </c>
      <c r="N1626" s="24" t="str">
        <f>vlookup(M1626,Budget!$B$2:$C$325,2,false)</f>
        <v>F001N</v>
      </c>
      <c r="O1626" s="24" t="s">
        <v>21</v>
      </c>
    </row>
    <row r="1627">
      <c r="A1627" s="24">
        <f>Actual!A1627</f>
        <v>1626</v>
      </c>
      <c r="B1627" s="24" t="str">
        <f>Actual!B1627</f>
        <v>//PRD1627091723WF001WMINI///</v>
      </c>
      <c r="C1627" s="25">
        <f>Actual!C1627</f>
        <v>34</v>
      </c>
      <c r="D1627" s="24" t="str">
        <f t="shared" si="1"/>
        <v>//PRD1627091723WF001WMINI///</v>
      </c>
      <c r="E1627" s="24" t="str">
        <f t="shared" si="2"/>
        <v>PRD1627091723WF001WMINI</v>
      </c>
      <c r="F1627" s="24" t="str">
        <f t="shared" si="3"/>
        <v>09</v>
      </c>
      <c r="G1627" s="24" t="str">
        <f t="shared" si="4"/>
        <v>17</v>
      </c>
      <c r="H1627" s="24" t="str">
        <f t="shared" si="5"/>
        <v>23</v>
      </c>
      <c r="I1627" s="24" t="str">
        <f t="shared" si="6"/>
        <v>W</v>
      </c>
      <c r="J1627" s="24" t="str">
        <f t="shared" si="7"/>
        <v>F001W</v>
      </c>
      <c r="K1627" s="24" t="str">
        <f t="shared" si="8"/>
        <v>MINI</v>
      </c>
      <c r="L1627" s="24" t="str">
        <f>vlookup(F1627,Abbreviation!$D$2:$E$13,2,false)</f>
        <v>September</v>
      </c>
      <c r="M1627" s="24" t="str">
        <f>vlookup(I1627,Abbreviation!$A$2:$B$4,2,false)</f>
        <v>West</v>
      </c>
      <c r="N1627" s="24" t="str">
        <f>vlookup(M1627,Budget!$B$2:$C$325,2,false)</f>
        <v>F001W</v>
      </c>
      <c r="O1627" s="24" t="s">
        <v>19</v>
      </c>
    </row>
    <row r="1628">
      <c r="A1628" s="24">
        <f>Actual!A1628</f>
        <v>1627</v>
      </c>
      <c r="B1628" s="24" t="str">
        <f>Actual!B1628</f>
        <v>//PRD1628091223SF003SMAX///</v>
      </c>
      <c r="C1628" s="25">
        <f>Actual!C1628</f>
        <v>82</v>
      </c>
      <c r="D1628" s="24" t="str">
        <f t="shared" si="1"/>
        <v>//PRD1628091223SF003SMAX///</v>
      </c>
      <c r="E1628" s="24" t="str">
        <f t="shared" si="2"/>
        <v>PRD1628091223SF003SMAX</v>
      </c>
      <c r="F1628" s="24" t="str">
        <f t="shared" si="3"/>
        <v>09</v>
      </c>
      <c r="G1628" s="24" t="str">
        <f t="shared" si="4"/>
        <v>12</v>
      </c>
      <c r="H1628" s="24" t="str">
        <f t="shared" si="5"/>
        <v>23</v>
      </c>
      <c r="I1628" s="24" t="str">
        <f t="shared" si="6"/>
        <v>S</v>
      </c>
      <c r="J1628" s="24" t="str">
        <f t="shared" si="7"/>
        <v>F003S</v>
      </c>
      <c r="K1628" s="24" t="str">
        <f t="shared" si="8"/>
        <v>MAX</v>
      </c>
      <c r="L1628" s="24" t="str">
        <f>vlookup(F1628,Abbreviation!$D$2:$E$13,2,false)</f>
        <v>September</v>
      </c>
      <c r="M1628" s="24" t="str">
        <f>vlookup(I1628,Abbreviation!$A$2:$B$4,2,false)</f>
        <v>South</v>
      </c>
      <c r="N1628" s="24" t="str">
        <f>vlookup(M1628,Budget!$B$2:$C$325,2,false)</f>
        <v>F001S</v>
      </c>
      <c r="O1628" s="24" t="s">
        <v>20</v>
      </c>
    </row>
    <row r="1629">
      <c r="A1629" s="24">
        <f>Actual!A1629</f>
        <v>1628</v>
      </c>
      <c r="B1629" s="24" t="str">
        <f>Actual!B1629</f>
        <v>//PRD1629090223SF001SPRO///</v>
      </c>
      <c r="C1629" s="25">
        <f>Actual!C1629</f>
        <v>102</v>
      </c>
      <c r="D1629" s="24" t="str">
        <f t="shared" si="1"/>
        <v>//PRD1629090223SF001SPRO///</v>
      </c>
      <c r="E1629" s="24" t="str">
        <f t="shared" si="2"/>
        <v>PRD1629090223SF001SPRO</v>
      </c>
      <c r="F1629" s="24" t="str">
        <f t="shared" si="3"/>
        <v>09</v>
      </c>
      <c r="G1629" s="24" t="str">
        <f t="shared" si="4"/>
        <v>02</v>
      </c>
      <c r="H1629" s="24" t="str">
        <f t="shared" si="5"/>
        <v>23</v>
      </c>
      <c r="I1629" s="24" t="str">
        <f t="shared" si="6"/>
        <v>S</v>
      </c>
      <c r="J1629" s="24" t="str">
        <f t="shared" si="7"/>
        <v>F001S</v>
      </c>
      <c r="K1629" s="24" t="str">
        <f t="shared" si="8"/>
        <v>PRO</v>
      </c>
      <c r="L1629" s="24" t="str">
        <f>vlookup(F1629,Abbreviation!$D$2:$E$13,2,false)</f>
        <v>September</v>
      </c>
      <c r="M1629" s="24" t="str">
        <f>vlookup(I1629,Abbreviation!$A$2:$B$4,2,false)</f>
        <v>South</v>
      </c>
      <c r="N1629" s="24" t="str">
        <f>vlookup(M1629,Budget!$B$2:$C$325,2,false)</f>
        <v>F001S</v>
      </c>
      <c r="O1629" s="24" t="s">
        <v>21</v>
      </c>
    </row>
    <row r="1630">
      <c r="A1630" s="24">
        <f>Actual!A1630</f>
        <v>1629</v>
      </c>
      <c r="B1630" s="24" t="str">
        <f>Actual!B1630</f>
        <v>//PRD1630092123NF002NMINI///</v>
      </c>
      <c r="C1630" s="25">
        <f>Actual!C1630</f>
        <v>94</v>
      </c>
      <c r="D1630" s="24" t="str">
        <f t="shared" si="1"/>
        <v>//PRD1630092123NF002NMINI///</v>
      </c>
      <c r="E1630" s="24" t="str">
        <f t="shared" si="2"/>
        <v>PRD1630092123NF002NMINI</v>
      </c>
      <c r="F1630" s="24" t="str">
        <f t="shared" si="3"/>
        <v>09</v>
      </c>
      <c r="G1630" s="24" t="str">
        <f t="shared" si="4"/>
        <v>21</v>
      </c>
      <c r="H1630" s="24" t="str">
        <f t="shared" si="5"/>
        <v>23</v>
      </c>
      <c r="I1630" s="24" t="str">
        <f t="shared" si="6"/>
        <v>N</v>
      </c>
      <c r="J1630" s="24" t="str">
        <f t="shared" si="7"/>
        <v>F002N</v>
      </c>
      <c r="K1630" s="24" t="str">
        <f t="shared" si="8"/>
        <v>MINI</v>
      </c>
      <c r="L1630" s="24" t="str">
        <f>vlookup(F1630,Abbreviation!$D$2:$E$13,2,false)</f>
        <v>September</v>
      </c>
      <c r="M1630" s="24" t="str">
        <f>vlookup(I1630,Abbreviation!$A$2:$B$4,2,false)</f>
        <v>North</v>
      </c>
      <c r="N1630" s="24" t="str">
        <f>vlookup(M1630,Budget!$B$2:$C$325,2,false)</f>
        <v>F001N</v>
      </c>
      <c r="O1630" s="24" t="s">
        <v>19</v>
      </c>
    </row>
    <row r="1631">
      <c r="A1631" s="24">
        <f>Actual!A1631</f>
        <v>1630</v>
      </c>
      <c r="B1631" s="24" t="str">
        <f>Actual!B1631</f>
        <v>//PRD1631092923WF001WMAX///</v>
      </c>
      <c r="C1631" s="25">
        <f>Actual!C1631</f>
        <v>75</v>
      </c>
      <c r="D1631" s="24" t="str">
        <f t="shared" si="1"/>
        <v>//PRD1631092923WF001WMAX///</v>
      </c>
      <c r="E1631" s="24" t="str">
        <f t="shared" si="2"/>
        <v>PRD1631092923WF001WMAX</v>
      </c>
      <c r="F1631" s="24" t="str">
        <f t="shared" si="3"/>
        <v>09</v>
      </c>
      <c r="G1631" s="24" t="str">
        <f t="shared" si="4"/>
        <v>29</v>
      </c>
      <c r="H1631" s="24" t="str">
        <f t="shared" si="5"/>
        <v>23</v>
      </c>
      <c r="I1631" s="24" t="str">
        <f t="shared" si="6"/>
        <v>W</v>
      </c>
      <c r="J1631" s="24" t="str">
        <f t="shared" si="7"/>
        <v>F001W</v>
      </c>
      <c r="K1631" s="24" t="str">
        <f t="shared" si="8"/>
        <v>MAX</v>
      </c>
      <c r="L1631" s="24" t="str">
        <f>vlookup(F1631,Abbreviation!$D$2:$E$13,2,false)</f>
        <v>September</v>
      </c>
      <c r="M1631" s="24" t="str">
        <f>vlookup(I1631,Abbreviation!$A$2:$B$4,2,false)</f>
        <v>West</v>
      </c>
      <c r="N1631" s="24" t="str">
        <f>vlookup(M1631,Budget!$B$2:$C$325,2,false)</f>
        <v>F001W</v>
      </c>
      <c r="O1631" s="24" t="s">
        <v>20</v>
      </c>
    </row>
    <row r="1632">
      <c r="A1632" s="24">
        <f>Actual!A1632</f>
        <v>1631</v>
      </c>
      <c r="B1632" s="24" t="str">
        <f>Actual!B1632</f>
        <v>//PRD1632092223SF002SPRO///</v>
      </c>
      <c r="C1632" s="25">
        <f>Actual!C1632</f>
        <v>25</v>
      </c>
      <c r="D1632" s="24" t="str">
        <f t="shared" si="1"/>
        <v>//PRD1632092223SF002SPRO///</v>
      </c>
      <c r="E1632" s="24" t="str">
        <f t="shared" si="2"/>
        <v>PRD1632092223SF002SPRO</v>
      </c>
      <c r="F1632" s="24" t="str">
        <f t="shared" si="3"/>
        <v>09</v>
      </c>
      <c r="G1632" s="24" t="str">
        <f t="shared" si="4"/>
        <v>22</v>
      </c>
      <c r="H1632" s="24" t="str">
        <f t="shared" si="5"/>
        <v>23</v>
      </c>
      <c r="I1632" s="24" t="str">
        <f t="shared" si="6"/>
        <v>S</v>
      </c>
      <c r="J1632" s="24" t="str">
        <f t="shared" si="7"/>
        <v>F002S</v>
      </c>
      <c r="K1632" s="24" t="str">
        <f t="shared" si="8"/>
        <v>PRO</v>
      </c>
      <c r="L1632" s="24" t="str">
        <f>vlookup(F1632,Abbreviation!$D$2:$E$13,2,false)</f>
        <v>September</v>
      </c>
      <c r="M1632" s="24" t="str">
        <f>vlookup(I1632,Abbreviation!$A$2:$B$4,2,false)</f>
        <v>South</v>
      </c>
      <c r="N1632" s="24" t="str">
        <f>vlookup(M1632,Budget!$B$2:$C$325,2,false)</f>
        <v>F001S</v>
      </c>
      <c r="O1632" s="24" t="s">
        <v>21</v>
      </c>
    </row>
    <row r="1633">
      <c r="A1633" s="24">
        <f>Actual!A1633</f>
        <v>1632</v>
      </c>
      <c r="B1633" s="24" t="str">
        <f>Actual!B1633</f>
        <v>//PRD1633092623NF002NMINI///</v>
      </c>
      <c r="C1633" s="25">
        <f>Actual!C1633</f>
        <v>130</v>
      </c>
      <c r="D1633" s="24" t="str">
        <f t="shared" si="1"/>
        <v>//PRD1633092623NF002NMINI///</v>
      </c>
      <c r="E1633" s="24" t="str">
        <f t="shared" si="2"/>
        <v>PRD1633092623NF002NMINI</v>
      </c>
      <c r="F1633" s="24" t="str">
        <f t="shared" si="3"/>
        <v>09</v>
      </c>
      <c r="G1633" s="24" t="str">
        <f t="shared" si="4"/>
        <v>26</v>
      </c>
      <c r="H1633" s="24" t="str">
        <f t="shared" si="5"/>
        <v>23</v>
      </c>
      <c r="I1633" s="24" t="str">
        <f t="shared" si="6"/>
        <v>N</v>
      </c>
      <c r="J1633" s="24" t="str">
        <f t="shared" si="7"/>
        <v>F002N</v>
      </c>
      <c r="K1633" s="24" t="str">
        <f t="shared" si="8"/>
        <v>MINI</v>
      </c>
      <c r="L1633" s="24" t="str">
        <f>vlookup(F1633,Abbreviation!$D$2:$E$13,2,false)</f>
        <v>September</v>
      </c>
      <c r="M1633" s="24" t="str">
        <f>vlookup(I1633,Abbreviation!$A$2:$B$4,2,false)</f>
        <v>North</v>
      </c>
      <c r="N1633" s="24" t="str">
        <f>vlookup(M1633,Budget!$B$2:$C$325,2,false)</f>
        <v>F001N</v>
      </c>
      <c r="O1633" s="24" t="s">
        <v>19</v>
      </c>
    </row>
    <row r="1634">
      <c r="A1634" s="24">
        <f>Actual!A1634</f>
        <v>1633</v>
      </c>
      <c r="B1634" s="24" t="str">
        <f>Actual!B1634</f>
        <v>//PRD1634101423WF003WMAX///</v>
      </c>
      <c r="C1634" s="25">
        <f>Actual!C1634</f>
        <v>113</v>
      </c>
      <c r="D1634" s="24" t="str">
        <f t="shared" si="1"/>
        <v>//PRD1634101423WF003WMAX///</v>
      </c>
      <c r="E1634" s="24" t="str">
        <f t="shared" si="2"/>
        <v>PRD1634101423WF003WMAX</v>
      </c>
      <c r="F1634" s="24" t="str">
        <f t="shared" si="3"/>
        <v>10</v>
      </c>
      <c r="G1634" s="24" t="str">
        <f t="shared" si="4"/>
        <v>14</v>
      </c>
      <c r="H1634" s="24" t="str">
        <f t="shared" si="5"/>
        <v>23</v>
      </c>
      <c r="I1634" s="24" t="str">
        <f t="shared" si="6"/>
        <v>W</v>
      </c>
      <c r="J1634" s="24" t="str">
        <f t="shared" si="7"/>
        <v>F003W</v>
      </c>
      <c r="K1634" s="24" t="str">
        <f t="shared" si="8"/>
        <v>MAX</v>
      </c>
      <c r="L1634" s="24" t="str">
        <f>vlookup(F1634,Abbreviation!$D$2:$E$13,2,false)</f>
        <v>October</v>
      </c>
      <c r="M1634" s="24" t="str">
        <f>vlookup(I1634,Abbreviation!$A$2:$B$4,2,false)</f>
        <v>West</v>
      </c>
      <c r="N1634" s="24" t="str">
        <f>vlookup(M1634,Budget!$B$2:$C$325,2,false)</f>
        <v>F001W</v>
      </c>
      <c r="O1634" s="24" t="s">
        <v>20</v>
      </c>
    </row>
    <row r="1635">
      <c r="A1635" s="24">
        <f>Actual!A1635</f>
        <v>1634</v>
      </c>
      <c r="B1635" s="24" t="str">
        <f>Actual!B1635</f>
        <v>//PRD1635102923SF001SPRO///</v>
      </c>
      <c r="C1635" s="25">
        <f>Actual!C1635</f>
        <v>50</v>
      </c>
      <c r="D1635" s="24" t="str">
        <f t="shared" si="1"/>
        <v>//PRD1635102923SF001SPRO///</v>
      </c>
      <c r="E1635" s="24" t="str">
        <f t="shared" si="2"/>
        <v>PRD1635102923SF001SPRO</v>
      </c>
      <c r="F1635" s="24" t="str">
        <f t="shared" si="3"/>
        <v>10</v>
      </c>
      <c r="G1635" s="24" t="str">
        <f t="shared" si="4"/>
        <v>29</v>
      </c>
      <c r="H1635" s="24" t="str">
        <f t="shared" si="5"/>
        <v>23</v>
      </c>
      <c r="I1635" s="24" t="str">
        <f t="shared" si="6"/>
        <v>S</v>
      </c>
      <c r="J1635" s="24" t="str">
        <f t="shared" si="7"/>
        <v>F001S</v>
      </c>
      <c r="K1635" s="24" t="str">
        <f t="shared" si="8"/>
        <v>PRO</v>
      </c>
      <c r="L1635" s="24" t="str">
        <f>vlookup(F1635,Abbreviation!$D$2:$E$13,2,false)</f>
        <v>October</v>
      </c>
      <c r="M1635" s="24" t="str">
        <f>vlookup(I1635,Abbreviation!$A$2:$B$4,2,false)</f>
        <v>South</v>
      </c>
      <c r="N1635" s="24" t="str">
        <f>vlookup(M1635,Budget!$B$2:$C$325,2,false)</f>
        <v>F001S</v>
      </c>
      <c r="O1635" s="24" t="s">
        <v>21</v>
      </c>
    </row>
    <row r="1636">
      <c r="A1636" s="24">
        <f>Actual!A1636</f>
        <v>1635</v>
      </c>
      <c r="B1636" s="24" t="str">
        <f>Actual!B1636</f>
        <v>//PRD1636101823WF003WMINI///</v>
      </c>
      <c r="C1636" s="25">
        <f>Actual!C1636</f>
        <v>35</v>
      </c>
      <c r="D1636" s="24" t="str">
        <f t="shared" si="1"/>
        <v>//PRD1636101823WF003WMINI///</v>
      </c>
      <c r="E1636" s="24" t="str">
        <f t="shared" si="2"/>
        <v>PRD1636101823WF003WMINI</v>
      </c>
      <c r="F1636" s="24" t="str">
        <f t="shared" si="3"/>
        <v>10</v>
      </c>
      <c r="G1636" s="24" t="str">
        <f t="shared" si="4"/>
        <v>18</v>
      </c>
      <c r="H1636" s="24" t="str">
        <f t="shared" si="5"/>
        <v>23</v>
      </c>
      <c r="I1636" s="24" t="str">
        <f t="shared" si="6"/>
        <v>W</v>
      </c>
      <c r="J1636" s="24" t="str">
        <f t="shared" si="7"/>
        <v>F003W</v>
      </c>
      <c r="K1636" s="24" t="str">
        <f t="shared" si="8"/>
        <v>MINI</v>
      </c>
      <c r="L1636" s="24" t="str">
        <f>vlookup(F1636,Abbreviation!$D$2:$E$13,2,false)</f>
        <v>October</v>
      </c>
      <c r="M1636" s="24" t="str">
        <f>vlookup(I1636,Abbreviation!$A$2:$B$4,2,false)</f>
        <v>West</v>
      </c>
      <c r="N1636" s="24" t="str">
        <f>vlookup(M1636,Budget!$B$2:$C$325,2,false)</f>
        <v>F001W</v>
      </c>
      <c r="O1636" s="24" t="s">
        <v>19</v>
      </c>
    </row>
    <row r="1637">
      <c r="A1637" s="24">
        <f>Actual!A1637</f>
        <v>1636</v>
      </c>
      <c r="B1637" s="24" t="str">
        <f>Actual!B1637</f>
        <v>//PRD1637100123NF003NMAX///</v>
      </c>
      <c r="C1637" s="25">
        <f>Actual!C1637</f>
        <v>1</v>
      </c>
      <c r="D1637" s="24" t="str">
        <f t="shared" si="1"/>
        <v>//PRD1637100123NF003NMAX///</v>
      </c>
      <c r="E1637" s="24" t="str">
        <f t="shared" si="2"/>
        <v>PRD1637100123NF003NMAX</v>
      </c>
      <c r="F1637" s="24" t="str">
        <f t="shared" si="3"/>
        <v>10</v>
      </c>
      <c r="G1637" s="24" t="str">
        <f t="shared" si="4"/>
        <v>01</v>
      </c>
      <c r="H1637" s="24" t="str">
        <f t="shared" si="5"/>
        <v>23</v>
      </c>
      <c r="I1637" s="24" t="str">
        <f t="shared" si="6"/>
        <v>N</v>
      </c>
      <c r="J1637" s="24" t="str">
        <f t="shared" si="7"/>
        <v>F003N</v>
      </c>
      <c r="K1637" s="24" t="str">
        <f t="shared" si="8"/>
        <v>MAX</v>
      </c>
      <c r="L1637" s="24" t="str">
        <f>vlookup(F1637,Abbreviation!$D$2:$E$13,2,false)</f>
        <v>October</v>
      </c>
      <c r="M1637" s="24" t="str">
        <f>vlookup(I1637,Abbreviation!$A$2:$B$4,2,false)</f>
        <v>North</v>
      </c>
      <c r="N1637" s="24" t="str">
        <f>vlookup(M1637,Budget!$B$2:$C$325,2,false)</f>
        <v>F001N</v>
      </c>
      <c r="O1637" s="24" t="s">
        <v>20</v>
      </c>
    </row>
    <row r="1638">
      <c r="A1638" s="24">
        <f>Actual!A1638</f>
        <v>1637</v>
      </c>
      <c r="B1638" s="24" t="str">
        <f>Actual!B1638</f>
        <v>//PRD1638101923NF001NPRO///</v>
      </c>
      <c r="C1638" s="25">
        <f>Actual!C1638</f>
        <v>96</v>
      </c>
      <c r="D1638" s="24" t="str">
        <f t="shared" si="1"/>
        <v>//PRD1638101923NF001NPRO///</v>
      </c>
      <c r="E1638" s="24" t="str">
        <f t="shared" si="2"/>
        <v>PRD1638101923NF001NPRO</v>
      </c>
      <c r="F1638" s="24" t="str">
        <f t="shared" si="3"/>
        <v>10</v>
      </c>
      <c r="G1638" s="24" t="str">
        <f t="shared" si="4"/>
        <v>19</v>
      </c>
      <c r="H1638" s="24" t="str">
        <f t="shared" si="5"/>
        <v>23</v>
      </c>
      <c r="I1638" s="24" t="str">
        <f t="shared" si="6"/>
        <v>N</v>
      </c>
      <c r="J1638" s="24" t="str">
        <f t="shared" si="7"/>
        <v>F001N</v>
      </c>
      <c r="K1638" s="24" t="str">
        <f t="shared" si="8"/>
        <v>PRO</v>
      </c>
      <c r="L1638" s="24" t="str">
        <f>vlookup(F1638,Abbreviation!$D$2:$E$13,2,false)</f>
        <v>October</v>
      </c>
      <c r="M1638" s="24" t="str">
        <f>vlookup(I1638,Abbreviation!$A$2:$B$4,2,false)</f>
        <v>North</v>
      </c>
      <c r="N1638" s="24" t="str">
        <f>vlookup(M1638,Budget!$B$2:$C$325,2,false)</f>
        <v>F001N</v>
      </c>
      <c r="O1638" s="24" t="s">
        <v>21</v>
      </c>
    </row>
    <row r="1639">
      <c r="A1639" s="24">
        <f>Actual!A1639</f>
        <v>1638</v>
      </c>
      <c r="B1639" s="24" t="str">
        <f>Actual!B1639</f>
        <v>//PRD1639100323SF003SMINI///</v>
      </c>
      <c r="C1639" s="25">
        <f>Actual!C1639</f>
        <v>19</v>
      </c>
      <c r="D1639" s="24" t="str">
        <f t="shared" si="1"/>
        <v>//PRD1639100323SF003SMINI///</v>
      </c>
      <c r="E1639" s="24" t="str">
        <f t="shared" si="2"/>
        <v>PRD1639100323SF003SMINI</v>
      </c>
      <c r="F1639" s="24" t="str">
        <f t="shared" si="3"/>
        <v>10</v>
      </c>
      <c r="G1639" s="24" t="str">
        <f t="shared" si="4"/>
        <v>03</v>
      </c>
      <c r="H1639" s="24" t="str">
        <f t="shared" si="5"/>
        <v>23</v>
      </c>
      <c r="I1639" s="24" t="str">
        <f t="shared" si="6"/>
        <v>S</v>
      </c>
      <c r="J1639" s="24" t="str">
        <f t="shared" si="7"/>
        <v>F003S</v>
      </c>
      <c r="K1639" s="24" t="str">
        <f t="shared" si="8"/>
        <v>MINI</v>
      </c>
      <c r="L1639" s="24" t="str">
        <f>vlookup(F1639,Abbreviation!$D$2:$E$13,2,false)</f>
        <v>October</v>
      </c>
      <c r="M1639" s="24" t="str">
        <f>vlookup(I1639,Abbreviation!$A$2:$B$4,2,false)</f>
        <v>South</v>
      </c>
      <c r="N1639" s="24" t="str">
        <f>vlookup(M1639,Budget!$B$2:$C$325,2,false)</f>
        <v>F001S</v>
      </c>
      <c r="O1639" s="24" t="s">
        <v>19</v>
      </c>
    </row>
    <row r="1640">
      <c r="A1640" s="24">
        <f>Actual!A1640</f>
        <v>1639</v>
      </c>
      <c r="B1640" s="24" t="str">
        <f>Actual!B1640</f>
        <v>//PRD1640100423NF003NMAX///</v>
      </c>
      <c r="C1640" s="25">
        <f>Actual!C1640</f>
        <v>79</v>
      </c>
      <c r="D1640" s="24" t="str">
        <f t="shared" si="1"/>
        <v>//PRD1640100423NF003NMAX///</v>
      </c>
      <c r="E1640" s="24" t="str">
        <f t="shared" si="2"/>
        <v>PRD1640100423NF003NMAX</v>
      </c>
      <c r="F1640" s="24" t="str">
        <f t="shared" si="3"/>
        <v>10</v>
      </c>
      <c r="G1640" s="24" t="str">
        <f t="shared" si="4"/>
        <v>04</v>
      </c>
      <c r="H1640" s="24" t="str">
        <f t="shared" si="5"/>
        <v>23</v>
      </c>
      <c r="I1640" s="24" t="str">
        <f t="shared" si="6"/>
        <v>N</v>
      </c>
      <c r="J1640" s="24" t="str">
        <f t="shared" si="7"/>
        <v>F003N</v>
      </c>
      <c r="K1640" s="24" t="str">
        <f t="shared" si="8"/>
        <v>MAX</v>
      </c>
      <c r="L1640" s="24" t="str">
        <f>vlookup(F1640,Abbreviation!$D$2:$E$13,2,false)</f>
        <v>October</v>
      </c>
      <c r="M1640" s="24" t="str">
        <f>vlookup(I1640,Abbreviation!$A$2:$B$4,2,false)</f>
        <v>North</v>
      </c>
      <c r="N1640" s="24" t="str">
        <f>vlookup(M1640,Budget!$B$2:$C$325,2,false)</f>
        <v>F001N</v>
      </c>
      <c r="O1640" s="24" t="s">
        <v>20</v>
      </c>
    </row>
    <row r="1641">
      <c r="A1641" s="24">
        <f>Actual!A1641</f>
        <v>1640</v>
      </c>
      <c r="B1641" s="24" t="str">
        <f>Actual!B1641</f>
        <v>//PRD1641101623SF003SPRO///</v>
      </c>
      <c r="C1641" s="25">
        <f>Actual!C1641</f>
        <v>98</v>
      </c>
      <c r="D1641" s="24" t="str">
        <f t="shared" si="1"/>
        <v>//PRD1641101623SF003SPRO///</v>
      </c>
      <c r="E1641" s="24" t="str">
        <f t="shared" si="2"/>
        <v>PRD1641101623SF003SPRO</v>
      </c>
      <c r="F1641" s="24" t="str">
        <f t="shared" si="3"/>
        <v>10</v>
      </c>
      <c r="G1641" s="24" t="str">
        <f t="shared" si="4"/>
        <v>16</v>
      </c>
      <c r="H1641" s="24" t="str">
        <f t="shared" si="5"/>
        <v>23</v>
      </c>
      <c r="I1641" s="24" t="str">
        <f t="shared" si="6"/>
        <v>S</v>
      </c>
      <c r="J1641" s="24" t="str">
        <f t="shared" si="7"/>
        <v>F003S</v>
      </c>
      <c r="K1641" s="24" t="str">
        <f t="shared" si="8"/>
        <v>PRO</v>
      </c>
      <c r="L1641" s="24" t="str">
        <f>vlookup(F1641,Abbreviation!$D$2:$E$13,2,false)</f>
        <v>October</v>
      </c>
      <c r="M1641" s="24" t="str">
        <f>vlookup(I1641,Abbreviation!$A$2:$B$4,2,false)</f>
        <v>South</v>
      </c>
      <c r="N1641" s="24" t="str">
        <f>vlookup(M1641,Budget!$B$2:$C$325,2,false)</f>
        <v>F001S</v>
      </c>
      <c r="O1641" s="24" t="s">
        <v>21</v>
      </c>
    </row>
    <row r="1642">
      <c r="A1642" s="24">
        <f>Actual!A1642</f>
        <v>1641</v>
      </c>
      <c r="B1642" s="24" t="str">
        <f>Actual!B1642</f>
        <v>//PRD1642100623WF002WMINI///</v>
      </c>
      <c r="C1642" s="25">
        <f>Actual!C1642</f>
        <v>50</v>
      </c>
      <c r="D1642" s="24" t="str">
        <f t="shared" si="1"/>
        <v>//PRD1642100623WF002WMINI///</v>
      </c>
      <c r="E1642" s="24" t="str">
        <f t="shared" si="2"/>
        <v>PRD1642100623WF002WMINI</v>
      </c>
      <c r="F1642" s="24" t="str">
        <f t="shared" si="3"/>
        <v>10</v>
      </c>
      <c r="G1642" s="24" t="str">
        <f t="shared" si="4"/>
        <v>06</v>
      </c>
      <c r="H1642" s="24" t="str">
        <f t="shared" si="5"/>
        <v>23</v>
      </c>
      <c r="I1642" s="24" t="str">
        <f t="shared" si="6"/>
        <v>W</v>
      </c>
      <c r="J1642" s="24" t="str">
        <f t="shared" si="7"/>
        <v>F002W</v>
      </c>
      <c r="K1642" s="24" t="str">
        <f t="shared" si="8"/>
        <v>MINI</v>
      </c>
      <c r="L1642" s="24" t="str">
        <f>vlookup(F1642,Abbreviation!$D$2:$E$13,2,false)</f>
        <v>October</v>
      </c>
      <c r="M1642" s="24" t="str">
        <f>vlookup(I1642,Abbreviation!$A$2:$B$4,2,false)</f>
        <v>West</v>
      </c>
      <c r="N1642" s="24" t="str">
        <f>vlookup(M1642,Budget!$B$2:$C$325,2,false)</f>
        <v>F001W</v>
      </c>
      <c r="O1642" s="24" t="s">
        <v>19</v>
      </c>
    </row>
    <row r="1643">
      <c r="A1643" s="24">
        <f>Actual!A1643</f>
        <v>1642</v>
      </c>
      <c r="B1643" s="24" t="str">
        <f>Actual!B1643</f>
        <v>//PRD1643101123SF003SMAX///</v>
      </c>
      <c r="C1643" s="25">
        <f>Actual!C1643</f>
        <v>13</v>
      </c>
      <c r="D1643" s="24" t="str">
        <f t="shared" si="1"/>
        <v>//PRD1643101123SF003SMAX///</v>
      </c>
      <c r="E1643" s="24" t="str">
        <f t="shared" si="2"/>
        <v>PRD1643101123SF003SMAX</v>
      </c>
      <c r="F1643" s="24" t="str">
        <f t="shared" si="3"/>
        <v>10</v>
      </c>
      <c r="G1643" s="24" t="str">
        <f t="shared" si="4"/>
        <v>11</v>
      </c>
      <c r="H1643" s="24" t="str">
        <f t="shared" si="5"/>
        <v>23</v>
      </c>
      <c r="I1643" s="24" t="str">
        <f t="shared" si="6"/>
        <v>S</v>
      </c>
      <c r="J1643" s="24" t="str">
        <f t="shared" si="7"/>
        <v>F003S</v>
      </c>
      <c r="K1643" s="24" t="str">
        <f t="shared" si="8"/>
        <v>MAX</v>
      </c>
      <c r="L1643" s="24" t="str">
        <f>vlookup(F1643,Abbreviation!$D$2:$E$13,2,false)</f>
        <v>October</v>
      </c>
      <c r="M1643" s="24" t="str">
        <f>vlookup(I1643,Abbreviation!$A$2:$B$4,2,false)</f>
        <v>South</v>
      </c>
      <c r="N1643" s="24" t="str">
        <f>vlookup(M1643,Budget!$B$2:$C$325,2,false)</f>
        <v>F001S</v>
      </c>
      <c r="O1643" s="24" t="s">
        <v>20</v>
      </c>
    </row>
    <row r="1644">
      <c r="A1644" s="24">
        <f>Actual!A1644</f>
        <v>1643</v>
      </c>
      <c r="B1644" s="24" t="str">
        <f>Actual!B1644</f>
        <v>//PRD1644101923SF003SPRO///</v>
      </c>
      <c r="C1644" s="25">
        <f>Actual!C1644</f>
        <v>103</v>
      </c>
      <c r="D1644" s="24" t="str">
        <f t="shared" si="1"/>
        <v>//PRD1644101923SF003SPRO///</v>
      </c>
      <c r="E1644" s="24" t="str">
        <f t="shared" si="2"/>
        <v>PRD1644101923SF003SPRO</v>
      </c>
      <c r="F1644" s="24" t="str">
        <f t="shared" si="3"/>
        <v>10</v>
      </c>
      <c r="G1644" s="24" t="str">
        <f t="shared" si="4"/>
        <v>19</v>
      </c>
      <c r="H1644" s="24" t="str">
        <f t="shared" si="5"/>
        <v>23</v>
      </c>
      <c r="I1644" s="24" t="str">
        <f t="shared" si="6"/>
        <v>S</v>
      </c>
      <c r="J1644" s="24" t="str">
        <f t="shared" si="7"/>
        <v>F003S</v>
      </c>
      <c r="K1644" s="24" t="str">
        <f t="shared" si="8"/>
        <v>PRO</v>
      </c>
      <c r="L1644" s="24" t="str">
        <f>vlookup(F1644,Abbreviation!$D$2:$E$13,2,false)</f>
        <v>October</v>
      </c>
      <c r="M1644" s="24" t="str">
        <f>vlookup(I1644,Abbreviation!$A$2:$B$4,2,false)</f>
        <v>South</v>
      </c>
      <c r="N1644" s="24" t="str">
        <f>vlookup(M1644,Budget!$B$2:$C$325,2,false)</f>
        <v>F001S</v>
      </c>
      <c r="O1644" s="24" t="s">
        <v>21</v>
      </c>
    </row>
    <row r="1645">
      <c r="A1645" s="24">
        <f>Actual!A1645</f>
        <v>1644</v>
      </c>
      <c r="B1645" s="24" t="str">
        <f>Actual!B1645</f>
        <v>//PRD1645101423NF003NMINI///</v>
      </c>
      <c r="C1645" s="25">
        <f>Actual!C1645</f>
        <v>85</v>
      </c>
      <c r="D1645" s="24" t="str">
        <f t="shared" si="1"/>
        <v>//PRD1645101423NF003NMINI///</v>
      </c>
      <c r="E1645" s="24" t="str">
        <f t="shared" si="2"/>
        <v>PRD1645101423NF003NMINI</v>
      </c>
      <c r="F1645" s="24" t="str">
        <f t="shared" si="3"/>
        <v>10</v>
      </c>
      <c r="G1645" s="24" t="str">
        <f t="shared" si="4"/>
        <v>14</v>
      </c>
      <c r="H1645" s="24" t="str">
        <f t="shared" si="5"/>
        <v>23</v>
      </c>
      <c r="I1645" s="24" t="str">
        <f t="shared" si="6"/>
        <v>N</v>
      </c>
      <c r="J1645" s="24" t="str">
        <f t="shared" si="7"/>
        <v>F003N</v>
      </c>
      <c r="K1645" s="24" t="str">
        <f t="shared" si="8"/>
        <v>MINI</v>
      </c>
      <c r="L1645" s="24" t="str">
        <f>vlookup(F1645,Abbreviation!$D$2:$E$13,2,false)</f>
        <v>October</v>
      </c>
      <c r="M1645" s="24" t="str">
        <f>vlookup(I1645,Abbreviation!$A$2:$B$4,2,false)</f>
        <v>North</v>
      </c>
      <c r="N1645" s="24" t="str">
        <f>vlookup(M1645,Budget!$B$2:$C$325,2,false)</f>
        <v>F001N</v>
      </c>
      <c r="O1645" s="24" t="s">
        <v>19</v>
      </c>
    </row>
    <row r="1646">
      <c r="A1646" s="24">
        <f>Actual!A1646</f>
        <v>1645</v>
      </c>
      <c r="B1646" s="24" t="str">
        <f>Actual!B1646</f>
        <v>//PRD1646100523NF003NMAX///</v>
      </c>
      <c r="C1646" s="25">
        <f>Actual!C1646</f>
        <v>116</v>
      </c>
      <c r="D1646" s="24" t="str">
        <f t="shared" si="1"/>
        <v>//PRD1646100523NF003NMAX///</v>
      </c>
      <c r="E1646" s="24" t="str">
        <f t="shared" si="2"/>
        <v>PRD1646100523NF003NMAX</v>
      </c>
      <c r="F1646" s="24" t="str">
        <f t="shared" si="3"/>
        <v>10</v>
      </c>
      <c r="G1646" s="24" t="str">
        <f t="shared" si="4"/>
        <v>05</v>
      </c>
      <c r="H1646" s="24" t="str">
        <f t="shared" si="5"/>
        <v>23</v>
      </c>
      <c r="I1646" s="24" t="str">
        <f t="shared" si="6"/>
        <v>N</v>
      </c>
      <c r="J1646" s="24" t="str">
        <f t="shared" si="7"/>
        <v>F003N</v>
      </c>
      <c r="K1646" s="24" t="str">
        <f t="shared" si="8"/>
        <v>MAX</v>
      </c>
      <c r="L1646" s="24" t="str">
        <f>vlookup(F1646,Abbreviation!$D$2:$E$13,2,false)</f>
        <v>October</v>
      </c>
      <c r="M1646" s="24" t="str">
        <f>vlookup(I1646,Abbreviation!$A$2:$B$4,2,false)</f>
        <v>North</v>
      </c>
      <c r="N1646" s="24" t="str">
        <f>vlookup(M1646,Budget!$B$2:$C$325,2,false)</f>
        <v>F001N</v>
      </c>
      <c r="O1646" s="24" t="s">
        <v>20</v>
      </c>
    </row>
    <row r="1647">
      <c r="A1647" s="24">
        <f>Actual!A1647</f>
        <v>1646</v>
      </c>
      <c r="B1647" s="24" t="str">
        <f>Actual!B1647</f>
        <v>//PRD1647101023NF003NPRO///</v>
      </c>
      <c r="C1647" s="25">
        <f>Actual!C1647</f>
        <v>8</v>
      </c>
      <c r="D1647" s="24" t="str">
        <f t="shared" si="1"/>
        <v>//PRD1647101023NF003NPRO///</v>
      </c>
      <c r="E1647" s="24" t="str">
        <f t="shared" si="2"/>
        <v>PRD1647101023NF003NPRO</v>
      </c>
      <c r="F1647" s="24" t="str">
        <f t="shared" si="3"/>
        <v>10</v>
      </c>
      <c r="G1647" s="24" t="str">
        <f t="shared" si="4"/>
        <v>10</v>
      </c>
      <c r="H1647" s="24" t="str">
        <f t="shared" si="5"/>
        <v>23</v>
      </c>
      <c r="I1647" s="24" t="str">
        <f t="shared" si="6"/>
        <v>N</v>
      </c>
      <c r="J1647" s="24" t="str">
        <f t="shared" si="7"/>
        <v>F003N</v>
      </c>
      <c r="K1647" s="24" t="str">
        <f t="shared" si="8"/>
        <v>PRO</v>
      </c>
      <c r="L1647" s="24" t="str">
        <f>vlookup(F1647,Abbreviation!$D$2:$E$13,2,false)</f>
        <v>October</v>
      </c>
      <c r="M1647" s="24" t="str">
        <f>vlookup(I1647,Abbreviation!$A$2:$B$4,2,false)</f>
        <v>North</v>
      </c>
      <c r="N1647" s="24" t="str">
        <f>vlookup(M1647,Budget!$B$2:$C$325,2,false)</f>
        <v>F001N</v>
      </c>
      <c r="O1647" s="24" t="s">
        <v>21</v>
      </c>
    </row>
    <row r="1648">
      <c r="A1648" s="24">
        <f>Actual!A1648</f>
        <v>1647</v>
      </c>
      <c r="B1648" s="24" t="str">
        <f>Actual!B1648</f>
        <v>//PRD1648100323SF002SMINI///</v>
      </c>
      <c r="C1648" s="25">
        <f>Actual!C1648</f>
        <v>96</v>
      </c>
      <c r="D1648" s="24" t="str">
        <f t="shared" si="1"/>
        <v>//PRD1648100323SF002SMINI///</v>
      </c>
      <c r="E1648" s="24" t="str">
        <f t="shared" si="2"/>
        <v>PRD1648100323SF002SMINI</v>
      </c>
      <c r="F1648" s="24" t="str">
        <f t="shared" si="3"/>
        <v>10</v>
      </c>
      <c r="G1648" s="24" t="str">
        <f t="shared" si="4"/>
        <v>03</v>
      </c>
      <c r="H1648" s="24" t="str">
        <f t="shared" si="5"/>
        <v>23</v>
      </c>
      <c r="I1648" s="24" t="str">
        <f t="shared" si="6"/>
        <v>S</v>
      </c>
      <c r="J1648" s="24" t="str">
        <f t="shared" si="7"/>
        <v>F002S</v>
      </c>
      <c r="K1648" s="24" t="str">
        <f t="shared" si="8"/>
        <v>MINI</v>
      </c>
      <c r="L1648" s="24" t="str">
        <f>vlookup(F1648,Abbreviation!$D$2:$E$13,2,false)</f>
        <v>October</v>
      </c>
      <c r="M1648" s="24" t="str">
        <f>vlookup(I1648,Abbreviation!$A$2:$B$4,2,false)</f>
        <v>South</v>
      </c>
      <c r="N1648" s="24" t="str">
        <f>vlookup(M1648,Budget!$B$2:$C$325,2,false)</f>
        <v>F001S</v>
      </c>
      <c r="O1648" s="24" t="s">
        <v>19</v>
      </c>
    </row>
    <row r="1649">
      <c r="A1649" s="24">
        <f>Actual!A1649</f>
        <v>1648</v>
      </c>
      <c r="B1649" s="24" t="str">
        <f>Actual!B1649</f>
        <v>//PRD1649101523SF002SMAX///</v>
      </c>
      <c r="C1649" s="25">
        <f>Actual!C1649</f>
        <v>89</v>
      </c>
      <c r="D1649" s="24" t="str">
        <f t="shared" si="1"/>
        <v>//PRD1649101523SF002SMAX///</v>
      </c>
      <c r="E1649" s="24" t="str">
        <f t="shared" si="2"/>
        <v>PRD1649101523SF002SMAX</v>
      </c>
      <c r="F1649" s="24" t="str">
        <f t="shared" si="3"/>
        <v>10</v>
      </c>
      <c r="G1649" s="24" t="str">
        <f t="shared" si="4"/>
        <v>15</v>
      </c>
      <c r="H1649" s="24" t="str">
        <f t="shared" si="5"/>
        <v>23</v>
      </c>
      <c r="I1649" s="24" t="str">
        <f t="shared" si="6"/>
        <v>S</v>
      </c>
      <c r="J1649" s="24" t="str">
        <f t="shared" si="7"/>
        <v>F002S</v>
      </c>
      <c r="K1649" s="24" t="str">
        <f t="shared" si="8"/>
        <v>MAX</v>
      </c>
      <c r="L1649" s="24" t="str">
        <f>vlookup(F1649,Abbreviation!$D$2:$E$13,2,false)</f>
        <v>October</v>
      </c>
      <c r="M1649" s="24" t="str">
        <f>vlookup(I1649,Abbreviation!$A$2:$B$4,2,false)</f>
        <v>South</v>
      </c>
      <c r="N1649" s="24" t="str">
        <f>vlookup(M1649,Budget!$B$2:$C$325,2,false)</f>
        <v>F001S</v>
      </c>
      <c r="O1649" s="24" t="s">
        <v>20</v>
      </c>
    </row>
    <row r="1650">
      <c r="A1650" s="24">
        <f>Actual!A1650</f>
        <v>1649</v>
      </c>
      <c r="B1650" s="24" t="str">
        <f>Actual!B1650</f>
        <v>//PRD1650101623NF002NPRO///</v>
      </c>
      <c r="C1650" s="25">
        <f>Actual!C1650</f>
        <v>33</v>
      </c>
      <c r="D1650" s="24" t="str">
        <f t="shared" si="1"/>
        <v>//PRD1650101623NF002NPRO///</v>
      </c>
      <c r="E1650" s="24" t="str">
        <f t="shared" si="2"/>
        <v>PRD1650101623NF002NPRO</v>
      </c>
      <c r="F1650" s="24" t="str">
        <f t="shared" si="3"/>
        <v>10</v>
      </c>
      <c r="G1650" s="24" t="str">
        <f t="shared" si="4"/>
        <v>16</v>
      </c>
      <c r="H1650" s="24" t="str">
        <f t="shared" si="5"/>
        <v>23</v>
      </c>
      <c r="I1650" s="24" t="str">
        <f t="shared" si="6"/>
        <v>N</v>
      </c>
      <c r="J1650" s="24" t="str">
        <f t="shared" si="7"/>
        <v>F002N</v>
      </c>
      <c r="K1650" s="24" t="str">
        <f t="shared" si="8"/>
        <v>PRO</v>
      </c>
      <c r="L1650" s="24" t="str">
        <f>vlookup(F1650,Abbreviation!$D$2:$E$13,2,false)</f>
        <v>October</v>
      </c>
      <c r="M1650" s="24" t="str">
        <f>vlookup(I1650,Abbreviation!$A$2:$B$4,2,false)</f>
        <v>North</v>
      </c>
      <c r="N1650" s="24" t="str">
        <f>vlookup(M1650,Budget!$B$2:$C$325,2,false)</f>
        <v>F001N</v>
      </c>
      <c r="O1650" s="24" t="s">
        <v>21</v>
      </c>
    </row>
    <row r="1651">
      <c r="A1651" s="24">
        <f>Actual!A1651</f>
        <v>1650</v>
      </c>
      <c r="B1651" s="24" t="str">
        <f>Actual!B1651</f>
        <v>//PRD1651101023SF001SMINI///</v>
      </c>
      <c r="C1651" s="25">
        <f>Actual!C1651</f>
        <v>47</v>
      </c>
      <c r="D1651" s="24" t="str">
        <f t="shared" si="1"/>
        <v>//PRD1651101023SF001SMINI///</v>
      </c>
      <c r="E1651" s="24" t="str">
        <f t="shared" si="2"/>
        <v>PRD1651101023SF001SMINI</v>
      </c>
      <c r="F1651" s="24" t="str">
        <f t="shared" si="3"/>
        <v>10</v>
      </c>
      <c r="G1651" s="24" t="str">
        <f t="shared" si="4"/>
        <v>10</v>
      </c>
      <c r="H1651" s="24" t="str">
        <f t="shared" si="5"/>
        <v>23</v>
      </c>
      <c r="I1651" s="24" t="str">
        <f t="shared" si="6"/>
        <v>S</v>
      </c>
      <c r="J1651" s="24" t="str">
        <f t="shared" si="7"/>
        <v>F001S</v>
      </c>
      <c r="K1651" s="24" t="str">
        <f t="shared" si="8"/>
        <v>MINI</v>
      </c>
      <c r="L1651" s="24" t="str">
        <f>vlookup(F1651,Abbreviation!$D$2:$E$13,2,false)</f>
        <v>October</v>
      </c>
      <c r="M1651" s="24" t="str">
        <f>vlookup(I1651,Abbreviation!$A$2:$B$4,2,false)</f>
        <v>South</v>
      </c>
      <c r="N1651" s="24" t="str">
        <f>vlookup(M1651,Budget!$B$2:$C$325,2,false)</f>
        <v>F001S</v>
      </c>
      <c r="O1651" s="24" t="s">
        <v>19</v>
      </c>
    </row>
    <row r="1652">
      <c r="A1652" s="24">
        <f>Actual!A1652</f>
        <v>1651</v>
      </c>
      <c r="B1652" s="24" t="str">
        <f>Actual!B1652</f>
        <v>//PRD1652102423SF002SMAX///</v>
      </c>
      <c r="C1652" s="25">
        <f>Actual!C1652</f>
        <v>17</v>
      </c>
      <c r="D1652" s="24" t="str">
        <f t="shared" si="1"/>
        <v>//PRD1652102423SF002SMAX///</v>
      </c>
      <c r="E1652" s="24" t="str">
        <f t="shared" si="2"/>
        <v>PRD1652102423SF002SMAX</v>
      </c>
      <c r="F1652" s="24" t="str">
        <f t="shared" si="3"/>
        <v>10</v>
      </c>
      <c r="G1652" s="24" t="str">
        <f t="shared" si="4"/>
        <v>24</v>
      </c>
      <c r="H1652" s="24" t="str">
        <f t="shared" si="5"/>
        <v>23</v>
      </c>
      <c r="I1652" s="24" t="str">
        <f t="shared" si="6"/>
        <v>S</v>
      </c>
      <c r="J1652" s="24" t="str">
        <f t="shared" si="7"/>
        <v>F002S</v>
      </c>
      <c r="K1652" s="24" t="str">
        <f t="shared" si="8"/>
        <v>MAX</v>
      </c>
      <c r="L1652" s="24" t="str">
        <f>vlookup(F1652,Abbreviation!$D$2:$E$13,2,false)</f>
        <v>October</v>
      </c>
      <c r="M1652" s="24" t="str">
        <f>vlookup(I1652,Abbreviation!$A$2:$B$4,2,false)</f>
        <v>South</v>
      </c>
      <c r="N1652" s="24" t="str">
        <f>vlookup(M1652,Budget!$B$2:$C$325,2,false)</f>
        <v>F001S</v>
      </c>
      <c r="O1652" s="24" t="s">
        <v>20</v>
      </c>
    </row>
    <row r="1653">
      <c r="A1653" s="24">
        <f>Actual!A1653</f>
        <v>1652</v>
      </c>
      <c r="B1653" s="24" t="str">
        <f>Actual!B1653</f>
        <v>//PRD1653102723WF003WPRO///</v>
      </c>
      <c r="C1653" s="25">
        <f>Actual!C1653</f>
        <v>81</v>
      </c>
      <c r="D1653" s="24" t="str">
        <f t="shared" si="1"/>
        <v>//PRD1653102723WF003WPRO///</v>
      </c>
      <c r="E1653" s="24" t="str">
        <f t="shared" si="2"/>
        <v>PRD1653102723WF003WPRO</v>
      </c>
      <c r="F1653" s="24" t="str">
        <f t="shared" si="3"/>
        <v>10</v>
      </c>
      <c r="G1653" s="24" t="str">
        <f t="shared" si="4"/>
        <v>27</v>
      </c>
      <c r="H1653" s="24" t="str">
        <f t="shared" si="5"/>
        <v>23</v>
      </c>
      <c r="I1653" s="24" t="str">
        <f t="shared" si="6"/>
        <v>W</v>
      </c>
      <c r="J1653" s="24" t="str">
        <f t="shared" si="7"/>
        <v>F003W</v>
      </c>
      <c r="K1653" s="24" t="str">
        <f t="shared" si="8"/>
        <v>PRO</v>
      </c>
      <c r="L1653" s="24" t="str">
        <f>vlookup(F1653,Abbreviation!$D$2:$E$13,2,false)</f>
        <v>October</v>
      </c>
      <c r="M1653" s="24" t="str">
        <f>vlookup(I1653,Abbreviation!$A$2:$B$4,2,false)</f>
        <v>West</v>
      </c>
      <c r="N1653" s="24" t="str">
        <f>vlookup(M1653,Budget!$B$2:$C$325,2,false)</f>
        <v>F001W</v>
      </c>
      <c r="O1653" s="24" t="s">
        <v>21</v>
      </c>
    </row>
    <row r="1654">
      <c r="A1654" s="24">
        <f>Actual!A1654</f>
        <v>1653</v>
      </c>
      <c r="B1654" s="24" t="str">
        <f>Actual!B1654</f>
        <v>//PRD1654102123WF003WMINI///</v>
      </c>
      <c r="C1654" s="25">
        <f>Actual!C1654</f>
        <v>10</v>
      </c>
      <c r="D1654" s="24" t="str">
        <f t="shared" si="1"/>
        <v>//PRD1654102123WF003WMINI///</v>
      </c>
      <c r="E1654" s="24" t="str">
        <f t="shared" si="2"/>
        <v>PRD1654102123WF003WMINI</v>
      </c>
      <c r="F1654" s="24" t="str">
        <f t="shared" si="3"/>
        <v>10</v>
      </c>
      <c r="G1654" s="24" t="str">
        <f t="shared" si="4"/>
        <v>21</v>
      </c>
      <c r="H1654" s="24" t="str">
        <f t="shared" si="5"/>
        <v>23</v>
      </c>
      <c r="I1654" s="24" t="str">
        <f t="shared" si="6"/>
        <v>W</v>
      </c>
      <c r="J1654" s="24" t="str">
        <f t="shared" si="7"/>
        <v>F003W</v>
      </c>
      <c r="K1654" s="24" t="str">
        <f t="shared" si="8"/>
        <v>MINI</v>
      </c>
      <c r="L1654" s="24" t="str">
        <f>vlookup(F1654,Abbreviation!$D$2:$E$13,2,false)</f>
        <v>October</v>
      </c>
      <c r="M1654" s="24" t="str">
        <f>vlookup(I1654,Abbreviation!$A$2:$B$4,2,false)</f>
        <v>West</v>
      </c>
      <c r="N1654" s="24" t="str">
        <f>vlookup(M1654,Budget!$B$2:$C$325,2,false)</f>
        <v>F001W</v>
      </c>
      <c r="O1654" s="24" t="s">
        <v>19</v>
      </c>
    </row>
    <row r="1655">
      <c r="A1655" s="24">
        <f>Actual!A1655</f>
        <v>1654</v>
      </c>
      <c r="B1655" s="24" t="str">
        <f>Actual!B1655</f>
        <v>//PRD1655100923WF002WMAX///</v>
      </c>
      <c r="C1655" s="25">
        <f>Actual!C1655</f>
        <v>132</v>
      </c>
      <c r="D1655" s="24" t="str">
        <f t="shared" si="1"/>
        <v>//PRD1655100923WF002WMAX///</v>
      </c>
      <c r="E1655" s="24" t="str">
        <f t="shared" si="2"/>
        <v>PRD1655100923WF002WMAX</v>
      </c>
      <c r="F1655" s="24" t="str">
        <f t="shared" si="3"/>
        <v>10</v>
      </c>
      <c r="G1655" s="24" t="str">
        <f t="shared" si="4"/>
        <v>09</v>
      </c>
      <c r="H1655" s="24" t="str">
        <f t="shared" si="5"/>
        <v>23</v>
      </c>
      <c r="I1655" s="24" t="str">
        <f t="shared" si="6"/>
        <v>W</v>
      </c>
      <c r="J1655" s="24" t="str">
        <f t="shared" si="7"/>
        <v>F002W</v>
      </c>
      <c r="K1655" s="24" t="str">
        <f t="shared" si="8"/>
        <v>MAX</v>
      </c>
      <c r="L1655" s="24" t="str">
        <f>vlookup(F1655,Abbreviation!$D$2:$E$13,2,false)</f>
        <v>October</v>
      </c>
      <c r="M1655" s="24" t="str">
        <f>vlookup(I1655,Abbreviation!$A$2:$B$4,2,false)</f>
        <v>West</v>
      </c>
      <c r="N1655" s="24" t="str">
        <f>vlookup(M1655,Budget!$B$2:$C$325,2,false)</f>
        <v>F001W</v>
      </c>
      <c r="O1655" s="24" t="s">
        <v>20</v>
      </c>
    </row>
    <row r="1656">
      <c r="A1656" s="24">
        <f>Actual!A1656</f>
        <v>1655</v>
      </c>
      <c r="B1656" s="24" t="str">
        <f>Actual!B1656</f>
        <v>//PRD1656100123NF003NPRO///</v>
      </c>
      <c r="C1656" s="25">
        <f>Actual!C1656</f>
        <v>130</v>
      </c>
      <c r="D1656" s="24" t="str">
        <f t="shared" si="1"/>
        <v>//PRD1656100123NF003NPRO///</v>
      </c>
      <c r="E1656" s="24" t="str">
        <f t="shared" si="2"/>
        <v>PRD1656100123NF003NPRO</v>
      </c>
      <c r="F1656" s="24" t="str">
        <f t="shared" si="3"/>
        <v>10</v>
      </c>
      <c r="G1656" s="24" t="str">
        <f t="shared" si="4"/>
        <v>01</v>
      </c>
      <c r="H1656" s="24" t="str">
        <f t="shared" si="5"/>
        <v>23</v>
      </c>
      <c r="I1656" s="24" t="str">
        <f t="shared" si="6"/>
        <v>N</v>
      </c>
      <c r="J1656" s="24" t="str">
        <f t="shared" si="7"/>
        <v>F003N</v>
      </c>
      <c r="K1656" s="24" t="str">
        <f t="shared" si="8"/>
        <v>PRO</v>
      </c>
      <c r="L1656" s="24" t="str">
        <f>vlookup(F1656,Abbreviation!$D$2:$E$13,2,false)</f>
        <v>October</v>
      </c>
      <c r="M1656" s="24" t="str">
        <f>vlookup(I1656,Abbreviation!$A$2:$B$4,2,false)</f>
        <v>North</v>
      </c>
      <c r="N1656" s="24" t="str">
        <f>vlookup(M1656,Budget!$B$2:$C$325,2,false)</f>
        <v>F001N</v>
      </c>
      <c r="O1656" s="24" t="s">
        <v>21</v>
      </c>
    </row>
    <row r="1657">
      <c r="A1657" s="24">
        <f>Actual!A1657</f>
        <v>1656</v>
      </c>
      <c r="B1657" s="24" t="str">
        <f>Actual!B1657</f>
        <v>//PRD1657101323SF002SMINI///</v>
      </c>
      <c r="C1657" s="25">
        <f>Actual!C1657</f>
        <v>110</v>
      </c>
      <c r="D1657" s="24" t="str">
        <f t="shared" si="1"/>
        <v>//PRD1657101323SF002SMINI///</v>
      </c>
      <c r="E1657" s="24" t="str">
        <f t="shared" si="2"/>
        <v>PRD1657101323SF002SMINI</v>
      </c>
      <c r="F1657" s="24" t="str">
        <f t="shared" si="3"/>
        <v>10</v>
      </c>
      <c r="G1657" s="24" t="str">
        <f t="shared" si="4"/>
        <v>13</v>
      </c>
      <c r="H1657" s="24" t="str">
        <f t="shared" si="5"/>
        <v>23</v>
      </c>
      <c r="I1657" s="24" t="str">
        <f t="shared" si="6"/>
        <v>S</v>
      </c>
      <c r="J1657" s="24" t="str">
        <f t="shared" si="7"/>
        <v>F002S</v>
      </c>
      <c r="K1657" s="24" t="str">
        <f t="shared" si="8"/>
        <v>MINI</v>
      </c>
      <c r="L1657" s="24" t="str">
        <f>vlookup(F1657,Abbreviation!$D$2:$E$13,2,false)</f>
        <v>October</v>
      </c>
      <c r="M1657" s="24" t="str">
        <f>vlookup(I1657,Abbreviation!$A$2:$B$4,2,false)</f>
        <v>South</v>
      </c>
      <c r="N1657" s="24" t="str">
        <f>vlookup(M1657,Budget!$B$2:$C$325,2,false)</f>
        <v>F001S</v>
      </c>
      <c r="O1657" s="24" t="s">
        <v>19</v>
      </c>
    </row>
    <row r="1658">
      <c r="A1658" s="24">
        <f>Actual!A1658</f>
        <v>1657</v>
      </c>
      <c r="B1658" s="24" t="str">
        <f>Actual!B1658</f>
        <v>//PRD1658102623NF003NMAX///</v>
      </c>
      <c r="C1658" s="25">
        <f>Actual!C1658</f>
        <v>116</v>
      </c>
      <c r="D1658" s="24" t="str">
        <f t="shared" si="1"/>
        <v>//PRD1658102623NF003NMAX///</v>
      </c>
      <c r="E1658" s="24" t="str">
        <f t="shared" si="2"/>
        <v>PRD1658102623NF003NMAX</v>
      </c>
      <c r="F1658" s="24" t="str">
        <f t="shared" si="3"/>
        <v>10</v>
      </c>
      <c r="G1658" s="24" t="str">
        <f t="shared" si="4"/>
        <v>26</v>
      </c>
      <c r="H1658" s="24" t="str">
        <f t="shared" si="5"/>
        <v>23</v>
      </c>
      <c r="I1658" s="24" t="str">
        <f t="shared" si="6"/>
        <v>N</v>
      </c>
      <c r="J1658" s="24" t="str">
        <f t="shared" si="7"/>
        <v>F003N</v>
      </c>
      <c r="K1658" s="24" t="str">
        <f t="shared" si="8"/>
        <v>MAX</v>
      </c>
      <c r="L1658" s="24" t="str">
        <f>vlookup(F1658,Abbreviation!$D$2:$E$13,2,false)</f>
        <v>October</v>
      </c>
      <c r="M1658" s="24" t="str">
        <f>vlookup(I1658,Abbreviation!$A$2:$B$4,2,false)</f>
        <v>North</v>
      </c>
      <c r="N1658" s="24" t="str">
        <f>vlookup(M1658,Budget!$B$2:$C$325,2,false)</f>
        <v>F001N</v>
      </c>
      <c r="O1658" s="24" t="s">
        <v>20</v>
      </c>
    </row>
    <row r="1659">
      <c r="A1659" s="24">
        <f>Actual!A1659</f>
        <v>1658</v>
      </c>
      <c r="B1659" s="24" t="str">
        <f>Actual!B1659</f>
        <v>//PRD1659101423SF001SPRO///</v>
      </c>
      <c r="C1659" s="25">
        <f>Actual!C1659</f>
        <v>140</v>
      </c>
      <c r="D1659" s="24" t="str">
        <f t="shared" si="1"/>
        <v>//PRD1659101423SF001SPRO///</v>
      </c>
      <c r="E1659" s="24" t="str">
        <f t="shared" si="2"/>
        <v>PRD1659101423SF001SPRO</v>
      </c>
      <c r="F1659" s="24" t="str">
        <f t="shared" si="3"/>
        <v>10</v>
      </c>
      <c r="G1659" s="24" t="str">
        <f t="shared" si="4"/>
        <v>14</v>
      </c>
      <c r="H1659" s="24" t="str">
        <f t="shared" si="5"/>
        <v>23</v>
      </c>
      <c r="I1659" s="24" t="str">
        <f t="shared" si="6"/>
        <v>S</v>
      </c>
      <c r="J1659" s="24" t="str">
        <f t="shared" si="7"/>
        <v>F001S</v>
      </c>
      <c r="K1659" s="24" t="str">
        <f t="shared" si="8"/>
        <v>PRO</v>
      </c>
      <c r="L1659" s="24" t="str">
        <f>vlookup(F1659,Abbreviation!$D$2:$E$13,2,false)</f>
        <v>October</v>
      </c>
      <c r="M1659" s="24" t="str">
        <f>vlookup(I1659,Abbreviation!$A$2:$B$4,2,false)</f>
        <v>South</v>
      </c>
      <c r="N1659" s="24" t="str">
        <f>vlookup(M1659,Budget!$B$2:$C$325,2,false)</f>
        <v>F001S</v>
      </c>
      <c r="O1659" s="24" t="s">
        <v>21</v>
      </c>
    </row>
    <row r="1660">
      <c r="A1660" s="24">
        <f>Actual!A1660</f>
        <v>1659</v>
      </c>
      <c r="B1660" s="24" t="str">
        <f>Actual!B1660</f>
        <v>//PRD1660100323WF002WMINI///</v>
      </c>
      <c r="C1660" s="25">
        <f>Actual!C1660</f>
        <v>126</v>
      </c>
      <c r="D1660" s="24" t="str">
        <f t="shared" si="1"/>
        <v>//PRD1660100323WF002WMINI///</v>
      </c>
      <c r="E1660" s="24" t="str">
        <f t="shared" si="2"/>
        <v>PRD1660100323WF002WMINI</v>
      </c>
      <c r="F1660" s="24" t="str">
        <f t="shared" si="3"/>
        <v>10</v>
      </c>
      <c r="G1660" s="24" t="str">
        <f t="shared" si="4"/>
        <v>03</v>
      </c>
      <c r="H1660" s="24" t="str">
        <f t="shared" si="5"/>
        <v>23</v>
      </c>
      <c r="I1660" s="24" t="str">
        <f t="shared" si="6"/>
        <v>W</v>
      </c>
      <c r="J1660" s="24" t="str">
        <f t="shared" si="7"/>
        <v>F002W</v>
      </c>
      <c r="K1660" s="24" t="str">
        <f t="shared" si="8"/>
        <v>MINI</v>
      </c>
      <c r="L1660" s="24" t="str">
        <f>vlookup(F1660,Abbreviation!$D$2:$E$13,2,false)</f>
        <v>October</v>
      </c>
      <c r="M1660" s="24" t="str">
        <f>vlookup(I1660,Abbreviation!$A$2:$B$4,2,false)</f>
        <v>West</v>
      </c>
      <c r="N1660" s="24" t="str">
        <f>vlookup(M1660,Budget!$B$2:$C$325,2,false)</f>
        <v>F001W</v>
      </c>
      <c r="O1660" s="24" t="s">
        <v>19</v>
      </c>
    </row>
    <row r="1661">
      <c r="A1661" s="24">
        <f>Actual!A1661</f>
        <v>1660</v>
      </c>
      <c r="B1661" s="24" t="str">
        <f>Actual!B1661</f>
        <v>//PRD1661102723SF001SMAX///</v>
      </c>
      <c r="C1661" s="25">
        <f>Actual!C1661</f>
        <v>52</v>
      </c>
      <c r="D1661" s="24" t="str">
        <f t="shared" si="1"/>
        <v>//PRD1661102723SF001SMAX///</v>
      </c>
      <c r="E1661" s="24" t="str">
        <f t="shared" si="2"/>
        <v>PRD1661102723SF001SMAX</v>
      </c>
      <c r="F1661" s="24" t="str">
        <f t="shared" si="3"/>
        <v>10</v>
      </c>
      <c r="G1661" s="24" t="str">
        <f t="shared" si="4"/>
        <v>27</v>
      </c>
      <c r="H1661" s="24" t="str">
        <f t="shared" si="5"/>
        <v>23</v>
      </c>
      <c r="I1661" s="24" t="str">
        <f t="shared" si="6"/>
        <v>S</v>
      </c>
      <c r="J1661" s="24" t="str">
        <f t="shared" si="7"/>
        <v>F001S</v>
      </c>
      <c r="K1661" s="24" t="str">
        <f t="shared" si="8"/>
        <v>MAX</v>
      </c>
      <c r="L1661" s="24" t="str">
        <f>vlookup(F1661,Abbreviation!$D$2:$E$13,2,false)</f>
        <v>October</v>
      </c>
      <c r="M1661" s="24" t="str">
        <f>vlookup(I1661,Abbreviation!$A$2:$B$4,2,false)</f>
        <v>South</v>
      </c>
      <c r="N1661" s="24" t="str">
        <f>vlookup(M1661,Budget!$B$2:$C$325,2,false)</f>
        <v>F001S</v>
      </c>
      <c r="O1661" s="24" t="s">
        <v>20</v>
      </c>
    </row>
    <row r="1662">
      <c r="A1662" s="24">
        <f>Actual!A1662</f>
        <v>1661</v>
      </c>
      <c r="B1662" s="24" t="str">
        <f>Actual!B1662</f>
        <v>//PRD1662100323NF002NPRO///</v>
      </c>
      <c r="C1662" s="25">
        <f>Actual!C1662</f>
        <v>132</v>
      </c>
      <c r="D1662" s="24" t="str">
        <f t="shared" si="1"/>
        <v>//PRD1662100323NF002NPRO///</v>
      </c>
      <c r="E1662" s="24" t="str">
        <f t="shared" si="2"/>
        <v>PRD1662100323NF002NPRO</v>
      </c>
      <c r="F1662" s="24" t="str">
        <f t="shared" si="3"/>
        <v>10</v>
      </c>
      <c r="G1662" s="24" t="str">
        <f t="shared" si="4"/>
        <v>03</v>
      </c>
      <c r="H1662" s="24" t="str">
        <f t="shared" si="5"/>
        <v>23</v>
      </c>
      <c r="I1662" s="24" t="str">
        <f t="shared" si="6"/>
        <v>N</v>
      </c>
      <c r="J1662" s="24" t="str">
        <f t="shared" si="7"/>
        <v>F002N</v>
      </c>
      <c r="K1662" s="24" t="str">
        <f t="shared" si="8"/>
        <v>PRO</v>
      </c>
      <c r="L1662" s="24" t="str">
        <f>vlookup(F1662,Abbreviation!$D$2:$E$13,2,false)</f>
        <v>October</v>
      </c>
      <c r="M1662" s="24" t="str">
        <f>vlookup(I1662,Abbreviation!$A$2:$B$4,2,false)</f>
        <v>North</v>
      </c>
      <c r="N1662" s="24" t="str">
        <f>vlookup(M1662,Budget!$B$2:$C$325,2,false)</f>
        <v>F001N</v>
      </c>
      <c r="O1662" s="24" t="s">
        <v>21</v>
      </c>
    </row>
    <row r="1663">
      <c r="A1663" s="24">
        <f>Actual!A1663</f>
        <v>1662</v>
      </c>
      <c r="B1663" s="24" t="str">
        <f>Actual!B1663</f>
        <v>//PRD1663101223WF003WMINI///</v>
      </c>
      <c r="C1663" s="25">
        <f>Actual!C1663</f>
        <v>69</v>
      </c>
      <c r="D1663" s="24" t="str">
        <f t="shared" si="1"/>
        <v>//PRD1663101223WF003WMINI///</v>
      </c>
      <c r="E1663" s="24" t="str">
        <f t="shared" si="2"/>
        <v>PRD1663101223WF003WMINI</v>
      </c>
      <c r="F1663" s="24" t="str">
        <f t="shared" si="3"/>
        <v>10</v>
      </c>
      <c r="G1663" s="24" t="str">
        <f t="shared" si="4"/>
        <v>12</v>
      </c>
      <c r="H1663" s="24" t="str">
        <f t="shared" si="5"/>
        <v>23</v>
      </c>
      <c r="I1663" s="24" t="str">
        <f t="shared" si="6"/>
        <v>W</v>
      </c>
      <c r="J1663" s="24" t="str">
        <f t="shared" si="7"/>
        <v>F003W</v>
      </c>
      <c r="K1663" s="24" t="str">
        <f t="shared" si="8"/>
        <v>MINI</v>
      </c>
      <c r="L1663" s="24" t="str">
        <f>vlookup(F1663,Abbreviation!$D$2:$E$13,2,false)</f>
        <v>October</v>
      </c>
      <c r="M1663" s="24" t="str">
        <f>vlookup(I1663,Abbreviation!$A$2:$B$4,2,false)</f>
        <v>West</v>
      </c>
      <c r="N1663" s="24" t="str">
        <f>vlookup(M1663,Budget!$B$2:$C$325,2,false)</f>
        <v>F001W</v>
      </c>
      <c r="O1663" s="24" t="s">
        <v>19</v>
      </c>
    </row>
    <row r="1664">
      <c r="A1664" s="24">
        <f>Actual!A1664</f>
        <v>1663</v>
      </c>
      <c r="B1664" s="24" t="str">
        <f>Actual!B1664</f>
        <v>//PRD1664100523WF001WMAX///</v>
      </c>
      <c r="C1664" s="25">
        <f>Actual!C1664</f>
        <v>106</v>
      </c>
      <c r="D1664" s="24" t="str">
        <f t="shared" si="1"/>
        <v>//PRD1664100523WF001WMAX///</v>
      </c>
      <c r="E1664" s="24" t="str">
        <f t="shared" si="2"/>
        <v>PRD1664100523WF001WMAX</v>
      </c>
      <c r="F1664" s="24" t="str">
        <f t="shared" si="3"/>
        <v>10</v>
      </c>
      <c r="G1664" s="24" t="str">
        <f t="shared" si="4"/>
        <v>05</v>
      </c>
      <c r="H1664" s="24" t="str">
        <f t="shared" si="5"/>
        <v>23</v>
      </c>
      <c r="I1664" s="24" t="str">
        <f t="shared" si="6"/>
        <v>W</v>
      </c>
      <c r="J1664" s="24" t="str">
        <f t="shared" si="7"/>
        <v>F001W</v>
      </c>
      <c r="K1664" s="24" t="str">
        <f t="shared" si="8"/>
        <v>MAX</v>
      </c>
      <c r="L1664" s="24" t="str">
        <f>vlookup(F1664,Abbreviation!$D$2:$E$13,2,false)</f>
        <v>October</v>
      </c>
      <c r="M1664" s="24" t="str">
        <f>vlookup(I1664,Abbreviation!$A$2:$B$4,2,false)</f>
        <v>West</v>
      </c>
      <c r="N1664" s="24" t="str">
        <f>vlookup(M1664,Budget!$B$2:$C$325,2,false)</f>
        <v>F001W</v>
      </c>
      <c r="O1664" s="24" t="s">
        <v>20</v>
      </c>
    </row>
    <row r="1665">
      <c r="A1665" s="24">
        <f>Actual!A1665</f>
        <v>1664</v>
      </c>
      <c r="B1665" s="24" t="str">
        <f>Actual!B1665</f>
        <v>//PRD1665101923NF002NPRO///</v>
      </c>
      <c r="C1665" s="25">
        <f>Actual!C1665</f>
        <v>58</v>
      </c>
      <c r="D1665" s="24" t="str">
        <f t="shared" si="1"/>
        <v>//PRD1665101923NF002NPRO///</v>
      </c>
      <c r="E1665" s="24" t="str">
        <f t="shared" si="2"/>
        <v>PRD1665101923NF002NPRO</v>
      </c>
      <c r="F1665" s="24" t="str">
        <f t="shared" si="3"/>
        <v>10</v>
      </c>
      <c r="G1665" s="24" t="str">
        <f t="shared" si="4"/>
        <v>19</v>
      </c>
      <c r="H1665" s="24" t="str">
        <f t="shared" si="5"/>
        <v>23</v>
      </c>
      <c r="I1665" s="24" t="str">
        <f t="shared" si="6"/>
        <v>N</v>
      </c>
      <c r="J1665" s="24" t="str">
        <f t="shared" si="7"/>
        <v>F002N</v>
      </c>
      <c r="K1665" s="24" t="str">
        <f t="shared" si="8"/>
        <v>PRO</v>
      </c>
      <c r="L1665" s="24" t="str">
        <f>vlookup(F1665,Abbreviation!$D$2:$E$13,2,false)</f>
        <v>October</v>
      </c>
      <c r="M1665" s="24" t="str">
        <f>vlookup(I1665,Abbreviation!$A$2:$B$4,2,false)</f>
        <v>North</v>
      </c>
      <c r="N1665" s="24" t="str">
        <f>vlookup(M1665,Budget!$B$2:$C$325,2,false)</f>
        <v>F001N</v>
      </c>
      <c r="O1665" s="24" t="s">
        <v>21</v>
      </c>
    </row>
    <row r="1666">
      <c r="A1666" s="24">
        <f>Actual!A1666</f>
        <v>1665</v>
      </c>
      <c r="B1666" s="24" t="str">
        <f>Actual!B1666</f>
        <v>//PRD1666111223SF001SMINI///</v>
      </c>
      <c r="C1666" s="25">
        <f>Actual!C1666</f>
        <v>10</v>
      </c>
      <c r="D1666" s="24" t="str">
        <f t="shared" si="1"/>
        <v>//PRD1666111223SF001SMINI///</v>
      </c>
      <c r="E1666" s="24" t="str">
        <f t="shared" si="2"/>
        <v>PRD1666111223SF001SMINI</v>
      </c>
      <c r="F1666" s="24" t="str">
        <f t="shared" si="3"/>
        <v>11</v>
      </c>
      <c r="G1666" s="24" t="str">
        <f t="shared" si="4"/>
        <v>12</v>
      </c>
      <c r="H1666" s="24" t="str">
        <f t="shared" si="5"/>
        <v>23</v>
      </c>
      <c r="I1666" s="24" t="str">
        <f t="shared" si="6"/>
        <v>S</v>
      </c>
      <c r="J1666" s="24" t="str">
        <f t="shared" si="7"/>
        <v>F001S</v>
      </c>
      <c r="K1666" s="24" t="str">
        <f t="shared" si="8"/>
        <v>MINI</v>
      </c>
      <c r="L1666" s="24" t="str">
        <f>vlookup(F1666,Abbreviation!$D$2:$E$13,2,false)</f>
        <v>November</v>
      </c>
      <c r="M1666" s="24" t="str">
        <f>vlookup(I1666,Abbreviation!$A$2:$B$4,2,false)</f>
        <v>South</v>
      </c>
      <c r="N1666" s="24" t="str">
        <f>vlookup(M1666,Budget!$B$2:$C$325,2,false)</f>
        <v>F001S</v>
      </c>
      <c r="O1666" s="24" t="s">
        <v>19</v>
      </c>
    </row>
    <row r="1667">
      <c r="A1667" s="24">
        <f>Actual!A1667</f>
        <v>1666</v>
      </c>
      <c r="B1667" s="24" t="str">
        <f>Actual!B1667</f>
        <v>//PRD1667112823WF003WMAX///</v>
      </c>
      <c r="C1667" s="25">
        <f>Actual!C1667</f>
        <v>73</v>
      </c>
      <c r="D1667" s="24" t="str">
        <f t="shared" si="1"/>
        <v>//PRD1667112823WF003WMAX///</v>
      </c>
      <c r="E1667" s="24" t="str">
        <f t="shared" si="2"/>
        <v>PRD1667112823WF003WMAX</v>
      </c>
      <c r="F1667" s="24" t="str">
        <f t="shared" si="3"/>
        <v>11</v>
      </c>
      <c r="G1667" s="24" t="str">
        <f t="shared" si="4"/>
        <v>28</v>
      </c>
      <c r="H1667" s="24" t="str">
        <f t="shared" si="5"/>
        <v>23</v>
      </c>
      <c r="I1667" s="24" t="str">
        <f t="shared" si="6"/>
        <v>W</v>
      </c>
      <c r="J1667" s="24" t="str">
        <f t="shared" si="7"/>
        <v>F003W</v>
      </c>
      <c r="K1667" s="24" t="str">
        <f t="shared" si="8"/>
        <v>MAX</v>
      </c>
      <c r="L1667" s="24" t="str">
        <f>vlookup(F1667,Abbreviation!$D$2:$E$13,2,false)</f>
        <v>November</v>
      </c>
      <c r="M1667" s="24" t="str">
        <f>vlookup(I1667,Abbreviation!$A$2:$B$4,2,false)</f>
        <v>West</v>
      </c>
      <c r="N1667" s="24" t="str">
        <f>vlookup(M1667,Budget!$B$2:$C$325,2,false)</f>
        <v>F001W</v>
      </c>
      <c r="O1667" s="24" t="s">
        <v>20</v>
      </c>
    </row>
    <row r="1668">
      <c r="A1668" s="24">
        <f>Actual!A1668</f>
        <v>1667</v>
      </c>
      <c r="B1668" s="24" t="str">
        <f>Actual!B1668</f>
        <v>//PRD1668113023WF001WPRO///</v>
      </c>
      <c r="C1668" s="25">
        <f>Actual!C1668</f>
        <v>62</v>
      </c>
      <c r="D1668" s="24" t="str">
        <f t="shared" si="1"/>
        <v>//PRD1668113023WF001WPRO///</v>
      </c>
      <c r="E1668" s="24" t="str">
        <f t="shared" si="2"/>
        <v>PRD1668113023WF001WPRO</v>
      </c>
      <c r="F1668" s="24" t="str">
        <f t="shared" si="3"/>
        <v>11</v>
      </c>
      <c r="G1668" s="24" t="str">
        <f t="shared" si="4"/>
        <v>30</v>
      </c>
      <c r="H1668" s="24" t="str">
        <f t="shared" si="5"/>
        <v>23</v>
      </c>
      <c r="I1668" s="24" t="str">
        <f t="shared" si="6"/>
        <v>W</v>
      </c>
      <c r="J1668" s="24" t="str">
        <f t="shared" si="7"/>
        <v>F001W</v>
      </c>
      <c r="K1668" s="24" t="str">
        <f t="shared" si="8"/>
        <v>PRO</v>
      </c>
      <c r="L1668" s="24" t="str">
        <f>vlookup(F1668,Abbreviation!$D$2:$E$13,2,false)</f>
        <v>November</v>
      </c>
      <c r="M1668" s="24" t="str">
        <f>vlookup(I1668,Abbreviation!$A$2:$B$4,2,false)</f>
        <v>West</v>
      </c>
      <c r="N1668" s="24" t="str">
        <f>vlookup(M1668,Budget!$B$2:$C$325,2,false)</f>
        <v>F001W</v>
      </c>
      <c r="O1668" s="24" t="s">
        <v>21</v>
      </c>
    </row>
    <row r="1669">
      <c r="A1669" s="24">
        <f>Actual!A1669</f>
        <v>1668</v>
      </c>
      <c r="B1669" s="24" t="str">
        <f>Actual!B1669</f>
        <v>//PRD1669111723SF002SMINI///</v>
      </c>
      <c r="C1669" s="25">
        <f>Actual!C1669</f>
        <v>87</v>
      </c>
      <c r="D1669" s="24" t="str">
        <f t="shared" si="1"/>
        <v>//PRD1669111723SF002SMINI///</v>
      </c>
      <c r="E1669" s="24" t="str">
        <f t="shared" si="2"/>
        <v>PRD1669111723SF002SMINI</v>
      </c>
      <c r="F1669" s="24" t="str">
        <f t="shared" si="3"/>
        <v>11</v>
      </c>
      <c r="G1669" s="24" t="str">
        <f t="shared" si="4"/>
        <v>17</v>
      </c>
      <c r="H1669" s="24" t="str">
        <f t="shared" si="5"/>
        <v>23</v>
      </c>
      <c r="I1669" s="24" t="str">
        <f t="shared" si="6"/>
        <v>S</v>
      </c>
      <c r="J1669" s="24" t="str">
        <f t="shared" si="7"/>
        <v>F002S</v>
      </c>
      <c r="K1669" s="24" t="str">
        <f t="shared" si="8"/>
        <v>MINI</v>
      </c>
      <c r="L1669" s="24" t="str">
        <f>vlookup(F1669,Abbreviation!$D$2:$E$13,2,false)</f>
        <v>November</v>
      </c>
      <c r="M1669" s="24" t="str">
        <f>vlookup(I1669,Abbreviation!$A$2:$B$4,2,false)</f>
        <v>South</v>
      </c>
      <c r="N1669" s="24" t="str">
        <f>vlookup(M1669,Budget!$B$2:$C$325,2,false)</f>
        <v>F001S</v>
      </c>
      <c r="O1669" s="24" t="s">
        <v>19</v>
      </c>
    </row>
    <row r="1670">
      <c r="A1670" s="24">
        <f>Actual!A1670</f>
        <v>1669</v>
      </c>
      <c r="B1670" s="24" t="str">
        <f>Actual!B1670</f>
        <v>//PRD1670112123NF001NMAX///</v>
      </c>
      <c r="C1670" s="25">
        <f>Actual!C1670</f>
        <v>27</v>
      </c>
      <c r="D1670" s="24" t="str">
        <f t="shared" si="1"/>
        <v>//PRD1670112123NF001NMAX///</v>
      </c>
      <c r="E1670" s="24" t="str">
        <f t="shared" si="2"/>
        <v>PRD1670112123NF001NMAX</v>
      </c>
      <c r="F1670" s="24" t="str">
        <f t="shared" si="3"/>
        <v>11</v>
      </c>
      <c r="G1670" s="24" t="str">
        <f t="shared" si="4"/>
        <v>21</v>
      </c>
      <c r="H1670" s="24" t="str">
        <f t="shared" si="5"/>
        <v>23</v>
      </c>
      <c r="I1670" s="24" t="str">
        <f t="shared" si="6"/>
        <v>N</v>
      </c>
      <c r="J1670" s="24" t="str">
        <f t="shared" si="7"/>
        <v>F001N</v>
      </c>
      <c r="K1670" s="24" t="str">
        <f t="shared" si="8"/>
        <v>MAX</v>
      </c>
      <c r="L1670" s="24" t="str">
        <f>vlookup(F1670,Abbreviation!$D$2:$E$13,2,false)</f>
        <v>November</v>
      </c>
      <c r="M1670" s="24" t="str">
        <f>vlookup(I1670,Abbreviation!$A$2:$B$4,2,false)</f>
        <v>North</v>
      </c>
      <c r="N1670" s="24" t="str">
        <f>vlookup(M1670,Budget!$B$2:$C$325,2,false)</f>
        <v>F001N</v>
      </c>
      <c r="O1670" s="24" t="s">
        <v>20</v>
      </c>
    </row>
    <row r="1671">
      <c r="A1671" s="24">
        <f>Actual!A1671</f>
        <v>1670</v>
      </c>
      <c r="B1671" s="24" t="str">
        <f>Actual!B1671</f>
        <v>//PRD1671112123WF002WPRO///</v>
      </c>
      <c r="C1671" s="25">
        <f>Actual!C1671</f>
        <v>62</v>
      </c>
      <c r="D1671" s="24" t="str">
        <f t="shared" si="1"/>
        <v>//PRD1671112123WF002WPRO///</v>
      </c>
      <c r="E1671" s="24" t="str">
        <f t="shared" si="2"/>
        <v>PRD1671112123WF002WPRO</v>
      </c>
      <c r="F1671" s="24" t="str">
        <f t="shared" si="3"/>
        <v>11</v>
      </c>
      <c r="G1671" s="24" t="str">
        <f t="shared" si="4"/>
        <v>21</v>
      </c>
      <c r="H1671" s="24" t="str">
        <f t="shared" si="5"/>
        <v>23</v>
      </c>
      <c r="I1671" s="24" t="str">
        <f t="shared" si="6"/>
        <v>W</v>
      </c>
      <c r="J1671" s="24" t="str">
        <f t="shared" si="7"/>
        <v>F002W</v>
      </c>
      <c r="K1671" s="24" t="str">
        <f t="shared" si="8"/>
        <v>PRO</v>
      </c>
      <c r="L1671" s="24" t="str">
        <f>vlookup(F1671,Abbreviation!$D$2:$E$13,2,false)</f>
        <v>November</v>
      </c>
      <c r="M1671" s="24" t="str">
        <f>vlookup(I1671,Abbreviation!$A$2:$B$4,2,false)</f>
        <v>West</v>
      </c>
      <c r="N1671" s="24" t="str">
        <f>vlookup(M1671,Budget!$B$2:$C$325,2,false)</f>
        <v>F001W</v>
      </c>
      <c r="O1671" s="24" t="s">
        <v>21</v>
      </c>
    </row>
    <row r="1672">
      <c r="A1672" s="24">
        <f>Actual!A1672</f>
        <v>1671</v>
      </c>
      <c r="B1672" s="24" t="str">
        <f>Actual!B1672</f>
        <v>//PRD1672110823SF002SMINI///</v>
      </c>
      <c r="C1672" s="25">
        <f>Actual!C1672</f>
        <v>78</v>
      </c>
      <c r="D1672" s="24" t="str">
        <f t="shared" si="1"/>
        <v>//PRD1672110823SF002SMINI///</v>
      </c>
      <c r="E1672" s="24" t="str">
        <f t="shared" si="2"/>
        <v>PRD1672110823SF002SMINI</v>
      </c>
      <c r="F1672" s="24" t="str">
        <f t="shared" si="3"/>
        <v>11</v>
      </c>
      <c r="G1672" s="24" t="str">
        <f t="shared" si="4"/>
        <v>08</v>
      </c>
      <c r="H1672" s="24" t="str">
        <f t="shared" si="5"/>
        <v>23</v>
      </c>
      <c r="I1672" s="24" t="str">
        <f t="shared" si="6"/>
        <v>S</v>
      </c>
      <c r="J1672" s="24" t="str">
        <f t="shared" si="7"/>
        <v>F002S</v>
      </c>
      <c r="K1672" s="24" t="str">
        <f t="shared" si="8"/>
        <v>MINI</v>
      </c>
      <c r="L1672" s="24" t="str">
        <f>vlookup(F1672,Abbreviation!$D$2:$E$13,2,false)</f>
        <v>November</v>
      </c>
      <c r="M1672" s="24" t="str">
        <f>vlookup(I1672,Abbreviation!$A$2:$B$4,2,false)</f>
        <v>South</v>
      </c>
      <c r="N1672" s="24" t="str">
        <f>vlookup(M1672,Budget!$B$2:$C$325,2,false)</f>
        <v>F001S</v>
      </c>
      <c r="O1672" s="24" t="s">
        <v>19</v>
      </c>
    </row>
    <row r="1673">
      <c r="A1673" s="24">
        <f>Actual!A1673</f>
        <v>1672</v>
      </c>
      <c r="B1673" s="24" t="str">
        <f>Actual!B1673</f>
        <v>//PRD1673111223SF002SMAX///</v>
      </c>
      <c r="C1673" s="25">
        <f>Actual!C1673</f>
        <v>113</v>
      </c>
      <c r="D1673" s="24" t="str">
        <f t="shared" si="1"/>
        <v>//PRD1673111223SF002SMAX///</v>
      </c>
      <c r="E1673" s="24" t="str">
        <f t="shared" si="2"/>
        <v>PRD1673111223SF002SMAX</v>
      </c>
      <c r="F1673" s="24" t="str">
        <f t="shared" si="3"/>
        <v>11</v>
      </c>
      <c r="G1673" s="24" t="str">
        <f t="shared" si="4"/>
        <v>12</v>
      </c>
      <c r="H1673" s="24" t="str">
        <f t="shared" si="5"/>
        <v>23</v>
      </c>
      <c r="I1673" s="24" t="str">
        <f t="shared" si="6"/>
        <v>S</v>
      </c>
      <c r="J1673" s="24" t="str">
        <f t="shared" si="7"/>
        <v>F002S</v>
      </c>
      <c r="K1673" s="24" t="str">
        <f t="shared" si="8"/>
        <v>MAX</v>
      </c>
      <c r="L1673" s="24" t="str">
        <f>vlookup(F1673,Abbreviation!$D$2:$E$13,2,false)</f>
        <v>November</v>
      </c>
      <c r="M1673" s="24" t="str">
        <f>vlookup(I1673,Abbreviation!$A$2:$B$4,2,false)</f>
        <v>South</v>
      </c>
      <c r="N1673" s="24" t="str">
        <f>vlookup(M1673,Budget!$B$2:$C$325,2,false)</f>
        <v>F001S</v>
      </c>
      <c r="O1673" s="24" t="s">
        <v>20</v>
      </c>
    </row>
    <row r="1674">
      <c r="A1674" s="24">
        <f>Actual!A1674</f>
        <v>1673</v>
      </c>
      <c r="B1674" s="24" t="str">
        <f>Actual!B1674</f>
        <v>//PRD1674110423NF001NPRO///</v>
      </c>
      <c r="C1674" s="25">
        <f>Actual!C1674</f>
        <v>76</v>
      </c>
      <c r="D1674" s="24" t="str">
        <f t="shared" si="1"/>
        <v>//PRD1674110423NF001NPRO///</v>
      </c>
      <c r="E1674" s="24" t="str">
        <f t="shared" si="2"/>
        <v>PRD1674110423NF001NPRO</v>
      </c>
      <c r="F1674" s="24" t="str">
        <f t="shared" si="3"/>
        <v>11</v>
      </c>
      <c r="G1674" s="24" t="str">
        <f t="shared" si="4"/>
        <v>04</v>
      </c>
      <c r="H1674" s="24" t="str">
        <f t="shared" si="5"/>
        <v>23</v>
      </c>
      <c r="I1674" s="24" t="str">
        <f t="shared" si="6"/>
        <v>N</v>
      </c>
      <c r="J1674" s="24" t="str">
        <f t="shared" si="7"/>
        <v>F001N</v>
      </c>
      <c r="K1674" s="24" t="str">
        <f t="shared" si="8"/>
        <v>PRO</v>
      </c>
      <c r="L1674" s="24" t="str">
        <f>vlookup(F1674,Abbreviation!$D$2:$E$13,2,false)</f>
        <v>November</v>
      </c>
      <c r="M1674" s="24" t="str">
        <f>vlookup(I1674,Abbreviation!$A$2:$B$4,2,false)</f>
        <v>North</v>
      </c>
      <c r="N1674" s="24" t="str">
        <f>vlookup(M1674,Budget!$B$2:$C$325,2,false)</f>
        <v>F001N</v>
      </c>
      <c r="O1674" s="24" t="s">
        <v>21</v>
      </c>
    </row>
    <row r="1675">
      <c r="A1675" s="24">
        <f>Actual!A1675</f>
        <v>1674</v>
      </c>
      <c r="B1675" s="24" t="str">
        <f>Actual!B1675</f>
        <v>//PRD1675111823WF002WMINI///</v>
      </c>
      <c r="C1675" s="25">
        <f>Actual!C1675</f>
        <v>79</v>
      </c>
      <c r="D1675" s="24" t="str">
        <f t="shared" si="1"/>
        <v>//PRD1675111823WF002WMINI///</v>
      </c>
      <c r="E1675" s="24" t="str">
        <f t="shared" si="2"/>
        <v>PRD1675111823WF002WMINI</v>
      </c>
      <c r="F1675" s="24" t="str">
        <f t="shared" si="3"/>
        <v>11</v>
      </c>
      <c r="G1675" s="24" t="str">
        <f t="shared" si="4"/>
        <v>18</v>
      </c>
      <c r="H1675" s="24" t="str">
        <f t="shared" si="5"/>
        <v>23</v>
      </c>
      <c r="I1675" s="24" t="str">
        <f t="shared" si="6"/>
        <v>W</v>
      </c>
      <c r="J1675" s="24" t="str">
        <f t="shared" si="7"/>
        <v>F002W</v>
      </c>
      <c r="K1675" s="24" t="str">
        <f t="shared" si="8"/>
        <v>MINI</v>
      </c>
      <c r="L1675" s="24" t="str">
        <f>vlookup(F1675,Abbreviation!$D$2:$E$13,2,false)</f>
        <v>November</v>
      </c>
      <c r="M1675" s="24" t="str">
        <f>vlookup(I1675,Abbreviation!$A$2:$B$4,2,false)</f>
        <v>West</v>
      </c>
      <c r="N1675" s="24" t="str">
        <f>vlookup(M1675,Budget!$B$2:$C$325,2,false)</f>
        <v>F001W</v>
      </c>
      <c r="O1675" s="24" t="s">
        <v>19</v>
      </c>
    </row>
    <row r="1676">
      <c r="A1676" s="24">
        <f>Actual!A1676</f>
        <v>1675</v>
      </c>
      <c r="B1676" s="24" t="str">
        <f>Actual!B1676</f>
        <v>//PRD1676110723WF001WMAX///</v>
      </c>
      <c r="C1676" s="25">
        <f>Actual!C1676</f>
        <v>34</v>
      </c>
      <c r="D1676" s="24" t="str">
        <f t="shared" si="1"/>
        <v>//PRD1676110723WF001WMAX///</v>
      </c>
      <c r="E1676" s="24" t="str">
        <f t="shared" si="2"/>
        <v>PRD1676110723WF001WMAX</v>
      </c>
      <c r="F1676" s="24" t="str">
        <f t="shared" si="3"/>
        <v>11</v>
      </c>
      <c r="G1676" s="24" t="str">
        <f t="shared" si="4"/>
        <v>07</v>
      </c>
      <c r="H1676" s="24" t="str">
        <f t="shared" si="5"/>
        <v>23</v>
      </c>
      <c r="I1676" s="24" t="str">
        <f t="shared" si="6"/>
        <v>W</v>
      </c>
      <c r="J1676" s="24" t="str">
        <f t="shared" si="7"/>
        <v>F001W</v>
      </c>
      <c r="K1676" s="24" t="str">
        <f t="shared" si="8"/>
        <v>MAX</v>
      </c>
      <c r="L1676" s="24" t="str">
        <f>vlookup(F1676,Abbreviation!$D$2:$E$13,2,false)</f>
        <v>November</v>
      </c>
      <c r="M1676" s="24" t="str">
        <f>vlookup(I1676,Abbreviation!$A$2:$B$4,2,false)</f>
        <v>West</v>
      </c>
      <c r="N1676" s="24" t="str">
        <f>vlookup(M1676,Budget!$B$2:$C$325,2,false)</f>
        <v>F001W</v>
      </c>
      <c r="O1676" s="24" t="s">
        <v>20</v>
      </c>
    </row>
    <row r="1677">
      <c r="A1677" s="24">
        <f>Actual!A1677</f>
        <v>1676</v>
      </c>
      <c r="B1677" s="24" t="str">
        <f>Actual!B1677</f>
        <v>//PRD1677111523WF003WPRO///</v>
      </c>
      <c r="C1677" s="25">
        <f>Actual!C1677</f>
        <v>131</v>
      </c>
      <c r="D1677" s="24" t="str">
        <f t="shared" si="1"/>
        <v>//PRD1677111523WF003WPRO///</v>
      </c>
      <c r="E1677" s="24" t="str">
        <f t="shared" si="2"/>
        <v>PRD1677111523WF003WPRO</v>
      </c>
      <c r="F1677" s="24" t="str">
        <f t="shared" si="3"/>
        <v>11</v>
      </c>
      <c r="G1677" s="24" t="str">
        <f t="shared" si="4"/>
        <v>15</v>
      </c>
      <c r="H1677" s="24" t="str">
        <f t="shared" si="5"/>
        <v>23</v>
      </c>
      <c r="I1677" s="24" t="str">
        <f t="shared" si="6"/>
        <v>W</v>
      </c>
      <c r="J1677" s="24" t="str">
        <f t="shared" si="7"/>
        <v>F003W</v>
      </c>
      <c r="K1677" s="24" t="str">
        <f t="shared" si="8"/>
        <v>PRO</v>
      </c>
      <c r="L1677" s="24" t="str">
        <f>vlookup(F1677,Abbreviation!$D$2:$E$13,2,false)</f>
        <v>November</v>
      </c>
      <c r="M1677" s="24" t="str">
        <f>vlookup(I1677,Abbreviation!$A$2:$B$4,2,false)</f>
        <v>West</v>
      </c>
      <c r="N1677" s="24" t="str">
        <f>vlookup(M1677,Budget!$B$2:$C$325,2,false)</f>
        <v>F001W</v>
      </c>
      <c r="O1677" s="24" t="s">
        <v>21</v>
      </c>
    </row>
    <row r="1678">
      <c r="A1678" s="24">
        <f>Actual!A1678</f>
        <v>1677</v>
      </c>
      <c r="B1678" s="24" t="str">
        <f>Actual!B1678</f>
        <v>//PRD1678110723SF002SMINI///</v>
      </c>
      <c r="C1678" s="25">
        <f>Actual!C1678</f>
        <v>20</v>
      </c>
      <c r="D1678" s="24" t="str">
        <f t="shared" si="1"/>
        <v>//PRD1678110723SF002SMINI///</v>
      </c>
      <c r="E1678" s="24" t="str">
        <f t="shared" si="2"/>
        <v>PRD1678110723SF002SMINI</v>
      </c>
      <c r="F1678" s="24" t="str">
        <f t="shared" si="3"/>
        <v>11</v>
      </c>
      <c r="G1678" s="24" t="str">
        <f t="shared" si="4"/>
        <v>07</v>
      </c>
      <c r="H1678" s="24" t="str">
        <f t="shared" si="5"/>
        <v>23</v>
      </c>
      <c r="I1678" s="24" t="str">
        <f t="shared" si="6"/>
        <v>S</v>
      </c>
      <c r="J1678" s="24" t="str">
        <f t="shared" si="7"/>
        <v>F002S</v>
      </c>
      <c r="K1678" s="24" t="str">
        <f t="shared" si="8"/>
        <v>MINI</v>
      </c>
      <c r="L1678" s="24" t="str">
        <f>vlookup(F1678,Abbreviation!$D$2:$E$13,2,false)</f>
        <v>November</v>
      </c>
      <c r="M1678" s="24" t="str">
        <f>vlookup(I1678,Abbreviation!$A$2:$B$4,2,false)</f>
        <v>South</v>
      </c>
      <c r="N1678" s="24" t="str">
        <f>vlookup(M1678,Budget!$B$2:$C$325,2,false)</f>
        <v>F001S</v>
      </c>
      <c r="O1678" s="24" t="s">
        <v>19</v>
      </c>
    </row>
    <row r="1679">
      <c r="A1679" s="24">
        <f>Actual!A1679</f>
        <v>1678</v>
      </c>
      <c r="B1679" s="24" t="str">
        <f>Actual!B1679</f>
        <v>//PRD1679110123WF001WMAX///</v>
      </c>
      <c r="C1679" s="25">
        <f>Actual!C1679</f>
        <v>101</v>
      </c>
      <c r="D1679" s="24" t="str">
        <f t="shared" si="1"/>
        <v>//PRD1679110123WF001WMAX///</v>
      </c>
      <c r="E1679" s="24" t="str">
        <f t="shared" si="2"/>
        <v>PRD1679110123WF001WMAX</v>
      </c>
      <c r="F1679" s="24" t="str">
        <f t="shared" si="3"/>
        <v>11</v>
      </c>
      <c r="G1679" s="24" t="str">
        <f t="shared" si="4"/>
        <v>01</v>
      </c>
      <c r="H1679" s="24" t="str">
        <f t="shared" si="5"/>
        <v>23</v>
      </c>
      <c r="I1679" s="24" t="str">
        <f t="shared" si="6"/>
        <v>W</v>
      </c>
      <c r="J1679" s="24" t="str">
        <f t="shared" si="7"/>
        <v>F001W</v>
      </c>
      <c r="K1679" s="24" t="str">
        <f t="shared" si="8"/>
        <v>MAX</v>
      </c>
      <c r="L1679" s="24" t="str">
        <f>vlookup(F1679,Abbreviation!$D$2:$E$13,2,false)</f>
        <v>November</v>
      </c>
      <c r="M1679" s="24" t="str">
        <f>vlookup(I1679,Abbreviation!$A$2:$B$4,2,false)</f>
        <v>West</v>
      </c>
      <c r="N1679" s="24" t="str">
        <f>vlookup(M1679,Budget!$B$2:$C$325,2,false)</f>
        <v>F001W</v>
      </c>
      <c r="O1679" s="24" t="s">
        <v>20</v>
      </c>
    </row>
    <row r="1680">
      <c r="A1680" s="24">
        <f>Actual!A1680</f>
        <v>1679</v>
      </c>
      <c r="B1680" s="24" t="str">
        <f>Actual!B1680</f>
        <v>//PRD1680112823NF002NPRO///</v>
      </c>
      <c r="C1680" s="25">
        <f>Actual!C1680</f>
        <v>64</v>
      </c>
      <c r="D1680" s="24" t="str">
        <f t="shared" si="1"/>
        <v>//PRD1680112823NF002NPRO///</v>
      </c>
      <c r="E1680" s="24" t="str">
        <f t="shared" si="2"/>
        <v>PRD1680112823NF002NPRO</v>
      </c>
      <c r="F1680" s="24" t="str">
        <f t="shared" si="3"/>
        <v>11</v>
      </c>
      <c r="G1680" s="24" t="str">
        <f t="shared" si="4"/>
        <v>28</v>
      </c>
      <c r="H1680" s="24" t="str">
        <f t="shared" si="5"/>
        <v>23</v>
      </c>
      <c r="I1680" s="24" t="str">
        <f t="shared" si="6"/>
        <v>N</v>
      </c>
      <c r="J1680" s="24" t="str">
        <f t="shared" si="7"/>
        <v>F002N</v>
      </c>
      <c r="K1680" s="24" t="str">
        <f t="shared" si="8"/>
        <v>PRO</v>
      </c>
      <c r="L1680" s="24" t="str">
        <f>vlookup(F1680,Abbreviation!$D$2:$E$13,2,false)</f>
        <v>November</v>
      </c>
      <c r="M1680" s="24" t="str">
        <f>vlookup(I1680,Abbreviation!$A$2:$B$4,2,false)</f>
        <v>North</v>
      </c>
      <c r="N1680" s="24" t="str">
        <f>vlookup(M1680,Budget!$B$2:$C$325,2,false)</f>
        <v>F001N</v>
      </c>
      <c r="O1680" s="24" t="s">
        <v>21</v>
      </c>
    </row>
    <row r="1681">
      <c r="A1681" s="24">
        <f>Actual!A1681</f>
        <v>1680</v>
      </c>
      <c r="B1681" s="24" t="str">
        <f>Actual!B1681</f>
        <v>//PRD1681112123NF001NMINI///</v>
      </c>
      <c r="C1681" s="25">
        <f>Actual!C1681</f>
        <v>74</v>
      </c>
      <c r="D1681" s="24" t="str">
        <f t="shared" si="1"/>
        <v>//PRD1681112123NF001NMINI///</v>
      </c>
      <c r="E1681" s="24" t="str">
        <f t="shared" si="2"/>
        <v>PRD1681112123NF001NMINI</v>
      </c>
      <c r="F1681" s="24" t="str">
        <f t="shared" si="3"/>
        <v>11</v>
      </c>
      <c r="G1681" s="24" t="str">
        <f t="shared" si="4"/>
        <v>21</v>
      </c>
      <c r="H1681" s="24" t="str">
        <f t="shared" si="5"/>
        <v>23</v>
      </c>
      <c r="I1681" s="24" t="str">
        <f t="shared" si="6"/>
        <v>N</v>
      </c>
      <c r="J1681" s="24" t="str">
        <f t="shared" si="7"/>
        <v>F001N</v>
      </c>
      <c r="K1681" s="24" t="str">
        <f t="shared" si="8"/>
        <v>MINI</v>
      </c>
      <c r="L1681" s="24" t="str">
        <f>vlookup(F1681,Abbreviation!$D$2:$E$13,2,false)</f>
        <v>November</v>
      </c>
      <c r="M1681" s="24" t="str">
        <f>vlookup(I1681,Abbreviation!$A$2:$B$4,2,false)</f>
        <v>North</v>
      </c>
      <c r="N1681" s="24" t="str">
        <f>vlookup(M1681,Budget!$B$2:$C$325,2,false)</f>
        <v>F001N</v>
      </c>
      <c r="O1681" s="24" t="s">
        <v>19</v>
      </c>
    </row>
    <row r="1682">
      <c r="A1682" s="24">
        <f>Actual!A1682</f>
        <v>1681</v>
      </c>
      <c r="B1682" s="24" t="str">
        <f>Actual!B1682</f>
        <v>//PRD1682112323WF003WMAX///</v>
      </c>
      <c r="C1682" s="25">
        <f>Actual!C1682</f>
        <v>32</v>
      </c>
      <c r="D1682" s="24" t="str">
        <f t="shared" si="1"/>
        <v>//PRD1682112323WF003WMAX///</v>
      </c>
      <c r="E1682" s="24" t="str">
        <f t="shared" si="2"/>
        <v>PRD1682112323WF003WMAX</v>
      </c>
      <c r="F1682" s="24" t="str">
        <f t="shared" si="3"/>
        <v>11</v>
      </c>
      <c r="G1682" s="24" t="str">
        <f t="shared" si="4"/>
        <v>23</v>
      </c>
      <c r="H1682" s="24" t="str">
        <f t="shared" si="5"/>
        <v>23</v>
      </c>
      <c r="I1682" s="24" t="str">
        <f t="shared" si="6"/>
        <v>W</v>
      </c>
      <c r="J1682" s="24" t="str">
        <f t="shared" si="7"/>
        <v>F003W</v>
      </c>
      <c r="K1682" s="24" t="str">
        <f t="shared" si="8"/>
        <v>MAX</v>
      </c>
      <c r="L1682" s="24" t="str">
        <f>vlookup(F1682,Abbreviation!$D$2:$E$13,2,false)</f>
        <v>November</v>
      </c>
      <c r="M1682" s="24" t="str">
        <f>vlookup(I1682,Abbreviation!$A$2:$B$4,2,false)</f>
        <v>West</v>
      </c>
      <c r="N1682" s="24" t="str">
        <f>vlookup(M1682,Budget!$B$2:$C$325,2,false)</f>
        <v>F001W</v>
      </c>
      <c r="O1682" s="24" t="s">
        <v>20</v>
      </c>
    </row>
    <row r="1683">
      <c r="A1683" s="24">
        <f>Actual!A1683</f>
        <v>1682</v>
      </c>
      <c r="B1683" s="24" t="str">
        <f>Actual!B1683</f>
        <v>//PRD1683111423WF001WPRO///</v>
      </c>
      <c r="C1683" s="25">
        <f>Actual!C1683</f>
        <v>84</v>
      </c>
      <c r="D1683" s="24" t="str">
        <f t="shared" si="1"/>
        <v>//PRD1683111423WF001WPRO///</v>
      </c>
      <c r="E1683" s="24" t="str">
        <f t="shared" si="2"/>
        <v>PRD1683111423WF001WPRO</v>
      </c>
      <c r="F1683" s="24" t="str">
        <f t="shared" si="3"/>
        <v>11</v>
      </c>
      <c r="G1683" s="24" t="str">
        <f t="shared" si="4"/>
        <v>14</v>
      </c>
      <c r="H1683" s="24" t="str">
        <f t="shared" si="5"/>
        <v>23</v>
      </c>
      <c r="I1683" s="24" t="str">
        <f t="shared" si="6"/>
        <v>W</v>
      </c>
      <c r="J1683" s="24" t="str">
        <f t="shared" si="7"/>
        <v>F001W</v>
      </c>
      <c r="K1683" s="24" t="str">
        <f t="shared" si="8"/>
        <v>PRO</v>
      </c>
      <c r="L1683" s="24" t="str">
        <f>vlookup(F1683,Abbreviation!$D$2:$E$13,2,false)</f>
        <v>November</v>
      </c>
      <c r="M1683" s="24" t="str">
        <f>vlookup(I1683,Abbreviation!$A$2:$B$4,2,false)</f>
        <v>West</v>
      </c>
      <c r="N1683" s="24" t="str">
        <f>vlookup(M1683,Budget!$B$2:$C$325,2,false)</f>
        <v>F001W</v>
      </c>
      <c r="O1683" s="24" t="s">
        <v>21</v>
      </c>
    </row>
    <row r="1684">
      <c r="A1684" s="24">
        <f>Actual!A1684</f>
        <v>1683</v>
      </c>
      <c r="B1684" s="24" t="str">
        <f>Actual!B1684</f>
        <v>//PRD1684112223NF002NMINI///</v>
      </c>
      <c r="C1684" s="25">
        <f>Actual!C1684</f>
        <v>34</v>
      </c>
      <c r="D1684" s="24" t="str">
        <f t="shared" si="1"/>
        <v>//PRD1684112223NF002NMINI///</v>
      </c>
      <c r="E1684" s="24" t="str">
        <f t="shared" si="2"/>
        <v>PRD1684112223NF002NMINI</v>
      </c>
      <c r="F1684" s="24" t="str">
        <f t="shared" si="3"/>
        <v>11</v>
      </c>
      <c r="G1684" s="24" t="str">
        <f t="shared" si="4"/>
        <v>22</v>
      </c>
      <c r="H1684" s="24" t="str">
        <f t="shared" si="5"/>
        <v>23</v>
      </c>
      <c r="I1684" s="24" t="str">
        <f t="shared" si="6"/>
        <v>N</v>
      </c>
      <c r="J1684" s="24" t="str">
        <f t="shared" si="7"/>
        <v>F002N</v>
      </c>
      <c r="K1684" s="24" t="str">
        <f t="shared" si="8"/>
        <v>MINI</v>
      </c>
      <c r="L1684" s="24" t="str">
        <f>vlookup(F1684,Abbreviation!$D$2:$E$13,2,false)</f>
        <v>November</v>
      </c>
      <c r="M1684" s="24" t="str">
        <f>vlookup(I1684,Abbreviation!$A$2:$B$4,2,false)</f>
        <v>North</v>
      </c>
      <c r="N1684" s="24" t="str">
        <f>vlookup(M1684,Budget!$B$2:$C$325,2,false)</f>
        <v>F001N</v>
      </c>
      <c r="O1684" s="24" t="s">
        <v>19</v>
      </c>
    </row>
    <row r="1685">
      <c r="A1685" s="24">
        <f>Actual!A1685</f>
        <v>1684</v>
      </c>
      <c r="B1685" s="24" t="str">
        <f>Actual!B1685</f>
        <v>//PRD1685112323SF002SMAX///</v>
      </c>
      <c r="C1685" s="25">
        <f>Actual!C1685</f>
        <v>2</v>
      </c>
      <c r="D1685" s="24" t="str">
        <f t="shared" si="1"/>
        <v>//PRD1685112323SF002SMAX///</v>
      </c>
      <c r="E1685" s="24" t="str">
        <f t="shared" si="2"/>
        <v>PRD1685112323SF002SMAX</v>
      </c>
      <c r="F1685" s="24" t="str">
        <f t="shared" si="3"/>
        <v>11</v>
      </c>
      <c r="G1685" s="24" t="str">
        <f t="shared" si="4"/>
        <v>23</v>
      </c>
      <c r="H1685" s="24" t="str">
        <f t="shared" si="5"/>
        <v>23</v>
      </c>
      <c r="I1685" s="24" t="str">
        <f t="shared" si="6"/>
        <v>S</v>
      </c>
      <c r="J1685" s="24" t="str">
        <f t="shared" si="7"/>
        <v>F002S</v>
      </c>
      <c r="K1685" s="24" t="str">
        <f t="shared" si="8"/>
        <v>MAX</v>
      </c>
      <c r="L1685" s="24" t="str">
        <f>vlookup(F1685,Abbreviation!$D$2:$E$13,2,false)</f>
        <v>November</v>
      </c>
      <c r="M1685" s="24" t="str">
        <f>vlookup(I1685,Abbreviation!$A$2:$B$4,2,false)</f>
        <v>South</v>
      </c>
      <c r="N1685" s="24" t="str">
        <f>vlookup(M1685,Budget!$B$2:$C$325,2,false)</f>
        <v>F001S</v>
      </c>
      <c r="O1685" s="24" t="s">
        <v>20</v>
      </c>
    </row>
    <row r="1686">
      <c r="A1686" s="24">
        <f>Actual!A1686</f>
        <v>1685</v>
      </c>
      <c r="B1686" s="24" t="str">
        <f>Actual!B1686</f>
        <v>//PRD1686111423WF003WPRO///</v>
      </c>
      <c r="C1686" s="25">
        <f>Actual!C1686</f>
        <v>89</v>
      </c>
      <c r="D1686" s="24" t="str">
        <f t="shared" si="1"/>
        <v>//PRD1686111423WF003WPRO///</v>
      </c>
      <c r="E1686" s="24" t="str">
        <f t="shared" si="2"/>
        <v>PRD1686111423WF003WPRO</v>
      </c>
      <c r="F1686" s="24" t="str">
        <f t="shared" si="3"/>
        <v>11</v>
      </c>
      <c r="G1686" s="24" t="str">
        <f t="shared" si="4"/>
        <v>14</v>
      </c>
      <c r="H1686" s="24" t="str">
        <f t="shared" si="5"/>
        <v>23</v>
      </c>
      <c r="I1686" s="24" t="str">
        <f t="shared" si="6"/>
        <v>W</v>
      </c>
      <c r="J1686" s="24" t="str">
        <f t="shared" si="7"/>
        <v>F003W</v>
      </c>
      <c r="K1686" s="24" t="str">
        <f t="shared" si="8"/>
        <v>PRO</v>
      </c>
      <c r="L1686" s="24" t="str">
        <f>vlookup(F1686,Abbreviation!$D$2:$E$13,2,false)</f>
        <v>November</v>
      </c>
      <c r="M1686" s="24" t="str">
        <f>vlookup(I1686,Abbreviation!$A$2:$B$4,2,false)</f>
        <v>West</v>
      </c>
      <c r="N1686" s="24" t="str">
        <f>vlookup(M1686,Budget!$B$2:$C$325,2,false)</f>
        <v>F001W</v>
      </c>
      <c r="O1686" s="24" t="s">
        <v>21</v>
      </c>
    </row>
    <row r="1687">
      <c r="A1687" s="24">
        <f>Actual!A1687</f>
        <v>1686</v>
      </c>
      <c r="B1687" s="24" t="str">
        <f>Actual!B1687</f>
        <v>//PRD1687111023SF003SMINI///</v>
      </c>
      <c r="C1687" s="25">
        <f>Actual!C1687</f>
        <v>24</v>
      </c>
      <c r="D1687" s="24" t="str">
        <f t="shared" si="1"/>
        <v>//PRD1687111023SF003SMINI///</v>
      </c>
      <c r="E1687" s="24" t="str">
        <f t="shared" si="2"/>
        <v>PRD1687111023SF003SMINI</v>
      </c>
      <c r="F1687" s="24" t="str">
        <f t="shared" si="3"/>
        <v>11</v>
      </c>
      <c r="G1687" s="24" t="str">
        <f t="shared" si="4"/>
        <v>10</v>
      </c>
      <c r="H1687" s="24" t="str">
        <f t="shared" si="5"/>
        <v>23</v>
      </c>
      <c r="I1687" s="24" t="str">
        <f t="shared" si="6"/>
        <v>S</v>
      </c>
      <c r="J1687" s="24" t="str">
        <f t="shared" si="7"/>
        <v>F003S</v>
      </c>
      <c r="K1687" s="24" t="str">
        <f t="shared" si="8"/>
        <v>MINI</v>
      </c>
      <c r="L1687" s="24" t="str">
        <f>vlookup(F1687,Abbreviation!$D$2:$E$13,2,false)</f>
        <v>November</v>
      </c>
      <c r="M1687" s="24" t="str">
        <f>vlookup(I1687,Abbreviation!$A$2:$B$4,2,false)</f>
        <v>South</v>
      </c>
      <c r="N1687" s="24" t="str">
        <f>vlookup(M1687,Budget!$B$2:$C$325,2,false)</f>
        <v>F001S</v>
      </c>
      <c r="O1687" s="24" t="s">
        <v>19</v>
      </c>
    </row>
    <row r="1688">
      <c r="A1688" s="24">
        <f>Actual!A1688</f>
        <v>1687</v>
      </c>
      <c r="B1688" s="24" t="str">
        <f>Actual!B1688</f>
        <v>//PRD1688110523WF003WMAX///</v>
      </c>
      <c r="C1688" s="25">
        <f>Actual!C1688</f>
        <v>52</v>
      </c>
      <c r="D1688" s="24" t="str">
        <f t="shared" si="1"/>
        <v>//PRD1688110523WF003WMAX///</v>
      </c>
      <c r="E1688" s="24" t="str">
        <f t="shared" si="2"/>
        <v>PRD1688110523WF003WMAX</v>
      </c>
      <c r="F1688" s="24" t="str">
        <f t="shared" si="3"/>
        <v>11</v>
      </c>
      <c r="G1688" s="24" t="str">
        <f t="shared" si="4"/>
        <v>05</v>
      </c>
      <c r="H1688" s="24" t="str">
        <f t="shared" si="5"/>
        <v>23</v>
      </c>
      <c r="I1688" s="24" t="str">
        <f t="shared" si="6"/>
        <v>W</v>
      </c>
      <c r="J1688" s="24" t="str">
        <f t="shared" si="7"/>
        <v>F003W</v>
      </c>
      <c r="K1688" s="24" t="str">
        <f t="shared" si="8"/>
        <v>MAX</v>
      </c>
      <c r="L1688" s="24" t="str">
        <f>vlookup(F1688,Abbreviation!$D$2:$E$13,2,false)</f>
        <v>November</v>
      </c>
      <c r="M1688" s="24" t="str">
        <f>vlookup(I1688,Abbreviation!$A$2:$B$4,2,false)</f>
        <v>West</v>
      </c>
      <c r="N1688" s="24" t="str">
        <f>vlookup(M1688,Budget!$B$2:$C$325,2,false)</f>
        <v>F001W</v>
      </c>
      <c r="O1688" s="24" t="s">
        <v>20</v>
      </c>
    </row>
    <row r="1689">
      <c r="A1689" s="24">
        <f>Actual!A1689</f>
        <v>1688</v>
      </c>
      <c r="B1689" s="24" t="str">
        <f>Actual!B1689</f>
        <v>//PRD1689110523WF001WPRO///</v>
      </c>
      <c r="C1689" s="25">
        <f>Actual!C1689</f>
        <v>79</v>
      </c>
      <c r="D1689" s="24" t="str">
        <f t="shared" si="1"/>
        <v>//PRD1689110523WF001WPRO///</v>
      </c>
      <c r="E1689" s="24" t="str">
        <f t="shared" si="2"/>
        <v>PRD1689110523WF001WPRO</v>
      </c>
      <c r="F1689" s="24" t="str">
        <f t="shared" si="3"/>
        <v>11</v>
      </c>
      <c r="G1689" s="24" t="str">
        <f t="shared" si="4"/>
        <v>05</v>
      </c>
      <c r="H1689" s="24" t="str">
        <f t="shared" si="5"/>
        <v>23</v>
      </c>
      <c r="I1689" s="24" t="str">
        <f t="shared" si="6"/>
        <v>W</v>
      </c>
      <c r="J1689" s="24" t="str">
        <f t="shared" si="7"/>
        <v>F001W</v>
      </c>
      <c r="K1689" s="24" t="str">
        <f t="shared" si="8"/>
        <v>PRO</v>
      </c>
      <c r="L1689" s="24" t="str">
        <f>vlookup(F1689,Abbreviation!$D$2:$E$13,2,false)</f>
        <v>November</v>
      </c>
      <c r="M1689" s="24" t="str">
        <f>vlookup(I1689,Abbreviation!$A$2:$B$4,2,false)</f>
        <v>West</v>
      </c>
      <c r="N1689" s="24" t="str">
        <f>vlookup(M1689,Budget!$B$2:$C$325,2,false)</f>
        <v>F001W</v>
      </c>
      <c r="O1689" s="24" t="s">
        <v>21</v>
      </c>
    </row>
    <row r="1690">
      <c r="A1690" s="24">
        <f>Actual!A1690</f>
        <v>1689</v>
      </c>
      <c r="B1690" s="24" t="str">
        <f>Actual!B1690</f>
        <v>//PRD1690110623SF001SMINI///</v>
      </c>
      <c r="C1690" s="25">
        <f>Actual!C1690</f>
        <v>97</v>
      </c>
      <c r="D1690" s="24" t="str">
        <f t="shared" si="1"/>
        <v>//PRD1690110623SF001SMINI///</v>
      </c>
      <c r="E1690" s="24" t="str">
        <f t="shared" si="2"/>
        <v>PRD1690110623SF001SMINI</v>
      </c>
      <c r="F1690" s="24" t="str">
        <f t="shared" si="3"/>
        <v>11</v>
      </c>
      <c r="G1690" s="24" t="str">
        <f t="shared" si="4"/>
        <v>06</v>
      </c>
      <c r="H1690" s="24" t="str">
        <f t="shared" si="5"/>
        <v>23</v>
      </c>
      <c r="I1690" s="24" t="str">
        <f t="shared" si="6"/>
        <v>S</v>
      </c>
      <c r="J1690" s="24" t="str">
        <f t="shared" si="7"/>
        <v>F001S</v>
      </c>
      <c r="K1690" s="24" t="str">
        <f t="shared" si="8"/>
        <v>MINI</v>
      </c>
      <c r="L1690" s="24" t="str">
        <f>vlookup(F1690,Abbreviation!$D$2:$E$13,2,false)</f>
        <v>November</v>
      </c>
      <c r="M1690" s="24" t="str">
        <f>vlookup(I1690,Abbreviation!$A$2:$B$4,2,false)</f>
        <v>South</v>
      </c>
      <c r="N1690" s="24" t="str">
        <f>vlookup(M1690,Budget!$B$2:$C$325,2,false)</f>
        <v>F001S</v>
      </c>
      <c r="O1690" s="24" t="s">
        <v>19</v>
      </c>
    </row>
    <row r="1691">
      <c r="A1691" s="24">
        <f>Actual!A1691</f>
        <v>1690</v>
      </c>
      <c r="B1691" s="24" t="str">
        <f>Actual!B1691</f>
        <v>//PRD1691110523NF002NMAX///</v>
      </c>
      <c r="C1691" s="25">
        <f>Actual!C1691</f>
        <v>133</v>
      </c>
      <c r="D1691" s="24" t="str">
        <f t="shared" si="1"/>
        <v>//PRD1691110523NF002NMAX///</v>
      </c>
      <c r="E1691" s="24" t="str">
        <f t="shared" si="2"/>
        <v>PRD1691110523NF002NMAX</v>
      </c>
      <c r="F1691" s="24" t="str">
        <f t="shared" si="3"/>
        <v>11</v>
      </c>
      <c r="G1691" s="24" t="str">
        <f t="shared" si="4"/>
        <v>05</v>
      </c>
      <c r="H1691" s="24" t="str">
        <f t="shared" si="5"/>
        <v>23</v>
      </c>
      <c r="I1691" s="24" t="str">
        <f t="shared" si="6"/>
        <v>N</v>
      </c>
      <c r="J1691" s="24" t="str">
        <f t="shared" si="7"/>
        <v>F002N</v>
      </c>
      <c r="K1691" s="24" t="str">
        <f t="shared" si="8"/>
        <v>MAX</v>
      </c>
      <c r="L1691" s="24" t="str">
        <f>vlookup(F1691,Abbreviation!$D$2:$E$13,2,false)</f>
        <v>November</v>
      </c>
      <c r="M1691" s="24" t="str">
        <f>vlookup(I1691,Abbreviation!$A$2:$B$4,2,false)</f>
        <v>North</v>
      </c>
      <c r="N1691" s="24" t="str">
        <f>vlookup(M1691,Budget!$B$2:$C$325,2,false)</f>
        <v>F001N</v>
      </c>
      <c r="O1691" s="24" t="s">
        <v>20</v>
      </c>
    </row>
    <row r="1692">
      <c r="A1692" s="24">
        <f>Actual!A1692</f>
        <v>1691</v>
      </c>
      <c r="B1692" s="24" t="str">
        <f>Actual!B1692</f>
        <v>//PRD1692111223NF001NPRO///</v>
      </c>
      <c r="C1692" s="25">
        <f>Actual!C1692</f>
        <v>105</v>
      </c>
      <c r="D1692" s="24" t="str">
        <f t="shared" si="1"/>
        <v>//PRD1692111223NF001NPRO///</v>
      </c>
      <c r="E1692" s="24" t="str">
        <f t="shared" si="2"/>
        <v>PRD1692111223NF001NPRO</v>
      </c>
      <c r="F1692" s="24" t="str">
        <f t="shared" si="3"/>
        <v>11</v>
      </c>
      <c r="G1692" s="24" t="str">
        <f t="shared" si="4"/>
        <v>12</v>
      </c>
      <c r="H1692" s="24" t="str">
        <f t="shared" si="5"/>
        <v>23</v>
      </c>
      <c r="I1692" s="24" t="str">
        <f t="shared" si="6"/>
        <v>N</v>
      </c>
      <c r="J1692" s="24" t="str">
        <f t="shared" si="7"/>
        <v>F001N</v>
      </c>
      <c r="K1692" s="24" t="str">
        <f t="shared" si="8"/>
        <v>PRO</v>
      </c>
      <c r="L1692" s="24" t="str">
        <f>vlookup(F1692,Abbreviation!$D$2:$E$13,2,false)</f>
        <v>November</v>
      </c>
      <c r="M1692" s="24" t="str">
        <f>vlookup(I1692,Abbreviation!$A$2:$B$4,2,false)</f>
        <v>North</v>
      </c>
      <c r="N1692" s="24" t="str">
        <f>vlookup(M1692,Budget!$B$2:$C$325,2,false)</f>
        <v>F001N</v>
      </c>
      <c r="O1692" s="24" t="s">
        <v>21</v>
      </c>
    </row>
    <row r="1693">
      <c r="A1693" s="24">
        <f>Actual!A1693</f>
        <v>1692</v>
      </c>
      <c r="B1693" s="24" t="str">
        <f>Actual!B1693</f>
        <v>//PRD1693112323SF003SMINI///</v>
      </c>
      <c r="C1693" s="25">
        <f>Actual!C1693</f>
        <v>88</v>
      </c>
      <c r="D1693" s="24" t="str">
        <f t="shared" si="1"/>
        <v>//PRD1693112323SF003SMINI///</v>
      </c>
      <c r="E1693" s="24" t="str">
        <f t="shared" si="2"/>
        <v>PRD1693112323SF003SMINI</v>
      </c>
      <c r="F1693" s="24" t="str">
        <f t="shared" si="3"/>
        <v>11</v>
      </c>
      <c r="G1693" s="24" t="str">
        <f t="shared" si="4"/>
        <v>23</v>
      </c>
      <c r="H1693" s="24" t="str">
        <f t="shared" si="5"/>
        <v>23</v>
      </c>
      <c r="I1693" s="24" t="str">
        <f t="shared" si="6"/>
        <v>S</v>
      </c>
      <c r="J1693" s="24" t="str">
        <f t="shared" si="7"/>
        <v>F003S</v>
      </c>
      <c r="K1693" s="24" t="str">
        <f t="shared" si="8"/>
        <v>MINI</v>
      </c>
      <c r="L1693" s="24" t="str">
        <f>vlookup(F1693,Abbreviation!$D$2:$E$13,2,false)</f>
        <v>November</v>
      </c>
      <c r="M1693" s="24" t="str">
        <f>vlookup(I1693,Abbreviation!$A$2:$B$4,2,false)</f>
        <v>South</v>
      </c>
      <c r="N1693" s="24" t="str">
        <f>vlookup(M1693,Budget!$B$2:$C$325,2,false)</f>
        <v>F001S</v>
      </c>
      <c r="O1693" s="24" t="s">
        <v>19</v>
      </c>
    </row>
    <row r="1694">
      <c r="A1694" s="24">
        <f>Actual!A1694</f>
        <v>1693</v>
      </c>
      <c r="B1694" s="24" t="str">
        <f>Actual!B1694</f>
        <v>//PRD1694112523WF001WMAX///</v>
      </c>
      <c r="C1694" s="25">
        <f>Actual!C1694</f>
        <v>46</v>
      </c>
      <c r="D1694" s="24" t="str">
        <f t="shared" si="1"/>
        <v>//PRD1694112523WF001WMAX///</v>
      </c>
      <c r="E1694" s="24" t="str">
        <f t="shared" si="2"/>
        <v>PRD1694112523WF001WMAX</v>
      </c>
      <c r="F1694" s="24" t="str">
        <f t="shared" si="3"/>
        <v>11</v>
      </c>
      <c r="G1694" s="24" t="str">
        <f t="shared" si="4"/>
        <v>25</v>
      </c>
      <c r="H1694" s="24" t="str">
        <f t="shared" si="5"/>
        <v>23</v>
      </c>
      <c r="I1694" s="24" t="str">
        <f t="shared" si="6"/>
        <v>W</v>
      </c>
      <c r="J1694" s="24" t="str">
        <f t="shared" si="7"/>
        <v>F001W</v>
      </c>
      <c r="K1694" s="24" t="str">
        <f t="shared" si="8"/>
        <v>MAX</v>
      </c>
      <c r="L1694" s="24" t="str">
        <f>vlookup(F1694,Abbreviation!$D$2:$E$13,2,false)</f>
        <v>November</v>
      </c>
      <c r="M1694" s="24" t="str">
        <f>vlookup(I1694,Abbreviation!$A$2:$B$4,2,false)</f>
        <v>West</v>
      </c>
      <c r="N1694" s="24" t="str">
        <f>vlookup(M1694,Budget!$B$2:$C$325,2,false)</f>
        <v>F001W</v>
      </c>
      <c r="O1694" s="24" t="s">
        <v>20</v>
      </c>
    </row>
    <row r="1695">
      <c r="A1695" s="24">
        <f>Actual!A1695</f>
        <v>1694</v>
      </c>
      <c r="B1695" s="24" t="str">
        <f>Actual!B1695</f>
        <v>//PRD1695111523SF001SPRO///</v>
      </c>
      <c r="C1695" s="25">
        <f>Actual!C1695</f>
        <v>80</v>
      </c>
      <c r="D1695" s="24" t="str">
        <f t="shared" si="1"/>
        <v>//PRD1695111523SF001SPRO///</v>
      </c>
      <c r="E1695" s="24" t="str">
        <f t="shared" si="2"/>
        <v>PRD1695111523SF001SPRO</v>
      </c>
      <c r="F1695" s="24" t="str">
        <f t="shared" si="3"/>
        <v>11</v>
      </c>
      <c r="G1695" s="24" t="str">
        <f t="shared" si="4"/>
        <v>15</v>
      </c>
      <c r="H1695" s="24" t="str">
        <f t="shared" si="5"/>
        <v>23</v>
      </c>
      <c r="I1695" s="24" t="str">
        <f t="shared" si="6"/>
        <v>S</v>
      </c>
      <c r="J1695" s="24" t="str">
        <f t="shared" si="7"/>
        <v>F001S</v>
      </c>
      <c r="K1695" s="24" t="str">
        <f t="shared" si="8"/>
        <v>PRO</v>
      </c>
      <c r="L1695" s="24" t="str">
        <f>vlookup(F1695,Abbreviation!$D$2:$E$13,2,false)</f>
        <v>November</v>
      </c>
      <c r="M1695" s="24" t="str">
        <f>vlookup(I1695,Abbreviation!$A$2:$B$4,2,false)</f>
        <v>South</v>
      </c>
      <c r="N1695" s="24" t="str">
        <f>vlookup(M1695,Budget!$B$2:$C$325,2,false)</f>
        <v>F001S</v>
      </c>
      <c r="O1695" s="24" t="s">
        <v>21</v>
      </c>
    </row>
    <row r="1696">
      <c r="A1696" s="24">
        <f>Actual!A1696</f>
        <v>1695</v>
      </c>
      <c r="B1696" s="24" t="str">
        <f>Actual!B1696</f>
        <v>//PRD1696121423WF002WMINI///</v>
      </c>
      <c r="C1696" s="25">
        <f>Actual!C1696</f>
        <v>97</v>
      </c>
      <c r="D1696" s="24" t="str">
        <f t="shared" si="1"/>
        <v>//PRD1696121423WF002WMINI///</v>
      </c>
      <c r="E1696" s="24" t="str">
        <f t="shared" si="2"/>
        <v>PRD1696121423WF002WMINI</v>
      </c>
      <c r="F1696" s="24" t="str">
        <f t="shared" si="3"/>
        <v>12</v>
      </c>
      <c r="G1696" s="24" t="str">
        <f t="shared" si="4"/>
        <v>14</v>
      </c>
      <c r="H1696" s="24" t="str">
        <f t="shared" si="5"/>
        <v>23</v>
      </c>
      <c r="I1696" s="24" t="str">
        <f t="shared" si="6"/>
        <v>W</v>
      </c>
      <c r="J1696" s="24" t="str">
        <f t="shared" si="7"/>
        <v>F002W</v>
      </c>
      <c r="K1696" s="24" t="str">
        <f t="shared" si="8"/>
        <v>MINI</v>
      </c>
      <c r="L1696" s="24" t="str">
        <f>vlookup(F1696,Abbreviation!$D$2:$E$13,2,false)</f>
        <v>December</v>
      </c>
      <c r="M1696" s="24" t="str">
        <f>vlookup(I1696,Abbreviation!$A$2:$B$4,2,false)</f>
        <v>West</v>
      </c>
      <c r="N1696" s="24" t="str">
        <f>vlookup(M1696,Budget!$B$2:$C$325,2,false)</f>
        <v>F001W</v>
      </c>
      <c r="O1696" s="24" t="s">
        <v>19</v>
      </c>
    </row>
    <row r="1697">
      <c r="A1697" s="24">
        <f>Actual!A1697</f>
        <v>1696</v>
      </c>
      <c r="B1697" s="24" t="str">
        <f>Actual!B1697</f>
        <v>//PRD1697122223NF001NMAX///</v>
      </c>
      <c r="C1697" s="25">
        <f>Actual!C1697</f>
        <v>118</v>
      </c>
      <c r="D1697" s="24" t="str">
        <f t="shared" si="1"/>
        <v>//PRD1697122223NF001NMAX///</v>
      </c>
      <c r="E1697" s="24" t="str">
        <f t="shared" si="2"/>
        <v>PRD1697122223NF001NMAX</v>
      </c>
      <c r="F1697" s="24" t="str">
        <f t="shared" si="3"/>
        <v>12</v>
      </c>
      <c r="G1697" s="24" t="str">
        <f t="shared" si="4"/>
        <v>22</v>
      </c>
      <c r="H1697" s="24" t="str">
        <f t="shared" si="5"/>
        <v>23</v>
      </c>
      <c r="I1697" s="24" t="str">
        <f t="shared" si="6"/>
        <v>N</v>
      </c>
      <c r="J1697" s="24" t="str">
        <f t="shared" si="7"/>
        <v>F001N</v>
      </c>
      <c r="K1697" s="24" t="str">
        <f t="shared" si="8"/>
        <v>MAX</v>
      </c>
      <c r="L1697" s="24" t="str">
        <f>vlookup(F1697,Abbreviation!$D$2:$E$13,2,false)</f>
        <v>December</v>
      </c>
      <c r="M1697" s="24" t="str">
        <f>vlookup(I1697,Abbreviation!$A$2:$B$4,2,false)</f>
        <v>North</v>
      </c>
      <c r="N1697" s="24" t="str">
        <f>vlookup(M1697,Budget!$B$2:$C$325,2,false)</f>
        <v>F001N</v>
      </c>
      <c r="O1697" s="24" t="s">
        <v>20</v>
      </c>
    </row>
    <row r="1698">
      <c r="A1698" s="24">
        <f>Actual!A1698</f>
        <v>1697</v>
      </c>
      <c r="B1698" s="24" t="str">
        <f>Actual!B1698</f>
        <v>//PRD1698122223NF003NPRO///</v>
      </c>
      <c r="C1698" s="25">
        <f>Actual!C1698</f>
        <v>14</v>
      </c>
      <c r="D1698" s="24" t="str">
        <f t="shared" si="1"/>
        <v>//PRD1698122223NF003NPRO///</v>
      </c>
      <c r="E1698" s="24" t="str">
        <f t="shared" si="2"/>
        <v>PRD1698122223NF003NPRO</v>
      </c>
      <c r="F1698" s="24" t="str">
        <f t="shared" si="3"/>
        <v>12</v>
      </c>
      <c r="G1698" s="24" t="str">
        <f t="shared" si="4"/>
        <v>22</v>
      </c>
      <c r="H1698" s="24" t="str">
        <f t="shared" si="5"/>
        <v>23</v>
      </c>
      <c r="I1698" s="24" t="str">
        <f t="shared" si="6"/>
        <v>N</v>
      </c>
      <c r="J1698" s="24" t="str">
        <f t="shared" si="7"/>
        <v>F003N</v>
      </c>
      <c r="K1698" s="24" t="str">
        <f t="shared" si="8"/>
        <v>PRO</v>
      </c>
      <c r="L1698" s="24" t="str">
        <f>vlookup(F1698,Abbreviation!$D$2:$E$13,2,false)</f>
        <v>December</v>
      </c>
      <c r="M1698" s="24" t="str">
        <f>vlookup(I1698,Abbreviation!$A$2:$B$4,2,false)</f>
        <v>North</v>
      </c>
      <c r="N1698" s="24" t="str">
        <f>vlookup(M1698,Budget!$B$2:$C$325,2,false)</f>
        <v>F001N</v>
      </c>
      <c r="O1698" s="24" t="s">
        <v>21</v>
      </c>
    </row>
    <row r="1699">
      <c r="A1699" s="24">
        <f>Actual!A1699</f>
        <v>1698</v>
      </c>
      <c r="B1699" s="24" t="str">
        <f>Actual!B1699</f>
        <v>//PRD1699121923WF003WMINI///</v>
      </c>
      <c r="C1699" s="25">
        <f>Actual!C1699</f>
        <v>126</v>
      </c>
      <c r="D1699" s="24" t="str">
        <f t="shared" si="1"/>
        <v>//PRD1699121923WF003WMINI///</v>
      </c>
      <c r="E1699" s="24" t="str">
        <f t="shared" si="2"/>
        <v>PRD1699121923WF003WMINI</v>
      </c>
      <c r="F1699" s="24" t="str">
        <f t="shared" si="3"/>
        <v>12</v>
      </c>
      <c r="G1699" s="24" t="str">
        <f t="shared" si="4"/>
        <v>19</v>
      </c>
      <c r="H1699" s="24" t="str">
        <f t="shared" si="5"/>
        <v>23</v>
      </c>
      <c r="I1699" s="24" t="str">
        <f t="shared" si="6"/>
        <v>W</v>
      </c>
      <c r="J1699" s="24" t="str">
        <f t="shared" si="7"/>
        <v>F003W</v>
      </c>
      <c r="K1699" s="24" t="str">
        <f t="shared" si="8"/>
        <v>MINI</v>
      </c>
      <c r="L1699" s="24" t="str">
        <f>vlookup(F1699,Abbreviation!$D$2:$E$13,2,false)</f>
        <v>December</v>
      </c>
      <c r="M1699" s="24" t="str">
        <f>vlookup(I1699,Abbreviation!$A$2:$B$4,2,false)</f>
        <v>West</v>
      </c>
      <c r="N1699" s="24" t="str">
        <f>vlookup(M1699,Budget!$B$2:$C$325,2,false)</f>
        <v>F001W</v>
      </c>
      <c r="O1699" s="24" t="s">
        <v>19</v>
      </c>
    </row>
    <row r="1700">
      <c r="A1700" s="24">
        <f>Actual!A1700</f>
        <v>1699</v>
      </c>
      <c r="B1700" s="24" t="str">
        <f>Actual!B1700</f>
        <v>//PRD1700121123NF002NMAX///</v>
      </c>
      <c r="C1700" s="25">
        <f>Actual!C1700</f>
        <v>49</v>
      </c>
      <c r="D1700" s="24" t="str">
        <f t="shared" si="1"/>
        <v>//PRD1700121123NF002NMAX///</v>
      </c>
      <c r="E1700" s="24" t="str">
        <f t="shared" si="2"/>
        <v>PRD1700121123NF002NMAX</v>
      </c>
      <c r="F1700" s="24" t="str">
        <f t="shared" si="3"/>
        <v>12</v>
      </c>
      <c r="G1700" s="24" t="str">
        <f t="shared" si="4"/>
        <v>11</v>
      </c>
      <c r="H1700" s="24" t="str">
        <f t="shared" si="5"/>
        <v>23</v>
      </c>
      <c r="I1700" s="24" t="str">
        <f t="shared" si="6"/>
        <v>N</v>
      </c>
      <c r="J1700" s="24" t="str">
        <f t="shared" si="7"/>
        <v>F002N</v>
      </c>
      <c r="K1700" s="24" t="str">
        <f t="shared" si="8"/>
        <v>MAX</v>
      </c>
      <c r="L1700" s="24" t="str">
        <f>vlookup(F1700,Abbreviation!$D$2:$E$13,2,false)</f>
        <v>December</v>
      </c>
      <c r="M1700" s="24" t="str">
        <f>vlookup(I1700,Abbreviation!$A$2:$B$4,2,false)</f>
        <v>North</v>
      </c>
      <c r="N1700" s="24" t="str">
        <f>vlookup(M1700,Budget!$B$2:$C$325,2,false)</f>
        <v>F001N</v>
      </c>
      <c r="O1700" s="24" t="s">
        <v>20</v>
      </c>
    </row>
    <row r="1701">
      <c r="A1701" s="24">
        <f>Actual!A1701</f>
        <v>1700</v>
      </c>
      <c r="B1701" s="24" t="str">
        <f>Actual!B1701</f>
        <v>//PRD1701120523WF002WPRO///</v>
      </c>
      <c r="C1701" s="25">
        <f>Actual!C1701</f>
        <v>47</v>
      </c>
      <c r="D1701" s="24" t="str">
        <f t="shared" si="1"/>
        <v>//PRD1701120523WF002WPRO///</v>
      </c>
      <c r="E1701" s="24" t="str">
        <f t="shared" si="2"/>
        <v>PRD1701120523WF002WPRO</v>
      </c>
      <c r="F1701" s="24" t="str">
        <f t="shared" si="3"/>
        <v>12</v>
      </c>
      <c r="G1701" s="24" t="str">
        <f t="shared" si="4"/>
        <v>05</v>
      </c>
      <c r="H1701" s="24" t="str">
        <f t="shared" si="5"/>
        <v>23</v>
      </c>
      <c r="I1701" s="24" t="str">
        <f t="shared" si="6"/>
        <v>W</v>
      </c>
      <c r="J1701" s="24" t="str">
        <f t="shared" si="7"/>
        <v>F002W</v>
      </c>
      <c r="K1701" s="24" t="str">
        <f t="shared" si="8"/>
        <v>PRO</v>
      </c>
      <c r="L1701" s="24" t="str">
        <f>vlookup(F1701,Abbreviation!$D$2:$E$13,2,false)</f>
        <v>December</v>
      </c>
      <c r="M1701" s="24" t="str">
        <f>vlookup(I1701,Abbreviation!$A$2:$B$4,2,false)</f>
        <v>West</v>
      </c>
      <c r="N1701" s="24" t="str">
        <f>vlookup(M1701,Budget!$B$2:$C$325,2,false)</f>
        <v>F001W</v>
      </c>
      <c r="O1701" s="24" t="s">
        <v>21</v>
      </c>
    </row>
    <row r="1702">
      <c r="A1702" s="24">
        <f>Actual!A1702</f>
        <v>1701</v>
      </c>
      <c r="B1702" s="24" t="str">
        <f>Actual!B1702</f>
        <v>//PRD1702122623SF002SMINI///</v>
      </c>
      <c r="C1702" s="25">
        <f>Actual!C1702</f>
        <v>56</v>
      </c>
      <c r="D1702" s="24" t="str">
        <f t="shared" si="1"/>
        <v>//PRD1702122623SF002SMINI///</v>
      </c>
      <c r="E1702" s="24" t="str">
        <f t="shared" si="2"/>
        <v>PRD1702122623SF002SMINI</v>
      </c>
      <c r="F1702" s="24" t="str">
        <f t="shared" si="3"/>
        <v>12</v>
      </c>
      <c r="G1702" s="24" t="str">
        <f t="shared" si="4"/>
        <v>26</v>
      </c>
      <c r="H1702" s="24" t="str">
        <f t="shared" si="5"/>
        <v>23</v>
      </c>
      <c r="I1702" s="24" t="str">
        <f t="shared" si="6"/>
        <v>S</v>
      </c>
      <c r="J1702" s="24" t="str">
        <f t="shared" si="7"/>
        <v>F002S</v>
      </c>
      <c r="K1702" s="24" t="str">
        <f t="shared" si="8"/>
        <v>MINI</v>
      </c>
      <c r="L1702" s="24" t="str">
        <f>vlookup(F1702,Abbreviation!$D$2:$E$13,2,false)</f>
        <v>December</v>
      </c>
      <c r="M1702" s="24" t="str">
        <f>vlookup(I1702,Abbreviation!$A$2:$B$4,2,false)</f>
        <v>South</v>
      </c>
      <c r="N1702" s="24" t="str">
        <f>vlookup(M1702,Budget!$B$2:$C$325,2,false)</f>
        <v>F001S</v>
      </c>
      <c r="O1702" s="24" t="s">
        <v>19</v>
      </c>
    </row>
    <row r="1703">
      <c r="A1703" s="24">
        <f>Actual!A1703</f>
        <v>1702</v>
      </c>
      <c r="B1703" s="24" t="str">
        <f>Actual!B1703</f>
        <v>//PRD1703122423NF003NMAX///</v>
      </c>
      <c r="C1703" s="25">
        <f>Actual!C1703</f>
        <v>135</v>
      </c>
      <c r="D1703" s="24" t="str">
        <f t="shared" si="1"/>
        <v>//PRD1703122423NF003NMAX///</v>
      </c>
      <c r="E1703" s="24" t="str">
        <f t="shared" si="2"/>
        <v>PRD1703122423NF003NMAX</v>
      </c>
      <c r="F1703" s="24" t="str">
        <f t="shared" si="3"/>
        <v>12</v>
      </c>
      <c r="G1703" s="24" t="str">
        <f t="shared" si="4"/>
        <v>24</v>
      </c>
      <c r="H1703" s="24" t="str">
        <f t="shared" si="5"/>
        <v>23</v>
      </c>
      <c r="I1703" s="24" t="str">
        <f t="shared" si="6"/>
        <v>N</v>
      </c>
      <c r="J1703" s="24" t="str">
        <f t="shared" si="7"/>
        <v>F003N</v>
      </c>
      <c r="K1703" s="24" t="str">
        <f t="shared" si="8"/>
        <v>MAX</v>
      </c>
      <c r="L1703" s="24" t="str">
        <f>vlookup(F1703,Abbreviation!$D$2:$E$13,2,false)</f>
        <v>December</v>
      </c>
      <c r="M1703" s="24" t="str">
        <f>vlookup(I1703,Abbreviation!$A$2:$B$4,2,false)</f>
        <v>North</v>
      </c>
      <c r="N1703" s="24" t="str">
        <f>vlookup(M1703,Budget!$B$2:$C$325,2,false)</f>
        <v>F001N</v>
      </c>
      <c r="O1703" s="24" t="s">
        <v>20</v>
      </c>
    </row>
    <row r="1704">
      <c r="A1704" s="24">
        <f>Actual!A1704</f>
        <v>1703</v>
      </c>
      <c r="B1704" s="24" t="str">
        <f>Actual!B1704</f>
        <v>//PRD1704122723NF002NPRO///</v>
      </c>
      <c r="C1704" s="25">
        <f>Actual!C1704</f>
        <v>11</v>
      </c>
      <c r="D1704" s="24" t="str">
        <f t="shared" si="1"/>
        <v>//PRD1704122723NF002NPRO///</v>
      </c>
      <c r="E1704" s="24" t="str">
        <f t="shared" si="2"/>
        <v>PRD1704122723NF002NPRO</v>
      </c>
      <c r="F1704" s="24" t="str">
        <f t="shared" si="3"/>
        <v>12</v>
      </c>
      <c r="G1704" s="24" t="str">
        <f t="shared" si="4"/>
        <v>27</v>
      </c>
      <c r="H1704" s="24" t="str">
        <f t="shared" si="5"/>
        <v>23</v>
      </c>
      <c r="I1704" s="24" t="str">
        <f t="shared" si="6"/>
        <v>N</v>
      </c>
      <c r="J1704" s="24" t="str">
        <f t="shared" si="7"/>
        <v>F002N</v>
      </c>
      <c r="K1704" s="24" t="str">
        <f t="shared" si="8"/>
        <v>PRO</v>
      </c>
      <c r="L1704" s="24" t="str">
        <f>vlookup(F1704,Abbreviation!$D$2:$E$13,2,false)</f>
        <v>December</v>
      </c>
      <c r="M1704" s="24" t="str">
        <f>vlookup(I1704,Abbreviation!$A$2:$B$4,2,false)</f>
        <v>North</v>
      </c>
      <c r="N1704" s="24" t="str">
        <f>vlookup(M1704,Budget!$B$2:$C$325,2,false)</f>
        <v>F001N</v>
      </c>
      <c r="O1704" s="24" t="s">
        <v>21</v>
      </c>
    </row>
    <row r="1705">
      <c r="A1705" s="24">
        <f>Actual!A1705</f>
        <v>1704</v>
      </c>
      <c r="B1705" s="24" t="str">
        <f>Actual!B1705</f>
        <v>//PRD1705120123SF002SMINI///</v>
      </c>
      <c r="C1705" s="25">
        <f>Actual!C1705</f>
        <v>131</v>
      </c>
      <c r="D1705" s="24" t="str">
        <f t="shared" si="1"/>
        <v>//PRD1705120123SF002SMINI///</v>
      </c>
      <c r="E1705" s="24" t="str">
        <f t="shared" si="2"/>
        <v>PRD1705120123SF002SMINI</v>
      </c>
      <c r="F1705" s="24" t="str">
        <f t="shared" si="3"/>
        <v>12</v>
      </c>
      <c r="G1705" s="24" t="str">
        <f t="shared" si="4"/>
        <v>01</v>
      </c>
      <c r="H1705" s="24" t="str">
        <f t="shared" si="5"/>
        <v>23</v>
      </c>
      <c r="I1705" s="24" t="str">
        <f t="shared" si="6"/>
        <v>S</v>
      </c>
      <c r="J1705" s="24" t="str">
        <f t="shared" si="7"/>
        <v>F002S</v>
      </c>
      <c r="K1705" s="24" t="str">
        <f t="shared" si="8"/>
        <v>MINI</v>
      </c>
      <c r="L1705" s="24" t="str">
        <f>vlookup(F1705,Abbreviation!$D$2:$E$13,2,false)</f>
        <v>December</v>
      </c>
      <c r="M1705" s="24" t="str">
        <f>vlookup(I1705,Abbreviation!$A$2:$B$4,2,false)</f>
        <v>South</v>
      </c>
      <c r="N1705" s="24" t="str">
        <f>vlookup(M1705,Budget!$B$2:$C$325,2,false)</f>
        <v>F001S</v>
      </c>
      <c r="O1705" s="24" t="s">
        <v>19</v>
      </c>
    </row>
    <row r="1706">
      <c r="A1706" s="24">
        <f>Actual!A1706</f>
        <v>1705</v>
      </c>
      <c r="B1706" s="24" t="str">
        <f>Actual!B1706</f>
        <v>//PRD1706120723NF003NMAX///</v>
      </c>
      <c r="C1706" s="25">
        <f>Actual!C1706</f>
        <v>80</v>
      </c>
      <c r="D1706" s="24" t="str">
        <f t="shared" si="1"/>
        <v>//PRD1706120723NF003NMAX///</v>
      </c>
      <c r="E1706" s="24" t="str">
        <f t="shared" si="2"/>
        <v>PRD1706120723NF003NMAX</v>
      </c>
      <c r="F1706" s="24" t="str">
        <f t="shared" si="3"/>
        <v>12</v>
      </c>
      <c r="G1706" s="24" t="str">
        <f t="shared" si="4"/>
        <v>07</v>
      </c>
      <c r="H1706" s="24" t="str">
        <f t="shared" si="5"/>
        <v>23</v>
      </c>
      <c r="I1706" s="24" t="str">
        <f t="shared" si="6"/>
        <v>N</v>
      </c>
      <c r="J1706" s="24" t="str">
        <f t="shared" si="7"/>
        <v>F003N</v>
      </c>
      <c r="K1706" s="24" t="str">
        <f t="shared" si="8"/>
        <v>MAX</v>
      </c>
      <c r="L1706" s="24" t="str">
        <f>vlookup(F1706,Abbreviation!$D$2:$E$13,2,false)</f>
        <v>December</v>
      </c>
      <c r="M1706" s="24" t="str">
        <f>vlookup(I1706,Abbreviation!$A$2:$B$4,2,false)</f>
        <v>North</v>
      </c>
      <c r="N1706" s="24" t="str">
        <f>vlookup(M1706,Budget!$B$2:$C$325,2,false)</f>
        <v>F001N</v>
      </c>
      <c r="O1706" s="24" t="s">
        <v>20</v>
      </c>
    </row>
    <row r="1707">
      <c r="A1707" s="24">
        <f>Actual!A1707</f>
        <v>1706</v>
      </c>
      <c r="B1707" s="24" t="str">
        <f>Actual!B1707</f>
        <v>//PRD1707122323NF003NPRO///</v>
      </c>
      <c r="C1707" s="25">
        <f>Actual!C1707</f>
        <v>9</v>
      </c>
      <c r="D1707" s="24" t="str">
        <f t="shared" si="1"/>
        <v>//PRD1707122323NF003NPRO///</v>
      </c>
      <c r="E1707" s="24" t="str">
        <f t="shared" si="2"/>
        <v>PRD1707122323NF003NPRO</v>
      </c>
      <c r="F1707" s="24" t="str">
        <f t="shared" si="3"/>
        <v>12</v>
      </c>
      <c r="G1707" s="24" t="str">
        <f t="shared" si="4"/>
        <v>23</v>
      </c>
      <c r="H1707" s="24" t="str">
        <f t="shared" si="5"/>
        <v>23</v>
      </c>
      <c r="I1707" s="24" t="str">
        <f t="shared" si="6"/>
        <v>N</v>
      </c>
      <c r="J1707" s="24" t="str">
        <f t="shared" si="7"/>
        <v>F003N</v>
      </c>
      <c r="K1707" s="24" t="str">
        <f t="shared" si="8"/>
        <v>PRO</v>
      </c>
      <c r="L1707" s="24" t="str">
        <f>vlookup(F1707,Abbreviation!$D$2:$E$13,2,false)</f>
        <v>December</v>
      </c>
      <c r="M1707" s="24" t="str">
        <f>vlookup(I1707,Abbreviation!$A$2:$B$4,2,false)</f>
        <v>North</v>
      </c>
      <c r="N1707" s="24" t="str">
        <f>vlookup(M1707,Budget!$B$2:$C$325,2,false)</f>
        <v>F001N</v>
      </c>
      <c r="O1707" s="24" t="s">
        <v>21</v>
      </c>
    </row>
    <row r="1708">
      <c r="A1708" s="24">
        <f>Actual!A1708</f>
        <v>1707</v>
      </c>
      <c r="B1708" s="24" t="str">
        <f>Actual!B1708</f>
        <v>//PRD1708120823NF001NMINI///</v>
      </c>
      <c r="C1708" s="25">
        <f>Actual!C1708</f>
        <v>128</v>
      </c>
      <c r="D1708" s="24" t="str">
        <f t="shared" si="1"/>
        <v>//PRD1708120823NF001NMINI///</v>
      </c>
      <c r="E1708" s="24" t="str">
        <f t="shared" si="2"/>
        <v>PRD1708120823NF001NMINI</v>
      </c>
      <c r="F1708" s="24" t="str">
        <f t="shared" si="3"/>
        <v>12</v>
      </c>
      <c r="G1708" s="24" t="str">
        <f t="shared" si="4"/>
        <v>08</v>
      </c>
      <c r="H1708" s="24" t="str">
        <f t="shared" si="5"/>
        <v>23</v>
      </c>
      <c r="I1708" s="24" t="str">
        <f t="shared" si="6"/>
        <v>N</v>
      </c>
      <c r="J1708" s="24" t="str">
        <f t="shared" si="7"/>
        <v>F001N</v>
      </c>
      <c r="K1708" s="24" t="str">
        <f t="shared" si="8"/>
        <v>MINI</v>
      </c>
      <c r="L1708" s="24" t="str">
        <f>vlookup(F1708,Abbreviation!$D$2:$E$13,2,false)</f>
        <v>December</v>
      </c>
      <c r="M1708" s="24" t="str">
        <f>vlookup(I1708,Abbreviation!$A$2:$B$4,2,false)</f>
        <v>North</v>
      </c>
      <c r="N1708" s="24" t="str">
        <f>vlookup(M1708,Budget!$B$2:$C$325,2,false)</f>
        <v>F001N</v>
      </c>
      <c r="O1708" s="24" t="s">
        <v>19</v>
      </c>
    </row>
    <row r="1709">
      <c r="A1709" s="24">
        <f>Actual!A1709</f>
        <v>1708</v>
      </c>
      <c r="B1709" s="24" t="str">
        <f>Actual!B1709</f>
        <v>//PRD1709120823NF001NMAX///</v>
      </c>
      <c r="C1709" s="25">
        <f>Actual!C1709</f>
        <v>109</v>
      </c>
      <c r="D1709" s="24" t="str">
        <f t="shared" si="1"/>
        <v>//PRD1709120823NF001NMAX///</v>
      </c>
      <c r="E1709" s="24" t="str">
        <f t="shared" si="2"/>
        <v>PRD1709120823NF001NMAX</v>
      </c>
      <c r="F1709" s="24" t="str">
        <f t="shared" si="3"/>
        <v>12</v>
      </c>
      <c r="G1709" s="24" t="str">
        <f t="shared" si="4"/>
        <v>08</v>
      </c>
      <c r="H1709" s="24" t="str">
        <f t="shared" si="5"/>
        <v>23</v>
      </c>
      <c r="I1709" s="24" t="str">
        <f t="shared" si="6"/>
        <v>N</v>
      </c>
      <c r="J1709" s="24" t="str">
        <f t="shared" si="7"/>
        <v>F001N</v>
      </c>
      <c r="K1709" s="24" t="str">
        <f t="shared" si="8"/>
        <v>MAX</v>
      </c>
      <c r="L1709" s="24" t="str">
        <f>vlookup(F1709,Abbreviation!$D$2:$E$13,2,false)</f>
        <v>December</v>
      </c>
      <c r="M1709" s="24" t="str">
        <f>vlookup(I1709,Abbreviation!$A$2:$B$4,2,false)</f>
        <v>North</v>
      </c>
      <c r="N1709" s="24" t="str">
        <f>vlookup(M1709,Budget!$B$2:$C$325,2,false)</f>
        <v>F001N</v>
      </c>
      <c r="O1709" s="24" t="s">
        <v>20</v>
      </c>
    </row>
    <row r="1710">
      <c r="A1710" s="24">
        <f>Actual!A1710</f>
        <v>1709</v>
      </c>
      <c r="B1710" s="24" t="str">
        <f>Actual!B1710</f>
        <v>//PRD1710122923NF003NPRO///</v>
      </c>
      <c r="C1710" s="25">
        <f>Actual!C1710</f>
        <v>143</v>
      </c>
      <c r="D1710" s="24" t="str">
        <f t="shared" si="1"/>
        <v>//PRD1710122923NF003NPRO///</v>
      </c>
      <c r="E1710" s="24" t="str">
        <f t="shared" si="2"/>
        <v>PRD1710122923NF003NPRO</v>
      </c>
      <c r="F1710" s="24" t="str">
        <f t="shared" si="3"/>
        <v>12</v>
      </c>
      <c r="G1710" s="24" t="str">
        <f t="shared" si="4"/>
        <v>29</v>
      </c>
      <c r="H1710" s="24" t="str">
        <f t="shared" si="5"/>
        <v>23</v>
      </c>
      <c r="I1710" s="24" t="str">
        <f t="shared" si="6"/>
        <v>N</v>
      </c>
      <c r="J1710" s="24" t="str">
        <f t="shared" si="7"/>
        <v>F003N</v>
      </c>
      <c r="K1710" s="24" t="str">
        <f t="shared" si="8"/>
        <v>PRO</v>
      </c>
      <c r="L1710" s="24" t="str">
        <f>vlookup(F1710,Abbreviation!$D$2:$E$13,2,false)</f>
        <v>December</v>
      </c>
      <c r="M1710" s="24" t="str">
        <f>vlookup(I1710,Abbreviation!$A$2:$B$4,2,false)</f>
        <v>North</v>
      </c>
      <c r="N1710" s="24" t="str">
        <f>vlookup(M1710,Budget!$B$2:$C$325,2,false)</f>
        <v>F001N</v>
      </c>
      <c r="O1710" s="24" t="s">
        <v>21</v>
      </c>
    </row>
    <row r="1711">
      <c r="A1711" s="24">
        <f>Actual!A1711</f>
        <v>1710</v>
      </c>
      <c r="B1711" s="24" t="str">
        <f>Actual!B1711</f>
        <v>//PRD1711122723NF002NMINI///</v>
      </c>
      <c r="C1711" s="25">
        <f>Actual!C1711</f>
        <v>37</v>
      </c>
      <c r="D1711" s="24" t="str">
        <f t="shared" si="1"/>
        <v>//PRD1711122723NF002NMINI///</v>
      </c>
      <c r="E1711" s="24" t="str">
        <f t="shared" si="2"/>
        <v>PRD1711122723NF002NMINI</v>
      </c>
      <c r="F1711" s="24" t="str">
        <f t="shared" si="3"/>
        <v>12</v>
      </c>
      <c r="G1711" s="24" t="str">
        <f t="shared" si="4"/>
        <v>27</v>
      </c>
      <c r="H1711" s="24" t="str">
        <f t="shared" si="5"/>
        <v>23</v>
      </c>
      <c r="I1711" s="24" t="str">
        <f t="shared" si="6"/>
        <v>N</v>
      </c>
      <c r="J1711" s="24" t="str">
        <f t="shared" si="7"/>
        <v>F002N</v>
      </c>
      <c r="K1711" s="24" t="str">
        <f t="shared" si="8"/>
        <v>MINI</v>
      </c>
      <c r="L1711" s="24" t="str">
        <f>vlookup(F1711,Abbreviation!$D$2:$E$13,2,false)</f>
        <v>December</v>
      </c>
      <c r="M1711" s="24" t="str">
        <f>vlookup(I1711,Abbreviation!$A$2:$B$4,2,false)</f>
        <v>North</v>
      </c>
      <c r="N1711" s="24" t="str">
        <f>vlookup(M1711,Budget!$B$2:$C$325,2,false)</f>
        <v>F001N</v>
      </c>
      <c r="O1711" s="24" t="s">
        <v>19</v>
      </c>
    </row>
    <row r="1712">
      <c r="A1712" s="24">
        <f>Actual!A1712</f>
        <v>1711</v>
      </c>
      <c r="B1712" s="24" t="str">
        <f>Actual!B1712</f>
        <v>//PRD1712120623WF002WMAX///</v>
      </c>
      <c r="C1712" s="25">
        <f>Actual!C1712</f>
        <v>40</v>
      </c>
      <c r="D1712" s="24" t="str">
        <f t="shared" si="1"/>
        <v>//PRD1712120623WF002WMAX///</v>
      </c>
      <c r="E1712" s="24" t="str">
        <f t="shared" si="2"/>
        <v>PRD1712120623WF002WMAX</v>
      </c>
      <c r="F1712" s="24" t="str">
        <f t="shared" si="3"/>
        <v>12</v>
      </c>
      <c r="G1712" s="24" t="str">
        <f t="shared" si="4"/>
        <v>06</v>
      </c>
      <c r="H1712" s="24" t="str">
        <f t="shared" si="5"/>
        <v>23</v>
      </c>
      <c r="I1712" s="24" t="str">
        <f t="shared" si="6"/>
        <v>W</v>
      </c>
      <c r="J1712" s="24" t="str">
        <f t="shared" si="7"/>
        <v>F002W</v>
      </c>
      <c r="K1712" s="24" t="str">
        <f t="shared" si="8"/>
        <v>MAX</v>
      </c>
      <c r="L1712" s="24" t="str">
        <f>vlookup(F1712,Abbreviation!$D$2:$E$13,2,false)</f>
        <v>December</v>
      </c>
      <c r="M1712" s="24" t="str">
        <f>vlookup(I1712,Abbreviation!$A$2:$B$4,2,false)</f>
        <v>West</v>
      </c>
      <c r="N1712" s="24" t="str">
        <f>vlookup(M1712,Budget!$B$2:$C$325,2,false)</f>
        <v>F001W</v>
      </c>
      <c r="O1712" s="24" t="s">
        <v>20</v>
      </c>
    </row>
    <row r="1713">
      <c r="A1713" s="24">
        <f>Actual!A1713</f>
        <v>1712</v>
      </c>
      <c r="B1713" s="24" t="str">
        <f>Actual!B1713</f>
        <v>//PRD1713120823SF002SPRO///</v>
      </c>
      <c r="C1713" s="25">
        <f>Actual!C1713</f>
        <v>45</v>
      </c>
      <c r="D1713" s="24" t="str">
        <f t="shared" si="1"/>
        <v>//PRD1713120823SF002SPRO///</v>
      </c>
      <c r="E1713" s="24" t="str">
        <f t="shared" si="2"/>
        <v>PRD1713120823SF002SPRO</v>
      </c>
      <c r="F1713" s="24" t="str">
        <f t="shared" si="3"/>
        <v>12</v>
      </c>
      <c r="G1713" s="24" t="str">
        <f t="shared" si="4"/>
        <v>08</v>
      </c>
      <c r="H1713" s="24" t="str">
        <f t="shared" si="5"/>
        <v>23</v>
      </c>
      <c r="I1713" s="24" t="str">
        <f t="shared" si="6"/>
        <v>S</v>
      </c>
      <c r="J1713" s="24" t="str">
        <f t="shared" si="7"/>
        <v>F002S</v>
      </c>
      <c r="K1713" s="24" t="str">
        <f t="shared" si="8"/>
        <v>PRO</v>
      </c>
      <c r="L1713" s="24" t="str">
        <f>vlookup(F1713,Abbreviation!$D$2:$E$13,2,false)</f>
        <v>December</v>
      </c>
      <c r="M1713" s="24" t="str">
        <f>vlookup(I1713,Abbreviation!$A$2:$B$4,2,false)</f>
        <v>South</v>
      </c>
      <c r="N1713" s="24" t="str">
        <f>vlookup(M1713,Budget!$B$2:$C$325,2,false)</f>
        <v>F001S</v>
      </c>
      <c r="O1713" s="24" t="s">
        <v>21</v>
      </c>
    </row>
    <row r="1714">
      <c r="A1714" s="24">
        <f>Actual!A1714</f>
        <v>1713</v>
      </c>
      <c r="B1714" s="24" t="str">
        <f>Actual!B1714</f>
        <v>//PRD1714122823SF003SMINI///</v>
      </c>
      <c r="C1714" s="25">
        <f>Actual!C1714</f>
        <v>41</v>
      </c>
      <c r="D1714" s="24" t="str">
        <f t="shared" si="1"/>
        <v>//PRD1714122823SF003SMINI///</v>
      </c>
      <c r="E1714" s="24" t="str">
        <f t="shared" si="2"/>
        <v>PRD1714122823SF003SMINI</v>
      </c>
      <c r="F1714" s="24" t="str">
        <f t="shared" si="3"/>
        <v>12</v>
      </c>
      <c r="G1714" s="24" t="str">
        <f t="shared" si="4"/>
        <v>28</v>
      </c>
      <c r="H1714" s="24" t="str">
        <f t="shared" si="5"/>
        <v>23</v>
      </c>
      <c r="I1714" s="24" t="str">
        <f t="shared" si="6"/>
        <v>S</v>
      </c>
      <c r="J1714" s="24" t="str">
        <f t="shared" si="7"/>
        <v>F003S</v>
      </c>
      <c r="K1714" s="24" t="str">
        <f t="shared" si="8"/>
        <v>MINI</v>
      </c>
      <c r="L1714" s="24" t="str">
        <f>vlookup(F1714,Abbreviation!$D$2:$E$13,2,false)</f>
        <v>December</v>
      </c>
      <c r="M1714" s="24" t="str">
        <f>vlookup(I1714,Abbreviation!$A$2:$B$4,2,false)</f>
        <v>South</v>
      </c>
      <c r="N1714" s="24" t="str">
        <f>vlookup(M1714,Budget!$B$2:$C$325,2,false)</f>
        <v>F001S</v>
      </c>
      <c r="O1714" s="24" t="s">
        <v>19</v>
      </c>
    </row>
    <row r="1715">
      <c r="A1715" s="24">
        <f>Actual!A1715</f>
        <v>1714</v>
      </c>
      <c r="B1715" s="24" t="str">
        <f>Actual!B1715</f>
        <v>//PRD1715120523SF001SMAX///</v>
      </c>
      <c r="C1715" s="25">
        <f>Actual!C1715</f>
        <v>84</v>
      </c>
      <c r="D1715" s="24" t="str">
        <f t="shared" si="1"/>
        <v>//PRD1715120523SF001SMAX///</v>
      </c>
      <c r="E1715" s="24" t="str">
        <f t="shared" si="2"/>
        <v>PRD1715120523SF001SMAX</v>
      </c>
      <c r="F1715" s="24" t="str">
        <f t="shared" si="3"/>
        <v>12</v>
      </c>
      <c r="G1715" s="24" t="str">
        <f t="shared" si="4"/>
        <v>05</v>
      </c>
      <c r="H1715" s="24" t="str">
        <f t="shared" si="5"/>
        <v>23</v>
      </c>
      <c r="I1715" s="24" t="str">
        <f t="shared" si="6"/>
        <v>S</v>
      </c>
      <c r="J1715" s="24" t="str">
        <f t="shared" si="7"/>
        <v>F001S</v>
      </c>
      <c r="K1715" s="24" t="str">
        <f t="shared" si="8"/>
        <v>MAX</v>
      </c>
      <c r="L1715" s="24" t="str">
        <f>vlookup(F1715,Abbreviation!$D$2:$E$13,2,false)</f>
        <v>December</v>
      </c>
      <c r="M1715" s="24" t="str">
        <f>vlookup(I1715,Abbreviation!$A$2:$B$4,2,false)</f>
        <v>South</v>
      </c>
      <c r="N1715" s="24" t="str">
        <f>vlookup(M1715,Budget!$B$2:$C$325,2,false)</f>
        <v>F001S</v>
      </c>
      <c r="O1715" s="24" t="s">
        <v>20</v>
      </c>
    </row>
    <row r="1716">
      <c r="A1716" s="24">
        <f>Actual!A1716</f>
        <v>1715</v>
      </c>
      <c r="B1716" s="24" t="str">
        <f>Actual!B1716</f>
        <v>//PRD1716120523NF001NPRO///</v>
      </c>
      <c r="C1716" s="25">
        <f>Actual!C1716</f>
        <v>6</v>
      </c>
      <c r="D1716" s="24" t="str">
        <f t="shared" si="1"/>
        <v>//PRD1716120523NF001NPRO///</v>
      </c>
      <c r="E1716" s="24" t="str">
        <f t="shared" si="2"/>
        <v>PRD1716120523NF001NPRO</v>
      </c>
      <c r="F1716" s="24" t="str">
        <f t="shared" si="3"/>
        <v>12</v>
      </c>
      <c r="G1716" s="24" t="str">
        <f t="shared" si="4"/>
        <v>05</v>
      </c>
      <c r="H1716" s="24" t="str">
        <f t="shared" si="5"/>
        <v>23</v>
      </c>
      <c r="I1716" s="24" t="str">
        <f t="shared" si="6"/>
        <v>N</v>
      </c>
      <c r="J1716" s="24" t="str">
        <f t="shared" si="7"/>
        <v>F001N</v>
      </c>
      <c r="K1716" s="24" t="str">
        <f t="shared" si="8"/>
        <v>PRO</v>
      </c>
      <c r="L1716" s="24" t="str">
        <f>vlookup(F1716,Abbreviation!$D$2:$E$13,2,false)</f>
        <v>December</v>
      </c>
      <c r="M1716" s="24" t="str">
        <f>vlookup(I1716,Abbreviation!$A$2:$B$4,2,false)</f>
        <v>North</v>
      </c>
      <c r="N1716" s="24" t="str">
        <f>vlookup(M1716,Budget!$B$2:$C$325,2,false)</f>
        <v>F001N</v>
      </c>
      <c r="O1716" s="24" t="s">
        <v>21</v>
      </c>
    </row>
    <row r="1717">
      <c r="A1717" s="24">
        <f>Actual!A1717</f>
        <v>1716</v>
      </c>
      <c r="B1717" s="24" t="str">
        <f>Actual!B1717</f>
        <v>//PRD1717121023NF001NMINI///</v>
      </c>
      <c r="C1717" s="25">
        <f>Actual!C1717</f>
        <v>126</v>
      </c>
      <c r="D1717" s="24" t="str">
        <f t="shared" si="1"/>
        <v>//PRD1717121023NF001NMINI///</v>
      </c>
      <c r="E1717" s="24" t="str">
        <f t="shared" si="2"/>
        <v>PRD1717121023NF001NMINI</v>
      </c>
      <c r="F1717" s="24" t="str">
        <f t="shared" si="3"/>
        <v>12</v>
      </c>
      <c r="G1717" s="24" t="str">
        <f t="shared" si="4"/>
        <v>10</v>
      </c>
      <c r="H1717" s="24" t="str">
        <f t="shared" si="5"/>
        <v>23</v>
      </c>
      <c r="I1717" s="24" t="str">
        <f t="shared" si="6"/>
        <v>N</v>
      </c>
      <c r="J1717" s="24" t="str">
        <f t="shared" si="7"/>
        <v>F001N</v>
      </c>
      <c r="K1717" s="24" t="str">
        <f t="shared" si="8"/>
        <v>MINI</v>
      </c>
      <c r="L1717" s="24" t="str">
        <f>vlookup(F1717,Abbreviation!$D$2:$E$13,2,false)</f>
        <v>December</v>
      </c>
      <c r="M1717" s="24" t="str">
        <f>vlookup(I1717,Abbreviation!$A$2:$B$4,2,false)</f>
        <v>North</v>
      </c>
      <c r="N1717" s="24" t="str">
        <f>vlookup(M1717,Budget!$B$2:$C$325,2,false)</f>
        <v>F001N</v>
      </c>
      <c r="O1717" s="24" t="s">
        <v>19</v>
      </c>
    </row>
    <row r="1718">
      <c r="A1718" s="24">
        <f>Actual!A1718</f>
        <v>1717</v>
      </c>
      <c r="B1718" s="24" t="str">
        <f>Actual!B1718</f>
        <v>//PRD1718120923WF002WMAX///</v>
      </c>
      <c r="C1718" s="25">
        <f>Actual!C1718</f>
        <v>99</v>
      </c>
      <c r="D1718" s="24" t="str">
        <f t="shared" si="1"/>
        <v>//PRD1718120923WF002WMAX///</v>
      </c>
      <c r="E1718" s="24" t="str">
        <f t="shared" si="2"/>
        <v>PRD1718120923WF002WMAX</v>
      </c>
      <c r="F1718" s="24" t="str">
        <f t="shared" si="3"/>
        <v>12</v>
      </c>
      <c r="G1718" s="24" t="str">
        <f t="shared" si="4"/>
        <v>09</v>
      </c>
      <c r="H1718" s="24" t="str">
        <f t="shared" si="5"/>
        <v>23</v>
      </c>
      <c r="I1718" s="24" t="str">
        <f t="shared" si="6"/>
        <v>W</v>
      </c>
      <c r="J1718" s="24" t="str">
        <f t="shared" si="7"/>
        <v>F002W</v>
      </c>
      <c r="K1718" s="24" t="str">
        <f t="shared" si="8"/>
        <v>MAX</v>
      </c>
      <c r="L1718" s="24" t="str">
        <f>vlookup(F1718,Abbreviation!$D$2:$E$13,2,false)</f>
        <v>December</v>
      </c>
      <c r="M1718" s="24" t="str">
        <f>vlookup(I1718,Abbreviation!$A$2:$B$4,2,false)</f>
        <v>West</v>
      </c>
      <c r="N1718" s="24" t="str">
        <f>vlookup(M1718,Budget!$B$2:$C$325,2,false)</f>
        <v>F001W</v>
      </c>
      <c r="O1718" s="24" t="s">
        <v>20</v>
      </c>
    </row>
    <row r="1719">
      <c r="A1719" s="24">
        <f>Actual!A1719</f>
        <v>1718</v>
      </c>
      <c r="B1719" s="24" t="str">
        <f>Actual!B1719</f>
        <v>//PRD1719122423SF001SPRO///</v>
      </c>
      <c r="C1719" s="25">
        <f>Actual!C1719</f>
        <v>15</v>
      </c>
      <c r="D1719" s="24" t="str">
        <f t="shared" si="1"/>
        <v>//PRD1719122423SF001SPRO///</v>
      </c>
      <c r="E1719" s="24" t="str">
        <f t="shared" si="2"/>
        <v>PRD1719122423SF001SPRO</v>
      </c>
      <c r="F1719" s="24" t="str">
        <f t="shared" si="3"/>
        <v>12</v>
      </c>
      <c r="G1719" s="24" t="str">
        <f t="shared" si="4"/>
        <v>24</v>
      </c>
      <c r="H1719" s="24" t="str">
        <f t="shared" si="5"/>
        <v>23</v>
      </c>
      <c r="I1719" s="24" t="str">
        <f t="shared" si="6"/>
        <v>S</v>
      </c>
      <c r="J1719" s="24" t="str">
        <f t="shared" si="7"/>
        <v>F001S</v>
      </c>
      <c r="K1719" s="24" t="str">
        <f t="shared" si="8"/>
        <v>PRO</v>
      </c>
      <c r="L1719" s="24" t="str">
        <f>vlookup(F1719,Abbreviation!$D$2:$E$13,2,false)</f>
        <v>December</v>
      </c>
      <c r="M1719" s="24" t="str">
        <f>vlookup(I1719,Abbreviation!$A$2:$B$4,2,false)</f>
        <v>South</v>
      </c>
      <c r="N1719" s="24" t="str">
        <f>vlookup(M1719,Budget!$B$2:$C$325,2,false)</f>
        <v>F001S</v>
      </c>
      <c r="O1719" s="24" t="s">
        <v>21</v>
      </c>
    </row>
    <row r="1720">
      <c r="A1720" s="24">
        <f>Actual!A1720</f>
        <v>1719</v>
      </c>
      <c r="B1720" s="24" t="str">
        <f>Actual!B1720</f>
        <v>//PRD1720120723NF003NMINI///</v>
      </c>
      <c r="C1720" s="25">
        <f>Actual!C1720</f>
        <v>59</v>
      </c>
      <c r="D1720" s="24" t="str">
        <f t="shared" si="1"/>
        <v>//PRD1720120723NF003NMINI///</v>
      </c>
      <c r="E1720" s="24" t="str">
        <f t="shared" si="2"/>
        <v>PRD1720120723NF003NMINI</v>
      </c>
      <c r="F1720" s="24" t="str">
        <f t="shared" si="3"/>
        <v>12</v>
      </c>
      <c r="G1720" s="24" t="str">
        <f t="shared" si="4"/>
        <v>07</v>
      </c>
      <c r="H1720" s="24" t="str">
        <f t="shared" si="5"/>
        <v>23</v>
      </c>
      <c r="I1720" s="24" t="str">
        <f t="shared" si="6"/>
        <v>N</v>
      </c>
      <c r="J1720" s="24" t="str">
        <f t="shared" si="7"/>
        <v>F003N</v>
      </c>
      <c r="K1720" s="24" t="str">
        <f t="shared" si="8"/>
        <v>MINI</v>
      </c>
      <c r="L1720" s="24" t="str">
        <f>vlookup(F1720,Abbreviation!$D$2:$E$13,2,false)</f>
        <v>December</v>
      </c>
      <c r="M1720" s="24" t="str">
        <f>vlookup(I1720,Abbreviation!$A$2:$B$4,2,false)</f>
        <v>North</v>
      </c>
      <c r="N1720" s="24" t="str">
        <f>vlookup(M1720,Budget!$B$2:$C$325,2,false)</f>
        <v>F001N</v>
      </c>
      <c r="O1720" s="24" t="s">
        <v>19</v>
      </c>
    </row>
    <row r="1721">
      <c r="A1721" s="24">
        <f>Actual!A1721</f>
        <v>1720</v>
      </c>
      <c r="B1721" s="24" t="str">
        <f>Actual!B1721</f>
        <v>//PRD1721123023NF002NMAX///</v>
      </c>
      <c r="C1721" s="25">
        <f>Actual!C1721</f>
        <v>50</v>
      </c>
      <c r="D1721" s="24" t="str">
        <f t="shared" si="1"/>
        <v>//PRD1721123023NF002NMAX///</v>
      </c>
      <c r="E1721" s="24" t="str">
        <f t="shared" si="2"/>
        <v>PRD1721123023NF002NMAX</v>
      </c>
      <c r="F1721" s="24" t="str">
        <f t="shared" si="3"/>
        <v>12</v>
      </c>
      <c r="G1721" s="24" t="str">
        <f t="shared" si="4"/>
        <v>30</v>
      </c>
      <c r="H1721" s="24" t="str">
        <f t="shared" si="5"/>
        <v>23</v>
      </c>
      <c r="I1721" s="24" t="str">
        <f t="shared" si="6"/>
        <v>N</v>
      </c>
      <c r="J1721" s="24" t="str">
        <f t="shared" si="7"/>
        <v>F002N</v>
      </c>
      <c r="K1721" s="24" t="str">
        <f t="shared" si="8"/>
        <v>MAX</v>
      </c>
      <c r="L1721" s="24" t="str">
        <f>vlookup(F1721,Abbreviation!$D$2:$E$13,2,false)</f>
        <v>December</v>
      </c>
      <c r="M1721" s="24" t="str">
        <f>vlookup(I1721,Abbreviation!$A$2:$B$4,2,false)</f>
        <v>North</v>
      </c>
      <c r="N1721" s="24" t="str">
        <f>vlookup(M1721,Budget!$B$2:$C$325,2,false)</f>
        <v>F001N</v>
      </c>
      <c r="O1721" s="24" t="s">
        <v>20</v>
      </c>
    </row>
    <row r="1722">
      <c r="A1722" s="24">
        <f>Actual!A1722</f>
        <v>1721</v>
      </c>
      <c r="B1722" s="24" t="str">
        <f>Actual!B1722</f>
        <v>//PRD1722121123WF001WPRO///</v>
      </c>
      <c r="C1722" s="25">
        <f>Actual!C1722</f>
        <v>64</v>
      </c>
      <c r="D1722" s="24" t="str">
        <f t="shared" si="1"/>
        <v>//PRD1722121123WF001WPRO///</v>
      </c>
      <c r="E1722" s="24" t="str">
        <f t="shared" si="2"/>
        <v>PRD1722121123WF001WPRO</v>
      </c>
      <c r="F1722" s="24" t="str">
        <f t="shared" si="3"/>
        <v>12</v>
      </c>
      <c r="G1722" s="24" t="str">
        <f t="shared" si="4"/>
        <v>11</v>
      </c>
      <c r="H1722" s="24" t="str">
        <f t="shared" si="5"/>
        <v>23</v>
      </c>
      <c r="I1722" s="24" t="str">
        <f t="shared" si="6"/>
        <v>W</v>
      </c>
      <c r="J1722" s="24" t="str">
        <f t="shared" si="7"/>
        <v>F001W</v>
      </c>
      <c r="K1722" s="24" t="str">
        <f t="shared" si="8"/>
        <v>PRO</v>
      </c>
      <c r="L1722" s="24" t="str">
        <f>vlookup(F1722,Abbreviation!$D$2:$E$13,2,false)</f>
        <v>December</v>
      </c>
      <c r="M1722" s="24" t="str">
        <f>vlookup(I1722,Abbreviation!$A$2:$B$4,2,false)</f>
        <v>West</v>
      </c>
      <c r="N1722" s="24" t="str">
        <f>vlookup(M1722,Budget!$B$2:$C$325,2,false)</f>
        <v>F001W</v>
      </c>
      <c r="O1722" s="24" t="s">
        <v>21</v>
      </c>
    </row>
    <row r="1723">
      <c r="A1723" s="24">
        <f>Actual!A1723</f>
        <v>1722</v>
      </c>
      <c r="B1723" s="24" t="str">
        <f>Actual!B1723</f>
        <v>//PRD1723011023WF003WMINI///</v>
      </c>
      <c r="C1723" s="25">
        <f>Actual!C1723</f>
        <v>26</v>
      </c>
      <c r="D1723" s="24" t="str">
        <f t="shared" si="1"/>
        <v>//PRD1723011023WF003WMINI///</v>
      </c>
      <c r="E1723" s="24" t="str">
        <f t="shared" si="2"/>
        <v>PRD1723011023WF003WMINI</v>
      </c>
      <c r="F1723" s="24" t="str">
        <f t="shared" si="3"/>
        <v>01</v>
      </c>
      <c r="G1723" s="24" t="str">
        <f t="shared" si="4"/>
        <v>10</v>
      </c>
      <c r="H1723" s="24" t="str">
        <f t="shared" si="5"/>
        <v>23</v>
      </c>
      <c r="I1723" s="24" t="str">
        <f t="shared" si="6"/>
        <v>W</v>
      </c>
      <c r="J1723" s="24" t="str">
        <f t="shared" si="7"/>
        <v>F003W</v>
      </c>
      <c r="K1723" s="24" t="str">
        <f t="shared" si="8"/>
        <v>MINI</v>
      </c>
      <c r="L1723" s="24" t="str">
        <f>vlookup(F1723,Abbreviation!$D$2:$E$13,2,false)</f>
        <v>January</v>
      </c>
      <c r="M1723" s="24" t="str">
        <f>vlookup(I1723,Abbreviation!$A$2:$B$4,2,false)</f>
        <v>West</v>
      </c>
      <c r="N1723" s="24" t="str">
        <f>vlookup(M1723,Budget!$B$2:$C$325,2,false)</f>
        <v>F001W</v>
      </c>
      <c r="O1723" s="24" t="s">
        <v>19</v>
      </c>
    </row>
    <row r="1724">
      <c r="A1724" s="24">
        <f>Actual!A1724</f>
        <v>1723</v>
      </c>
      <c r="B1724" s="24" t="str">
        <f>Actual!B1724</f>
        <v>//PRD1724010323WF001WMAX///</v>
      </c>
      <c r="C1724" s="25">
        <f>Actual!C1724</f>
        <v>5</v>
      </c>
      <c r="D1724" s="24" t="str">
        <f t="shared" si="1"/>
        <v>//PRD1724010323WF001WMAX///</v>
      </c>
      <c r="E1724" s="24" t="str">
        <f t="shared" si="2"/>
        <v>PRD1724010323WF001WMAX</v>
      </c>
      <c r="F1724" s="24" t="str">
        <f t="shared" si="3"/>
        <v>01</v>
      </c>
      <c r="G1724" s="24" t="str">
        <f t="shared" si="4"/>
        <v>03</v>
      </c>
      <c r="H1724" s="24" t="str">
        <f t="shared" si="5"/>
        <v>23</v>
      </c>
      <c r="I1724" s="24" t="str">
        <f t="shared" si="6"/>
        <v>W</v>
      </c>
      <c r="J1724" s="24" t="str">
        <f t="shared" si="7"/>
        <v>F001W</v>
      </c>
      <c r="K1724" s="24" t="str">
        <f t="shared" si="8"/>
        <v>MAX</v>
      </c>
      <c r="L1724" s="24" t="str">
        <f>vlookup(F1724,Abbreviation!$D$2:$E$13,2,false)</f>
        <v>January</v>
      </c>
      <c r="M1724" s="24" t="str">
        <f>vlookup(I1724,Abbreviation!$A$2:$B$4,2,false)</f>
        <v>West</v>
      </c>
      <c r="N1724" s="24" t="str">
        <f>vlookup(M1724,Budget!$B$2:$C$325,2,false)</f>
        <v>F001W</v>
      </c>
      <c r="O1724" s="24" t="s">
        <v>20</v>
      </c>
    </row>
    <row r="1725">
      <c r="A1725" s="24">
        <f>Actual!A1725</f>
        <v>1724</v>
      </c>
      <c r="B1725" s="24" t="str">
        <f>Actual!B1725</f>
        <v>//PRD1725010523NF003NPRO///</v>
      </c>
      <c r="C1725" s="25">
        <f>Actual!C1725</f>
        <v>41</v>
      </c>
      <c r="D1725" s="24" t="str">
        <f t="shared" si="1"/>
        <v>//PRD1725010523NF003NPRO///</v>
      </c>
      <c r="E1725" s="24" t="str">
        <f t="shared" si="2"/>
        <v>PRD1725010523NF003NPRO</v>
      </c>
      <c r="F1725" s="24" t="str">
        <f t="shared" si="3"/>
        <v>01</v>
      </c>
      <c r="G1725" s="24" t="str">
        <f t="shared" si="4"/>
        <v>05</v>
      </c>
      <c r="H1725" s="24" t="str">
        <f t="shared" si="5"/>
        <v>23</v>
      </c>
      <c r="I1725" s="24" t="str">
        <f t="shared" si="6"/>
        <v>N</v>
      </c>
      <c r="J1725" s="24" t="str">
        <f t="shared" si="7"/>
        <v>F003N</v>
      </c>
      <c r="K1725" s="24" t="str">
        <f t="shared" si="8"/>
        <v>PRO</v>
      </c>
      <c r="L1725" s="24" t="str">
        <f>vlookup(F1725,Abbreviation!$D$2:$E$13,2,false)</f>
        <v>January</v>
      </c>
      <c r="M1725" s="24" t="str">
        <f>vlookup(I1725,Abbreviation!$A$2:$B$4,2,false)</f>
        <v>North</v>
      </c>
      <c r="N1725" s="24" t="str">
        <f>vlookup(M1725,Budget!$B$2:$C$325,2,false)</f>
        <v>F001N</v>
      </c>
      <c r="O1725" s="24" t="s">
        <v>21</v>
      </c>
    </row>
    <row r="1726">
      <c r="A1726" s="24">
        <f>Actual!A1726</f>
        <v>1725</v>
      </c>
      <c r="B1726" s="24" t="str">
        <f>Actual!B1726</f>
        <v>//PRD1726011723WF003WMINI///</v>
      </c>
      <c r="C1726" s="25">
        <f>Actual!C1726</f>
        <v>70</v>
      </c>
      <c r="D1726" s="24" t="str">
        <f t="shared" si="1"/>
        <v>//PRD1726011723WF003WMINI///</v>
      </c>
      <c r="E1726" s="24" t="str">
        <f t="shared" si="2"/>
        <v>PRD1726011723WF003WMINI</v>
      </c>
      <c r="F1726" s="24" t="str">
        <f t="shared" si="3"/>
        <v>01</v>
      </c>
      <c r="G1726" s="24" t="str">
        <f t="shared" si="4"/>
        <v>17</v>
      </c>
      <c r="H1726" s="24" t="str">
        <f t="shared" si="5"/>
        <v>23</v>
      </c>
      <c r="I1726" s="24" t="str">
        <f t="shared" si="6"/>
        <v>W</v>
      </c>
      <c r="J1726" s="24" t="str">
        <f t="shared" si="7"/>
        <v>F003W</v>
      </c>
      <c r="K1726" s="24" t="str">
        <f t="shared" si="8"/>
        <v>MINI</v>
      </c>
      <c r="L1726" s="24" t="str">
        <f>vlookup(F1726,Abbreviation!$D$2:$E$13,2,false)</f>
        <v>January</v>
      </c>
      <c r="M1726" s="24" t="str">
        <f>vlookup(I1726,Abbreviation!$A$2:$B$4,2,false)</f>
        <v>West</v>
      </c>
      <c r="N1726" s="24" t="str">
        <f>vlookup(M1726,Budget!$B$2:$C$325,2,false)</f>
        <v>F001W</v>
      </c>
      <c r="O1726" s="24" t="s">
        <v>19</v>
      </c>
    </row>
    <row r="1727">
      <c r="A1727" s="24">
        <f>Actual!A1727</f>
        <v>1726</v>
      </c>
      <c r="B1727" s="24" t="str">
        <f>Actual!B1727</f>
        <v>//PRD1727012223NF003NMAX///</v>
      </c>
      <c r="C1727" s="25">
        <f>Actual!C1727</f>
        <v>90</v>
      </c>
      <c r="D1727" s="24" t="str">
        <f t="shared" si="1"/>
        <v>//PRD1727012223NF003NMAX///</v>
      </c>
      <c r="E1727" s="24" t="str">
        <f t="shared" si="2"/>
        <v>PRD1727012223NF003NMAX</v>
      </c>
      <c r="F1727" s="24" t="str">
        <f t="shared" si="3"/>
        <v>01</v>
      </c>
      <c r="G1727" s="24" t="str">
        <f t="shared" si="4"/>
        <v>22</v>
      </c>
      <c r="H1727" s="24" t="str">
        <f t="shared" si="5"/>
        <v>23</v>
      </c>
      <c r="I1727" s="24" t="str">
        <f t="shared" si="6"/>
        <v>N</v>
      </c>
      <c r="J1727" s="24" t="str">
        <f t="shared" si="7"/>
        <v>F003N</v>
      </c>
      <c r="K1727" s="24" t="str">
        <f t="shared" si="8"/>
        <v>MAX</v>
      </c>
      <c r="L1727" s="24" t="str">
        <f>vlookup(F1727,Abbreviation!$D$2:$E$13,2,false)</f>
        <v>January</v>
      </c>
      <c r="M1727" s="24" t="str">
        <f>vlookup(I1727,Abbreviation!$A$2:$B$4,2,false)</f>
        <v>North</v>
      </c>
      <c r="N1727" s="24" t="str">
        <f>vlookup(M1727,Budget!$B$2:$C$325,2,false)</f>
        <v>F001N</v>
      </c>
      <c r="O1727" s="24" t="s">
        <v>20</v>
      </c>
    </row>
    <row r="1728">
      <c r="A1728" s="24">
        <f>Actual!A1728</f>
        <v>1727</v>
      </c>
      <c r="B1728" s="24" t="str">
        <f>Actual!B1728</f>
        <v>//PRD1728010223NF001NPRO///</v>
      </c>
      <c r="C1728" s="25">
        <f>Actual!C1728</f>
        <v>25</v>
      </c>
      <c r="D1728" s="24" t="str">
        <f t="shared" si="1"/>
        <v>//PRD1728010223NF001NPRO///</v>
      </c>
      <c r="E1728" s="24" t="str">
        <f t="shared" si="2"/>
        <v>PRD1728010223NF001NPRO</v>
      </c>
      <c r="F1728" s="24" t="str">
        <f t="shared" si="3"/>
        <v>01</v>
      </c>
      <c r="G1728" s="24" t="str">
        <f t="shared" si="4"/>
        <v>02</v>
      </c>
      <c r="H1728" s="24" t="str">
        <f t="shared" si="5"/>
        <v>23</v>
      </c>
      <c r="I1728" s="24" t="str">
        <f t="shared" si="6"/>
        <v>N</v>
      </c>
      <c r="J1728" s="24" t="str">
        <f t="shared" si="7"/>
        <v>F001N</v>
      </c>
      <c r="K1728" s="24" t="str">
        <f t="shared" si="8"/>
        <v>PRO</v>
      </c>
      <c r="L1728" s="24" t="str">
        <f>vlookup(F1728,Abbreviation!$D$2:$E$13,2,false)</f>
        <v>January</v>
      </c>
      <c r="M1728" s="24" t="str">
        <f>vlookup(I1728,Abbreviation!$A$2:$B$4,2,false)</f>
        <v>North</v>
      </c>
      <c r="N1728" s="24" t="str">
        <f>vlookup(M1728,Budget!$B$2:$C$325,2,false)</f>
        <v>F001N</v>
      </c>
      <c r="O1728" s="24" t="s">
        <v>21</v>
      </c>
    </row>
    <row r="1729">
      <c r="A1729" s="24">
        <f>Actual!A1729</f>
        <v>1728</v>
      </c>
      <c r="B1729" s="24" t="str">
        <f>Actual!B1729</f>
        <v>//PRD1729011423WF002WMINI///</v>
      </c>
      <c r="C1729" s="25">
        <f>Actual!C1729</f>
        <v>53</v>
      </c>
      <c r="D1729" s="24" t="str">
        <f t="shared" si="1"/>
        <v>//PRD1729011423WF002WMINI///</v>
      </c>
      <c r="E1729" s="24" t="str">
        <f t="shared" si="2"/>
        <v>PRD1729011423WF002WMINI</v>
      </c>
      <c r="F1729" s="24" t="str">
        <f t="shared" si="3"/>
        <v>01</v>
      </c>
      <c r="G1729" s="24" t="str">
        <f t="shared" si="4"/>
        <v>14</v>
      </c>
      <c r="H1729" s="24" t="str">
        <f t="shared" si="5"/>
        <v>23</v>
      </c>
      <c r="I1729" s="24" t="str">
        <f t="shared" si="6"/>
        <v>W</v>
      </c>
      <c r="J1729" s="24" t="str">
        <f t="shared" si="7"/>
        <v>F002W</v>
      </c>
      <c r="K1729" s="24" t="str">
        <f t="shared" si="8"/>
        <v>MINI</v>
      </c>
      <c r="L1729" s="24" t="str">
        <f>vlookup(F1729,Abbreviation!$D$2:$E$13,2,false)</f>
        <v>January</v>
      </c>
      <c r="M1729" s="24" t="str">
        <f>vlookup(I1729,Abbreviation!$A$2:$B$4,2,false)</f>
        <v>West</v>
      </c>
      <c r="N1729" s="24" t="str">
        <f>vlookup(M1729,Budget!$B$2:$C$325,2,false)</f>
        <v>F001W</v>
      </c>
      <c r="O1729" s="24" t="s">
        <v>19</v>
      </c>
    </row>
    <row r="1730">
      <c r="A1730" s="24">
        <f>Actual!A1730</f>
        <v>1729</v>
      </c>
      <c r="B1730" s="24" t="str">
        <f>Actual!B1730</f>
        <v>//PRD1730010323NF003NMAX///</v>
      </c>
      <c r="C1730" s="25">
        <f>Actual!C1730</f>
        <v>45</v>
      </c>
      <c r="D1730" s="24" t="str">
        <f t="shared" si="1"/>
        <v>//PRD1730010323NF003NMAX///</v>
      </c>
      <c r="E1730" s="24" t="str">
        <f t="shared" si="2"/>
        <v>PRD1730010323NF003NMAX</v>
      </c>
      <c r="F1730" s="24" t="str">
        <f t="shared" si="3"/>
        <v>01</v>
      </c>
      <c r="G1730" s="24" t="str">
        <f t="shared" si="4"/>
        <v>03</v>
      </c>
      <c r="H1730" s="24" t="str">
        <f t="shared" si="5"/>
        <v>23</v>
      </c>
      <c r="I1730" s="24" t="str">
        <f t="shared" si="6"/>
        <v>N</v>
      </c>
      <c r="J1730" s="24" t="str">
        <f t="shared" si="7"/>
        <v>F003N</v>
      </c>
      <c r="K1730" s="24" t="str">
        <f t="shared" si="8"/>
        <v>MAX</v>
      </c>
      <c r="L1730" s="24" t="str">
        <f>vlookup(F1730,Abbreviation!$D$2:$E$13,2,false)</f>
        <v>January</v>
      </c>
      <c r="M1730" s="24" t="str">
        <f>vlookup(I1730,Abbreviation!$A$2:$B$4,2,false)</f>
        <v>North</v>
      </c>
      <c r="N1730" s="24" t="str">
        <f>vlookup(M1730,Budget!$B$2:$C$325,2,false)</f>
        <v>F001N</v>
      </c>
      <c r="O1730" s="24" t="s">
        <v>20</v>
      </c>
    </row>
    <row r="1731">
      <c r="A1731" s="24">
        <f>Actual!A1731</f>
        <v>1730</v>
      </c>
      <c r="B1731" s="24" t="str">
        <f>Actual!B1731</f>
        <v>//PRD1731010623NF001NPRO///</v>
      </c>
      <c r="C1731" s="25">
        <f>Actual!C1731</f>
        <v>94</v>
      </c>
      <c r="D1731" s="24" t="str">
        <f t="shared" si="1"/>
        <v>//PRD1731010623NF001NPRO///</v>
      </c>
      <c r="E1731" s="24" t="str">
        <f t="shared" si="2"/>
        <v>PRD1731010623NF001NPRO</v>
      </c>
      <c r="F1731" s="24" t="str">
        <f t="shared" si="3"/>
        <v>01</v>
      </c>
      <c r="G1731" s="24" t="str">
        <f t="shared" si="4"/>
        <v>06</v>
      </c>
      <c r="H1731" s="24" t="str">
        <f t="shared" si="5"/>
        <v>23</v>
      </c>
      <c r="I1731" s="24" t="str">
        <f t="shared" si="6"/>
        <v>N</v>
      </c>
      <c r="J1731" s="24" t="str">
        <f t="shared" si="7"/>
        <v>F001N</v>
      </c>
      <c r="K1731" s="24" t="str">
        <f t="shared" si="8"/>
        <v>PRO</v>
      </c>
      <c r="L1731" s="24" t="str">
        <f>vlookup(F1731,Abbreviation!$D$2:$E$13,2,false)</f>
        <v>January</v>
      </c>
      <c r="M1731" s="24" t="str">
        <f>vlookup(I1731,Abbreviation!$A$2:$B$4,2,false)</f>
        <v>North</v>
      </c>
      <c r="N1731" s="24" t="str">
        <f>vlookup(M1731,Budget!$B$2:$C$325,2,false)</f>
        <v>F001N</v>
      </c>
      <c r="O1731" s="24" t="s">
        <v>21</v>
      </c>
    </row>
    <row r="1732">
      <c r="A1732" s="24">
        <f>Actual!A1732</f>
        <v>1731</v>
      </c>
      <c r="B1732" s="24" t="str">
        <f>Actual!B1732</f>
        <v>//PRD1732013023WF001WMINI///</v>
      </c>
      <c r="C1732" s="25">
        <f>Actual!C1732</f>
        <v>35</v>
      </c>
      <c r="D1732" s="24" t="str">
        <f t="shared" si="1"/>
        <v>//PRD1732013023WF001WMINI///</v>
      </c>
      <c r="E1732" s="24" t="str">
        <f t="shared" si="2"/>
        <v>PRD1732013023WF001WMINI</v>
      </c>
      <c r="F1732" s="24" t="str">
        <f t="shared" si="3"/>
        <v>01</v>
      </c>
      <c r="G1732" s="24" t="str">
        <f t="shared" si="4"/>
        <v>30</v>
      </c>
      <c r="H1732" s="24" t="str">
        <f t="shared" si="5"/>
        <v>23</v>
      </c>
      <c r="I1732" s="24" t="str">
        <f t="shared" si="6"/>
        <v>W</v>
      </c>
      <c r="J1732" s="24" t="str">
        <f t="shared" si="7"/>
        <v>F001W</v>
      </c>
      <c r="K1732" s="24" t="str">
        <f t="shared" si="8"/>
        <v>MINI</v>
      </c>
      <c r="L1732" s="24" t="str">
        <f>vlookup(F1732,Abbreviation!$D$2:$E$13,2,false)</f>
        <v>January</v>
      </c>
      <c r="M1732" s="24" t="str">
        <f>vlookup(I1732,Abbreviation!$A$2:$B$4,2,false)</f>
        <v>West</v>
      </c>
      <c r="N1732" s="24" t="str">
        <f>vlookup(M1732,Budget!$B$2:$C$325,2,false)</f>
        <v>F001W</v>
      </c>
      <c r="O1732" s="24" t="s">
        <v>19</v>
      </c>
    </row>
    <row r="1733">
      <c r="A1733" s="24">
        <f>Actual!A1733</f>
        <v>1732</v>
      </c>
      <c r="B1733" s="24" t="str">
        <f>Actual!B1733</f>
        <v>//PRD1733011723NF001NMAX///</v>
      </c>
      <c r="C1733" s="25">
        <f>Actual!C1733</f>
        <v>135</v>
      </c>
      <c r="D1733" s="24" t="str">
        <f t="shared" si="1"/>
        <v>//PRD1733011723NF001NMAX///</v>
      </c>
      <c r="E1733" s="24" t="str">
        <f t="shared" si="2"/>
        <v>PRD1733011723NF001NMAX</v>
      </c>
      <c r="F1733" s="24" t="str">
        <f t="shared" si="3"/>
        <v>01</v>
      </c>
      <c r="G1733" s="24" t="str">
        <f t="shared" si="4"/>
        <v>17</v>
      </c>
      <c r="H1733" s="24" t="str">
        <f t="shared" si="5"/>
        <v>23</v>
      </c>
      <c r="I1733" s="24" t="str">
        <f t="shared" si="6"/>
        <v>N</v>
      </c>
      <c r="J1733" s="24" t="str">
        <f t="shared" si="7"/>
        <v>F001N</v>
      </c>
      <c r="K1733" s="24" t="str">
        <f t="shared" si="8"/>
        <v>MAX</v>
      </c>
      <c r="L1733" s="24" t="str">
        <f>vlookup(F1733,Abbreviation!$D$2:$E$13,2,false)</f>
        <v>January</v>
      </c>
      <c r="M1733" s="24" t="str">
        <f>vlookup(I1733,Abbreviation!$A$2:$B$4,2,false)</f>
        <v>North</v>
      </c>
      <c r="N1733" s="24" t="str">
        <f>vlookup(M1733,Budget!$B$2:$C$325,2,false)</f>
        <v>F001N</v>
      </c>
      <c r="O1733" s="24" t="s">
        <v>20</v>
      </c>
    </row>
    <row r="1734">
      <c r="A1734" s="24">
        <f>Actual!A1734</f>
        <v>1733</v>
      </c>
      <c r="B1734" s="24" t="str">
        <f>Actual!B1734</f>
        <v>//PRD1734013023WF003WPRO///</v>
      </c>
      <c r="C1734" s="25">
        <f>Actual!C1734</f>
        <v>43</v>
      </c>
      <c r="D1734" s="24" t="str">
        <f t="shared" si="1"/>
        <v>//PRD1734013023WF003WPRO///</v>
      </c>
      <c r="E1734" s="24" t="str">
        <f t="shared" si="2"/>
        <v>PRD1734013023WF003WPRO</v>
      </c>
      <c r="F1734" s="24" t="str">
        <f t="shared" si="3"/>
        <v>01</v>
      </c>
      <c r="G1734" s="24" t="str">
        <f t="shared" si="4"/>
        <v>30</v>
      </c>
      <c r="H1734" s="24" t="str">
        <f t="shared" si="5"/>
        <v>23</v>
      </c>
      <c r="I1734" s="24" t="str">
        <f t="shared" si="6"/>
        <v>W</v>
      </c>
      <c r="J1734" s="24" t="str">
        <f t="shared" si="7"/>
        <v>F003W</v>
      </c>
      <c r="K1734" s="24" t="str">
        <f t="shared" si="8"/>
        <v>PRO</v>
      </c>
      <c r="L1734" s="24" t="str">
        <f>vlookup(F1734,Abbreviation!$D$2:$E$13,2,false)</f>
        <v>January</v>
      </c>
      <c r="M1734" s="24" t="str">
        <f>vlookup(I1734,Abbreviation!$A$2:$B$4,2,false)</f>
        <v>West</v>
      </c>
      <c r="N1734" s="24" t="str">
        <f>vlookup(M1734,Budget!$B$2:$C$325,2,false)</f>
        <v>F001W</v>
      </c>
      <c r="O1734" s="24" t="s">
        <v>21</v>
      </c>
    </row>
    <row r="1735">
      <c r="A1735" s="24">
        <f>Actual!A1735</f>
        <v>1734</v>
      </c>
      <c r="B1735" s="24" t="str">
        <f>Actual!B1735</f>
        <v>//PRD1735013023WF001WMINI///</v>
      </c>
      <c r="C1735" s="25">
        <f>Actual!C1735</f>
        <v>47</v>
      </c>
      <c r="D1735" s="24" t="str">
        <f t="shared" si="1"/>
        <v>//PRD1735013023WF001WMINI///</v>
      </c>
      <c r="E1735" s="24" t="str">
        <f t="shared" si="2"/>
        <v>PRD1735013023WF001WMINI</v>
      </c>
      <c r="F1735" s="24" t="str">
        <f t="shared" si="3"/>
        <v>01</v>
      </c>
      <c r="G1735" s="24" t="str">
        <f t="shared" si="4"/>
        <v>30</v>
      </c>
      <c r="H1735" s="24" t="str">
        <f t="shared" si="5"/>
        <v>23</v>
      </c>
      <c r="I1735" s="24" t="str">
        <f t="shared" si="6"/>
        <v>W</v>
      </c>
      <c r="J1735" s="24" t="str">
        <f t="shared" si="7"/>
        <v>F001W</v>
      </c>
      <c r="K1735" s="24" t="str">
        <f t="shared" si="8"/>
        <v>MINI</v>
      </c>
      <c r="L1735" s="24" t="str">
        <f>vlookup(F1735,Abbreviation!$D$2:$E$13,2,false)</f>
        <v>January</v>
      </c>
      <c r="M1735" s="24" t="str">
        <f>vlookup(I1735,Abbreviation!$A$2:$B$4,2,false)</f>
        <v>West</v>
      </c>
      <c r="N1735" s="24" t="str">
        <f>vlookup(M1735,Budget!$B$2:$C$325,2,false)</f>
        <v>F001W</v>
      </c>
      <c r="O1735" s="24" t="s">
        <v>19</v>
      </c>
    </row>
    <row r="1736">
      <c r="A1736" s="24">
        <f>Actual!A1736</f>
        <v>1735</v>
      </c>
      <c r="B1736" s="24" t="str">
        <f>Actual!B1736</f>
        <v>//PRD1736012423WF002WMAX///</v>
      </c>
      <c r="C1736" s="25">
        <f>Actual!C1736</f>
        <v>10</v>
      </c>
      <c r="D1736" s="24" t="str">
        <f t="shared" si="1"/>
        <v>//PRD1736012423WF002WMAX///</v>
      </c>
      <c r="E1736" s="24" t="str">
        <f t="shared" si="2"/>
        <v>PRD1736012423WF002WMAX</v>
      </c>
      <c r="F1736" s="24" t="str">
        <f t="shared" si="3"/>
        <v>01</v>
      </c>
      <c r="G1736" s="24" t="str">
        <f t="shared" si="4"/>
        <v>24</v>
      </c>
      <c r="H1736" s="24" t="str">
        <f t="shared" si="5"/>
        <v>23</v>
      </c>
      <c r="I1736" s="24" t="str">
        <f t="shared" si="6"/>
        <v>W</v>
      </c>
      <c r="J1736" s="24" t="str">
        <f t="shared" si="7"/>
        <v>F002W</v>
      </c>
      <c r="K1736" s="24" t="str">
        <f t="shared" si="8"/>
        <v>MAX</v>
      </c>
      <c r="L1736" s="24" t="str">
        <f>vlookup(F1736,Abbreviation!$D$2:$E$13,2,false)</f>
        <v>January</v>
      </c>
      <c r="M1736" s="24" t="str">
        <f>vlookup(I1736,Abbreviation!$A$2:$B$4,2,false)</f>
        <v>West</v>
      </c>
      <c r="N1736" s="24" t="str">
        <f>vlookup(M1736,Budget!$B$2:$C$325,2,false)</f>
        <v>F001W</v>
      </c>
      <c r="O1736" s="24" t="s">
        <v>20</v>
      </c>
    </row>
    <row r="1737">
      <c r="A1737" s="24">
        <f>Actual!A1737</f>
        <v>1736</v>
      </c>
      <c r="B1737" s="24" t="str">
        <f>Actual!B1737</f>
        <v>//PRD1737012323SF001SPRO///</v>
      </c>
      <c r="C1737" s="25">
        <f>Actual!C1737</f>
        <v>66</v>
      </c>
      <c r="D1737" s="24" t="str">
        <f t="shared" si="1"/>
        <v>//PRD1737012323SF001SPRO///</v>
      </c>
      <c r="E1737" s="24" t="str">
        <f t="shared" si="2"/>
        <v>PRD1737012323SF001SPRO</v>
      </c>
      <c r="F1737" s="24" t="str">
        <f t="shared" si="3"/>
        <v>01</v>
      </c>
      <c r="G1737" s="24" t="str">
        <f t="shared" si="4"/>
        <v>23</v>
      </c>
      <c r="H1737" s="24" t="str">
        <f t="shared" si="5"/>
        <v>23</v>
      </c>
      <c r="I1737" s="24" t="str">
        <f t="shared" si="6"/>
        <v>S</v>
      </c>
      <c r="J1737" s="24" t="str">
        <f t="shared" si="7"/>
        <v>F001S</v>
      </c>
      <c r="K1737" s="24" t="str">
        <f t="shared" si="8"/>
        <v>PRO</v>
      </c>
      <c r="L1737" s="24" t="str">
        <f>vlookup(F1737,Abbreviation!$D$2:$E$13,2,false)</f>
        <v>January</v>
      </c>
      <c r="M1737" s="24" t="str">
        <f>vlookup(I1737,Abbreviation!$A$2:$B$4,2,false)</f>
        <v>South</v>
      </c>
      <c r="N1737" s="24" t="str">
        <f>vlookup(M1737,Budget!$B$2:$C$325,2,false)</f>
        <v>F001S</v>
      </c>
      <c r="O1737" s="24" t="s">
        <v>21</v>
      </c>
    </row>
    <row r="1738">
      <c r="A1738" s="24">
        <f>Actual!A1738</f>
        <v>1737</v>
      </c>
      <c r="B1738" s="24" t="str">
        <f>Actual!B1738</f>
        <v>//PRD1738011623NF003NMINI///</v>
      </c>
      <c r="C1738" s="25">
        <f>Actual!C1738</f>
        <v>36</v>
      </c>
      <c r="D1738" s="24" t="str">
        <f t="shared" si="1"/>
        <v>//PRD1738011623NF003NMINI///</v>
      </c>
      <c r="E1738" s="24" t="str">
        <f t="shared" si="2"/>
        <v>PRD1738011623NF003NMINI</v>
      </c>
      <c r="F1738" s="24" t="str">
        <f t="shared" si="3"/>
        <v>01</v>
      </c>
      <c r="G1738" s="24" t="str">
        <f t="shared" si="4"/>
        <v>16</v>
      </c>
      <c r="H1738" s="24" t="str">
        <f t="shared" si="5"/>
        <v>23</v>
      </c>
      <c r="I1738" s="24" t="str">
        <f t="shared" si="6"/>
        <v>N</v>
      </c>
      <c r="J1738" s="24" t="str">
        <f t="shared" si="7"/>
        <v>F003N</v>
      </c>
      <c r="K1738" s="24" t="str">
        <f t="shared" si="8"/>
        <v>MINI</v>
      </c>
      <c r="L1738" s="24" t="str">
        <f>vlookup(F1738,Abbreviation!$D$2:$E$13,2,false)</f>
        <v>January</v>
      </c>
      <c r="M1738" s="24" t="str">
        <f>vlookup(I1738,Abbreviation!$A$2:$B$4,2,false)</f>
        <v>North</v>
      </c>
      <c r="N1738" s="24" t="str">
        <f>vlookup(M1738,Budget!$B$2:$C$325,2,false)</f>
        <v>F001N</v>
      </c>
      <c r="O1738" s="24" t="s">
        <v>19</v>
      </c>
    </row>
    <row r="1739">
      <c r="A1739" s="24">
        <f>Actual!A1739</f>
        <v>1738</v>
      </c>
      <c r="B1739" s="24" t="str">
        <f>Actual!B1739</f>
        <v>//PRD1739012123NF002NMAX///</v>
      </c>
      <c r="C1739" s="25">
        <f>Actual!C1739</f>
        <v>5</v>
      </c>
      <c r="D1739" s="24" t="str">
        <f t="shared" si="1"/>
        <v>//PRD1739012123NF002NMAX///</v>
      </c>
      <c r="E1739" s="24" t="str">
        <f t="shared" si="2"/>
        <v>PRD1739012123NF002NMAX</v>
      </c>
      <c r="F1739" s="24" t="str">
        <f t="shared" si="3"/>
        <v>01</v>
      </c>
      <c r="G1739" s="24" t="str">
        <f t="shared" si="4"/>
        <v>21</v>
      </c>
      <c r="H1739" s="24" t="str">
        <f t="shared" si="5"/>
        <v>23</v>
      </c>
      <c r="I1739" s="24" t="str">
        <f t="shared" si="6"/>
        <v>N</v>
      </c>
      <c r="J1739" s="24" t="str">
        <f t="shared" si="7"/>
        <v>F002N</v>
      </c>
      <c r="K1739" s="24" t="str">
        <f t="shared" si="8"/>
        <v>MAX</v>
      </c>
      <c r="L1739" s="24" t="str">
        <f>vlookup(F1739,Abbreviation!$D$2:$E$13,2,false)</f>
        <v>January</v>
      </c>
      <c r="M1739" s="24" t="str">
        <f>vlookup(I1739,Abbreviation!$A$2:$B$4,2,false)</f>
        <v>North</v>
      </c>
      <c r="N1739" s="24" t="str">
        <f>vlookup(M1739,Budget!$B$2:$C$325,2,false)</f>
        <v>F001N</v>
      </c>
      <c r="O1739" s="24" t="s">
        <v>20</v>
      </c>
    </row>
    <row r="1740">
      <c r="A1740" s="24">
        <f>Actual!A1740</f>
        <v>1739</v>
      </c>
      <c r="B1740" s="24" t="str">
        <f>Actual!B1740</f>
        <v>//PRD1740011723NF002NPRO///</v>
      </c>
      <c r="C1740" s="25">
        <f>Actual!C1740</f>
        <v>53</v>
      </c>
      <c r="D1740" s="24" t="str">
        <f t="shared" si="1"/>
        <v>//PRD1740011723NF002NPRO///</v>
      </c>
      <c r="E1740" s="24" t="str">
        <f t="shared" si="2"/>
        <v>PRD1740011723NF002NPRO</v>
      </c>
      <c r="F1740" s="24" t="str">
        <f t="shared" si="3"/>
        <v>01</v>
      </c>
      <c r="G1740" s="24" t="str">
        <f t="shared" si="4"/>
        <v>17</v>
      </c>
      <c r="H1740" s="24" t="str">
        <f t="shared" si="5"/>
        <v>23</v>
      </c>
      <c r="I1740" s="24" t="str">
        <f t="shared" si="6"/>
        <v>N</v>
      </c>
      <c r="J1740" s="24" t="str">
        <f t="shared" si="7"/>
        <v>F002N</v>
      </c>
      <c r="K1740" s="24" t="str">
        <f t="shared" si="8"/>
        <v>PRO</v>
      </c>
      <c r="L1740" s="24" t="str">
        <f>vlookup(F1740,Abbreviation!$D$2:$E$13,2,false)</f>
        <v>January</v>
      </c>
      <c r="M1740" s="24" t="str">
        <f>vlookup(I1740,Abbreviation!$A$2:$B$4,2,false)</f>
        <v>North</v>
      </c>
      <c r="N1740" s="24" t="str">
        <f>vlookup(M1740,Budget!$B$2:$C$325,2,false)</f>
        <v>F001N</v>
      </c>
      <c r="O1740" s="24" t="s">
        <v>21</v>
      </c>
    </row>
    <row r="1741">
      <c r="A1741" s="24">
        <f>Actual!A1741</f>
        <v>1740</v>
      </c>
      <c r="B1741" s="24" t="str">
        <f>Actual!B1741</f>
        <v>//PRD1741011423NF001NMINI///</v>
      </c>
      <c r="C1741" s="25">
        <f>Actual!C1741</f>
        <v>44</v>
      </c>
      <c r="D1741" s="24" t="str">
        <f t="shared" si="1"/>
        <v>//PRD1741011423NF001NMINI///</v>
      </c>
      <c r="E1741" s="24" t="str">
        <f t="shared" si="2"/>
        <v>PRD1741011423NF001NMINI</v>
      </c>
      <c r="F1741" s="24" t="str">
        <f t="shared" si="3"/>
        <v>01</v>
      </c>
      <c r="G1741" s="24" t="str">
        <f t="shared" si="4"/>
        <v>14</v>
      </c>
      <c r="H1741" s="24" t="str">
        <f t="shared" si="5"/>
        <v>23</v>
      </c>
      <c r="I1741" s="24" t="str">
        <f t="shared" si="6"/>
        <v>N</v>
      </c>
      <c r="J1741" s="24" t="str">
        <f t="shared" si="7"/>
        <v>F001N</v>
      </c>
      <c r="K1741" s="24" t="str">
        <f t="shared" si="8"/>
        <v>MINI</v>
      </c>
      <c r="L1741" s="24" t="str">
        <f>vlookup(F1741,Abbreviation!$D$2:$E$13,2,false)</f>
        <v>January</v>
      </c>
      <c r="M1741" s="24" t="str">
        <f>vlookup(I1741,Abbreviation!$A$2:$B$4,2,false)</f>
        <v>North</v>
      </c>
      <c r="N1741" s="24" t="str">
        <f>vlookup(M1741,Budget!$B$2:$C$325,2,false)</f>
        <v>F001N</v>
      </c>
      <c r="O1741" s="24" t="s">
        <v>19</v>
      </c>
    </row>
    <row r="1742">
      <c r="A1742" s="24">
        <f>Actual!A1742</f>
        <v>1741</v>
      </c>
      <c r="B1742" s="24" t="str">
        <f>Actual!B1742</f>
        <v>//PRD1742012523NF001NMAX///</v>
      </c>
      <c r="C1742" s="25">
        <f>Actual!C1742</f>
        <v>9</v>
      </c>
      <c r="D1742" s="24" t="str">
        <f t="shared" si="1"/>
        <v>//PRD1742012523NF001NMAX///</v>
      </c>
      <c r="E1742" s="24" t="str">
        <f t="shared" si="2"/>
        <v>PRD1742012523NF001NMAX</v>
      </c>
      <c r="F1742" s="24" t="str">
        <f t="shared" si="3"/>
        <v>01</v>
      </c>
      <c r="G1742" s="24" t="str">
        <f t="shared" si="4"/>
        <v>25</v>
      </c>
      <c r="H1742" s="24" t="str">
        <f t="shared" si="5"/>
        <v>23</v>
      </c>
      <c r="I1742" s="24" t="str">
        <f t="shared" si="6"/>
        <v>N</v>
      </c>
      <c r="J1742" s="24" t="str">
        <f t="shared" si="7"/>
        <v>F001N</v>
      </c>
      <c r="K1742" s="24" t="str">
        <f t="shared" si="8"/>
        <v>MAX</v>
      </c>
      <c r="L1742" s="24" t="str">
        <f>vlookup(F1742,Abbreviation!$D$2:$E$13,2,false)</f>
        <v>January</v>
      </c>
      <c r="M1742" s="24" t="str">
        <f>vlookup(I1742,Abbreviation!$A$2:$B$4,2,false)</f>
        <v>North</v>
      </c>
      <c r="N1742" s="24" t="str">
        <f>vlookup(M1742,Budget!$B$2:$C$325,2,false)</f>
        <v>F001N</v>
      </c>
      <c r="O1742" s="24" t="s">
        <v>20</v>
      </c>
    </row>
    <row r="1743">
      <c r="A1743" s="24">
        <f>Actual!A1743</f>
        <v>1742</v>
      </c>
      <c r="B1743" s="24" t="str">
        <f>Actual!B1743</f>
        <v>//PRD1743010423NF002NPRO///</v>
      </c>
      <c r="C1743" s="25">
        <f>Actual!C1743</f>
        <v>111</v>
      </c>
      <c r="D1743" s="24" t="str">
        <f t="shared" si="1"/>
        <v>//PRD1743010423NF002NPRO///</v>
      </c>
      <c r="E1743" s="24" t="str">
        <f t="shared" si="2"/>
        <v>PRD1743010423NF002NPRO</v>
      </c>
      <c r="F1743" s="24" t="str">
        <f t="shared" si="3"/>
        <v>01</v>
      </c>
      <c r="G1743" s="24" t="str">
        <f t="shared" si="4"/>
        <v>04</v>
      </c>
      <c r="H1743" s="24" t="str">
        <f t="shared" si="5"/>
        <v>23</v>
      </c>
      <c r="I1743" s="24" t="str">
        <f t="shared" si="6"/>
        <v>N</v>
      </c>
      <c r="J1743" s="24" t="str">
        <f t="shared" si="7"/>
        <v>F002N</v>
      </c>
      <c r="K1743" s="24" t="str">
        <f t="shared" si="8"/>
        <v>PRO</v>
      </c>
      <c r="L1743" s="24" t="str">
        <f>vlookup(F1743,Abbreviation!$D$2:$E$13,2,false)</f>
        <v>January</v>
      </c>
      <c r="M1743" s="24" t="str">
        <f>vlookup(I1743,Abbreviation!$A$2:$B$4,2,false)</f>
        <v>North</v>
      </c>
      <c r="N1743" s="24" t="str">
        <f>vlookup(M1743,Budget!$B$2:$C$325,2,false)</f>
        <v>F001N</v>
      </c>
      <c r="O1743" s="24" t="s">
        <v>21</v>
      </c>
    </row>
    <row r="1744">
      <c r="A1744" s="24">
        <f>Actual!A1744</f>
        <v>1743</v>
      </c>
      <c r="B1744" s="24" t="str">
        <f>Actual!B1744</f>
        <v>//PRD1744011223WF003WMINI///</v>
      </c>
      <c r="C1744" s="25">
        <f>Actual!C1744</f>
        <v>14</v>
      </c>
      <c r="D1744" s="24" t="str">
        <f t="shared" si="1"/>
        <v>//PRD1744011223WF003WMINI///</v>
      </c>
      <c r="E1744" s="24" t="str">
        <f t="shared" si="2"/>
        <v>PRD1744011223WF003WMINI</v>
      </c>
      <c r="F1744" s="24" t="str">
        <f t="shared" si="3"/>
        <v>01</v>
      </c>
      <c r="G1744" s="24" t="str">
        <f t="shared" si="4"/>
        <v>12</v>
      </c>
      <c r="H1744" s="24" t="str">
        <f t="shared" si="5"/>
        <v>23</v>
      </c>
      <c r="I1744" s="24" t="str">
        <f t="shared" si="6"/>
        <v>W</v>
      </c>
      <c r="J1744" s="24" t="str">
        <f t="shared" si="7"/>
        <v>F003W</v>
      </c>
      <c r="K1744" s="24" t="str">
        <f t="shared" si="8"/>
        <v>MINI</v>
      </c>
      <c r="L1744" s="24" t="str">
        <f>vlookup(F1744,Abbreviation!$D$2:$E$13,2,false)</f>
        <v>January</v>
      </c>
      <c r="M1744" s="24" t="str">
        <f>vlookup(I1744,Abbreviation!$A$2:$B$4,2,false)</f>
        <v>West</v>
      </c>
      <c r="N1744" s="24" t="str">
        <f>vlookup(M1744,Budget!$B$2:$C$325,2,false)</f>
        <v>F001W</v>
      </c>
      <c r="O1744" s="24" t="s">
        <v>19</v>
      </c>
    </row>
    <row r="1745">
      <c r="A1745" s="24">
        <f>Actual!A1745</f>
        <v>1744</v>
      </c>
      <c r="B1745" s="24" t="str">
        <f>Actual!B1745</f>
        <v>//PRD1745011523NF003NMAX///</v>
      </c>
      <c r="C1745" s="25">
        <f>Actual!C1745</f>
        <v>48</v>
      </c>
      <c r="D1745" s="24" t="str">
        <f t="shared" si="1"/>
        <v>//PRD1745011523NF003NMAX///</v>
      </c>
      <c r="E1745" s="24" t="str">
        <f t="shared" si="2"/>
        <v>PRD1745011523NF003NMAX</v>
      </c>
      <c r="F1745" s="24" t="str">
        <f t="shared" si="3"/>
        <v>01</v>
      </c>
      <c r="G1745" s="24" t="str">
        <f t="shared" si="4"/>
        <v>15</v>
      </c>
      <c r="H1745" s="24" t="str">
        <f t="shared" si="5"/>
        <v>23</v>
      </c>
      <c r="I1745" s="24" t="str">
        <f t="shared" si="6"/>
        <v>N</v>
      </c>
      <c r="J1745" s="24" t="str">
        <f t="shared" si="7"/>
        <v>F003N</v>
      </c>
      <c r="K1745" s="24" t="str">
        <f t="shared" si="8"/>
        <v>MAX</v>
      </c>
      <c r="L1745" s="24" t="str">
        <f>vlookup(F1745,Abbreviation!$D$2:$E$13,2,false)</f>
        <v>January</v>
      </c>
      <c r="M1745" s="24" t="str">
        <f>vlookup(I1745,Abbreviation!$A$2:$B$4,2,false)</f>
        <v>North</v>
      </c>
      <c r="N1745" s="24" t="str">
        <f>vlookup(M1745,Budget!$B$2:$C$325,2,false)</f>
        <v>F001N</v>
      </c>
      <c r="O1745" s="24" t="s">
        <v>20</v>
      </c>
    </row>
    <row r="1746">
      <c r="A1746" s="24">
        <f>Actual!A1746</f>
        <v>1745</v>
      </c>
      <c r="B1746" s="24" t="str">
        <f>Actual!B1746</f>
        <v>//PRD1746011923SF003SPRO///</v>
      </c>
      <c r="C1746" s="25">
        <f>Actual!C1746</f>
        <v>21</v>
      </c>
      <c r="D1746" s="24" t="str">
        <f t="shared" si="1"/>
        <v>//PRD1746011923SF003SPRO///</v>
      </c>
      <c r="E1746" s="24" t="str">
        <f t="shared" si="2"/>
        <v>PRD1746011923SF003SPRO</v>
      </c>
      <c r="F1746" s="24" t="str">
        <f t="shared" si="3"/>
        <v>01</v>
      </c>
      <c r="G1746" s="24" t="str">
        <f t="shared" si="4"/>
        <v>19</v>
      </c>
      <c r="H1746" s="24" t="str">
        <f t="shared" si="5"/>
        <v>23</v>
      </c>
      <c r="I1746" s="24" t="str">
        <f t="shared" si="6"/>
        <v>S</v>
      </c>
      <c r="J1746" s="24" t="str">
        <f t="shared" si="7"/>
        <v>F003S</v>
      </c>
      <c r="K1746" s="24" t="str">
        <f t="shared" si="8"/>
        <v>PRO</v>
      </c>
      <c r="L1746" s="24" t="str">
        <f>vlookup(F1746,Abbreviation!$D$2:$E$13,2,false)</f>
        <v>January</v>
      </c>
      <c r="M1746" s="24" t="str">
        <f>vlookup(I1746,Abbreviation!$A$2:$B$4,2,false)</f>
        <v>South</v>
      </c>
      <c r="N1746" s="24" t="str">
        <f>vlookup(M1746,Budget!$B$2:$C$325,2,false)</f>
        <v>F001S</v>
      </c>
      <c r="O1746" s="24" t="s">
        <v>21</v>
      </c>
    </row>
    <row r="1747">
      <c r="A1747" s="24">
        <f>Actual!A1747</f>
        <v>1746</v>
      </c>
      <c r="B1747" s="24" t="str">
        <f>Actual!B1747</f>
        <v>//PRD1747012023WF001WMINI///</v>
      </c>
      <c r="C1747" s="25">
        <f>Actual!C1747</f>
        <v>18</v>
      </c>
      <c r="D1747" s="24" t="str">
        <f t="shared" si="1"/>
        <v>//PRD1747012023WF001WMINI///</v>
      </c>
      <c r="E1747" s="24" t="str">
        <f t="shared" si="2"/>
        <v>PRD1747012023WF001WMINI</v>
      </c>
      <c r="F1747" s="24" t="str">
        <f t="shared" si="3"/>
        <v>01</v>
      </c>
      <c r="G1747" s="24" t="str">
        <f t="shared" si="4"/>
        <v>20</v>
      </c>
      <c r="H1747" s="24" t="str">
        <f t="shared" si="5"/>
        <v>23</v>
      </c>
      <c r="I1747" s="24" t="str">
        <f t="shared" si="6"/>
        <v>W</v>
      </c>
      <c r="J1747" s="24" t="str">
        <f t="shared" si="7"/>
        <v>F001W</v>
      </c>
      <c r="K1747" s="24" t="str">
        <f t="shared" si="8"/>
        <v>MINI</v>
      </c>
      <c r="L1747" s="24" t="str">
        <f>vlookup(F1747,Abbreviation!$D$2:$E$13,2,false)</f>
        <v>January</v>
      </c>
      <c r="M1747" s="24" t="str">
        <f>vlookup(I1747,Abbreviation!$A$2:$B$4,2,false)</f>
        <v>West</v>
      </c>
      <c r="N1747" s="24" t="str">
        <f>vlookup(M1747,Budget!$B$2:$C$325,2,false)</f>
        <v>F001W</v>
      </c>
      <c r="O1747" s="24" t="s">
        <v>19</v>
      </c>
    </row>
    <row r="1748">
      <c r="A1748" s="24">
        <f>Actual!A1748</f>
        <v>1747</v>
      </c>
      <c r="B1748" s="24" t="str">
        <f>Actual!B1748</f>
        <v>//PRD1748010823WF002WMAX///</v>
      </c>
      <c r="C1748" s="25">
        <f>Actual!C1748</f>
        <v>74</v>
      </c>
      <c r="D1748" s="24" t="str">
        <f t="shared" si="1"/>
        <v>//PRD1748010823WF002WMAX///</v>
      </c>
      <c r="E1748" s="24" t="str">
        <f t="shared" si="2"/>
        <v>PRD1748010823WF002WMAX</v>
      </c>
      <c r="F1748" s="24" t="str">
        <f t="shared" si="3"/>
        <v>01</v>
      </c>
      <c r="G1748" s="24" t="str">
        <f t="shared" si="4"/>
        <v>08</v>
      </c>
      <c r="H1748" s="24" t="str">
        <f t="shared" si="5"/>
        <v>23</v>
      </c>
      <c r="I1748" s="24" t="str">
        <f t="shared" si="6"/>
        <v>W</v>
      </c>
      <c r="J1748" s="24" t="str">
        <f t="shared" si="7"/>
        <v>F002W</v>
      </c>
      <c r="K1748" s="24" t="str">
        <f t="shared" si="8"/>
        <v>MAX</v>
      </c>
      <c r="L1748" s="24" t="str">
        <f>vlookup(F1748,Abbreviation!$D$2:$E$13,2,false)</f>
        <v>January</v>
      </c>
      <c r="M1748" s="24" t="str">
        <f>vlookup(I1748,Abbreviation!$A$2:$B$4,2,false)</f>
        <v>West</v>
      </c>
      <c r="N1748" s="24" t="str">
        <f>vlookup(M1748,Budget!$B$2:$C$325,2,false)</f>
        <v>F001W</v>
      </c>
      <c r="O1748" s="24" t="s">
        <v>20</v>
      </c>
    </row>
    <row r="1749">
      <c r="A1749" s="24">
        <f>Actual!A1749</f>
        <v>1748</v>
      </c>
      <c r="B1749" s="24" t="str">
        <f>Actual!B1749</f>
        <v>//PRD1749012923WF001WPRO///</v>
      </c>
      <c r="C1749" s="25">
        <f>Actual!C1749</f>
        <v>64</v>
      </c>
      <c r="D1749" s="24" t="str">
        <f t="shared" si="1"/>
        <v>//PRD1749012923WF001WPRO///</v>
      </c>
      <c r="E1749" s="24" t="str">
        <f t="shared" si="2"/>
        <v>PRD1749012923WF001WPRO</v>
      </c>
      <c r="F1749" s="24" t="str">
        <f t="shared" si="3"/>
        <v>01</v>
      </c>
      <c r="G1749" s="24" t="str">
        <f t="shared" si="4"/>
        <v>29</v>
      </c>
      <c r="H1749" s="24" t="str">
        <f t="shared" si="5"/>
        <v>23</v>
      </c>
      <c r="I1749" s="24" t="str">
        <f t="shared" si="6"/>
        <v>W</v>
      </c>
      <c r="J1749" s="24" t="str">
        <f t="shared" si="7"/>
        <v>F001W</v>
      </c>
      <c r="K1749" s="24" t="str">
        <f t="shared" si="8"/>
        <v>PRO</v>
      </c>
      <c r="L1749" s="24" t="str">
        <f>vlookup(F1749,Abbreviation!$D$2:$E$13,2,false)</f>
        <v>January</v>
      </c>
      <c r="M1749" s="24" t="str">
        <f>vlookup(I1749,Abbreviation!$A$2:$B$4,2,false)</f>
        <v>West</v>
      </c>
      <c r="N1749" s="24" t="str">
        <f>vlookup(M1749,Budget!$B$2:$C$325,2,false)</f>
        <v>F001W</v>
      </c>
      <c r="O1749" s="24" t="s">
        <v>21</v>
      </c>
    </row>
    <row r="1750">
      <c r="A1750" s="24">
        <f>Actual!A1750</f>
        <v>1749</v>
      </c>
      <c r="B1750" s="24" t="str">
        <f>Actual!B1750</f>
        <v>//PRD1750010223WF003WMINI///</v>
      </c>
      <c r="C1750" s="25">
        <f>Actual!C1750</f>
        <v>51</v>
      </c>
      <c r="D1750" s="24" t="str">
        <f t="shared" si="1"/>
        <v>//PRD1750010223WF003WMINI///</v>
      </c>
      <c r="E1750" s="24" t="str">
        <f t="shared" si="2"/>
        <v>PRD1750010223WF003WMINI</v>
      </c>
      <c r="F1750" s="24" t="str">
        <f t="shared" si="3"/>
        <v>01</v>
      </c>
      <c r="G1750" s="24" t="str">
        <f t="shared" si="4"/>
        <v>02</v>
      </c>
      <c r="H1750" s="24" t="str">
        <f t="shared" si="5"/>
        <v>23</v>
      </c>
      <c r="I1750" s="24" t="str">
        <f t="shared" si="6"/>
        <v>W</v>
      </c>
      <c r="J1750" s="24" t="str">
        <f t="shared" si="7"/>
        <v>F003W</v>
      </c>
      <c r="K1750" s="24" t="str">
        <f t="shared" si="8"/>
        <v>MINI</v>
      </c>
      <c r="L1750" s="24" t="str">
        <f>vlookup(F1750,Abbreviation!$D$2:$E$13,2,false)</f>
        <v>January</v>
      </c>
      <c r="M1750" s="24" t="str">
        <f>vlookup(I1750,Abbreviation!$A$2:$B$4,2,false)</f>
        <v>West</v>
      </c>
      <c r="N1750" s="24" t="str">
        <f>vlookup(M1750,Budget!$B$2:$C$325,2,false)</f>
        <v>F001W</v>
      </c>
      <c r="O1750" s="24" t="s">
        <v>19</v>
      </c>
    </row>
    <row r="1751">
      <c r="A1751" s="24">
        <f>Actual!A1751</f>
        <v>1750</v>
      </c>
      <c r="B1751" s="24" t="str">
        <f>Actual!B1751</f>
        <v>//PRD1751010523NF002NMAX///</v>
      </c>
      <c r="C1751" s="25">
        <f>Actual!C1751</f>
        <v>24</v>
      </c>
      <c r="D1751" s="24" t="str">
        <f t="shared" si="1"/>
        <v>//PRD1751010523NF002NMAX///</v>
      </c>
      <c r="E1751" s="24" t="str">
        <f t="shared" si="2"/>
        <v>PRD1751010523NF002NMAX</v>
      </c>
      <c r="F1751" s="24" t="str">
        <f t="shared" si="3"/>
        <v>01</v>
      </c>
      <c r="G1751" s="24" t="str">
        <f t="shared" si="4"/>
        <v>05</v>
      </c>
      <c r="H1751" s="24" t="str">
        <f t="shared" si="5"/>
        <v>23</v>
      </c>
      <c r="I1751" s="24" t="str">
        <f t="shared" si="6"/>
        <v>N</v>
      </c>
      <c r="J1751" s="24" t="str">
        <f t="shared" si="7"/>
        <v>F002N</v>
      </c>
      <c r="K1751" s="24" t="str">
        <f t="shared" si="8"/>
        <v>MAX</v>
      </c>
      <c r="L1751" s="24" t="str">
        <f>vlookup(F1751,Abbreviation!$D$2:$E$13,2,false)</f>
        <v>January</v>
      </c>
      <c r="M1751" s="24" t="str">
        <f>vlookup(I1751,Abbreviation!$A$2:$B$4,2,false)</f>
        <v>North</v>
      </c>
      <c r="N1751" s="24" t="str">
        <f>vlookup(M1751,Budget!$B$2:$C$325,2,false)</f>
        <v>F001N</v>
      </c>
      <c r="O1751" s="24" t="s">
        <v>20</v>
      </c>
    </row>
    <row r="1752">
      <c r="A1752" s="24">
        <f>Actual!A1752</f>
        <v>1751</v>
      </c>
      <c r="B1752" s="24" t="str">
        <f>Actual!B1752</f>
        <v>//PRD1752020423NF001NPRO///</v>
      </c>
      <c r="C1752" s="25">
        <f>Actual!C1752</f>
        <v>116</v>
      </c>
      <c r="D1752" s="24" t="str">
        <f t="shared" si="1"/>
        <v>//PRD1752020423NF001NPRO///</v>
      </c>
      <c r="E1752" s="24" t="str">
        <f t="shared" si="2"/>
        <v>PRD1752020423NF001NPRO</v>
      </c>
      <c r="F1752" s="24" t="str">
        <f t="shared" si="3"/>
        <v>02</v>
      </c>
      <c r="G1752" s="24" t="str">
        <f t="shared" si="4"/>
        <v>04</v>
      </c>
      <c r="H1752" s="24" t="str">
        <f t="shared" si="5"/>
        <v>23</v>
      </c>
      <c r="I1752" s="24" t="str">
        <f t="shared" si="6"/>
        <v>N</v>
      </c>
      <c r="J1752" s="24" t="str">
        <f t="shared" si="7"/>
        <v>F001N</v>
      </c>
      <c r="K1752" s="24" t="str">
        <f t="shared" si="8"/>
        <v>PRO</v>
      </c>
      <c r="L1752" s="24" t="str">
        <f>vlookup(F1752,Abbreviation!$D$2:$E$13,2,false)</f>
        <v>February</v>
      </c>
      <c r="M1752" s="24" t="str">
        <f>vlookup(I1752,Abbreviation!$A$2:$B$4,2,false)</f>
        <v>North</v>
      </c>
      <c r="N1752" s="24" t="str">
        <f>vlookup(M1752,Budget!$B$2:$C$325,2,false)</f>
        <v>F001N</v>
      </c>
      <c r="O1752" s="24" t="s">
        <v>21</v>
      </c>
    </row>
    <row r="1753">
      <c r="A1753" s="24">
        <f>Actual!A1753</f>
        <v>1752</v>
      </c>
      <c r="B1753" s="24" t="str">
        <f>Actual!B1753</f>
        <v>//PRD1753022823NF001NMINI///</v>
      </c>
      <c r="C1753" s="25">
        <f>Actual!C1753</f>
        <v>82</v>
      </c>
      <c r="D1753" s="24" t="str">
        <f t="shared" si="1"/>
        <v>//PRD1753022823NF001NMINI///</v>
      </c>
      <c r="E1753" s="24" t="str">
        <f t="shared" si="2"/>
        <v>PRD1753022823NF001NMINI</v>
      </c>
      <c r="F1753" s="24" t="str">
        <f t="shared" si="3"/>
        <v>02</v>
      </c>
      <c r="G1753" s="24" t="str">
        <f t="shared" si="4"/>
        <v>28</v>
      </c>
      <c r="H1753" s="24" t="str">
        <f t="shared" si="5"/>
        <v>23</v>
      </c>
      <c r="I1753" s="24" t="str">
        <f t="shared" si="6"/>
        <v>N</v>
      </c>
      <c r="J1753" s="24" t="str">
        <f t="shared" si="7"/>
        <v>F001N</v>
      </c>
      <c r="K1753" s="24" t="str">
        <f t="shared" si="8"/>
        <v>MINI</v>
      </c>
      <c r="L1753" s="24" t="str">
        <f>vlookup(F1753,Abbreviation!$D$2:$E$13,2,false)</f>
        <v>February</v>
      </c>
      <c r="M1753" s="24" t="str">
        <f>vlookup(I1753,Abbreviation!$A$2:$B$4,2,false)</f>
        <v>North</v>
      </c>
      <c r="N1753" s="24" t="str">
        <f>vlookup(M1753,Budget!$B$2:$C$325,2,false)</f>
        <v>F001N</v>
      </c>
      <c r="O1753" s="24" t="s">
        <v>19</v>
      </c>
    </row>
    <row r="1754">
      <c r="A1754" s="24">
        <f>Actual!A1754</f>
        <v>1753</v>
      </c>
      <c r="B1754" s="24" t="str">
        <f>Actual!B1754</f>
        <v>//PRD1754020523SF001SMAX///</v>
      </c>
      <c r="C1754" s="25">
        <f>Actual!C1754</f>
        <v>97</v>
      </c>
      <c r="D1754" s="24" t="str">
        <f t="shared" si="1"/>
        <v>//PRD1754020523SF001SMAX///</v>
      </c>
      <c r="E1754" s="24" t="str">
        <f t="shared" si="2"/>
        <v>PRD1754020523SF001SMAX</v>
      </c>
      <c r="F1754" s="24" t="str">
        <f t="shared" si="3"/>
        <v>02</v>
      </c>
      <c r="G1754" s="24" t="str">
        <f t="shared" si="4"/>
        <v>05</v>
      </c>
      <c r="H1754" s="24" t="str">
        <f t="shared" si="5"/>
        <v>23</v>
      </c>
      <c r="I1754" s="24" t="str">
        <f t="shared" si="6"/>
        <v>S</v>
      </c>
      <c r="J1754" s="24" t="str">
        <f t="shared" si="7"/>
        <v>F001S</v>
      </c>
      <c r="K1754" s="24" t="str">
        <f t="shared" si="8"/>
        <v>MAX</v>
      </c>
      <c r="L1754" s="24" t="str">
        <f>vlookup(F1754,Abbreviation!$D$2:$E$13,2,false)</f>
        <v>February</v>
      </c>
      <c r="M1754" s="24" t="str">
        <f>vlookup(I1754,Abbreviation!$A$2:$B$4,2,false)</f>
        <v>South</v>
      </c>
      <c r="N1754" s="24" t="str">
        <f>vlookup(M1754,Budget!$B$2:$C$325,2,false)</f>
        <v>F001S</v>
      </c>
      <c r="O1754" s="24" t="s">
        <v>20</v>
      </c>
    </row>
    <row r="1755">
      <c r="A1755" s="24">
        <f>Actual!A1755</f>
        <v>1754</v>
      </c>
      <c r="B1755" s="24" t="str">
        <f>Actual!B1755</f>
        <v>//PRD1755020823WF003WPRO///</v>
      </c>
      <c r="C1755" s="25">
        <f>Actual!C1755</f>
        <v>16</v>
      </c>
      <c r="D1755" s="24" t="str">
        <f t="shared" si="1"/>
        <v>//PRD1755020823WF003WPRO///</v>
      </c>
      <c r="E1755" s="24" t="str">
        <f t="shared" si="2"/>
        <v>PRD1755020823WF003WPRO</v>
      </c>
      <c r="F1755" s="24" t="str">
        <f t="shared" si="3"/>
        <v>02</v>
      </c>
      <c r="G1755" s="24" t="str">
        <f t="shared" si="4"/>
        <v>08</v>
      </c>
      <c r="H1755" s="24" t="str">
        <f t="shared" si="5"/>
        <v>23</v>
      </c>
      <c r="I1755" s="24" t="str">
        <f t="shared" si="6"/>
        <v>W</v>
      </c>
      <c r="J1755" s="24" t="str">
        <f t="shared" si="7"/>
        <v>F003W</v>
      </c>
      <c r="K1755" s="24" t="str">
        <f t="shared" si="8"/>
        <v>PRO</v>
      </c>
      <c r="L1755" s="24" t="str">
        <f>vlookup(F1755,Abbreviation!$D$2:$E$13,2,false)</f>
        <v>February</v>
      </c>
      <c r="M1755" s="24" t="str">
        <f>vlookup(I1755,Abbreviation!$A$2:$B$4,2,false)</f>
        <v>West</v>
      </c>
      <c r="N1755" s="24" t="str">
        <f>vlookup(M1755,Budget!$B$2:$C$325,2,false)</f>
        <v>F001W</v>
      </c>
      <c r="O1755" s="24" t="s">
        <v>21</v>
      </c>
    </row>
    <row r="1756">
      <c r="A1756" s="24">
        <f>Actual!A1756</f>
        <v>1755</v>
      </c>
      <c r="B1756" s="24" t="str">
        <f>Actual!B1756</f>
        <v>//PRD1756021923WF001WMINI///</v>
      </c>
      <c r="C1756" s="25">
        <f>Actual!C1756</f>
        <v>127</v>
      </c>
      <c r="D1756" s="24" t="str">
        <f t="shared" si="1"/>
        <v>//PRD1756021923WF001WMINI///</v>
      </c>
      <c r="E1756" s="24" t="str">
        <f t="shared" si="2"/>
        <v>PRD1756021923WF001WMINI</v>
      </c>
      <c r="F1756" s="24" t="str">
        <f t="shared" si="3"/>
        <v>02</v>
      </c>
      <c r="G1756" s="24" t="str">
        <f t="shared" si="4"/>
        <v>19</v>
      </c>
      <c r="H1756" s="24" t="str">
        <f t="shared" si="5"/>
        <v>23</v>
      </c>
      <c r="I1756" s="24" t="str">
        <f t="shared" si="6"/>
        <v>W</v>
      </c>
      <c r="J1756" s="24" t="str">
        <f t="shared" si="7"/>
        <v>F001W</v>
      </c>
      <c r="K1756" s="24" t="str">
        <f t="shared" si="8"/>
        <v>MINI</v>
      </c>
      <c r="L1756" s="24" t="str">
        <f>vlookup(F1756,Abbreviation!$D$2:$E$13,2,false)</f>
        <v>February</v>
      </c>
      <c r="M1756" s="24" t="str">
        <f>vlookup(I1756,Abbreviation!$A$2:$B$4,2,false)</f>
        <v>West</v>
      </c>
      <c r="N1756" s="24" t="str">
        <f>vlookup(M1756,Budget!$B$2:$C$325,2,false)</f>
        <v>F001W</v>
      </c>
      <c r="O1756" s="24" t="s">
        <v>19</v>
      </c>
    </row>
    <row r="1757">
      <c r="A1757" s="24">
        <f>Actual!A1757</f>
        <v>1756</v>
      </c>
      <c r="B1757" s="24" t="str">
        <f>Actual!B1757</f>
        <v>//PRD1757022823WF002WMAX///</v>
      </c>
      <c r="C1757" s="25">
        <f>Actual!C1757</f>
        <v>91</v>
      </c>
      <c r="D1757" s="24" t="str">
        <f t="shared" si="1"/>
        <v>//PRD1757022823WF002WMAX///</v>
      </c>
      <c r="E1757" s="24" t="str">
        <f t="shared" si="2"/>
        <v>PRD1757022823WF002WMAX</v>
      </c>
      <c r="F1757" s="24" t="str">
        <f t="shared" si="3"/>
        <v>02</v>
      </c>
      <c r="G1757" s="24" t="str">
        <f t="shared" si="4"/>
        <v>28</v>
      </c>
      <c r="H1757" s="24" t="str">
        <f t="shared" si="5"/>
        <v>23</v>
      </c>
      <c r="I1757" s="24" t="str">
        <f t="shared" si="6"/>
        <v>W</v>
      </c>
      <c r="J1757" s="24" t="str">
        <f t="shared" si="7"/>
        <v>F002W</v>
      </c>
      <c r="K1757" s="24" t="str">
        <f t="shared" si="8"/>
        <v>MAX</v>
      </c>
      <c r="L1757" s="24" t="str">
        <f>vlookup(F1757,Abbreviation!$D$2:$E$13,2,false)</f>
        <v>February</v>
      </c>
      <c r="M1757" s="24" t="str">
        <f>vlookup(I1757,Abbreviation!$A$2:$B$4,2,false)</f>
        <v>West</v>
      </c>
      <c r="N1757" s="24" t="str">
        <f>vlookup(M1757,Budget!$B$2:$C$325,2,false)</f>
        <v>F001W</v>
      </c>
      <c r="O1757" s="24" t="s">
        <v>20</v>
      </c>
    </row>
    <row r="1758">
      <c r="A1758" s="24">
        <f>Actual!A1758</f>
        <v>1757</v>
      </c>
      <c r="B1758" s="24" t="str">
        <f>Actual!B1758</f>
        <v>//PRD1758021323WF002WPRO///</v>
      </c>
      <c r="C1758" s="25">
        <f>Actual!C1758</f>
        <v>47</v>
      </c>
      <c r="D1758" s="24" t="str">
        <f t="shared" si="1"/>
        <v>//PRD1758021323WF002WPRO///</v>
      </c>
      <c r="E1758" s="24" t="str">
        <f t="shared" si="2"/>
        <v>PRD1758021323WF002WPRO</v>
      </c>
      <c r="F1758" s="24" t="str">
        <f t="shared" si="3"/>
        <v>02</v>
      </c>
      <c r="G1758" s="24" t="str">
        <f t="shared" si="4"/>
        <v>13</v>
      </c>
      <c r="H1758" s="24" t="str">
        <f t="shared" si="5"/>
        <v>23</v>
      </c>
      <c r="I1758" s="24" t="str">
        <f t="shared" si="6"/>
        <v>W</v>
      </c>
      <c r="J1758" s="24" t="str">
        <f t="shared" si="7"/>
        <v>F002W</v>
      </c>
      <c r="K1758" s="24" t="str">
        <f t="shared" si="8"/>
        <v>PRO</v>
      </c>
      <c r="L1758" s="24" t="str">
        <f>vlookup(F1758,Abbreviation!$D$2:$E$13,2,false)</f>
        <v>February</v>
      </c>
      <c r="M1758" s="24" t="str">
        <f>vlookup(I1758,Abbreviation!$A$2:$B$4,2,false)</f>
        <v>West</v>
      </c>
      <c r="N1758" s="24" t="str">
        <f>vlookup(M1758,Budget!$B$2:$C$325,2,false)</f>
        <v>F001W</v>
      </c>
      <c r="O1758" s="24" t="s">
        <v>21</v>
      </c>
    </row>
    <row r="1759">
      <c r="A1759" s="24">
        <f>Actual!A1759</f>
        <v>1758</v>
      </c>
      <c r="B1759" s="24" t="str">
        <f>Actual!B1759</f>
        <v>//PRD1759022723WF001WMINI///</v>
      </c>
      <c r="C1759" s="25">
        <f>Actual!C1759</f>
        <v>22</v>
      </c>
      <c r="D1759" s="24" t="str">
        <f t="shared" si="1"/>
        <v>//PRD1759022723WF001WMINI///</v>
      </c>
      <c r="E1759" s="24" t="str">
        <f t="shared" si="2"/>
        <v>PRD1759022723WF001WMINI</v>
      </c>
      <c r="F1759" s="24" t="str">
        <f t="shared" si="3"/>
        <v>02</v>
      </c>
      <c r="G1759" s="24" t="str">
        <f t="shared" si="4"/>
        <v>27</v>
      </c>
      <c r="H1759" s="24" t="str">
        <f t="shared" si="5"/>
        <v>23</v>
      </c>
      <c r="I1759" s="24" t="str">
        <f t="shared" si="6"/>
        <v>W</v>
      </c>
      <c r="J1759" s="24" t="str">
        <f t="shared" si="7"/>
        <v>F001W</v>
      </c>
      <c r="K1759" s="24" t="str">
        <f t="shared" si="8"/>
        <v>MINI</v>
      </c>
      <c r="L1759" s="24" t="str">
        <f>vlookup(F1759,Abbreviation!$D$2:$E$13,2,false)</f>
        <v>February</v>
      </c>
      <c r="M1759" s="24" t="str">
        <f>vlookup(I1759,Abbreviation!$A$2:$B$4,2,false)</f>
        <v>West</v>
      </c>
      <c r="N1759" s="24" t="str">
        <f>vlookup(M1759,Budget!$B$2:$C$325,2,false)</f>
        <v>F001W</v>
      </c>
      <c r="O1759" s="24" t="s">
        <v>19</v>
      </c>
    </row>
    <row r="1760">
      <c r="A1760" s="24">
        <f>Actual!A1760</f>
        <v>1759</v>
      </c>
      <c r="B1760" s="24" t="str">
        <f>Actual!B1760</f>
        <v>//PRD1760022523SF002SMAX///</v>
      </c>
      <c r="C1760" s="25">
        <f>Actual!C1760</f>
        <v>19</v>
      </c>
      <c r="D1760" s="24" t="str">
        <f t="shared" si="1"/>
        <v>//PRD1760022523SF002SMAX///</v>
      </c>
      <c r="E1760" s="24" t="str">
        <f t="shared" si="2"/>
        <v>PRD1760022523SF002SMAX</v>
      </c>
      <c r="F1760" s="24" t="str">
        <f t="shared" si="3"/>
        <v>02</v>
      </c>
      <c r="G1760" s="24" t="str">
        <f t="shared" si="4"/>
        <v>25</v>
      </c>
      <c r="H1760" s="24" t="str">
        <f t="shared" si="5"/>
        <v>23</v>
      </c>
      <c r="I1760" s="24" t="str">
        <f t="shared" si="6"/>
        <v>S</v>
      </c>
      <c r="J1760" s="24" t="str">
        <f t="shared" si="7"/>
        <v>F002S</v>
      </c>
      <c r="K1760" s="24" t="str">
        <f t="shared" si="8"/>
        <v>MAX</v>
      </c>
      <c r="L1760" s="24" t="str">
        <f>vlookup(F1760,Abbreviation!$D$2:$E$13,2,false)</f>
        <v>February</v>
      </c>
      <c r="M1760" s="24" t="str">
        <f>vlookup(I1760,Abbreviation!$A$2:$B$4,2,false)</f>
        <v>South</v>
      </c>
      <c r="N1760" s="24" t="str">
        <f>vlookup(M1760,Budget!$B$2:$C$325,2,false)</f>
        <v>F001S</v>
      </c>
      <c r="O1760" s="24" t="s">
        <v>20</v>
      </c>
    </row>
    <row r="1761">
      <c r="A1761" s="24">
        <f>Actual!A1761</f>
        <v>1760</v>
      </c>
      <c r="B1761" s="24" t="str">
        <f>Actual!B1761</f>
        <v>//PRD1761021923NF001NPRO///</v>
      </c>
      <c r="C1761" s="25">
        <f>Actual!C1761</f>
        <v>107</v>
      </c>
      <c r="D1761" s="24" t="str">
        <f t="shared" si="1"/>
        <v>//PRD1761021923NF001NPRO///</v>
      </c>
      <c r="E1761" s="24" t="str">
        <f t="shared" si="2"/>
        <v>PRD1761021923NF001NPRO</v>
      </c>
      <c r="F1761" s="24" t="str">
        <f t="shared" si="3"/>
        <v>02</v>
      </c>
      <c r="G1761" s="24" t="str">
        <f t="shared" si="4"/>
        <v>19</v>
      </c>
      <c r="H1761" s="24" t="str">
        <f t="shared" si="5"/>
        <v>23</v>
      </c>
      <c r="I1761" s="24" t="str">
        <f t="shared" si="6"/>
        <v>N</v>
      </c>
      <c r="J1761" s="24" t="str">
        <f t="shared" si="7"/>
        <v>F001N</v>
      </c>
      <c r="K1761" s="24" t="str">
        <f t="shared" si="8"/>
        <v>PRO</v>
      </c>
      <c r="L1761" s="24" t="str">
        <f>vlookup(F1761,Abbreviation!$D$2:$E$13,2,false)</f>
        <v>February</v>
      </c>
      <c r="M1761" s="24" t="str">
        <f>vlookup(I1761,Abbreviation!$A$2:$B$4,2,false)</f>
        <v>North</v>
      </c>
      <c r="N1761" s="24" t="str">
        <f>vlookup(M1761,Budget!$B$2:$C$325,2,false)</f>
        <v>F001N</v>
      </c>
      <c r="O1761" s="24" t="s">
        <v>21</v>
      </c>
    </row>
    <row r="1762">
      <c r="A1762" s="24">
        <f>Actual!A1762</f>
        <v>1761</v>
      </c>
      <c r="B1762" s="24" t="str">
        <f>Actual!B1762</f>
        <v>//PRD1762021023NF002NMINI///</v>
      </c>
      <c r="C1762" s="25">
        <f>Actual!C1762</f>
        <v>43</v>
      </c>
      <c r="D1762" s="24" t="str">
        <f t="shared" si="1"/>
        <v>//PRD1762021023NF002NMINI///</v>
      </c>
      <c r="E1762" s="24" t="str">
        <f t="shared" si="2"/>
        <v>PRD1762021023NF002NMINI</v>
      </c>
      <c r="F1762" s="24" t="str">
        <f t="shared" si="3"/>
        <v>02</v>
      </c>
      <c r="G1762" s="24" t="str">
        <f t="shared" si="4"/>
        <v>10</v>
      </c>
      <c r="H1762" s="24" t="str">
        <f t="shared" si="5"/>
        <v>23</v>
      </c>
      <c r="I1762" s="24" t="str">
        <f t="shared" si="6"/>
        <v>N</v>
      </c>
      <c r="J1762" s="24" t="str">
        <f t="shared" si="7"/>
        <v>F002N</v>
      </c>
      <c r="K1762" s="24" t="str">
        <f t="shared" si="8"/>
        <v>MINI</v>
      </c>
      <c r="L1762" s="24" t="str">
        <f>vlookup(F1762,Abbreviation!$D$2:$E$13,2,false)</f>
        <v>February</v>
      </c>
      <c r="M1762" s="24" t="str">
        <f>vlookup(I1762,Abbreviation!$A$2:$B$4,2,false)</f>
        <v>North</v>
      </c>
      <c r="N1762" s="24" t="str">
        <f>vlookup(M1762,Budget!$B$2:$C$325,2,false)</f>
        <v>F001N</v>
      </c>
      <c r="O1762" s="24" t="s">
        <v>19</v>
      </c>
    </row>
    <row r="1763">
      <c r="A1763" s="24">
        <f>Actual!A1763</f>
        <v>1762</v>
      </c>
      <c r="B1763" s="24" t="str">
        <f>Actual!B1763</f>
        <v>//PRD1763020523WF003WMAX///</v>
      </c>
      <c r="C1763" s="25">
        <f>Actual!C1763</f>
        <v>13</v>
      </c>
      <c r="D1763" s="24" t="str">
        <f t="shared" si="1"/>
        <v>//PRD1763020523WF003WMAX///</v>
      </c>
      <c r="E1763" s="24" t="str">
        <f t="shared" si="2"/>
        <v>PRD1763020523WF003WMAX</v>
      </c>
      <c r="F1763" s="24" t="str">
        <f t="shared" si="3"/>
        <v>02</v>
      </c>
      <c r="G1763" s="24" t="str">
        <f t="shared" si="4"/>
        <v>05</v>
      </c>
      <c r="H1763" s="24" t="str">
        <f t="shared" si="5"/>
        <v>23</v>
      </c>
      <c r="I1763" s="24" t="str">
        <f t="shared" si="6"/>
        <v>W</v>
      </c>
      <c r="J1763" s="24" t="str">
        <f t="shared" si="7"/>
        <v>F003W</v>
      </c>
      <c r="K1763" s="24" t="str">
        <f t="shared" si="8"/>
        <v>MAX</v>
      </c>
      <c r="L1763" s="24" t="str">
        <f>vlookup(F1763,Abbreviation!$D$2:$E$13,2,false)</f>
        <v>February</v>
      </c>
      <c r="M1763" s="24" t="str">
        <f>vlookup(I1763,Abbreviation!$A$2:$B$4,2,false)</f>
        <v>West</v>
      </c>
      <c r="N1763" s="24" t="str">
        <f>vlookup(M1763,Budget!$B$2:$C$325,2,false)</f>
        <v>F001W</v>
      </c>
      <c r="O1763" s="24" t="s">
        <v>20</v>
      </c>
    </row>
    <row r="1764">
      <c r="A1764" s="24">
        <f>Actual!A1764</f>
        <v>1763</v>
      </c>
      <c r="B1764" s="24" t="str">
        <f>Actual!B1764</f>
        <v>//PRD1764022223SF001SPRO///</v>
      </c>
      <c r="C1764" s="25">
        <f>Actual!C1764</f>
        <v>91</v>
      </c>
      <c r="D1764" s="24" t="str">
        <f t="shared" si="1"/>
        <v>//PRD1764022223SF001SPRO///</v>
      </c>
      <c r="E1764" s="24" t="str">
        <f t="shared" si="2"/>
        <v>PRD1764022223SF001SPRO</v>
      </c>
      <c r="F1764" s="24" t="str">
        <f t="shared" si="3"/>
        <v>02</v>
      </c>
      <c r="G1764" s="24" t="str">
        <f t="shared" si="4"/>
        <v>22</v>
      </c>
      <c r="H1764" s="24" t="str">
        <f t="shared" si="5"/>
        <v>23</v>
      </c>
      <c r="I1764" s="24" t="str">
        <f t="shared" si="6"/>
        <v>S</v>
      </c>
      <c r="J1764" s="24" t="str">
        <f t="shared" si="7"/>
        <v>F001S</v>
      </c>
      <c r="K1764" s="24" t="str">
        <f t="shared" si="8"/>
        <v>PRO</v>
      </c>
      <c r="L1764" s="24" t="str">
        <f>vlookup(F1764,Abbreviation!$D$2:$E$13,2,false)</f>
        <v>February</v>
      </c>
      <c r="M1764" s="24" t="str">
        <f>vlookup(I1764,Abbreviation!$A$2:$B$4,2,false)</f>
        <v>South</v>
      </c>
      <c r="N1764" s="24" t="str">
        <f>vlookup(M1764,Budget!$B$2:$C$325,2,false)</f>
        <v>F001S</v>
      </c>
      <c r="O1764" s="24" t="s">
        <v>21</v>
      </c>
    </row>
    <row r="1765">
      <c r="A1765" s="24">
        <f>Actual!A1765</f>
        <v>1764</v>
      </c>
      <c r="B1765" s="24" t="str">
        <f>Actual!B1765</f>
        <v>//PRD1765020623WF003WMINI///</v>
      </c>
      <c r="C1765" s="25">
        <f>Actual!C1765</f>
        <v>125</v>
      </c>
      <c r="D1765" s="24" t="str">
        <f t="shared" si="1"/>
        <v>//PRD1765020623WF003WMINI///</v>
      </c>
      <c r="E1765" s="24" t="str">
        <f t="shared" si="2"/>
        <v>PRD1765020623WF003WMINI</v>
      </c>
      <c r="F1765" s="24" t="str">
        <f t="shared" si="3"/>
        <v>02</v>
      </c>
      <c r="G1765" s="24" t="str">
        <f t="shared" si="4"/>
        <v>06</v>
      </c>
      <c r="H1765" s="24" t="str">
        <f t="shared" si="5"/>
        <v>23</v>
      </c>
      <c r="I1765" s="24" t="str">
        <f t="shared" si="6"/>
        <v>W</v>
      </c>
      <c r="J1765" s="24" t="str">
        <f t="shared" si="7"/>
        <v>F003W</v>
      </c>
      <c r="K1765" s="24" t="str">
        <f t="shared" si="8"/>
        <v>MINI</v>
      </c>
      <c r="L1765" s="24" t="str">
        <f>vlookup(F1765,Abbreviation!$D$2:$E$13,2,false)</f>
        <v>February</v>
      </c>
      <c r="M1765" s="24" t="str">
        <f>vlookup(I1765,Abbreviation!$A$2:$B$4,2,false)</f>
        <v>West</v>
      </c>
      <c r="N1765" s="24" t="str">
        <f>vlookup(M1765,Budget!$B$2:$C$325,2,false)</f>
        <v>F001W</v>
      </c>
      <c r="O1765" s="24" t="s">
        <v>19</v>
      </c>
    </row>
    <row r="1766">
      <c r="A1766" s="24">
        <f>Actual!A1766</f>
        <v>1765</v>
      </c>
      <c r="B1766" s="24" t="str">
        <f>Actual!B1766</f>
        <v>//PRD1766021523NF001NMAX///</v>
      </c>
      <c r="C1766" s="25">
        <f>Actual!C1766</f>
        <v>26</v>
      </c>
      <c r="D1766" s="24" t="str">
        <f t="shared" si="1"/>
        <v>//PRD1766021523NF001NMAX///</v>
      </c>
      <c r="E1766" s="24" t="str">
        <f t="shared" si="2"/>
        <v>PRD1766021523NF001NMAX</v>
      </c>
      <c r="F1766" s="24" t="str">
        <f t="shared" si="3"/>
        <v>02</v>
      </c>
      <c r="G1766" s="24" t="str">
        <f t="shared" si="4"/>
        <v>15</v>
      </c>
      <c r="H1766" s="24" t="str">
        <f t="shared" si="5"/>
        <v>23</v>
      </c>
      <c r="I1766" s="24" t="str">
        <f t="shared" si="6"/>
        <v>N</v>
      </c>
      <c r="J1766" s="24" t="str">
        <f t="shared" si="7"/>
        <v>F001N</v>
      </c>
      <c r="K1766" s="24" t="str">
        <f t="shared" si="8"/>
        <v>MAX</v>
      </c>
      <c r="L1766" s="24" t="str">
        <f>vlookup(F1766,Abbreviation!$D$2:$E$13,2,false)</f>
        <v>February</v>
      </c>
      <c r="M1766" s="24" t="str">
        <f>vlookup(I1766,Abbreviation!$A$2:$B$4,2,false)</f>
        <v>North</v>
      </c>
      <c r="N1766" s="24" t="str">
        <f>vlookup(M1766,Budget!$B$2:$C$325,2,false)</f>
        <v>F001N</v>
      </c>
      <c r="O1766" s="24" t="s">
        <v>20</v>
      </c>
    </row>
    <row r="1767">
      <c r="A1767" s="24">
        <f>Actual!A1767</f>
        <v>1766</v>
      </c>
      <c r="B1767" s="24" t="str">
        <f>Actual!B1767</f>
        <v>//PRD1767021523SF001SPRO///</v>
      </c>
      <c r="C1767" s="25">
        <f>Actual!C1767</f>
        <v>86</v>
      </c>
      <c r="D1767" s="24" t="str">
        <f t="shared" si="1"/>
        <v>//PRD1767021523SF001SPRO///</v>
      </c>
      <c r="E1767" s="24" t="str">
        <f t="shared" si="2"/>
        <v>PRD1767021523SF001SPRO</v>
      </c>
      <c r="F1767" s="24" t="str">
        <f t="shared" si="3"/>
        <v>02</v>
      </c>
      <c r="G1767" s="24" t="str">
        <f t="shared" si="4"/>
        <v>15</v>
      </c>
      <c r="H1767" s="24" t="str">
        <f t="shared" si="5"/>
        <v>23</v>
      </c>
      <c r="I1767" s="24" t="str">
        <f t="shared" si="6"/>
        <v>S</v>
      </c>
      <c r="J1767" s="24" t="str">
        <f t="shared" si="7"/>
        <v>F001S</v>
      </c>
      <c r="K1767" s="24" t="str">
        <f t="shared" si="8"/>
        <v>PRO</v>
      </c>
      <c r="L1767" s="24" t="str">
        <f>vlookup(F1767,Abbreviation!$D$2:$E$13,2,false)</f>
        <v>February</v>
      </c>
      <c r="M1767" s="24" t="str">
        <f>vlookup(I1767,Abbreviation!$A$2:$B$4,2,false)</f>
        <v>South</v>
      </c>
      <c r="N1767" s="24" t="str">
        <f>vlookup(M1767,Budget!$B$2:$C$325,2,false)</f>
        <v>F001S</v>
      </c>
      <c r="O1767" s="24" t="s">
        <v>21</v>
      </c>
    </row>
    <row r="1768">
      <c r="A1768" s="24">
        <f>Actual!A1768</f>
        <v>1767</v>
      </c>
      <c r="B1768" s="24" t="str">
        <f>Actual!B1768</f>
        <v>//PRD1768023023SF003SMINI///</v>
      </c>
      <c r="C1768" s="25">
        <f>Actual!C1768</f>
        <v>84</v>
      </c>
      <c r="D1768" s="24" t="str">
        <f t="shared" si="1"/>
        <v>//PRD1768023023SF003SMINI///</v>
      </c>
      <c r="E1768" s="24" t="str">
        <f t="shared" si="2"/>
        <v>PRD1768023023SF003SMINI</v>
      </c>
      <c r="F1768" s="24" t="str">
        <f t="shared" si="3"/>
        <v>02</v>
      </c>
      <c r="G1768" s="24" t="str">
        <f t="shared" si="4"/>
        <v>30</v>
      </c>
      <c r="H1768" s="24" t="str">
        <f t="shared" si="5"/>
        <v>23</v>
      </c>
      <c r="I1768" s="24" t="str">
        <f t="shared" si="6"/>
        <v>S</v>
      </c>
      <c r="J1768" s="24" t="str">
        <f t="shared" si="7"/>
        <v>F003S</v>
      </c>
      <c r="K1768" s="24" t="str">
        <f t="shared" si="8"/>
        <v>MINI</v>
      </c>
      <c r="L1768" s="24" t="str">
        <f>vlookup(F1768,Abbreviation!$D$2:$E$13,2,false)</f>
        <v>February</v>
      </c>
      <c r="M1768" s="24" t="str">
        <f>vlookup(I1768,Abbreviation!$A$2:$B$4,2,false)</f>
        <v>South</v>
      </c>
      <c r="N1768" s="24" t="str">
        <f>vlookup(M1768,Budget!$B$2:$C$325,2,false)</f>
        <v>F001S</v>
      </c>
      <c r="O1768" s="24" t="s">
        <v>19</v>
      </c>
    </row>
    <row r="1769">
      <c r="A1769" s="24">
        <f>Actual!A1769</f>
        <v>1768</v>
      </c>
      <c r="B1769" s="24" t="str">
        <f>Actual!B1769</f>
        <v>//PRD1769021523NF001NMAX///</v>
      </c>
      <c r="C1769" s="25">
        <f>Actual!C1769</f>
        <v>57</v>
      </c>
      <c r="D1769" s="24" t="str">
        <f t="shared" si="1"/>
        <v>//PRD1769021523NF001NMAX///</v>
      </c>
      <c r="E1769" s="24" t="str">
        <f t="shared" si="2"/>
        <v>PRD1769021523NF001NMAX</v>
      </c>
      <c r="F1769" s="24" t="str">
        <f t="shared" si="3"/>
        <v>02</v>
      </c>
      <c r="G1769" s="24" t="str">
        <f t="shared" si="4"/>
        <v>15</v>
      </c>
      <c r="H1769" s="24" t="str">
        <f t="shared" si="5"/>
        <v>23</v>
      </c>
      <c r="I1769" s="24" t="str">
        <f t="shared" si="6"/>
        <v>N</v>
      </c>
      <c r="J1769" s="24" t="str">
        <f t="shared" si="7"/>
        <v>F001N</v>
      </c>
      <c r="K1769" s="24" t="str">
        <f t="shared" si="8"/>
        <v>MAX</v>
      </c>
      <c r="L1769" s="24" t="str">
        <f>vlookup(F1769,Abbreviation!$D$2:$E$13,2,false)</f>
        <v>February</v>
      </c>
      <c r="M1769" s="24" t="str">
        <f>vlookup(I1769,Abbreviation!$A$2:$B$4,2,false)</f>
        <v>North</v>
      </c>
      <c r="N1769" s="24" t="str">
        <f>vlookup(M1769,Budget!$B$2:$C$325,2,false)</f>
        <v>F001N</v>
      </c>
      <c r="O1769" s="24" t="s">
        <v>20</v>
      </c>
    </row>
    <row r="1770">
      <c r="A1770" s="24">
        <f>Actual!A1770</f>
        <v>1769</v>
      </c>
      <c r="B1770" s="24" t="str">
        <f>Actual!B1770</f>
        <v>//PRD1770022223WF001WPRO///</v>
      </c>
      <c r="C1770" s="25">
        <f>Actual!C1770</f>
        <v>75</v>
      </c>
      <c r="D1770" s="24" t="str">
        <f t="shared" si="1"/>
        <v>//PRD1770022223WF001WPRO///</v>
      </c>
      <c r="E1770" s="24" t="str">
        <f t="shared" si="2"/>
        <v>PRD1770022223WF001WPRO</v>
      </c>
      <c r="F1770" s="24" t="str">
        <f t="shared" si="3"/>
        <v>02</v>
      </c>
      <c r="G1770" s="24" t="str">
        <f t="shared" si="4"/>
        <v>22</v>
      </c>
      <c r="H1770" s="24" t="str">
        <f t="shared" si="5"/>
        <v>23</v>
      </c>
      <c r="I1770" s="24" t="str">
        <f t="shared" si="6"/>
        <v>W</v>
      </c>
      <c r="J1770" s="24" t="str">
        <f t="shared" si="7"/>
        <v>F001W</v>
      </c>
      <c r="K1770" s="24" t="str">
        <f t="shared" si="8"/>
        <v>PRO</v>
      </c>
      <c r="L1770" s="24" t="str">
        <f>vlookup(F1770,Abbreviation!$D$2:$E$13,2,false)</f>
        <v>February</v>
      </c>
      <c r="M1770" s="24" t="str">
        <f>vlookup(I1770,Abbreviation!$A$2:$B$4,2,false)</f>
        <v>West</v>
      </c>
      <c r="N1770" s="24" t="str">
        <f>vlookup(M1770,Budget!$B$2:$C$325,2,false)</f>
        <v>F001W</v>
      </c>
      <c r="O1770" s="24" t="s">
        <v>21</v>
      </c>
    </row>
    <row r="1771">
      <c r="A1771" s="24">
        <f>Actual!A1771</f>
        <v>1770</v>
      </c>
      <c r="B1771" s="24" t="str">
        <f>Actual!B1771</f>
        <v>//PRD1771021523SF003SMINI///</v>
      </c>
      <c r="C1771" s="25">
        <f>Actual!C1771</f>
        <v>15</v>
      </c>
      <c r="D1771" s="24" t="str">
        <f t="shared" si="1"/>
        <v>//PRD1771021523SF003SMINI///</v>
      </c>
      <c r="E1771" s="24" t="str">
        <f t="shared" si="2"/>
        <v>PRD1771021523SF003SMINI</v>
      </c>
      <c r="F1771" s="24" t="str">
        <f t="shared" si="3"/>
        <v>02</v>
      </c>
      <c r="G1771" s="24" t="str">
        <f t="shared" si="4"/>
        <v>15</v>
      </c>
      <c r="H1771" s="24" t="str">
        <f t="shared" si="5"/>
        <v>23</v>
      </c>
      <c r="I1771" s="24" t="str">
        <f t="shared" si="6"/>
        <v>S</v>
      </c>
      <c r="J1771" s="24" t="str">
        <f t="shared" si="7"/>
        <v>F003S</v>
      </c>
      <c r="K1771" s="24" t="str">
        <f t="shared" si="8"/>
        <v>MINI</v>
      </c>
      <c r="L1771" s="24" t="str">
        <f>vlookup(F1771,Abbreviation!$D$2:$E$13,2,false)</f>
        <v>February</v>
      </c>
      <c r="M1771" s="24" t="str">
        <f>vlookup(I1771,Abbreviation!$A$2:$B$4,2,false)</f>
        <v>South</v>
      </c>
      <c r="N1771" s="24" t="str">
        <f>vlookup(M1771,Budget!$B$2:$C$325,2,false)</f>
        <v>F001S</v>
      </c>
      <c r="O1771" s="24" t="s">
        <v>19</v>
      </c>
    </row>
    <row r="1772">
      <c r="A1772" s="24">
        <f>Actual!A1772</f>
        <v>1771</v>
      </c>
      <c r="B1772" s="24" t="str">
        <f>Actual!B1772</f>
        <v>//PRD1772021823NF002NMAX///</v>
      </c>
      <c r="C1772" s="25">
        <f>Actual!C1772</f>
        <v>77</v>
      </c>
      <c r="D1772" s="24" t="str">
        <f t="shared" si="1"/>
        <v>//PRD1772021823NF002NMAX///</v>
      </c>
      <c r="E1772" s="24" t="str">
        <f t="shared" si="2"/>
        <v>PRD1772021823NF002NMAX</v>
      </c>
      <c r="F1772" s="24" t="str">
        <f t="shared" si="3"/>
        <v>02</v>
      </c>
      <c r="G1772" s="24" t="str">
        <f t="shared" si="4"/>
        <v>18</v>
      </c>
      <c r="H1772" s="24" t="str">
        <f t="shared" si="5"/>
        <v>23</v>
      </c>
      <c r="I1772" s="24" t="str">
        <f t="shared" si="6"/>
        <v>N</v>
      </c>
      <c r="J1772" s="24" t="str">
        <f t="shared" si="7"/>
        <v>F002N</v>
      </c>
      <c r="K1772" s="24" t="str">
        <f t="shared" si="8"/>
        <v>MAX</v>
      </c>
      <c r="L1772" s="24" t="str">
        <f>vlookup(F1772,Abbreviation!$D$2:$E$13,2,false)</f>
        <v>February</v>
      </c>
      <c r="M1772" s="24" t="str">
        <f>vlookup(I1772,Abbreviation!$A$2:$B$4,2,false)</f>
        <v>North</v>
      </c>
      <c r="N1772" s="24" t="str">
        <f>vlookup(M1772,Budget!$B$2:$C$325,2,false)</f>
        <v>F001N</v>
      </c>
      <c r="O1772" s="24" t="s">
        <v>20</v>
      </c>
    </row>
    <row r="1773">
      <c r="A1773" s="24">
        <f>Actual!A1773</f>
        <v>1772</v>
      </c>
      <c r="B1773" s="24" t="str">
        <f>Actual!B1773</f>
        <v>//PRD1773022623WF003WPRO///</v>
      </c>
      <c r="C1773" s="25">
        <f>Actual!C1773</f>
        <v>64</v>
      </c>
      <c r="D1773" s="24" t="str">
        <f t="shared" si="1"/>
        <v>//PRD1773022623WF003WPRO///</v>
      </c>
      <c r="E1773" s="24" t="str">
        <f t="shared" si="2"/>
        <v>PRD1773022623WF003WPRO</v>
      </c>
      <c r="F1773" s="24" t="str">
        <f t="shared" si="3"/>
        <v>02</v>
      </c>
      <c r="G1773" s="24" t="str">
        <f t="shared" si="4"/>
        <v>26</v>
      </c>
      <c r="H1773" s="24" t="str">
        <f t="shared" si="5"/>
        <v>23</v>
      </c>
      <c r="I1773" s="24" t="str">
        <f t="shared" si="6"/>
        <v>W</v>
      </c>
      <c r="J1773" s="24" t="str">
        <f t="shared" si="7"/>
        <v>F003W</v>
      </c>
      <c r="K1773" s="24" t="str">
        <f t="shared" si="8"/>
        <v>PRO</v>
      </c>
      <c r="L1773" s="24" t="str">
        <f>vlookup(F1773,Abbreviation!$D$2:$E$13,2,false)</f>
        <v>February</v>
      </c>
      <c r="M1773" s="24" t="str">
        <f>vlookup(I1773,Abbreviation!$A$2:$B$4,2,false)</f>
        <v>West</v>
      </c>
      <c r="N1773" s="24" t="str">
        <f>vlookup(M1773,Budget!$B$2:$C$325,2,false)</f>
        <v>F001W</v>
      </c>
      <c r="O1773" s="24" t="s">
        <v>21</v>
      </c>
    </row>
    <row r="1774">
      <c r="A1774" s="24">
        <f>Actual!A1774</f>
        <v>1773</v>
      </c>
      <c r="B1774" s="24" t="str">
        <f>Actual!B1774</f>
        <v>//PRD1774022623WF002WMINI///</v>
      </c>
      <c r="C1774" s="25">
        <f>Actual!C1774</f>
        <v>77</v>
      </c>
      <c r="D1774" s="24" t="str">
        <f t="shared" si="1"/>
        <v>//PRD1774022623WF002WMINI///</v>
      </c>
      <c r="E1774" s="24" t="str">
        <f t="shared" si="2"/>
        <v>PRD1774022623WF002WMINI</v>
      </c>
      <c r="F1774" s="24" t="str">
        <f t="shared" si="3"/>
        <v>02</v>
      </c>
      <c r="G1774" s="24" t="str">
        <f t="shared" si="4"/>
        <v>26</v>
      </c>
      <c r="H1774" s="24" t="str">
        <f t="shared" si="5"/>
        <v>23</v>
      </c>
      <c r="I1774" s="24" t="str">
        <f t="shared" si="6"/>
        <v>W</v>
      </c>
      <c r="J1774" s="24" t="str">
        <f t="shared" si="7"/>
        <v>F002W</v>
      </c>
      <c r="K1774" s="24" t="str">
        <f t="shared" si="8"/>
        <v>MINI</v>
      </c>
      <c r="L1774" s="24" t="str">
        <f>vlookup(F1774,Abbreviation!$D$2:$E$13,2,false)</f>
        <v>February</v>
      </c>
      <c r="M1774" s="24" t="str">
        <f>vlookup(I1774,Abbreviation!$A$2:$B$4,2,false)</f>
        <v>West</v>
      </c>
      <c r="N1774" s="24" t="str">
        <f>vlookup(M1774,Budget!$B$2:$C$325,2,false)</f>
        <v>F001W</v>
      </c>
      <c r="O1774" s="24" t="s">
        <v>19</v>
      </c>
    </row>
    <row r="1775">
      <c r="A1775" s="24">
        <f>Actual!A1775</f>
        <v>1774</v>
      </c>
      <c r="B1775" s="24" t="str">
        <f>Actual!B1775</f>
        <v>//PRD1775021923SF002SMAX///</v>
      </c>
      <c r="C1775" s="25">
        <f>Actual!C1775</f>
        <v>19</v>
      </c>
      <c r="D1775" s="24" t="str">
        <f t="shared" si="1"/>
        <v>//PRD1775021923SF002SMAX///</v>
      </c>
      <c r="E1775" s="24" t="str">
        <f t="shared" si="2"/>
        <v>PRD1775021923SF002SMAX</v>
      </c>
      <c r="F1775" s="24" t="str">
        <f t="shared" si="3"/>
        <v>02</v>
      </c>
      <c r="G1775" s="24" t="str">
        <f t="shared" si="4"/>
        <v>19</v>
      </c>
      <c r="H1775" s="24" t="str">
        <f t="shared" si="5"/>
        <v>23</v>
      </c>
      <c r="I1775" s="24" t="str">
        <f t="shared" si="6"/>
        <v>S</v>
      </c>
      <c r="J1775" s="24" t="str">
        <f t="shared" si="7"/>
        <v>F002S</v>
      </c>
      <c r="K1775" s="24" t="str">
        <f t="shared" si="8"/>
        <v>MAX</v>
      </c>
      <c r="L1775" s="24" t="str">
        <f>vlookup(F1775,Abbreviation!$D$2:$E$13,2,false)</f>
        <v>February</v>
      </c>
      <c r="M1775" s="24" t="str">
        <f>vlookup(I1775,Abbreviation!$A$2:$B$4,2,false)</f>
        <v>South</v>
      </c>
      <c r="N1775" s="24" t="str">
        <f>vlookup(M1775,Budget!$B$2:$C$325,2,false)</f>
        <v>F001S</v>
      </c>
      <c r="O1775" s="24" t="s">
        <v>20</v>
      </c>
    </row>
    <row r="1776">
      <c r="A1776" s="24">
        <f>Actual!A1776</f>
        <v>1775</v>
      </c>
      <c r="B1776" s="24" t="str">
        <f>Actual!B1776</f>
        <v>//PRD1776022023WF002WPRO///</v>
      </c>
      <c r="C1776" s="25">
        <f>Actual!C1776</f>
        <v>111</v>
      </c>
      <c r="D1776" s="24" t="str">
        <f t="shared" si="1"/>
        <v>//PRD1776022023WF002WPRO///</v>
      </c>
      <c r="E1776" s="24" t="str">
        <f t="shared" si="2"/>
        <v>PRD1776022023WF002WPRO</v>
      </c>
      <c r="F1776" s="24" t="str">
        <f t="shared" si="3"/>
        <v>02</v>
      </c>
      <c r="G1776" s="24" t="str">
        <f t="shared" si="4"/>
        <v>20</v>
      </c>
      <c r="H1776" s="24" t="str">
        <f t="shared" si="5"/>
        <v>23</v>
      </c>
      <c r="I1776" s="24" t="str">
        <f t="shared" si="6"/>
        <v>W</v>
      </c>
      <c r="J1776" s="24" t="str">
        <f t="shared" si="7"/>
        <v>F002W</v>
      </c>
      <c r="K1776" s="24" t="str">
        <f t="shared" si="8"/>
        <v>PRO</v>
      </c>
      <c r="L1776" s="24" t="str">
        <f>vlookup(F1776,Abbreviation!$D$2:$E$13,2,false)</f>
        <v>February</v>
      </c>
      <c r="M1776" s="24" t="str">
        <f>vlookup(I1776,Abbreviation!$A$2:$B$4,2,false)</f>
        <v>West</v>
      </c>
      <c r="N1776" s="24" t="str">
        <f>vlookup(M1776,Budget!$B$2:$C$325,2,false)</f>
        <v>F001W</v>
      </c>
      <c r="O1776" s="24" t="s">
        <v>21</v>
      </c>
    </row>
    <row r="1777">
      <c r="A1777" s="24">
        <f>Actual!A1777</f>
        <v>1776</v>
      </c>
      <c r="B1777" s="24" t="str">
        <f>Actual!B1777</f>
        <v>//PRD1777020423WF002WMINI///</v>
      </c>
      <c r="C1777" s="25">
        <f>Actual!C1777</f>
        <v>133</v>
      </c>
      <c r="D1777" s="24" t="str">
        <f t="shared" si="1"/>
        <v>//PRD1777020423WF002WMINI///</v>
      </c>
      <c r="E1777" s="24" t="str">
        <f t="shared" si="2"/>
        <v>PRD1777020423WF002WMINI</v>
      </c>
      <c r="F1777" s="24" t="str">
        <f t="shared" si="3"/>
        <v>02</v>
      </c>
      <c r="G1777" s="24" t="str">
        <f t="shared" si="4"/>
        <v>04</v>
      </c>
      <c r="H1777" s="24" t="str">
        <f t="shared" si="5"/>
        <v>23</v>
      </c>
      <c r="I1777" s="24" t="str">
        <f t="shared" si="6"/>
        <v>W</v>
      </c>
      <c r="J1777" s="24" t="str">
        <f t="shared" si="7"/>
        <v>F002W</v>
      </c>
      <c r="K1777" s="24" t="str">
        <f t="shared" si="8"/>
        <v>MINI</v>
      </c>
      <c r="L1777" s="24" t="str">
        <f>vlookup(F1777,Abbreviation!$D$2:$E$13,2,false)</f>
        <v>February</v>
      </c>
      <c r="M1777" s="24" t="str">
        <f>vlookup(I1777,Abbreviation!$A$2:$B$4,2,false)</f>
        <v>West</v>
      </c>
      <c r="N1777" s="24" t="str">
        <f>vlookup(M1777,Budget!$B$2:$C$325,2,false)</f>
        <v>F001W</v>
      </c>
      <c r="O1777" s="24" t="s">
        <v>19</v>
      </c>
    </row>
    <row r="1778">
      <c r="A1778" s="24">
        <f>Actual!A1778</f>
        <v>1777</v>
      </c>
      <c r="B1778" s="24" t="str">
        <f>Actual!B1778</f>
        <v>//PRD1778020723NF001NMAX///</v>
      </c>
      <c r="C1778" s="25">
        <f>Actual!C1778</f>
        <v>102</v>
      </c>
      <c r="D1778" s="24" t="str">
        <f t="shared" si="1"/>
        <v>//PRD1778020723NF001NMAX///</v>
      </c>
      <c r="E1778" s="24" t="str">
        <f t="shared" si="2"/>
        <v>PRD1778020723NF001NMAX</v>
      </c>
      <c r="F1778" s="24" t="str">
        <f t="shared" si="3"/>
        <v>02</v>
      </c>
      <c r="G1778" s="24" t="str">
        <f t="shared" si="4"/>
        <v>07</v>
      </c>
      <c r="H1778" s="24" t="str">
        <f t="shared" si="5"/>
        <v>23</v>
      </c>
      <c r="I1778" s="24" t="str">
        <f t="shared" si="6"/>
        <v>N</v>
      </c>
      <c r="J1778" s="24" t="str">
        <f t="shared" si="7"/>
        <v>F001N</v>
      </c>
      <c r="K1778" s="24" t="str">
        <f t="shared" si="8"/>
        <v>MAX</v>
      </c>
      <c r="L1778" s="24" t="str">
        <f>vlookup(F1778,Abbreviation!$D$2:$E$13,2,false)</f>
        <v>February</v>
      </c>
      <c r="M1778" s="24" t="str">
        <f>vlookup(I1778,Abbreviation!$A$2:$B$4,2,false)</f>
        <v>North</v>
      </c>
      <c r="N1778" s="24" t="str">
        <f>vlookup(M1778,Budget!$B$2:$C$325,2,false)</f>
        <v>F001N</v>
      </c>
      <c r="O1778" s="24" t="s">
        <v>20</v>
      </c>
    </row>
    <row r="1779">
      <c r="A1779" s="24">
        <f>Actual!A1779</f>
        <v>1778</v>
      </c>
      <c r="B1779" s="24" t="str">
        <f>Actual!B1779</f>
        <v>//PRD1779021823NF001NPRO///</v>
      </c>
      <c r="C1779" s="25">
        <f>Actual!C1779</f>
        <v>94</v>
      </c>
      <c r="D1779" s="24" t="str">
        <f t="shared" si="1"/>
        <v>//PRD1779021823NF001NPRO///</v>
      </c>
      <c r="E1779" s="24" t="str">
        <f t="shared" si="2"/>
        <v>PRD1779021823NF001NPRO</v>
      </c>
      <c r="F1779" s="24" t="str">
        <f t="shared" si="3"/>
        <v>02</v>
      </c>
      <c r="G1779" s="24" t="str">
        <f t="shared" si="4"/>
        <v>18</v>
      </c>
      <c r="H1779" s="24" t="str">
        <f t="shared" si="5"/>
        <v>23</v>
      </c>
      <c r="I1779" s="24" t="str">
        <f t="shared" si="6"/>
        <v>N</v>
      </c>
      <c r="J1779" s="24" t="str">
        <f t="shared" si="7"/>
        <v>F001N</v>
      </c>
      <c r="K1779" s="24" t="str">
        <f t="shared" si="8"/>
        <v>PRO</v>
      </c>
      <c r="L1779" s="24" t="str">
        <f>vlookup(F1779,Abbreviation!$D$2:$E$13,2,false)</f>
        <v>February</v>
      </c>
      <c r="M1779" s="24" t="str">
        <f>vlookup(I1779,Abbreviation!$A$2:$B$4,2,false)</f>
        <v>North</v>
      </c>
      <c r="N1779" s="24" t="str">
        <f>vlookup(M1779,Budget!$B$2:$C$325,2,false)</f>
        <v>F001N</v>
      </c>
      <c r="O1779" s="24" t="s">
        <v>21</v>
      </c>
    </row>
    <row r="1780">
      <c r="A1780" s="24">
        <f>Actual!A1780</f>
        <v>1779</v>
      </c>
      <c r="B1780" s="24" t="str">
        <f>Actual!B1780</f>
        <v>//PRD1780021123SF002SMINI///</v>
      </c>
      <c r="C1780" s="25">
        <f>Actual!C1780</f>
        <v>63</v>
      </c>
      <c r="D1780" s="24" t="str">
        <f t="shared" si="1"/>
        <v>//PRD1780021123SF002SMINI///</v>
      </c>
      <c r="E1780" s="24" t="str">
        <f t="shared" si="2"/>
        <v>PRD1780021123SF002SMINI</v>
      </c>
      <c r="F1780" s="24" t="str">
        <f t="shared" si="3"/>
        <v>02</v>
      </c>
      <c r="G1780" s="24" t="str">
        <f t="shared" si="4"/>
        <v>11</v>
      </c>
      <c r="H1780" s="24" t="str">
        <f t="shared" si="5"/>
        <v>23</v>
      </c>
      <c r="I1780" s="24" t="str">
        <f t="shared" si="6"/>
        <v>S</v>
      </c>
      <c r="J1780" s="24" t="str">
        <f t="shared" si="7"/>
        <v>F002S</v>
      </c>
      <c r="K1780" s="24" t="str">
        <f t="shared" si="8"/>
        <v>MINI</v>
      </c>
      <c r="L1780" s="24" t="str">
        <f>vlookup(F1780,Abbreviation!$D$2:$E$13,2,false)</f>
        <v>February</v>
      </c>
      <c r="M1780" s="24" t="str">
        <f>vlookup(I1780,Abbreviation!$A$2:$B$4,2,false)</f>
        <v>South</v>
      </c>
      <c r="N1780" s="24" t="str">
        <f>vlookup(M1780,Budget!$B$2:$C$325,2,false)</f>
        <v>F001S</v>
      </c>
      <c r="O1780" s="24" t="s">
        <v>19</v>
      </c>
    </row>
    <row r="1781">
      <c r="A1781" s="24">
        <f>Actual!A1781</f>
        <v>1780</v>
      </c>
      <c r="B1781" s="24" t="str">
        <f>Actual!B1781</f>
        <v>//PRD1781021323SF002SMAX///</v>
      </c>
      <c r="C1781" s="25">
        <f>Actual!C1781</f>
        <v>51</v>
      </c>
      <c r="D1781" s="24" t="str">
        <f t="shared" si="1"/>
        <v>//PRD1781021323SF002SMAX///</v>
      </c>
      <c r="E1781" s="24" t="str">
        <f t="shared" si="2"/>
        <v>PRD1781021323SF002SMAX</v>
      </c>
      <c r="F1781" s="24" t="str">
        <f t="shared" si="3"/>
        <v>02</v>
      </c>
      <c r="G1781" s="24" t="str">
        <f t="shared" si="4"/>
        <v>13</v>
      </c>
      <c r="H1781" s="24" t="str">
        <f t="shared" si="5"/>
        <v>23</v>
      </c>
      <c r="I1781" s="24" t="str">
        <f t="shared" si="6"/>
        <v>S</v>
      </c>
      <c r="J1781" s="24" t="str">
        <f t="shared" si="7"/>
        <v>F002S</v>
      </c>
      <c r="K1781" s="24" t="str">
        <f t="shared" si="8"/>
        <v>MAX</v>
      </c>
      <c r="L1781" s="24" t="str">
        <f>vlookup(F1781,Abbreviation!$D$2:$E$13,2,false)</f>
        <v>February</v>
      </c>
      <c r="M1781" s="24" t="str">
        <f>vlookup(I1781,Abbreviation!$A$2:$B$4,2,false)</f>
        <v>South</v>
      </c>
      <c r="N1781" s="24" t="str">
        <f>vlookup(M1781,Budget!$B$2:$C$325,2,false)</f>
        <v>F001S</v>
      </c>
      <c r="O1781" s="24" t="s">
        <v>20</v>
      </c>
    </row>
    <row r="1782">
      <c r="A1782" s="24">
        <f>Actual!A1782</f>
        <v>1781</v>
      </c>
      <c r="B1782" s="24" t="str">
        <f>Actual!B1782</f>
        <v>//PRD1782021723NF003NMAX///</v>
      </c>
      <c r="C1782" s="25">
        <f>Actual!C1782</f>
        <v>113</v>
      </c>
      <c r="D1782" s="24" t="str">
        <f t="shared" si="1"/>
        <v>//PRD1782021723NF003NMAX///</v>
      </c>
      <c r="E1782" s="24" t="str">
        <f t="shared" si="2"/>
        <v>PRD1782021723NF003NMAX</v>
      </c>
      <c r="F1782" s="24" t="str">
        <f t="shared" si="3"/>
        <v>02</v>
      </c>
      <c r="G1782" s="24" t="str">
        <f t="shared" si="4"/>
        <v>17</v>
      </c>
      <c r="H1782" s="24" t="str">
        <f t="shared" si="5"/>
        <v>23</v>
      </c>
      <c r="I1782" s="24" t="str">
        <f t="shared" si="6"/>
        <v>N</v>
      </c>
      <c r="J1782" s="24" t="str">
        <f t="shared" si="7"/>
        <v>F003N</v>
      </c>
      <c r="K1782" s="24" t="str">
        <f t="shared" si="8"/>
        <v>MAX</v>
      </c>
      <c r="L1782" s="24" t="str">
        <f>vlookup(F1782,Abbreviation!$D$2:$E$13,2,false)</f>
        <v>February</v>
      </c>
      <c r="M1782" s="24" t="str">
        <f>vlookup(I1782,Abbreviation!$A$2:$B$4,2,false)</f>
        <v>North</v>
      </c>
      <c r="N1782" s="24" t="str">
        <f>vlookup(M1782,Budget!$B$2:$C$325,2,false)</f>
        <v>F001N</v>
      </c>
      <c r="O1782" s="24" t="s">
        <v>20</v>
      </c>
    </row>
    <row r="1783">
      <c r="A1783" s="24">
        <f>Actual!A1783</f>
        <v>1782</v>
      </c>
      <c r="B1783" s="24" t="str">
        <f>Actual!B1783</f>
        <v>//PRD1783031323WF001WPRO///</v>
      </c>
      <c r="C1783" s="25">
        <f>Actual!C1783</f>
        <v>36</v>
      </c>
      <c r="D1783" s="24" t="str">
        <f t="shared" si="1"/>
        <v>//PRD1783031323WF001WPRO///</v>
      </c>
      <c r="E1783" s="24" t="str">
        <f t="shared" si="2"/>
        <v>PRD1783031323WF001WPRO</v>
      </c>
      <c r="F1783" s="24" t="str">
        <f t="shared" si="3"/>
        <v>03</v>
      </c>
      <c r="G1783" s="24" t="str">
        <f t="shared" si="4"/>
        <v>13</v>
      </c>
      <c r="H1783" s="24" t="str">
        <f t="shared" si="5"/>
        <v>23</v>
      </c>
      <c r="I1783" s="24" t="str">
        <f t="shared" si="6"/>
        <v>W</v>
      </c>
      <c r="J1783" s="24" t="str">
        <f t="shared" si="7"/>
        <v>F001W</v>
      </c>
      <c r="K1783" s="24" t="str">
        <f t="shared" si="8"/>
        <v>PRO</v>
      </c>
      <c r="L1783" s="24" t="str">
        <f>vlookup(F1783,Abbreviation!$D$2:$E$13,2,false)</f>
        <v>March</v>
      </c>
      <c r="M1783" s="24" t="str">
        <f>vlookup(I1783,Abbreviation!$A$2:$B$4,2,false)</f>
        <v>West</v>
      </c>
      <c r="N1783" s="24" t="str">
        <f>vlookup(M1783,Budget!$B$2:$C$325,2,false)</f>
        <v>F001W</v>
      </c>
      <c r="O1783" s="24" t="s">
        <v>21</v>
      </c>
    </row>
    <row r="1784">
      <c r="A1784" s="24">
        <f>Actual!A1784</f>
        <v>1783</v>
      </c>
      <c r="B1784" s="24" t="str">
        <f>Actual!B1784</f>
        <v>//PRD1784032123WF003WMINI///</v>
      </c>
      <c r="C1784" s="25">
        <f>Actual!C1784</f>
        <v>51</v>
      </c>
      <c r="D1784" s="24" t="str">
        <f t="shared" si="1"/>
        <v>//PRD1784032123WF003WMINI///</v>
      </c>
      <c r="E1784" s="24" t="str">
        <f t="shared" si="2"/>
        <v>PRD1784032123WF003WMINI</v>
      </c>
      <c r="F1784" s="24" t="str">
        <f t="shared" si="3"/>
        <v>03</v>
      </c>
      <c r="G1784" s="24" t="str">
        <f t="shared" si="4"/>
        <v>21</v>
      </c>
      <c r="H1784" s="24" t="str">
        <f t="shared" si="5"/>
        <v>23</v>
      </c>
      <c r="I1784" s="24" t="str">
        <f t="shared" si="6"/>
        <v>W</v>
      </c>
      <c r="J1784" s="24" t="str">
        <f t="shared" si="7"/>
        <v>F003W</v>
      </c>
      <c r="K1784" s="24" t="str">
        <f t="shared" si="8"/>
        <v>MINI</v>
      </c>
      <c r="L1784" s="24" t="str">
        <f>vlookup(F1784,Abbreviation!$D$2:$E$13,2,false)</f>
        <v>March</v>
      </c>
      <c r="M1784" s="24" t="str">
        <f>vlookup(I1784,Abbreviation!$A$2:$B$4,2,false)</f>
        <v>West</v>
      </c>
      <c r="N1784" s="24" t="str">
        <f>vlookup(M1784,Budget!$B$2:$C$325,2,false)</f>
        <v>F001W</v>
      </c>
      <c r="O1784" s="24" t="s">
        <v>19</v>
      </c>
    </row>
    <row r="1785">
      <c r="A1785" s="24">
        <f>Actual!A1785</f>
        <v>1784</v>
      </c>
      <c r="B1785" s="24" t="str">
        <f>Actual!B1785</f>
        <v>//PRD1785030923SF003SMAX///</v>
      </c>
      <c r="C1785" s="25">
        <f>Actual!C1785</f>
        <v>74</v>
      </c>
      <c r="D1785" s="24" t="str">
        <f t="shared" si="1"/>
        <v>//PRD1785030923SF003SMAX///</v>
      </c>
      <c r="E1785" s="24" t="str">
        <f t="shared" si="2"/>
        <v>PRD1785030923SF003SMAX</v>
      </c>
      <c r="F1785" s="24" t="str">
        <f t="shared" si="3"/>
        <v>03</v>
      </c>
      <c r="G1785" s="24" t="str">
        <f t="shared" si="4"/>
        <v>09</v>
      </c>
      <c r="H1785" s="24" t="str">
        <f t="shared" si="5"/>
        <v>23</v>
      </c>
      <c r="I1785" s="24" t="str">
        <f t="shared" si="6"/>
        <v>S</v>
      </c>
      <c r="J1785" s="24" t="str">
        <f t="shared" si="7"/>
        <v>F003S</v>
      </c>
      <c r="K1785" s="24" t="str">
        <f t="shared" si="8"/>
        <v>MAX</v>
      </c>
      <c r="L1785" s="24" t="str">
        <f>vlookup(F1785,Abbreviation!$D$2:$E$13,2,false)</f>
        <v>March</v>
      </c>
      <c r="M1785" s="24" t="str">
        <f>vlookup(I1785,Abbreviation!$A$2:$B$4,2,false)</f>
        <v>South</v>
      </c>
      <c r="N1785" s="24" t="str">
        <f>vlookup(M1785,Budget!$B$2:$C$325,2,false)</f>
        <v>F001S</v>
      </c>
      <c r="O1785" s="24" t="s">
        <v>20</v>
      </c>
    </row>
    <row r="1786">
      <c r="A1786" s="24">
        <f>Actual!A1786</f>
        <v>1785</v>
      </c>
      <c r="B1786" s="24" t="str">
        <f>Actual!B1786</f>
        <v>//PRD1786031423NF003NPRO///</v>
      </c>
      <c r="C1786" s="25">
        <f>Actual!C1786</f>
        <v>125</v>
      </c>
      <c r="D1786" s="24" t="str">
        <f t="shared" si="1"/>
        <v>//PRD1786031423NF003NPRO///</v>
      </c>
      <c r="E1786" s="24" t="str">
        <f t="shared" si="2"/>
        <v>PRD1786031423NF003NPRO</v>
      </c>
      <c r="F1786" s="24" t="str">
        <f t="shared" si="3"/>
        <v>03</v>
      </c>
      <c r="G1786" s="24" t="str">
        <f t="shared" si="4"/>
        <v>14</v>
      </c>
      <c r="H1786" s="24" t="str">
        <f t="shared" si="5"/>
        <v>23</v>
      </c>
      <c r="I1786" s="24" t="str">
        <f t="shared" si="6"/>
        <v>N</v>
      </c>
      <c r="J1786" s="24" t="str">
        <f t="shared" si="7"/>
        <v>F003N</v>
      </c>
      <c r="K1786" s="24" t="str">
        <f t="shared" si="8"/>
        <v>PRO</v>
      </c>
      <c r="L1786" s="24" t="str">
        <f>vlookup(F1786,Abbreviation!$D$2:$E$13,2,false)</f>
        <v>March</v>
      </c>
      <c r="M1786" s="24" t="str">
        <f>vlookup(I1786,Abbreviation!$A$2:$B$4,2,false)</f>
        <v>North</v>
      </c>
      <c r="N1786" s="24" t="str">
        <f>vlookup(M1786,Budget!$B$2:$C$325,2,false)</f>
        <v>F001N</v>
      </c>
      <c r="O1786" s="24" t="s">
        <v>21</v>
      </c>
    </row>
    <row r="1787">
      <c r="A1787" s="24">
        <f>Actual!A1787</f>
        <v>1786</v>
      </c>
      <c r="B1787" s="24" t="str">
        <f>Actual!B1787</f>
        <v>//PRD1787031823WF001WMINI///</v>
      </c>
      <c r="C1787" s="25">
        <f>Actual!C1787</f>
        <v>18</v>
      </c>
      <c r="D1787" s="24" t="str">
        <f t="shared" si="1"/>
        <v>//PRD1787031823WF001WMINI///</v>
      </c>
      <c r="E1787" s="24" t="str">
        <f t="shared" si="2"/>
        <v>PRD1787031823WF001WMINI</v>
      </c>
      <c r="F1787" s="24" t="str">
        <f t="shared" si="3"/>
        <v>03</v>
      </c>
      <c r="G1787" s="24" t="str">
        <f t="shared" si="4"/>
        <v>18</v>
      </c>
      <c r="H1787" s="24" t="str">
        <f t="shared" si="5"/>
        <v>23</v>
      </c>
      <c r="I1787" s="24" t="str">
        <f t="shared" si="6"/>
        <v>W</v>
      </c>
      <c r="J1787" s="24" t="str">
        <f t="shared" si="7"/>
        <v>F001W</v>
      </c>
      <c r="K1787" s="24" t="str">
        <f t="shared" si="8"/>
        <v>MINI</v>
      </c>
      <c r="L1787" s="24" t="str">
        <f>vlookup(F1787,Abbreviation!$D$2:$E$13,2,false)</f>
        <v>March</v>
      </c>
      <c r="M1787" s="24" t="str">
        <f>vlookup(I1787,Abbreviation!$A$2:$B$4,2,false)</f>
        <v>West</v>
      </c>
      <c r="N1787" s="24" t="str">
        <f>vlookup(M1787,Budget!$B$2:$C$325,2,false)</f>
        <v>F001W</v>
      </c>
      <c r="O1787" s="24" t="s">
        <v>19</v>
      </c>
    </row>
    <row r="1788">
      <c r="A1788" s="24">
        <f>Actual!A1788</f>
        <v>1787</v>
      </c>
      <c r="B1788" s="24" t="str">
        <f>Actual!B1788</f>
        <v>//PRD1788031423SF001SMAX///</v>
      </c>
      <c r="C1788" s="25">
        <f>Actual!C1788</f>
        <v>35</v>
      </c>
      <c r="D1788" s="24" t="str">
        <f t="shared" si="1"/>
        <v>//PRD1788031423SF001SMAX///</v>
      </c>
      <c r="E1788" s="24" t="str">
        <f t="shared" si="2"/>
        <v>PRD1788031423SF001SMAX</v>
      </c>
      <c r="F1788" s="24" t="str">
        <f t="shared" si="3"/>
        <v>03</v>
      </c>
      <c r="G1788" s="24" t="str">
        <f t="shared" si="4"/>
        <v>14</v>
      </c>
      <c r="H1788" s="24" t="str">
        <f t="shared" si="5"/>
        <v>23</v>
      </c>
      <c r="I1788" s="24" t="str">
        <f t="shared" si="6"/>
        <v>S</v>
      </c>
      <c r="J1788" s="24" t="str">
        <f t="shared" si="7"/>
        <v>F001S</v>
      </c>
      <c r="K1788" s="24" t="str">
        <f t="shared" si="8"/>
        <v>MAX</v>
      </c>
      <c r="L1788" s="24" t="str">
        <f>vlookup(F1788,Abbreviation!$D$2:$E$13,2,false)</f>
        <v>March</v>
      </c>
      <c r="M1788" s="24" t="str">
        <f>vlookup(I1788,Abbreviation!$A$2:$B$4,2,false)</f>
        <v>South</v>
      </c>
      <c r="N1788" s="24" t="str">
        <f>vlookup(M1788,Budget!$B$2:$C$325,2,false)</f>
        <v>F001S</v>
      </c>
      <c r="O1788" s="24" t="s">
        <v>20</v>
      </c>
    </row>
    <row r="1789">
      <c r="A1789" s="24">
        <f>Actual!A1789</f>
        <v>1788</v>
      </c>
      <c r="B1789" s="24" t="str">
        <f>Actual!B1789</f>
        <v>//PRD1789031423WF002WPRO///</v>
      </c>
      <c r="C1789" s="25">
        <f>Actual!C1789</f>
        <v>106</v>
      </c>
      <c r="D1789" s="24" t="str">
        <f t="shared" si="1"/>
        <v>//PRD1789031423WF002WPRO///</v>
      </c>
      <c r="E1789" s="24" t="str">
        <f t="shared" si="2"/>
        <v>PRD1789031423WF002WPRO</v>
      </c>
      <c r="F1789" s="24" t="str">
        <f t="shared" si="3"/>
        <v>03</v>
      </c>
      <c r="G1789" s="24" t="str">
        <f t="shared" si="4"/>
        <v>14</v>
      </c>
      <c r="H1789" s="24" t="str">
        <f t="shared" si="5"/>
        <v>23</v>
      </c>
      <c r="I1789" s="24" t="str">
        <f t="shared" si="6"/>
        <v>W</v>
      </c>
      <c r="J1789" s="24" t="str">
        <f t="shared" si="7"/>
        <v>F002W</v>
      </c>
      <c r="K1789" s="24" t="str">
        <f t="shared" si="8"/>
        <v>PRO</v>
      </c>
      <c r="L1789" s="24" t="str">
        <f>vlookup(F1789,Abbreviation!$D$2:$E$13,2,false)</f>
        <v>March</v>
      </c>
      <c r="M1789" s="24" t="str">
        <f>vlookup(I1789,Abbreviation!$A$2:$B$4,2,false)</f>
        <v>West</v>
      </c>
      <c r="N1789" s="24" t="str">
        <f>vlookup(M1789,Budget!$B$2:$C$325,2,false)</f>
        <v>F001W</v>
      </c>
      <c r="O1789" s="24" t="s">
        <v>21</v>
      </c>
    </row>
    <row r="1790">
      <c r="A1790" s="24">
        <f>Actual!A1790</f>
        <v>1789</v>
      </c>
      <c r="B1790" s="24" t="str">
        <f>Actual!B1790</f>
        <v>//PRD1790032423NF001NMINI///</v>
      </c>
      <c r="C1790" s="25">
        <f>Actual!C1790</f>
        <v>121</v>
      </c>
      <c r="D1790" s="24" t="str">
        <f t="shared" si="1"/>
        <v>//PRD1790032423NF001NMINI///</v>
      </c>
      <c r="E1790" s="24" t="str">
        <f t="shared" si="2"/>
        <v>PRD1790032423NF001NMINI</v>
      </c>
      <c r="F1790" s="24" t="str">
        <f t="shared" si="3"/>
        <v>03</v>
      </c>
      <c r="G1790" s="24" t="str">
        <f t="shared" si="4"/>
        <v>24</v>
      </c>
      <c r="H1790" s="24" t="str">
        <f t="shared" si="5"/>
        <v>23</v>
      </c>
      <c r="I1790" s="24" t="str">
        <f t="shared" si="6"/>
        <v>N</v>
      </c>
      <c r="J1790" s="24" t="str">
        <f t="shared" si="7"/>
        <v>F001N</v>
      </c>
      <c r="K1790" s="24" t="str">
        <f t="shared" si="8"/>
        <v>MINI</v>
      </c>
      <c r="L1790" s="24" t="str">
        <f>vlookup(F1790,Abbreviation!$D$2:$E$13,2,false)</f>
        <v>March</v>
      </c>
      <c r="M1790" s="24" t="str">
        <f>vlookup(I1790,Abbreviation!$A$2:$B$4,2,false)</f>
        <v>North</v>
      </c>
      <c r="N1790" s="24" t="str">
        <f>vlookup(M1790,Budget!$B$2:$C$325,2,false)</f>
        <v>F001N</v>
      </c>
      <c r="O1790" s="24" t="s">
        <v>19</v>
      </c>
    </row>
    <row r="1791">
      <c r="A1791" s="24">
        <f>Actual!A1791</f>
        <v>1790</v>
      </c>
      <c r="B1791" s="24" t="str">
        <f>Actual!B1791</f>
        <v>//PRD1791032923SF003SMAX///</v>
      </c>
      <c r="C1791" s="25">
        <f>Actual!C1791</f>
        <v>105</v>
      </c>
      <c r="D1791" s="24" t="str">
        <f t="shared" si="1"/>
        <v>//PRD1791032923SF003SMAX///</v>
      </c>
      <c r="E1791" s="24" t="str">
        <f t="shared" si="2"/>
        <v>PRD1791032923SF003SMAX</v>
      </c>
      <c r="F1791" s="24" t="str">
        <f t="shared" si="3"/>
        <v>03</v>
      </c>
      <c r="G1791" s="24" t="str">
        <f t="shared" si="4"/>
        <v>29</v>
      </c>
      <c r="H1791" s="24" t="str">
        <f t="shared" si="5"/>
        <v>23</v>
      </c>
      <c r="I1791" s="24" t="str">
        <f t="shared" si="6"/>
        <v>S</v>
      </c>
      <c r="J1791" s="24" t="str">
        <f t="shared" si="7"/>
        <v>F003S</v>
      </c>
      <c r="K1791" s="24" t="str">
        <f t="shared" si="8"/>
        <v>MAX</v>
      </c>
      <c r="L1791" s="24" t="str">
        <f>vlookup(F1791,Abbreviation!$D$2:$E$13,2,false)</f>
        <v>March</v>
      </c>
      <c r="M1791" s="24" t="str">
        <f>vlookup(I1791,Abbreviation!$A$2:$B$4,2,false)</f>
        <v>South</v>
      </c>
      <c r="N1791" s="24" t="str">
        <f>vlookup(M1791,Budget!$B$2:$C$325,2,false)</f>
        <v>F001S</v>
      </c>
      <c r="O1791" s="24" t="s">
        <v>20</v>
      </c>
    </row>
    <row r="1792">
      <c r="A1792" s="24">
        <f>Actual!A1792</f>
        <v>1791</v>
      </c>
      <c r="B1792" s="24" t="str">
        <f>Actual!B1792</f>
        <v>//PRD1792031423NF002NPRO///</v>
      </c>
      <c r="C1792" s="25">
        <f>Actual!C1792</f>
        <v>5</v>
      </c>
      <c r="D1792" s="24" t="str">
        <f t="shared" si="1"/>
        <v>//PRD1792031423NF002NPRO///</v>
      </c>
      <c r="E1792" s="24" t="str">
        <f t="shared" si="2"/>
        <v>PRD1792031423NF002NPRO</v>
      </c>
      <c r="F1792" s="24" t="str">
        <f t="shared" si="3"/>
        <v>03</v>
      </c>
      <c r="G1792" s="24" t="str">
        <f t="shared" si="4"/>
        <v>14</v>
      </c>
      <c r="H1792" s="24" t="str">
        <f t="shared" si="5"/>
        <v>23</v>
      </c>
      <c r="I1792" s="24" t="str">
        <f t="shared" si="6"/>
        <v>N</v>
      </c>
      <c r="J1792" s="24" t="str">
        <f t="shared" si="7"/>
        <v>F002N</v>
      </c>
      <c r="K1792" s="24" t="str">
        <f t="shared" si="8"/>
        <v>PRO</v>
      </c>
      <c r="L1792" s="24" t="str">
        <f>vlookup(F1792,Abbreviation!$D$2:$E$13,2,false)</f>
        <v>March</v>
      </c>
      <c r="M1792" s="24" t="str">
        <f>vlookup(I1792,Abbreviation!$A$2:$B$4,2,false)</f>
        <v>North</v>
      </c>
      <c r="N1792" s="24" t="str">
        <f>vlookup(M1792,Budget!$B$2:$C$325,2,false)</f>
        <v>F001N</v>
      </c>
      <c r="O1792" s="24" t="s">
        <v>21</v>
      </c>
    </row>
    <row r="1793">
      <c r="A1793" s="24">
        <f>Actual!A1793</f>
        <v>1792</v>
      </c>
      <c r="B1793" s="24" t="str">
        <f>Actual!B1793</f>
        <v>//PRD1793030323NF002NMINI///</v>
      </c>
      <c r="C1793" s="25">
        <f>Actual!C1793</f>
        <v>120</v>
      </c>
      <c r="D1793" s="24" t="str">
        <f t="shared" si="1"/>
        <v>//PRD1793030323NF002NMINI///</v>
      </c>
      <c r="E1793" s="24" t="str">
        <f t="shared" si="2"/>
        <v>PRD1793030323NF002NMINI</v>
      </c>
      <c r="F1793" s="24" t="str">
        <f t="shared" si="3"/>
        <v>03</v>
      </c>
      <c r="G1793" s="24" t="str">
        <f t="shared" si="4"/>
        <v>03</v>
      </c>
      <c r="H1793" s="24" t="str">
        <f t="shared" si="5"/>
        <v>23</v>
      </c>
      <c r="I1793" s="24" t="str">
        <f t="shared" si="6"/>
        <v>N</v>
      </c>
      <c r="J1793" s="24" t="str">
        <f t="shared" si="7"/>
        <v>F002N</v>
      </c>
      <c r="K1793" s="24" t="str">
        <f t="shared" si="8"/>
        <v>MINI</v>
      </c>
      <c r="L1793" s="24" t="str">
        <f>vlookup(F1793,Abbreviation!$D$2:$E$13,2,false)</f>
        <v>March</v>
      </c>
      <c r="M1793" s="24" t="str">
        <f>vlookup(I1793,Abbreviation!$A$2:$B$4,2,false)</f>
        <v>North</v>
      </c>
      <c r="N1793" s="24" t="str">
        <f>vlookup(M1793,Budget!$B$2:$C$325,2,false)</f>
        <v>F001N</v>
      </c>
      <c r="O1793" s="24" t="s">
        <v>19</v>
      </c>
    </row>
    <row r="1794">
      <c r="A1794" s="24">
        <f>Actual!A1794</f>
        <v>1793</v>
      </c>
      <c r="B1794" s="24" t="str">
        <f>Actual!B1794</f>
        <v>//PRD1794032023NF002NMAX///</v>
      </c>
      <c r="C1794" s="25">
        <f>Actual!C1794</f>
        <v>35</v>
      </c>
      <c r="D1794" s="24" t="str">
        <f t="shared" si="1"/>
        <v>//PRD1794032023NF002NMAX///</v>
      </c>
      <c r="E1794" s="24" t="str">
        <f t="shared" si="2"/>
        <v>PRD1794032023NF002NMAX</v>
      </c>
      <c r="F1794" s="24" t="str">
        <f t="shared" si="3"/>
        <v>03</v>
      </c>
      <c r="G1794" s="24" t="str">
        <f t="shared" si="4"/>
        <v>20</v>
      </c>
      <c r="H1794" s="24" t="str">
        <f t="shared" si="5"/>
        <v>23</v>
      </c>
      <c r="I1794" s="24" t="str">
        <f t="shared" si="6"/>
        <v>N</v>
      </c>
      <c r="J1794" s="24" t="str">
        <f t="shared" si="7"/>
        <v>F002N</v>
      </c>
      <c r="K1794" s="24" t="str">
        <f t="shared" si="8"/>
        <v>MAX</v>
      </c>
      <c r="L1794" s="24" t="str">
        <f>vlookup(F1794,Abbreviation!$D$2:$E$13,2,false)</f>
        <v>March</v>
      </c>
      <c r="M1794" s="24" t="str">
        <f>vlookup(I1794,Abbreviation!$A$2:$B$4,2,false)</f>
        <v>North</v>
      </c>
      <c r="N1794" s="24" t="str">
        <f>vlookup(M1794,Budget!$B$2:$C$325,2,false)</f>
        <v>F001N</v>
      </c>
      <c r="O1794" s="24" t="s">
        <v>20</v>
      </c>
    </row>
    <row r="1795">
      <c r="A1795" s="24">
        <f>Actual!A1795</f>
        <v>1794</v>
      </c>
      <c r="B1795" s="24" t="str">
        <f>Actual!B1795</f>
        <v>//PRD1795031023NF002NPRO///</v>
      </c>
      <c r="C1795" s="25">
        <f>Actual!C1795</f>
        <v>83</v>
      </c>
      <c r="D1795" s="24" t="str">
        <f t="shared" si="1"/>
        <v>//PRD1795031023NF002NPRO///</v>
      </c>
      <c r="E1795" s="24" t="str">
        <f t="shared" si="2"/>
        <v>PRD1795031023NF002NPRO</v>
      </c>
      <c r="F1795" s="24" t="str">
        <f t="shared" si="3"/>
        <v>03</v>
      </c>
      <c r="G1795" s="24" t="str">
        <f t="shared" si="4"/>
        <v>10</v>
      </c>
      <c r="H1795" s="24" t="str">
        <f t="shared" si="5"/>
        <v>23</v>
      </c>
      <c r="I1795" s="24" t="str">
        <f t="shared" si="6"/>
        <v>N</v>
      </c>
      <c r="J1795" s="24" t="str">
        <f t="shared" si="7"/>
        <v>F002N</v>
      </c>
      <c r="K1795" s="24" t="str">
        <f t="shared" si="8"/>
        <v>PRO</v>
      </c>
      <c r="L1795" s="24" t="str">
        <f>vlookup(F1795,Abbreviation!$D$2:$E$13,2,false)</f>
        <v>March</v>
      </c>
      <c r="M1795" s="24" t="str">
        <f>vlookup(I1795,Abbreviation!$A$2:$B$4,2,false)</f>
        <v>North</v>
      </c>
      <c r="N1795" s="24" t="str">
        <f>vlookup(M1795,Budget!$B$2:$C$325,2,false)</f>
        <v>F001N</v>
      </c>
      <c r="O1795" s="24" t="s">
        <v>21</v>
      </c>
    </row>
    <row r="1796">
      <c r="A1796" s="24">
        <f>Actual!A1796</f>
        <v>1795</v>
      </c>
      <c r="B1796" s="24" t="str">
        <f>Actual!B1796</f>
        <v>//PRD1796032523SF002SMINI///</v>
      </c>
      <c r="C1796" s="25">
        <f>Actual!C1796</f>
        <v>64</v>
      </c>
      <c r="D1796" s="24" t="str">
        <f t="shared" si="1"/>
        <v>//PRD1796032523SF002SMINI///</v>
      </c>
      <c r="E1796" s="24" t="str">
        <f t="shared" si="2"/>
        <v>PRD1796032523SF002SMINI</v>
      </c>
      <c r="F1796" s="24" t="str">
        <f t="shared" si="3"/>
        <v>03</v>
      </c>
      <c r="G1796" s="24" t="str">
        <f t="shared" si="4"/>
        <v>25</v>
      </c>
      <c r="H1796" s="24" t="str">
        <f t="shared" si="5"/>
        <v>23</v>
      </c>
      <c r="I1796" s="24" t="str">
        <f t="shared" si="6"/>
        <v>S</v>
      </c>
      <c r="J1796" s="24" t="str">
        <f t="shared" si="7"/>
        <v>F002S</v>
      </c>
      <c r="K1796" s="24" t="str">
        <f t="shared" si="8"/>
        <v>MINI</v>
      </c>
      <c r="L1796" s="24" t="str">
        <f>vlookup(F1796,Abbreviation!$D$2:$E$13,2,false)</f>
        <v>March</v>
      </c>
      <c r="M1796" s="24" t="str">
        <f>vlookup(I1796,Abbreviation!$A$2:$B$4,2,false)</f>
        <v>South</v>
      </c>
      <c r="N1796" s="24" t="str">
        <f>vlookup(M1796,Budget!$B$2:$C$325,2,false)</f>
        <v>F001S</v>
      </c>
      <c r="O1796" s="24" t="s">
        <v>19</v>
      </c>
    </row>
    <row r="1797">
      <c r="A1797" s="24">
        <f>Actual!A1797</f>
        <v>1796</v>
      </c>
      <c r="B1797" s="24" t="str">
        <f>Actual!B1797</f>
        <v>//PRD1797030623NF001NMAX///</v>
      </c>
      <c r="C1797" s="25">
        <f>Actual!C1797</f>
        <v>17</v>
      </c>
      <c r="D1797" s="24" t="str">
        <f t="shared" si="1"/>
        <v>//PRD1797030623NF001NMAX///</v>
      </c>
      <c r="E1797" s="24" t="str">
        <f t="shared" si="2"/>
        <v>PRD1797030623NF001NMAX</v>
      </c>
      <c r="F1797" s="24" t="str">
        <f t="shared" si="3"/>
        <v>03</v>
      </c>
      <c r="G1797" s="24" t="str">
        <f t="shared" si="4"/>
        <v>06</v>
      </c>
      <c r="H1797" s="24" t="str">
        <f t="shared" si="5"/>
        <v>23</v>
      </c>
      <c r="I1797" s="24" t="str">
        <f t="shared" si="6"/>
        <v>N</v>
      </c>
      <c r="J1797" s="24" t="str">
        <f t="shared" si="7"/>
        <v>F001N</v>
      </c>
      <c r="K1797" s="24" t="str">
        <f t="shared" si="8"/>
        <v>MAX</v>
      </c>
      <c r="L1797" s="24" t="str">
        <f>vlookup(F1797,Abbreviation!$D$2:$E$13,2,false)</f>
        <v>March</v>
      </c>
      <c r="M1797" s="24" t="str">
        <f>vlookup(I1797,Abbreviation!$A$2:$B$4,2,false)</f>
        <v>North</v>
      </c>
      <c r="N1797" s="24" t="str">
        <f>vlookup(M1797,Budget!$B$2:$C$325,2,false)</f>
        <v>F001N</v>
      </c>
      <c r="O1797" s="24" t="s">
        <v>20</v>
      </c>
    </row>
    <row r="1798">
      <c r="A1798" s="24">
        <f>Actual!A1798</f>
        <v>1797</v>
      </c>
      <c r="B1798" s="24" t="str">
        <f>Actual!B1798</f>
        <v>//PRD1798031223SF003SPRO///</v>
      </c>
      <c r="C1798" s="25">
        <f>Actual!C1798</f>
        <v>49</v>
      </c>
      <c r="D1798" s="24" t="str">
        <f t="shared" si="1"/>
        <v>//PRD1798031223SF003SPRO///</v>
      </c>
      <c r="E1798" s="24" t="str">
        <f t="shared" si="2"/>
        <v>PRD1798031223SF003SPRO</v>
      </c>
      <c r="F1798" s="24" t="str">
        <f t="shared" si="3"/>
        <v>03</v>
      </c>
      <c r="G1798" s="24" t="str">
        <f t="shared" si="4"/>
        <v>12</v>
      </c>
      <c r="H1798" s="24" t="str">
        <f t="shared" si="5"/>
        <v>23</v>
      </c>
      <c r="I1798" s="24" t="str">
        <f t="shared" si="6"/>
        <v>S</v>
      </c>
      <c r="J1798" s="24" t="str">
        <f t="shared" si="7"/>
        <v>F003S</v>
      </c>
      <c r="K1798" s="24" t="str">
        <f t="shared" si="8"/>
        <v>PRO</v>
      </c>
      <c r="L1798" s="24" t="str">
        <f>vlookup(F1798,Abbreviation!$D$2:$E$13,2,false)</f>
        <v>March</v>
      </c>
      <c r="M1798" s="24" t="str">
        <f>vlookup(I1798,Abbreviation!$A$2:$B$4,2,false)</f>
        <v>South</v>
      </c>
      <c r="N1798" s="24" t="str">
        <f>vlookup(M1798,Budget!$B$2:$C$325,2,false)</f>
        <v>F001S</v>
      </c>
      <c r="O1798" s="24" t="s">
        <v>21</v>
      </c>
    </row>
    <row r="1799">
      <c r="A1799" s="24">
        <f>Actual!A1799</f>
        <v>1798</v>
      </c>
      <c r="B1799" s="24" t="str">
        <f>Actual!B1799</f>
        <v>//PRD1799031823NF002NMINI///</v>
      </c>
      <c r="C1799" s="25">
        <f>Actual!C1799</f>
        <v>10</v>
      </c>
      <c r="D1799" s="24" t="str">
        <f t="shared" si="1"/>
        <v>//PRD1799031823NF002NMINI///</v>
      </c>
      <c r="E1799" s="24" t="str">
        <f t="shared" si="2"/>
        <v>PRD1799031823NF002NMINI</v>
      </c>
      <c r="F1799" s="24" t="str">
        <f t="shared" si="3"/>
        <v>03</v>
      </c>
      <c r="G1799" s="24" t="str">
        <f t="shared" si="4"/>
        <v>18</v>
      </c>
      <c r="H1799" s="24" t="str">
        <f t="shared" si="5"/>
        <v>23</v>
      </c>
      <c r="I1799" s="24" t="str">
        <f t="shared" si="6"/>
        <v>N</v>
      </c>
      <c r="J1799" s="24" t="str">
        <f t="shared" si="7"/>
        <v>F002N</v>
      </c>
      <c r="K1799" s="24" t="str">
        <f t="shared" si="8"/>
        <v>MINI</v>
      </c>
      <c r="L1799" s="24" t="str">
        <f>vlookup(F1799,Abbreviation!$D$2:$E$13,2,false)</f>
        <v>March</v>
      </c>
      <c r="M1799" s="24" t="str">
        <f>vlookup(I1799,Abbreviation!$A$2:$B$4,2,false)</f>
        <v>North</v>
      </c>
      <c r="N1799" s="24" t="str">
        <f>vlookup(M1799,Budget!$B$2:$C$325,2,false)</f>
        <v>F001N</v>
      </c>
      <c r="O1799" s="24" t="s">
        <v>19</v>
      </c>
    </row>
    <row r="1800">
      <c r="A1800" s="24">
        <f>Actual!A1800</f>
        <v>1799</v>
      </c>
      <c r="B1800" s="24" t="str">
        <f>Actual!B1800</f>
        <v>//PRD1800031423SF001SMAX///</v>
      </c>
      <c r="C1800" s="25">
        <f>Actual!C1800</f>
        <v>24</v>
      </c>
      <c r="D1800" s="24" t="str">
        <f t="shared" si="1"/>
        <v>//PRD1800031423SF001SMAX///</v>
      </c>
      <c r="E1800" s="24" t="str">
        <f t="shared" si="2"/>
        <v>PRD1800031423SF001SMAX</v>
      </c>
      <c r="F1800" s="24" t="str">
        <f t="shared" si="3"/>
        <v>03</v>
      </c>
      <c r="G1800" s="24" t="str">
        <f t="shared" si="4"/>
        <v>14</v>
      </c>
      <c r="H1800" s="24" t="str">
        <f t="shared" si="5"/>
        <v>23</v>
      </c>
      <c r="I1800" s="24" t="str">
        <f t="shared" si="6"/>
        <v>S</v>
      </c>
      <c r="J1800" s="24" t="str">
        <f t="shared" si="7"/>
        <v>F001S</v>
      </c>
      <c r="K1800" s="24" t="str">
        <f t="shared" si="8"/>
        <v>MAX</v>
      </c>
      <c r="L1800" s="24" t="str">
        <f>vlookup(F1800,Abbreviation!$D$2:$E$13,2,false)</f>
        <v>March</v>
      </c>
      <c r="M1800" s="24" t="str">
        <f>vlookup(I1800,Abbreviation!$A$2:$B$4,2,false)</f>
        <v>South</v>
      </c>
      <c r="N1800" s="24" t="str">
        <f>vlookup(M1800,Budget!$B$2:$C$325,2,false)</f>
        <v>F001S</v>
      </c>
      <c r="O1800" s="24" t="s">
        <v>20</v>
      </c>
    </row>
    <row r="1801">
      <c r="A1801" s="24">
        <f>Actual!A1801</f>
        <v>1800</v>
      </c>
      <c r="B1801" s="24" t="str">
        <f>Actual!B1801</f>
        <v>//PRD1801031223SF003SPRO///</v>
      </c>
      <c r="C1801" s="25">
        <f>Actual!C1801</f>
        <v>50</v>
      </c>
      <c r="D1801" s="24" t="str">
        <f t="shared" si="1"/>
        <v>//PRD1801031223SF003SPRO///</v>
      </c>
      <c r="E1801" s="24" t="str">
        <f t="shared" si="2"/>
        <v>PRD1801031223SF003SPRO</v>
      </c>
      <c r="F1801" s="24" t="str">
        <f t="shared" si="3"/>
        <v>03</v>
      </c>
      <c r="G1801" s="24" t="str">
        <f t="shared" si="4"/>
        <v>12</v>
      </c>
      <c r="H1801" s="24" t="str">
        <f t="shared" si="5"/>
        <v>23</v>
      </c>
      <c r="I1801" s="24" t="str">
        <f t="shared" si="6"/>
        <v>S</v>
      </c>
      <c r="J1801" s="24" t="str">
        <f t="shared" si="7"/>
        <v>F003S</v>
      </c>
      <c r="K1801" s="24" t="str">
        <f t="shared" si="8"/>
        <v>PRO</v>
      </c>
      <c r="L1801" s="24" t="str">
        <f>vlookup(F1801,Abbreviation!$D$2:$E$13,2,false)</f>
        <v>March</v>
      </c>
      <c r="M1801" s="24" t="str">
        <f>vlookup(I1801,Abbreviation!$A$2:$B$4,2,false)</f>
        <v>South</v>
      </c>
      <c r="N1801" s="24" t="str">
        <f>vlookup(M1801,Budget!$B$2:$C$325,2,false)</f>
        <v>F001S</v>
      </c>
      <c r="O1801" s="24" t="s">
        <v>21</v>
      </c>
    </row>
    <row r="1802">
      <c r="A1802" s="24">
        <f>Actual!A1802</f>
        <v>1801</v>
      </c>
      <c r="B1802" s="24" t="str">
        <f>Actual!B1802</f>
        <v>//PRD1802031923WF003WMINI///</v>
      </c>
      <c r="C1802" s="25">
        <f>Actual!C1802</f>
        <v>47</v>
      </c>
      <c r="D1802" s="24" t="str">
        <f t="shared" si="1"/>
        <v>//PRD1802031923WF003WMINI///</v>
      </c>
      <c r="E1802" s="24" t="str">
        <f t="shared" si="2"/>
        <v>PRD1802031923WF003WMINI</v>
      </c>
      <c r="F1802" s="24" t="str">
        <f t="shared" si="3"/>
        <v>03</v>
      </c>
      <c r="G1802" s="24" t="str">
        <f t="shared" si="4"/>
        <v>19</v>
      </c>
      <c r="H1802" s="24" t="str">
        <f t="shared" si="5"/>
        <v>23</v>
      </c>
      <c r="I1802" s="24" t="str">
        <f t="shared" si="6"/>
        <v>W</v>
      </c>
      <c r="J1802" s="24" t="str">
        <f t="shared" si="7"/>
        <v>F003W</v>
      </c>
      <c r="K1802" s="24" t="str">
        <f t="shared" si="8"/>
        <v>MINI</v>
      </c>
      <c r="L1802" s="24" t="str">
        <f>vlookup(F1802,Abbreviation!$D$2:$E$13,2,false)</f>
        <v>March</v>
      </c>
      <c r="M1802" s="24" t="str">
        <f>vlookup(I1802,Abbreviation!$A$2:$B$4,2,false)</f>
        <v>West</v>
      </c>
      <c r="N1802" s="24" t="str">
        <f>vlookup(M1802,Budget!$B$2:$C$325,2,false)</f>
        <v>F001W</v>
      </c>
      <c r="O1802" s="24" t="s">
        <v>19</v>
      </c>
    </row>
    <row r="1803">
      <c r="A1803" s="24">
        <f>Actual!A1803</f>
        <v>1802</v>
      </c>
      <c r="B1803" s="24" t="str">
        <f>Actual!B1803</f>
        <v>//PRD1803032423NF003NMAX///</v>
      </c>
      <c r="C1803" s="25">
        <f>Actual!C1803</f>
        <v>37</v>
      </c>
      <c r="D1803" s="24" t="str">
        <f t="shared" si="1"/>
        <v>//PRD1803032423NF003NMAX///</v>
      </c>
      <c r="E1803" s="24" t="str">
        <f t="shared" si="2"/>
        <v>PRD1803032423NF003NMAX</v>
      </c>
      <c r="F1803" s="24" t="str">
        <f t="shared" si="3"/>
        <v>03</v>
      </c>
      <c r="G1803" s="24" t="str">
        <f t="shared" si="4"/>
        <v>24</v>
      </c>
      <c r="H1803" s="24" t="str">
        <f t="shared" si="5"/>
        <v>23</v>
      </c>
      <c r="I1803" s="24" t="str">
        <f t="shared" si="6"/>
        <v>N</v>
      </c>
      <c r="J1803" s="24" t="str">
        <f t="shared" si="7"/>
        <v>F003N</v>
      </c>
      <c r="K1803" s="24" t="str">
        <f t="shared" si="8"/>
        <v>MAX</v>
      </c>
      <c r="L1803" s="24" t="str">
        <f>vlookup(F1803,Abbreviation!$D$2:$E$13,2,false)</f>
        <v>March</v>
      </c>
      <c r="M1803" s="24" t="str">
        <f>vlookup(I1803,Abbreviation!$A$2:$B$4,2,false)</f>
        <v>North</v>
      </c>
      <c r="N1803" s="24" t="str">
        <f>vlookup(M1803,Budget!$B$2:$C$325,2,false)</f>
        <v>F001N</v>
      </c>
      <c r="O1803" s="24" t="s">
        <v>20</v>
      </c>
    </row>
    <row r="1804">
      <c r="A1804" s="24">
        <f>Actual!A1804</f>
        <v>1803</v>
      </c>
      <c r="B1804" s="24" t="str">
        <f>Actual!B1804</f>
        <v>//PRD1804031023WF003WPRO///</v>
      </c>
      <c r="C1804" s="25">
        <f>Actual!C1804</f>
        <v>21</v>
      </c>
      <c r="D1804" s="24" t="str">
        <f t="shared" si="1"/>
        <v>//PRD1804031023WF003WPRO///</v>
      </c>
      <c r="E1804" s="24" t="str">
        <f t="shared" si="2"/>
        <v>PRD1804031023WF003WPRO</v>
      </c>
      <c r="F1804" s="24" t="str">
        <f t="shared" si="3"/>
        <v>03</v>
      </c>
      <c r="G1804" s="24" t="str">
        <f t="shared" si="4"/>
        <v>10</v>
      </c>
      <c r="H1804" s="24" t="str">
        <f t="shared" si="5"/>
        <v>23</v>
      </c>
      <c r="I1804" s="24" t="str">
        <f t="shared" si="6"/>
        <v>W</v>
      </c>
      <c r="J1804" s="24" t="str">
        <f t="shared" si="7"/>
        <v>F003W</v>
      </c>
      <c r="K1804" s="24" t="str">
        <f t="shared" si="8"/>
        <v>PRO</v>
      </c>
      <c r="L1804" s="24" t="str">
        <f>vlookup(F1804,Abbreviation!$D$2:$E$13,2,false)</f>
        <v>March</v>
      </c>
      <c r="M1804" s="24" t="str">
        <f>vlookup(I1804,Abbreviation!$A$2:$B$4,2,false)</f>
        <v>West</v>
      </c>
      <c r="N1804" s="24" t="str">
        <f>vlookup(M1804,Budget!$B$2:$C$325,2,false)</f>
        <v>F001W</v>
      </c>
      <c r="O1804" s="24" t="s">
        <v>21</v>
      </c>
    </row>
    <row r="1805">
      <c r="A1805" s="24">
        <f>Actual!A1805</f>
        <v>1804</v>
      </c>
      <c r="B1805" s="24" t="str">
        <f>Actual!B1805</f>
        <v>//PRD1805030223NF001NMINI///</v>
      </c>
      <c r="C1805" s="25">
        <f>Actual!C1805</f>
        <v>22</v>
      </c>
      <c r="D1805" s="24" t="str">
        <f t="shared" si="1"/>
        <v>//PRD1805030223NF001NMINI///</v>
      </c>
      <c r="E1805" s="24" t="str">
        <f t="shared" si="2"/>
        <v>PRD1805030223NF001NMINI</v>
      </c>
      <c r="F1805" s="24" t="str">
        <f t="shared" si="3"/>
        <v>03</v>
      </c>
      <c r="G1805" s="24" t="str">
        <f t="shared" si="4"/>
        <v>02</v>
      </c>
      <c r="H1805" s="24" t="str">
        <f t="shared" si="5"/>
        <v>23</v>
      </c>
      <c r="I1805" s="24" t="str">
        <f t="shared" si="6"/>
        <v>N</v>
      </c>
      <c r="J1805" s="24" t="str">
        <f t="shared" si="7"/>
        <v>F001N</v>
      </c>
      <c r="K1805" s="24" t="str">
        <f t="shared" si="8"/>
        <v>MINI</v>
      </c>
      <c r="L1805" s="24" t="str">
        <f>vlookup(F1805,Abbreviation!$D$2:$E$13,2,false)</f>
        <v>March</v>
      </c>
      <c r="M1805" s="24" t="str">
        <f>vlookup(I1805,Abbreviation!$A$2:$B$4,2,false)</f>
        <v>North</v>
      </c>
      <c r="N1805" s="24" t="str">
        <f>vlookup(M1805,Budget!$B$2:$C$325,2,false)</f>
        <v>F001N</v>
      </c>
      <c r="O1805" s="24" t="s">
        <v>19</v>
      </c>
    </row>
    <row r="1806">
      <c r="A1806" s="24">
        <f>Actual!A1806</f>
        <v>1805</v>
      </c>
      <c r="B1806" s="24" t="str">
        <f>Actual!B1806</f>
        <v>//PRD1806030723WF002WMAX///</v>
      </c>
      <c r="C1806" s="25">
        <f>Actual!C1806</f>
        <v>50</v>
      </c>
      <c r="D1806" s="24" t="str">
        <f t="shared" si="1"/>
        <v>//PRD1806030723WF002WMAX///</v>
      </c>
      <c r="E1806" s="24" t="str">
        <f t="shared" si="2"/>
        <v>PRD1806030723WF002WMAX</v>
      </c>
      <c r="F1806" s="24" t="str">
        <f t="shared" si="3"/>
        <v>03</v>
      </c>
      <c r="G1806" s="24" t="str">
        <f t="shared" si="4"/>
        <v>07</v>
      </c>
      <c r="H1806" s="24" t="str">
        <f t="shared" si="5"/>
        <v>23</v>
      </c>
      <c r="I1806" s="24" t="str">
        <f t="shared" si="6"/>
        <v>W</v>
      </c>
      <c r="J1806" s="24" t="str">
        <f t="shared" si="7"/>
        <v>F002W</v>
      </c>
      <c r="K1806" s="24" t="str">
        <f t="shared" si="8"/>
        <v>MAX</v>
      </c>
      <c r="L1806" s="24" t="str">
        <f>vlookup(F1806,Abbreviation!$D$2:$E$13,2,false)</f>
        <v>March</v>
      </c>
      <c r="M1806" s="24" t="str">
        <f>vlookup(I1806,Abbreviation!$A$2:$B$4,2,false)</f>
        <v>West</v>
      </c>
      <c r="N1806" s="24" t="str">
        <f>vlookup(M1806,Budget!$B$2:$C$325,2,false)</f>
        <v>F001W</v>
      </c>
      <c r="O1806" s="24" t="s">
        <v>20</v>
      </c>
    </row>
    <row r="1807">
      <c r="A1807" s="24">
        <f>Actual!A1807</f>
        <v>1806</v>
      </c>
      <c r="B1807" s="24" t="str">
        <f>Actual!B1807</f>
        <v>//PRD1807032323SF002SPRO///</v>
      </c>
      <c r="C1807" s="25">
        <f>Actual!C1807</f>
        <v>81</v>
      </c>
      <c r="D1807" s="24" t="str">
        <f t="shared" si="1"/>
        <v>//PRD1807032323SF002SPRO///</v>
      </c>
      <c r="E1807" s="24" t="str">
        <f t="shared" si="2"/>
        <v>PRD1807032323SF002SPRO</v>
      </c>
      <c r="F1807" s="24" t="str">
        <f t="shared" si="3"/>
        <v>03</v>
      </c>
      <c r="G1807" s="24" t="str">
        <f t="shared" si="4"/>
        <v>23</v>
      </c>
      <c r="H1807" s="24" t="str">
        <f t="shared" si="5"/>
        <v>23</v>
      </c>
      <c r="I1807" s="24" t="str">
        <f t="shared" si="6"/>
        <v>S</v>
      </c>
      <c r="J1807" s="24" t="str">
        <f t="shared" si="7"/>
        <v>F002S</v>
      </c>
      <c r="K1807" s="24" t="str">
        <f t="shared" si="8"/>
        <v>PRO</v>
      </c>
      <c r="L1807" s="24" t="str">
        <f>vlookup(F1807,Abbreviation!$D$2:$E$13,2,false)</f>
        <v>March</v>
      </c>
      <c r="M1807" s="24" t="str">
        <f>vlookup(I1807,Abbreviation!$A$2:$B$4,2,false)</f>
        <v>South</v>
      </c>
      <c r="N1807" s="24" t="str">
        <f>vlookup(M1807,Budget!$B$2:$C$325,2,false)</f>
        <v>F001S</v>
      </c>
      <c r="O1807" s="24" t="s">
        <v>21</v>
      </c>
    </row>
    <row r="1808">
      <c r="A1808" s="24">
        <f>Actual!A1808</f>
        <v>1807</v>
      </c>
      <c r="B1808" s="24" t="str">
        <f>Actual!B1808</f>
        <v>//PRD1808031023WF001WMINI///</v>
      </c>
      <c r="C1808" s="25">
        <f>Actual!C1808</f>
        <v>90</v>
      </c>
      <c r="D1808" s="24" t="str">
        <f t="shared" si="1"/>
        <v>//PRD1808031023WF001WMINI///</v>
      </c>
      <c r="E1808" s="24" t="str">
        <f t="shared" si="2"/>
        <v>PRD1808031023WF001WMINI</v>
      </c>
      <c r="F1808" s="24" t="str">
        <f t="shared" si="3"/>
        <v>03</v>
      </c>
      <c r="G1808" s="24" t="str">
        <f t="shared" si="4"/>
        <v>10</v>
      </c>
      <c r="H1808" s="24" t="str">
        <f t="shared" si="5"/>
        <v>23</v>
      </c>
      <c r="I1808" s="24" t="str">
        <f t="shared" si="6"/>
        <v>W</v>
      </c>
      <c r="J1808" s="24" t="str">
        <f t="shared" si="7"/>
        <v>F001W</v>
      </c>
      <c r="K1808" s="24" t="str">
        <f t="shared" si="8"/>
        <v>MINI</v>
      </c>
      <c r="L1808" s="24" t="str">
        <f>vlookup(F1808,Abbreviation!$D$2:$E$13,2,false)</f>
        <v>March</v>
      </c>
      <c r="M1808" s="24" t="str">
        <f>vlookup(I1808,Abbreviation!$A$2:$B$4,2,false)</f>
        <v>West</v>
      </c>
      <c r="N1808" s="24" t="str">
        <f>vlookup(M1808,Budget!$B$2:$C$325,2,false)</f>
        <v>F001W</v>
      </c>
      <c r="O1808" s="24" t="s">
        <v>19</v>
      </c>
    </row>
    <row r="1809">
      <c r="A1809" s="24">
        <f>Actual!A1809</f>
        <v>1808</v>
      </c>
      <c r="B1809" s="24" t="str">
        <f>Actual!B1809</f>
        <v>//PRD1809031123SF002SMAX///</v>
      </c>
      <c r="C1809" s="25">
        <f>Actual!C1809</f>
        <v>147</v>
      </c>
      <c r="D1809" s="24" t="str">
        <f t="shared" si="1"/>
        <v>//PRD1809031123SF002SMAX///</v>
      </c>
      <c r="E1809" s="24" t="str">
        <f t="shared" si="2"/>
        <v>PRD1809031123SF002SMAX</v>
      </c>
      <c r="F1809" s="24" t="str">
        <f t="shared" si="3"/>
        <v>03</v>
      </c>
      <c r="G1809" s="24" t="str">
        <f t="shared" si="4"/>
        <v>11</v>
      </c>
      <c r="H1809" s="24" t="str">
        <f t="shared" si="5"/>
        <v>23</v>
      </c>
      <c r="I1809" s="24" t="str">
        <f t="shared" si="6"/>
        <v>S</v>
      </c>
      <c r="J1809" s="24" t="str">
        <f t="shared" si="7"/>
        <v>F002S</v>
      </c>
      <c r="K1809" s="24" t="str">
        <f t="shared" si="8"/>
        <v>MAX</v>
      </c>
      <c r="L1809" s="24" t="str">
        <f>vlookup(F1809,Abbreviation!$D$2:$E$13,2,false)</f>
        <v>March</v>
      </c>
      <c r="M1809" s="24" t="str">
        <f>vlookup(I1809,Abbreviation!$A$2:$B$4,2,false)</f>
        <v>South</v>
      </c>
      <c r="N1809" s="24" t="str">
        <f>vlookup(M1809,Budget!$B$2:$C$325,2,false)</f>
        <v>F001S</v>
      </c>
      <c r="O1809" s="24" t="s">
        <v>20</v>
      </c>
    </row>
    <row r="1810">
      <c r="A1810" s="24">
        <f>Actual!A1810</f>
        <v>1809</v>
      </c>
      <c r="B1810" s="24" t="str">
        <f>Actual!B1810</f>
        <v>//PRD1810031323SF002SPRO///</v>
      </c>
      <c r="C1810" s="25">
        <f>Actual!C1810</f>
        <v>136</v>
      </c>
      <c r="D1810" s="24" t="str">
        <f t="shared" si="1"/>
        <v>//PRD1810031323SF002SPRO///</v>
      </c>
      <c r="E1810" s="24" t="str">
        <f t="shared" si="2"/>
        <v>PRD1810031323SF002SPRO</v>
      </c>
      <c r="F1810" s="24" t="str">
        <f t="shared" si="3"/>
        <v>03</v>
      </c>
      <c r="G1810" s="24" t="str">
        <f t="shared" si="4"/>
        <v>13</v>
      </c>
      <c r="H1810" s="24" t="str">
        <f t="shared" si="5"/>
        <v>23</v>
      </c>
      <c r="I1810" s="24" t="str">
        <f t="shared" si="6"/>
        <v>S</v>
      </c>
      <c r="J1810" s="24" t="str">
        <f t="shared" si="7"/>
        <v>F002S</v>
      </c>
      <c r="K1810" s="24" t="str">
        <f t="shared" si="8"/>
        <v>PRO</v>
      </c>
      <c r="L1810" s="24" t="str">
        <f>vlookup(F1810,Abbreviation!$D$2:$E$13,2,false)</f>
        <v>March</v>
      </c>
      <c r="M1810" s="24" t="str">
        <f>vlookup(I1810,Abbreviation!$A$2:$B$4,2,false)</f>
        <v>South</v>
      </c>
      <c r="N1810" s="24" t="str">
        <f>vlookup(M1810,Budget!$B$2:$C$325,2,false)</f>
        <v>F001S</v>
      </c>
      <c r="O1810" s="24" t="s">
        <v>21</v>
      </c>
    </row>
    <row r="1811">
      <c r="A1811" s="24">
        <f>Actual!A1811</f>
        <v>1810</v>
      </c>
      <c r="B1811" s="24" t="str">
        <f>Actual!B1811</f>
        <v>//PRD1811031123SF003SMINI///</v>
      </c>
      <c r="C1811" s="25">
        <f>Actual!C1811</f>
        <v>120</v>
      </c>
      <c r="D1811" s="24" t="str">
        <f t="shared" si="1"/>
        <v>//PRD1811031123SF003SMINI///</v>
      </c>
      <c r="E1811" s="24" t="str">
        <f t="shared" si="2"/>
        <v>PRD1811031123SF003SMINI</v>
      </c>
      <c r="F1811" s="24" t="str">
        <f t="shared" si="3"/>
        <v>03</v>
      </c>
      <c r="G1811" s="24" t="str">
        <f t="shared" si="4"/>
        <v>11</v>
      </c>
      <c r="H1811" s="24" t="str">
        <f t="shared" si="5"/>
        <v>23</v>
      </c>
      <c r="I1811" s="24" t="str">
        <f t="shared" si="6"/>
        <v>S</v>
      </c>
      <c r="J1811" s="24" t="str">
        <f t="shared" si="7"/>
        <v>F003S</v>
      </c>
      <c r="K1811" s="24" t="str">
        <f t="shared" si="8"/>
        <v>MINI</v>
      </c>
      <c r="L1811" s="24" t="str">
        <f>vlookup(F1811,Abbreviation!$D$2:$E$13,2,false)</f>
        <v>March</v>
      </c>
      <c r="M1811" s="24" t="str">
        <f>vlookup(I1811,Abbreviation!$A$2:$B$4,2,false)</f>
        <v>South</v>
      </c>
      <c r="N1811" s="24" t="str">
        <f>vlookup(M1811,Budget!$B$2:$C$325,2,false)</f>
        <v>F001S</v>
      </c>
      <c r="O1811" s="24" t="s">
        <v>19</v>
      </c>
    </row>
    <row r="1812">
      <c r="A1812" s="24">
        <f>Actual!A1812</f>
        <v>1811</v>
      </c>
      <c r="B1812" s="24" t="str">
        <f>Actual!B1812</f>
        <v>//PRD1812031223WF003WMAX///</v>
      </c>
      <c r="C1812" s="25">
        <f>Actual!C1812</f>
        <v>106</v>
      </c>
      <c r="D1812" s="24" t="str">
        <f t="shared" si="1"/>
        <v>//PRD1812031223WF003WMAX///</v>
      </c>
      <c r="E1812" s="24" t="str">
        <f t="shared" si="2"/>
        <v>PRD1812031223WF003WMAX</v>
      </c>
      <c r="F1812" s="24" t="str">
        <f t="shared" si="3"/>
        <v>03</v>
      </c>
      <c r="G1812" s="24" t="str">
        <f t="shared" si="4"/>
        <v>12</v>
      </c>
      <c r="H1812" s="24" t="str">
        <f t="shared" si="5"/>
        <v>23</v>
      </c>
      <c r="I1812" s="24" t="str">
        <f t="shared" si="6"/>
        <v>W</v>
      </c>
      <c r="J1812" s="24" t="str">
        <f t="shared" si="7"/>
        <v>F003W</v>
      </c>
      <c r="K1812" s="24" t="str">
        <f t="shared" si="8"/>
        <v>MAX</v>
      </c>
      <c r="L1812" s="24" t="str">
        <f>vlookup(F1812,Abbreviation!$D$2:$E$13,2,false)</f>
        <v>March</v>
      </c>
      <c r="M1812" s="24" t="str">
        <f>vlookup(I1812,Abbreviation!$A$2:$B$4,2,false)</f>
        <v>West</v>
      </c>
      <c r="N1812" s="24" t="str">
        <f>vlookup(M1812,Budget!$B$2:$C$325,2,false)</f>
        <v>F001W</v>
      </c>
      <c r="O1812" s="24" t="s">
        <v>20</v>
      </c>
    </row>
    <row r="1813">
      <c r="A1813" s="24">
        <f>Actual!A1813</f>
        <v>1812</v>
      </c>
      <c r="B1813" s="24" t="str">
        <f>Actual!B1813</f>
        <v>//PRD1813041023WF002WPRO///</v>
      </c>
      <c r="C1813" s="25">
        <f>Actual!C1813</f>
        <v>50</v>
      </c>
      <c r="D1813" s="24" t="str">
        <f t="shared" si="1"/>
        <v>//PRD1813041023WF002WPRO///</v>
      </c>
      <c r="E1813" s="24" t="str">
        <f t="shared" si="2"/>
        <v>PRD1813041023WF002WPRO</v>
      </c>
      <c r="F1813" s="24" t="str">
        <f t="shared" si="3"/>
        <v>04</v>
      </c>
      <c r="G1813" s="24" t="str">
        <f t="shared" si="4"/>
        <v>10</v>
      </c>
      <c r="H1813" s="24" t="str">
        <f t="shared" si="5"/>
        <v>23</v>
      </c>
      <c r="I1813" s="24" t="str">
        <f t="shared" si="6"/>
        <v>W</v>
      </c>
      <c r="J1813" s="24" t="str">
        <f t="shared" si="7"/>
        <v>F002W</v>
      </c>
      <c r="K1813" s="24" t="str">
        <f t="shared" si="8"/>
        <v>PRO</v>
      </c>
      <c r="L1813" s="24" t="str">
        <f>vlookup(F1813,Abbreviation!$D$2:$E$13,2,false)</f>
        <v>April</v>
      </c>
      <c r="M1813" s="24" t="str">
        <f>vlookup(I1813,Abbreviation!$A$2:$B$4,2,false)</f>
        <v>West</v>
      </c>
      <c r="N1813" s="24" t="str">
        <f>vlookup(M1813,Budget!$B$2:$C$325,2,false)</f>
        <v>F001W</v>
      </c>
      <c r="O1813" s="24" t="s">
        <v>21</v>
      </c>
    </row>
    <row r="1814">
      <c r="A1814" s="24">
        <f>Actual!A1814</f>
        <v>1813</v>
      </c>
      <c r="B1814" s="24" t="str">
        <f>Actual!B1814</f>
        <v>//PRD1814040123NF002NMINI///</v>
      </c>
      <c r="C1814" s="25">
        <f>Actual!C1814</f>
        <v>73</v>
      </c>
      <c r="D1814" s="24" t="str">
        <f t="shared" si="1"/>
        <v>//PRD1814040123NF002NMINI///</v>
      </c>
      <c r="E1814" s="24" t="str">
        <f t="shared" si="2"/>
        <v>PRD1814040123NF002NMINI</v>
      </c>
      <c r="F1814" s="24" t="str">
        <f t="shared" si="3"/>
        <v>04</v>
      </c>
      <c r="G1814" s="24" t="str">
        <f t="shared" si="4"/>
        <v>01</v>
      </c>
      <c r="H1814" s="24" t="str">
        <f t="shared" si="5"/>
        <v>23</v>
      </c>
      <c r="I1814" s="24" t="str">
        <f t="shared" si="6"/>
        <v>N</v>
      </c>
      <c r="J1814" s="24" t="str">
        <f t="shared" si="7"/>
        <v>F002N</v>
      </c>
      <c r="K1814" s="24" t="str">
        <f t="shared" si="8"/>
        <v>MINI</v>
      </c>
      <c r="L1814" s="24" t="str">
        <f>vlookup(F1814,Abbreviation!$D$2:$E$13,2,false)</f>
        <v>April</v>
      </c>
      <c r="M1814" s="24" t="str">
        <f>vlookup(I1814,Abbreviation!$A$2:$B$4,2,false)</f>
        <v>North</v>
      </c>
      <c r="N1814" s="24" t="str">
        <f>vlookup(M1814,Budget!$B$2:$C$325,2,false)</f>
        <v>F001N</v>
      </c>
      <c r="O1814" s="24" t="s">
        <v>19</v>
      </c>
    </row>
    <row r="1815">
      <c r="A1815" s="24">
        <f>Actual!A1815</f>
        <v>1814</v>
      </c>
      <c r="B1815" s="24" t="str">
        <f>Actual!B1815</f>
        <v>//PRD1815040723WF001WMAX///</v>
      </c>
      <c r="C1815" s="25">
        <f>Actual!C1815</f>
        <v>14</v>
      </c>
      <c r="D1815" s="24" t="str">
        <f t="shared" si="1"/>
        <v>//PRD1815040723WF001WMAX///</v>
      </c>
      <c r="E1815" s="24" t="str">
        <f t="shared" si="2"/>
        <v>PRD1815040723WF001WMAX</v>
      </c>
      <c r="F1815" s="24" t="str">
        <f t="shared" si="3"/>
        <v>04</v>
      </c>
      <c r="G1815" s="24" t="str">
        <f t="shared" si="4"/>
        <v>07</v>
      </c>
      <c r="H1815" s="24" t="str">
        <f t="shared" si="5"/>
        <v>23</v>
      </c>
      <c r="I1815" s="24" t="str">
        <f t="shared" si="6"/>
        <v>W</v>
      </c>
      <c r="J1815" s="24" t="str">
        <f t="shared" si="7"/>
        <v>F001W</v>
      </c>
      <c r="K1815" s="24" t="str">
        <f t="shared" si="8"/>
        <v>MAX</v>
      </c>
      <c r="L1815" s="24" t="str">
        <f>vlookup(F1815,Abbreviation!$D$2:$E$13,2,false)</f>
        <v>April</v>
      </c>
      <c r="M1815" s="24" t="str">
        <f>vlookup(I1815,Abbreviation!$A$2:$B$4,2,false)</f>
        <v>West</v>
      </c>
      <c r="N1815" s="24" t="str">
        <f>vlookup(M1815,Budget!$B$2:$C$325,2,false)</f>
        <v>F001W</v>
      </c>
      <c r="O1815" s="24" t="s">
        <v>20</v>
      </c>
    </row>
    <row r="1816">
      <c r="A1816" s="24">
        <f>Actual!A1816</f>
        <v>1815</v>
      </c>
      <c r="B1816" s="24" t="str">
        <f>Actual!B1816</f>
        <v>//PRD1816042923NF001NPRO///</v>
      </c>
      <c r="C1816" s="25">
        <f>Actual!C1816</f>
        <v>77</v>
      </c>
      <c r="D1816" s="24" t="str">
        <f t="shared" si="1"/>
        <v>//PRD1816042923NF001NPRO///</v>
      </c>
      <c r="E1816" s="24" t="str">
        <f t="shared" si="2"/>
        <v>PRD1816042923NF001NPRO</v>
      </c>
      <c r="F1816" s="24" t="str">
        <f t="shared" si="3"/>
        <v>04</v>
      </c>
      <c r="G1816" s="24" t="str">
        <f t="shared" si="4"/>
        <v>29</v>
      </c>
      <c r="H1816" s="24" t="str">
        <f t="shared" si="5"/>
        <v>23</v>
      </c>
      <c r="I1816" s="24" t="str">
        <f t="shared" si="6"/>
        <v>N</v>
      </c>
      <c r="J1816" s="24" t="str">
        <f t="shared" si="7"/>
        <v>F001N</v>
      </c>
      <c r="K1816" s="24" t="str">
        <f t="shared" si="8"/>
        <v>PRO</v>
      </c>
      <c r="L1816" s="24" t="str">
        <f>vlookup(F1816,Abbreviation!$D$2:$E$13,2,false)</f>
        <v>April</v>
      </c>
      <c r="M1816" s="24" t="str">
        <f>vlookup(I1816,Abbreviation!$A$2:$B$4,2,false)</f>
        <v>North</v>
      </c>
      <c r="N1816" s="24" t="str">
        <f>vlookup(M1816,Budget!$B$2:$C$325,2,false)</f>
        <v>F001N</v>
      </c>
      <c r="O1816" s="24" t="s">
        <v>21</v>
      </c>
    </row>
    <row r="1817">
      <c r="A1817" s="24">
        <f>Actual!A1817</f>
        <v>1816</v>
      </c>
      <c r="B1817" s="24" t="str">
        <f>Actual!B1817</f>
        <v>//PRD1817040323SF001SMINI///</v>
      </c>
      <c r="C1817" s="25">
        <f>Actual!C1817</f>
        <v>98</v>
      </c>
      <c r="D1817" s="24" t="str">
        <f t="shared" si="1"/>
        <v>//PRD1817040323SF001SMINI///</v>
      </c>
      <c r="E1817" s="24" t="str">
        <f t="shared" si="2"/>
        <v>PRD1817040323SF001SMINI</v>
      </c>
      <c r="F1817" s="24" t="str">
        <f t="shared" si="3"/>
        <v>04</v>
      </c>
      <c r="G1817" s="24" t="str">
        <f t="shared" si="4"/>
        <v>03</v>
      </c>
      <c r="H1817" s="24" t="str">
        <f t="shared" si="5"/>
        <v>23</v>
      </c>
      <c r="I1817" s="24" t="str">
        <f t="shared" si="6"/>
        <v>S</v>
      </c>
      <c r="J1817" s="24" t="str">
        <f t="shared" si="7"/>
        <v>F001S</v>
      </c>
      <c r="K1817" s="24" t="str">
        <f t="shared" si="8"/>
        <v>MINI</v>
      </c>
      <c r="L1817" s="24" t="str">
        <f>vlookup(F1817,Abbreviation!$D$2:$E$13,2,false)</f>
        <v>April</v>
      </c>
      <c r="M1817" s="24" t="str">
        <f>vlookup(I1817,Abbreviation!$A$2:$B$4,2,false)</f>
        <v>South</v>
      </c>
      <c r="N1817" s="24" t="str">
        <f>vlookup(M1817,Budget!$B$2:$C$325,2,false)</f>
        <v>F001S</v>
      </c>
      <c r="O1817" s="24" t="s">
        <v>19</v>
      </c>
    </row>
    <row r="1818">
      <c r="A1818" s="24">
        <f>Actual!A1818</f>
        <v>1817</v>
      </c>
      <c r="B1818" s="24" t="str">
        <f>Actual!B1818</f>
        <v>//PRD1818042323SF001SMAX///</v>
      </c>
      <c r="C1818" s="25">
        <f>Actual!C1818</f>
        <v>63</v>
      </c>
      <c r="D1818" s="24" t="str">
        <f t="shared" si="1"/>
        <v>//PRD1818042323SF001SMAX///</v>
      </c>
      <c r="E1818" s="24" t="str">
        <f t="shared" si="2"/>
        <v>PRD1818042323SF001SMAX</v>
      </c>
      <c r="F1818" s="24" t="str">
        <f t="shared" si="3"/>
        <v>04</v>
      </c>
      <c r="G1818" s="24" t="str">
        <f t="shared" si="4"/>
        <v>23</v>
      </c>
      <c r="H1818" s="24" t="str">
        <f t="shared" si="5"/>
        <v>23</v>
      </c>
      <c r="I1818" s="24" t="str">
        <f t="shared" si="6"/>
        <v>S</v>
      </c>
      <c r="J1818" s="24" t="str">
        <f t="shared" si="7"/>
        <v>F001S</v>
      </c>
      <c r="K1818" s="24" t="str">
        <f t="shared" si="8"/>
        <v>MAX</v>
      </c>
      <c r="L1818" s="24" t="str">
        <f>vlookup(F1818,Abbreviation!$D$2:$E$13,2,false)</f>
        <v>April</v>
      </c>
      <c r="M1818" s="24" t="str">
        <f>vlookup(I1818,Abbreviation!$A$2:$B$4,2,false)</f>
        <v>South</v>
      </c>
      <c r="N1818" s="24" t="str">
        <f>vlookup(M1818,Budget!$B$2:$C$325,2,false)</f>
        <v>F001S</v>
      </c>
      <c r="O1818" s="24" t="s">
        <v>20</v>
      </c>
    </row>
    <row r="1819">
      <c r="A1819" s="24">
        <f>Actual!A1819</f>
        <v>1818</v>
      </c>
      <c r="B1819" s="24" t="str">
        <f>Actual!B1819</f>
        <v>//PRD1819042223WF001WPRO///</v>
      </c>
      <c r="C1819" s="25">
        <f>Actual!C1819</f>
        <v>113</v>
      </c>
      <c r="D1819" s="24" t="str">
        <f t="shared" si="1"/>
        <v>//PRD1819042223WF001WPRO///</v>
      </c>
      <c r="E1819" s="24" t="str">
        <f t="shared" si="2"/>
        <v>PRD1819042223WF001WPRO</v>
      </c>
      <c r="F1819" s="24" t="str">
        <f t="shared" si="3"/>
        <v>04</v>
      </c>
      <c r="G1819" s="24" t="str">
        <f t="shared" si="4"/>
        <v>22</v>
      </c>
      <c r="H1819" s="24" t="str">
        <f t="shared" si="5"/>
        <v>23</v>
      </c>
      <c r="I1819" s="24" t="str">
        <f t="shared" si="6"/>
        <v>W</v>
      </c>
      <c r="J1819" s="24" t="str">
        <f t="shared" si="7"/>
        <v>F001W</v>
      </c>
      <c r="K1819" s="24" t="str">
        <f t="shared" si="8"/>
        <v>PRO</v>
      </c>
      <c r="L1819" s="24" t="str">
        <f>vlookup(F1819,Abbreviation!$D$2:$E$13,2,false)</f>
        <v>April</v>
      </c>
      <c r="M1819" s="24" t="str">
        <f>vlookup(I1819,Abbreviation!$A$2:$B$4,2,false)</f>
        <v>West</v>
      </c>
      <c r="N1819" s="24" t="str">
        <f>vlookup(M1819,Budget!$B$2:$C$325,2,false)</f>
        <v>F001W</v>
      </c>
      <c r="O1819" s="24" t="s">
        <v>21</v>
      </c>
    </row>
    <row r="1820">
      <c r="A1820" s="24">
        <f>Actual!A1820</f>
        <v>1819</v>
      </c>
      <c r="B1820" s="24" t="str">
        <f>Actual!B1820</f>
        <v>//PRD1820040723SF002SMINI///</v>
      </c>
      <c r="C1820" s="25">
        <f>Actual!C1820</f>
        <v>61</v>
      </c>
      <c r="D1820" s="24" t="str">
        <f t="shared" si="1"/>
        <v>//PRD1820040723SF002SMINI///</v>
      </c>
      <c r="E1820" s="24" t="str">
        <f t="shared" si="2"/>
        <v>PRD1820040723SF002SMINI</v>
      </c>
      <c r="F1820" s="24" t="str">
        <f t="shared" si="3"/>
        <v>04</v>
      </c>
      <c r="G1820" s="24" t="str">
        <f t="shared" si="4"/>
        <v>07</v>
      </c>
      <c r="H1820" s="24" t="str">
        <f t="shared" si="5"/>
        <v>23</v>
      </c>
      <c r="I1820" s="24" t="str">
        <f t="shared" si="6"/>
        <v>S</v>
      </c>
      <c r="J1820" s="24" t="str">
        <f t="shared" si="7"/>
        <v>F002S</v>
      </c>
      <c r="K1820" s="24" t="str">
        <f t="shared" si="8"/>
        <v>MINI</v>
      </c>
      <c r="L1820" s="24" t="str">
        <f>vlookup(F1820,Abbreviation!$D$2:$E$13,2,false)</f>
        <v>April</v>
      </c>
      <c r="M1820" s="24" t="str">
        <f>vlookup(I1820,Abbreviation!$A$2:$B$4,2,false)</f>
        <v>South</v>
      </c>
      <c r="N1820" s="24" t="str">
        <f>vlookup(M1820,Budget!$B$2:$C$325,2,false)</f>
        <v>F001S</v>
      </c>
      <c r="O1820" s="24" t="s">
        <v>19</v>
      </c>
    </row>
    <row r="1821">
      <c r="A1821" s="24">
        <f>Actual!A1821</f>
        <v>1820</v>
      </c>
      <c r="B1821" s="24" t="str">
        <f>Actual!B1821</f>
        <v>//PRD1821040523SF003SMAX///</v>
      </c>
      <c r="C1821" s="25">
        <f>Actual!C1821</f>
        <v>83</v>
      </c>
      <c r="D1821" s="24" t="str">
        <f t="shared" si="1"/>
        <v>//PRD1821040523SF003SMAX///</v>
      </c>
      <c r="E1821" s="24" t="str">
        <f t="shared" si="2"/>
        <v>PRD1821040523SF003SMAX</v>
      </c>
      <c r="F1821" s="24" t="str">
        <f t="shared" si="3"/>
        <v>04</v>
      </c>
      <c r="G1821" s="24" t="str">
        <f t="shared" si="4"/>
        <v>05</v>
      </c>
      <c r="H1821" s="24" t="str">
        <f t="shared" si="5"/>
        <v>23</v>
      </c>
      <c r="I1821" s="24" t="str">
        <f t="shared" si="6"/>
        <v>S</v>
      </c>
      <c r="J1821" s="24" t="str">
        <f t="shared" si="7"/>
        <v>F003S</v>
      </c>
      <c r="K1821" s="24" t="str">
        <f t="shared" si="8"/>
        <v>MAX</v>
      </c>
      <c r="L1821" s="24" t="str">
        <f>vlookup(F1821,Abbreviation!$D$2:$E$13,2,false)</f>
        <v>April</v>
      </c>
      <c r="M1821" s="24" t="str">
        <f>vlookup(I1821,Abbreviation!$A$2:$B$4,2,false)</f>
        <v>South</v>
      </c>
      <c r="N1821" s="24" t="str">
        <f>vlookup(M1821,Budget!$B$2:$C$325,2,false)</f>
        <v>F001S</v>
      </c>
      <c r="O1821" s="24" t="s">
        <v>20</v>
      </c>
    </row>
    <row r="1822">
      <c r="A1822" s="24">
        <f>Actual!A1822</f>
        <v>1821</v>
      </c>
      <c r="B1822" s="24" t="str">
        <f>Actual!B1822</f>
        <v>//PRD1822040223SF002SPRO///</v>
      </c>
      <c r="C1822" s="25">
        <f>Actual!C1822</f>
        <v>100</v>
      </c>
      <c r="D1822" s="24" t="str">
        <f t="shared" si="1"/>
        <v>//PRD1822040223SF002SPRO///</v>
      </c>
      <c r="E1822" s="24" t="str">
        <f t="shared" si="2"/>
        <v>PRD1822040223SF002SPRO</v>
      </c>
      <c r="F1822" s="24" t="str">
        <f t="shared" si="3"/>
        <v>04</v>
      </c>
      <c r="G1822" s="24" t="str">
        <f t="shared" si="4"/>
        <v>02</v>
      </c>
      <c r="H1822" s="24" t="str">
        <f t="shared" si="5"/>
        <v>23</v>
      </c>
      <c r="I1822" s="24" t="str">
        <f t="shared" si="6"/>
        <v>S</v>
      </c>
      <c r="J1822" s="24" t="str">
        <f t="shared" si="7"/>
        <v>F002S</v>
      </c>
      <c r="K1822" s="24" t="str">
        <f t="shared" si="8"/>
        <v>PRO</v>
      </c>
      <c r="L1822" s="24" t="str">
        <f>vlookup(F1822,Abbreviation!$D$2:$E$13,2,false)</f>
        <v>April</v>
      </c>
      <c r="M1822" s="24" t="str">
        <f>vlookup(I1822,Abbreviation!$A$2:$B$4,2,false)</f>
        <v>South</v>
      </c>
      <c r="N1822" s="24" t="str">
        <f>vlookup(M1822,Budget!$B$2:$C$325,2,false)</f>
        <v>F001S</v>
      </c>
      <c r="O1822" s="24" t="s">
        <v>21</v>
      </c>
    </row>
    <row r="1823">
      <c r="A1823" s="24">
        <f>Actual!A1823</f>
        <v>1822</v>
      </c>
      <c r="B1823" s="24" t="str">
        <f>Actual!B1823</f>
        <v>//PRD1823040823NF003NMINI///</v>
      </c>
      <c r="C1823" s="25">
        <f>Actual!C1823</f>
        <v>51</v>
      </c>
      <c r="D1823" s="24" t="str">
        <f t="shared" si="1"/>
        <v>//PRD1823040823NF003NMINI///</v>
      </c>
      <c r="E1823" s="24" t="str">
        <f t="shared" si="2"/>
        <v>PRD1823040823NF003NMINI</v>
      </c>
      <c r="F1823" s="24" t="str">
        <f t="shared" si="3"/>
        <v>04</v>
      </c>
      <c r="G1823" s="24" t="str">
        <f t="shared" si="4"/>
        <v>08</v>
      </c>
      <c r="H1823" s="24" t="str">
        <f t="shared" si="5"/>
        <v>23</v>
      </c>
      <c r="I1823" s="24" t="str">
        <f t="shared" si="6"/>
        <v>N</v>
      </c>
      <c r="J1823" s="24" t="str">
        <f t="shared" si="7"/>
        <v>F003N</v>
      </c>
      <c r="K1823" s="24" t="str">
        <f t="shared" si="8"/>
        <v>MINI</v>
      </c>
      <c r="L1823" s="24" t="str">
        <f>vlookup(F1823,Abbreviation!$D$2:$E$13,2,false)</f>
        <v>April</v>
      </c>
      <c r="M1823" s="24" t="str">
        <f>vlookup(I1823,Abbreviation!$A$2:$B$4,2,false)</f>
        <v>North</v>
      </c>
      <c r="N1823" s="24" t="str">
        <f>vlookup(M1823,Budget!$B$2:$C$325,2,false)</f>
        <v>F001N</v>
      </c>
      <c r="O1823" s="24" t="s">
        <v>19</v>
      </c>
    </row>
    <row r="1824">
      <c r="A1824" s="24">
        <f>Actual!A1824</f>
        <v>1823</v>
      </c>
      <c r="B1824" s="24" t="str">
        <f>Actual!B1824</f>
        <v>//PRD1824042923NF002NMAX///</v>
      </c>
      <c r="C1824" s="25">
        <f>Actual!C1824</f>
        <v>113</v>
      </c>
      <c r="D1824" s="24" t="str">
        <f t="shared" si="1"/>
        <v>//PRD1824042923NF002NMAX///</v>
      </c>
      <c r="E1824" s="24" t="str">
        <f t="shared" si="2"/>
        <v>PRD1824042923NF002NMAX</v>
      </c>
      <c r="F1824" s="24" t="str">
        <f t="shared" si="3"/>
        <v>04</v>
      </c>
      <c r="G1824" s="24" t="str">
        <f t="shared" si="4"/>
        <v>29</v>
      </c>
      <c r="H1824" s="24" t="str">
        <f t="shared" si="5"/>
        <v>23</v>
      </c>
      <c r="I1824" s="24" t="str">
        <f t="shared" si="6"/>
        <v>N</v>
      </c>
      <c r="J1824" s="24" t="str">
        <f t="shared" si="7"/>
        <v>F002N</v>
      </c>
      <c r="K1824" s="24" t="str">
        <f t="shared" si="8"/>
        <v>MAX</v>
      </c>
      <c r="L1824" s="24" t="str">
        <f>vlookup(F1824,Abbreviation!$D$2:$E$13,2,false)</f>
        <v>April</v>
      </c>
      <c r="M1824" s="24" t="str">
        <f>vlookup(I1824,Abbreviation!$A$2:$B$4,2,false)</f>
        <v>North</v>
      </c>
      <c r="N1824" s="24" t="str">
        <f>vlookup(M1824,Budget!$B$2:$C$325,2,false)</f>
        <v>F001N</v>
      </c>
      <c r="O1824" s="24" t="s">
        <v>20</v>
      </c>
    </row>
    <row r="1825">
      <c r="A1825" s="24">
        <f>Actual!A1825</f>
        <v>1824</v>
      </c>
      <c r="B1825" s="24" t="str">
        <f>Actual!B1825</f>
        <v>//PRD1825042323WF001WPRO///</v>
      </c>
      <c r="C1825" s="25">
        <f>Actual!C1825</f>
        <v>103</v>
      </c>
      <c r="D1825" s="24" t="str">
        <f t="shared" si="1"/>
        <v>//PRD1825042323WF001WPRO///</v>
      </c>
      <c r="E1825" s="24" t="str">
        <f t="shared" si="2"/>
        <v>PRD1825042323WF001WPRO</v>
      </c>
      <c r="F1825" s="24" t="str">
        <f t="shared" si="3"/>
        <v>04</v>
      </c>
      <c r="G1825" s="24" t="str">
        <f t="shared" si="4"/>
        <v>23</v>
      </c>
      <c r="H1825" s="24" t="str">
        <f t="shared" si="5"/>
        <v>23</v>
      </c>
      <c r="I1825" s="24" t="str">
        <f t="shared" si="6"/>
        <v>W</v>
      </c>
      <c r="J1825" s="24" t="str">
        <f t="shared" si="7"/>
        <v>F001W</v>
      </c>
      <c r="K1825" s="24" t="str">
        <f t="shared" si="8"/>
        <v>PRO</v>
      </c>
      <c r="L1825" s="24" t="str">
        <f>vlookup(F1825,Abbreviation!$D$2:$E$13,2,false)</f>
        <v>April</v>
      </c>
      <c r="M1825" s="24" t="str">
        <f>vlookup(I1825,Abbreviation!$A$2:$B$4,2,false)</f>
        <v>West</v>
      </c>
      <c r="N1825" s="24" t="str">
        <f>vlookup(M1825,Budget!$B$2:$C$325,2,false)</f>
        <v>F001W</v>
      </c>
      <c r="O1825" s="24" t="s">
        <v>21</v>
      </c>
    </row>
    <row r="1826">
      <c r="A1826" s="24">
        <f>Actual!A1826</f>
        <v>1825</v>
      </c>
      <c r="B1826" s="24" t="str">
        <f>Actual!B1826</f>
        <v>//PRD1826040723WF001WMINI///</v>
      </c>
      <c r="C1826" s="25">
        <f>Actual!C1826</f>
        <v>38</v>
      </c>
      <c r="D1826" s="24" t="str">
        <f t="shared" si="1"/>
        <v>//PRD1826040723WF001WMINI///</v>
      </c>
      <c r="E1826" s="24" t="str">
        <f t="shared" si="2"/>
        <v>PRD1826040723WF001WMINI</v>
      </c>
      <c r="F1826" s="24" t="str">
        <f t="shared" si="3"/>
        <v>04</v>
      </c>
      <c r="G1826" s="24" t="str">
        <f t="shared" si="4"/>
        <v>07</v>
      </c>
      <c r="H1826" s="24" t="str">
        <f t="shared" si="5"/>
        <v>23</v>
      </c>
      <c r="I1826" s="24" t="str">
        <f t="shared" si="6"/>
        <v>W</v>
      </c>
      <c r="J1826" s="24" t="str">
        <f t="shared" si="7"/>
        <v>F001W</v>
      </c>
      <c r="K1826" s="24" t="str">
        <f t="shared" si="8"/>
        <v>MINI</v>
      </c>
      <c r="L1826" s="24" t="str">
        <f>vlookup(F1826,Abbreviation!$D$2:$E$13,2,false)</f>
        <v>April</v>
      </c>
      <c r="M1826" s="24" t="str">
        <f>vlookup(I1826,Abbreviation!$A$2:$B$4,2,false)</f>
        <v>West</v>
      </c>
      <c r="N1826" s="24" t="str">
        <f>vlookup(M1826,Budget!$B$2:$C$325,2,false)</f>
        <v>F001W</v>
      </c>
      <c r="O1826" s="24" t="s">
        <v>19</v>
      </c>
    </row>
    <row r="1827">
      <c r="A1827" s="24">
        <f>Actual!A1827</f>
        <v>1826</v>
      </c>
      <c r="B1827" s="24" t="str">
        <f>Actual!B1827</f>
        <v>//PRD1827042123WF001WMAX///</v>
      </c>
      <c r="C1827" s="25">
        <f>Actual!C1827</f>
        <v>49</v>
      </c>
      <c r="D1827" s="24" t="str">
        <f t="shared" si="1"/>
        <v>//PRD1827042123WF001WMAX///</v>
      </c>
      <c r="E1827" s="24" t="str">
        <f t="shared" si="2"/>
        <v>PRD1827042123WF001WMAX</v>
      </c>
      <c r="F1827" s="24" t="str">
        <f t="shared" si="3"/>
        <v>04</v>
      </c>
      <c r="G1827" s="24" t="str">
        <f t="shared" si="4"/>
        <v>21</v>
      </c>
      <c r="H1827" s="24" t="str">
        <f t="shared" si="5"/>
        <v>23</v>
      </c>
      <c r="I1827" s="24" t="str">
        <f t="shared" si="6"/>
        <v>W</v>
      </c>
      <c r="J1827" s="24" t="str">
        <f t="shared" si="7"/>
        <v>F001W</v>
      </c>
      <c r="K1827" s="24" t="str">
        <f t="shared" si="8"/>
        <v>MAX</v>
      </c>
      <c r="L1827" s="24" t="str">
        <f>vlookup(F1827,Abbreviation!$D$2:$E$13,2,false)</f>
        <v>April</v>
      </c>
      <c r="M1827" s="24" t="str">
        <f>vlookup(I1827,Abbreviation!$A$2:$B$4,2,false)</f>
        <v>West</v>
      </c>
      <c r="N1827" s="24" t="str">
        <f>vlookup(M1827,Budget!$B$2:$C$325,2,false)</f>
        <v>F001W</v>
      </c>
      <c r="O1827" s="24" t="s">
        <v>20</v>
      </c>
    </row>
    <row r="1828">
      <c r="A1828" s="24">
        <f>Actual!A1828</f>
        <v>1827</v>
      </c>
      <c r="B1828" s="24" t="str">
        <f>Actual!B1828</f>
        <v>//PRD1828041323NF003NPRO///</v>
      </c>
      <c r="C1828" s="25">
        <f>Actual!C1828</f>
        <v>112</v>
      </c>
      <c r="D1828" s="24" t="str">
        <f t="shared" si="1"/>
        <v>//PRD1828041323NF003NPRO///</v>
      </c>
      <c r="E1828" s="24" t="str">
        <f t="shared" si="2"/>
        <v>PRD1828041323NF003NPRO</v>
      </c>
      <c r="F1828" s="24" t="str">
        <f t="shared" si="3"/>
        <v>04</v>
      </c>
      <c r="G1828" s="24" t="str">
        <f t="shared" si="4"/>
        <v>13</v>
      </c>
      <c r="H1828" s="24" t="str">
        <f t="shared" si="5"/>
        <v>23</v>
      </c>
      <c r="I1828" s="24" t="str">
        <f t="shared" si="6"/>
        <v>N</v>
      </c>
      <c r="J1828" s="24" t="str">
        <f t="shared" si="7"/>
        <v>F003N</v>
      </c>
      <c r="K1828" s="24" t="str">
        <f t="shared" si="8"/>
        <v>PRO</v>
      </c>
      <c r="L1828" s="24" t="str">
        <f>vlookup(F1828,Abbreviation!$D$2:$E$13,2,false)</f>
        <v>April</v>
      </c>
      <c r="M1828" s="24" t="str">
        <f>vlookup(I1828,Abbreviation!$A$2:$B$4,2,false)</f>
        <v>North</v>
      </c>
      <c r="N1828" s="24" t="str">
        <f>vlookup(M1828,Budget!$B$2:$C$325,2,false)</f>
        <v>F001N</v>
      </c>
      <c r="O1828" s="24" t="s">
        <v>21</v>
      </c>
    </row>
    <row r="1829">
      <c r="A1829" s="24">
        <f>Actual!A1829</f>
        <v>1828</v>
      </c>
      <c r="B1829" s="24" t="str">
        <f>Actual!B1829</f>
        <v>//PRD1829042423WF003WMINI///</v>
      </c>
      <c r="C1829" s="25">
        <f>Actual!C1829</f>
        <v>36</v>
      </c>
      <c r="D1829" s="24" t="str">
        <f t="shared" si="1"/>
        <v>//PRD1829042423WF003WMINI///</v>
      </c>
      <c r="E1829" s="24" t="str">
        <f t="shared" si="2"/>
        <v>PRD1829042423WF003WMINI</v>
      </c>
      <c r="F1829" s="24" t="str">
        <f t="shared" si="3"/>
        <v>04</v>
      </c>
      <c r="G1829" s="24" t="str">
        <f t="shared" si="4"/>
        <v>24</v>
      </c>
      <c r="H1829" s="24" t="str">
        <f t="shared" si="5"/>
        <v>23</v>
      </c>
      <c r="I1829" s="24" t="str">
        <f t="shared" si="6"/>
        <v>W</v>
      </c>
      <c r="J1829" s="24" t="str">
        <f t="shared" si="7"/>
        <v>F003W</v>
      </c>
      <c r="K1829" s="24" t="str">
        <f t="shared" si="8"/>
        <v>MINI</v>
      </c>
      <c r="L1829" s="24" t="str">
        <f>vlookup(F1829,Abbreviation!$D$2:$E$13,2,false)</f>
        <v>April</v>
      </c>
      <c r="M1829" s="24" t="str">
        <f>vlookup(I1829,Abbreviation!$A$2:$B$4,2,false)</f>
        <v>West</v>
      </c>
      <c r="N1829" s="24" t="str">
        <f>vlookup(M1829,Budget!$B$2:$C$325,2,false)</f>
        <v>F001W</v>
      </c>
      <c r="O1829" s="24" t="s">
        <v>19</v>
      </c>
    </row>
    <row r="1830">
      <c r="A1830" s="24">
        <f>Actual!A1830</f>
        <v>1829</v>
      </c>
      <c r="B1830" s="24" t="str">
        <f>Actual!B1830</f>
        <v>//PRD1830041323WF003WMAX///</v>
      </c>
      <c r="C1830" s="25">
        <f>Actual!C1830</f>
        <v>19</v>
      </c>
      <c r="D1830" s="24" t="str">
        <f t="shared" si="1"/>
        <v>//PRD1830041323WF003WMAX///</v>
      </c>
      <c r="E1830" s="24" t="str">
        <f t="shared" si="2"/>
        <v>PRD1830041323WF003WMAX</v>
      </c>
      <c r="F1830" s="24" t="str">
        <f t="shared" si="3"/>
        <v>04</v>
      </c>
      <c r="G1830" s="24" t="str">
        <f t="shared" si="4"/>
        <v>13</v>
      </c>
      <c r="H1830" s="24" t="str">
        <f t="shared" si="5"/>
        <v>23</v>
      </c>
      <c r="I1830" s="24" t="str">
        <f t="shared" si="6"/>
        <v>W</v>
      </c>
      <c r="J1830" s="24" t="str">
        <f t="shared" si="7"/>
        <v>F003W</v>
      </c>
      <c r="K1830" s="24" t="str">
        <f t="shared" si="8"/>
        <v>MAX</v>
      </c>
      <c r="L1830" s="24" t="str">
        <f>vlookup(F1830,Abbreviation!$D$2:$E$13,2,false)</f>
        <v>April</v>
      </c>
      <c r="M1830" s="24" t="str">
        <f>vlookup(I1830,Abbreviation!$A$2:$B$4,2,false)</f>
        <v>West</v>
      </c>
      <c r="N1830" s="24" t="str">
        <f>vlookup(M1830,Budget!$B$2:$C$325,2,false)</f>
        <v>F001W</v>
      </c>
      <c r="O1830" s="24" t="s">
        <v>20</v>
      </c>
    </row>
    <row r="1831">
      <c r="A1831" s="24">
        <f>Actual!A1831</f>
        <v>1830</v>
      </c>
      <c r="B1831" s="24" t="str">
        <f>Actual!B1831</f>
        <v>//PRD1831042023NF003NPRO///</v>
      </c>
      <c r="C1831" s="25">
        <f>Actual!C1831</f>
        <v>0</v>
      </c>
      <c r="D1831" s="24" t="str">
        <f t="shared" si="1"/>
        <v>//PRD1831042023NF003NPRO///</v>
      </c>
      <c r="E1831" s="24" t="str">
        <f t="shared" si="2"/>
        <v>PRD1831042023NF003NPRO</v>
      </c>
      <c r="F1831" s="24" t="str">
        <f t="shared" si="3"/>
        <v>04</v>
      </c>
      <c r="G1831" s="24" t="str">
        <f t="shared" si="4"/>
        <v>20</v>
      </c>
      <c r="H1831" s="24" t="str">
        <f t="shared" si="5"/>
        <v>23</v>
      </c>
      <c r="I1831" s="24" t="str">
        <f t="shared" si="6"/>
        <v>N</v>
      </c>
      <c r="J1831" s="24" t="str">
        <f t="shared" si="7"/>
        <v>F003N</v>
      </c>
      <c r="K1831" s="24" t="str">
        <f t="shared" si="8"/>
        <v>PRO</v>
      </c>
      <c r="L1831" s="24" t="str">
        <f>vlookup(F1831,Abbreviation!$D$2:$E$13,2,false)</f>
        <v>April</v>
      </c>
      <c r="M1831" s="24" t="str">
        <f>vlookup(I1831,Abbreviation!$A$2:$B$4,2,false)</f>
        <v>North</v>
      </c>
      <c r="N1831" s="24" t="str">
        <f>vlookup(M1831,Budget!$B$2:$C$325,2,false)</f>
        <v>F001N</v>
      </c>
      <c r="O1831" s="24" t="s">
        <v>21</v>
      </c>
    </row>
    <row r="1832">
      <c r="A1832" s="24">
        <f>Actual!A1832</f>
        <v>1831</v>
      </c>
      <c r="B1832" s="24" t="str">
        <f>Actual!B1832</f>
        <v>//PRD1832042723SF002SMINI///</v>
      </c>
      <c r="C1832" s="25">
        <f>Actual!C1832</f>
        <v>124</v>
      </c>
      <c r="D1832" s="24" t="str">
        <f t="shared" si="1"/>
        <v>//PRD1832042723SF002SMINI///</v>
      </c>
      <c r="E1832" s="24" t="str">
        <f t="shared" si="2"/>
        <v>PRD1832042723SF002SMINI</v>
      </c>
      <c r="F1832" s="24" t="str">
        <f t="shared" si="3"/>
        <v>04</v>
      </c>
      <c r="G1832" s="24" t="str">
        <f t="shared" si="4"/>
        <v>27</v>
      </c>
      <c r="H1832" s="24" t="str">
        <f t="shared" si="5"/>
        <v>23</v>
      </c>
      <c r="I1832" s="24" t="str">
        <f t="shared" si="6"/>
        <v>S</v>
      </c>
      <c r="J1832" s="24" t="str">
        <f t="shared" si="7"/>
        <v>F002S</v>
      </c>
      <c r="K1832" s="24" t="str">
        <f t="shared" si="8"/>
        <v>MINI</v>
      </c>
      <c r="L1832" s="24" t="str">
        <f>vlookup(F1832,Abbreviation!$D$2:$E$13,2,false)</f>
        <v>April</v>
      </c>
      <c r="M1832" s="24" t="str">
        <f>vlookup(I1832,Abbreviation!$A$2:$B$4,2,false)</f>
        <v>South</v>
      </c>
      <c r="N1832" s="24" t="str">
        <f>vlookup(M1832,Budget!$B$2:$C$325,2,false)</f>
        <v>F001S</v>
      </c>
      <c r="O1832" s="24" t="s">
        <v>19</v>
      </c>
    </row>
    <row r="1833">
      <c r="A1833" s="24">
        <f>Actual!A1833</f>
        <v>1832</v>
      </c>
      <c r="B1833" s="24" t="str">
        <f>Actual!B1833</f>
        <v>//PRD1833041223NF001NMAX///</v>
      </c>
      <c r="C1833" s="25">
        <f>Actual!C1833</f>
        <v>62</v>
      </c>
      <c r="D1833" s="24" t="str">
        <f t="shared" si="1"/>
        <v>//PRD1833041223NF001NMAX///</v>
      </c>
      <c r="E1833" s="24" t="str">
        <f t="shared" si="2"/>
        <v>PRD1833041223NF001NMAX</v>
      </c>
      <c r="F1833" s="24" t="str">
        <f t="shared" si="3"/>
        <v>04</v>
      </c>
      <c r="G1833" s="24" t="str">
        <f t="shared" si="4"/>
        <v>12</v>
      </c>
      <c r="H1833" s="24" t="str">
        <f t="shared" si="5"/>
        <v>23</v>
      </c>
      <c r="I1833" s="24" t="str">
        <f t="shared" si="6"/>
        <v>N</v>
      </c>
      <c r="J1833" s="24" t="str">
        <f t="shared" si="7"/>
        <v>F001N</v>
      </c>
      <c r="K1833" s="24" t="str">
        <f t="shared" si="8"/>
        <v>MAX</v>
      </c>
      <c r="L1833" s="24" t="str">
        <f>vlookup(F1833,Abbreviation!$D$2:$E$13,2,false)</f>
        <v>April</v>
      </c>
      <c r="M1833" s="24" t="str">
        <f>vlookup(I1833,Abbreviation!$A$2:$B$4,2,false)</f>
        <v>North</v>
      </c>
      <c r="N1833" s="24" t="str">
        <f>vlookup(M1833,Budget!$B$2:$C$325,2,false)</f>
        <v>F001N</v>
      </c>
      <c r="O1833" s="24" t="s">
        <v>20</v>
      </c>
    </row>
    <row r="1834">
      <c r="A1834" s="24">
        <f>Actual!A1834</f>
        <v>1833</v>
      </c>
      <c r="B1834" s="24" t="str">
        <f>Actual!B1834</f>
        <v>//PRD1834040323WF001WPRO///</v>
      </c>
      <c r="C1834" s="25">
        <f>Actual!C1834</f>
        <v>51</v>
      </c>
      <c r="D1834" s="24" t="str">
        <f t="shared" si="1"/>
        <v>//PRD1834040323WF001WPRO///</v>
      </c>
      <c r="E1834" s="24" t="str">
        <f t="shared" si="2"/>
        <v>PRD1834040323WF001WPRO</v>
      </c>
      <c r="F1834" s="24" t="str">
        <f t="shared" si="3"/>
        <v>04</v>
      </c>
      <c r="G1834" s="24" t="str">
        <f t="shared" si="4"/>
        <v>03</v>
      </c>
      <c r="H1834" s="24" t="str">
        <f t="shared" si="5"/>
        <v>23</v>
      </c>
      <c r="I1834" s="24" t="str">
        <f t="shared" si="6"/>
        <v>W</v>
      </c>
      <c r="J1834" s="24" t="str">
        <f t="shared" si="7"/>
        <v>F001W</v>
      </c>
      <c r="K1834" s="24" t="str">
        <f t="shared" si="8"/>
        <v>PRO</v>
      </c>
      <c r="L1834" s="24" t="str">
        <f>vlookup(F1834,Abbreviation!$D$2:$E$13,2,false)</f>
        <v>April</v>
      </c>
      <c r="M1834" s="24" t="str">
        <f>vlookup(I1834,Abbreviation!$A$2:$B$4,2,false)</f>
        <v>West</v>
      </c>
      <c r="N1834" s="24" t="str">
        <f>vlookup(M1834,Budget!$B$2:$C$325,2,false)</f>
        <v>F001W</v>
      </c>
      <c r="O1834" s="24" t="s">
        <v>21</v>
      </c>
    </row>
    <row r="1835">
      <c r="A1835" s="24">
        <f>Actual!A1835</f>
        <v>1834</v>
      </c>
      <c r="B1835" s="24" t="str">
        <f>Actual!B1835</f>
        <v>//PRD1835042223WF003WMINI///</v>
      </c>
      <c r="C1835" s="25">
        <f>Actual!C1835</f>
        <v>104</v>
      </c>
      <c r="D1835" s="24" t="str">
        <f t="shared" si="1"/>
        <v>//PRD1835042223WF003WMINI///</v>
      </c>
      <c r="E1835" s="24" t="str">
        <f t="shared" si="2"/>
        <v>PRD1835042223WF003WMINI</v>
      </c>
      <c r="F1835" s="24" t="str">
        <f t="shared" si="3"/>
        <v>04</v>
      </c>
      <c r="G1835" s="24" t="str">
        <f t="shared" si="4"/>
        <v>22</v>
      </c>
      <c r="H1835" s="24" t="str">
        <f t="shared" si="5"/>
        <v>23</v>
      </c>
      <c r="I1835" s="24" t="str">
        <f t="shared" si="6"/>
        <v>W</v>
      </c>
      <c r="J1835" s="24" t="str">
        <f t="shared" si="7"/>
        <v>F003W</v>
      </c>
      <c r="K1835" s="24" t="str">
        <f t="shared" si="8"/>
        <v>MINI</v>
      </c>
      <c r="L1835" s="24" t="str">
        <f>vlookup(F1835,Abbreviation!$D$2:$E$13,2,false)</f>
        <v>April</v>
      </c>
      <c r="M1835" s="24" t="str">
        <f>vlookup(I1835,Abbreviation!$A$2:$B$4,2,false)</f>
        <v>West</v>
      </c>
      <c r="N1835" s="24" t="str">
        <f>vlookup(M1835,Budget!$B$2:$C$325,2,false)</f>
        <v>F001W</v>
      </c>
      <c r="O1835" s="24" t="s">
        <v>19</v>
      </c>
    </row>
    <row r="1836">
      <c r="A1836" s="24">
        <f>Actual!A1836</f>
        <v>1835</v>
      </c>
      <c r="B1836" s="24" t="str">
        <f>Actual!B1836</f>
        <v>//PRD1836040223WF002WMAX///</v>
      </c>
      <c r="C1836" s="25">
        <f>Actual!C1836</f>
        <v>128</v>
      </c>
      <c r="D1836" s="24" t="str">
        <f t="shared" si="1"/>
        <v>//PRD1836040223WF002WMAX///</v>
      </c>
      <c r="E1836" s="24" t="str">
        <f t="shared" si="2"/>
        <v>PRD1836040223WF002WMAX</v>
      </c>
      <c r="F1836" s="24" t="str">
        <f t="shared" si="3"/>
        <v>04</v>
      </c>
      <c r="G1836" s="24" t="str">
        <f t="shared" si="4"/>
        <v>02</v>
      </c>
      <c r="H1836" s="24" t="str">
        <f t="shared" si="5"/>
        <v>23</v>
      </c>
      <c r="I1836" s="24" t="str">
        <f t="shared" si="6"/>
        <v>W</v>
      </c>
      <c r="J1836" s="24" t="str">
        <f t="shared" si="7"/>
        <v>F002W</v>
      </c>
      <c r="K1836" s="24" t="str">
        <f t="shared" si="8"/>
        <v>MAX</v>
      </c>
      <c r="L1836" s="24" t="str">
        <f>vlookup(F1836,Abbreviation!$D$2:$E$13,2,false)</f>
        <v>April</v>
      </c>
      <c r="M1836" s="24" t="str">
        <f>vlookup(I1836,Abbreviation!$A$2:$B$4,2,false)</f>
        <v>West</v>
      </c>
      <c r="N1836" s="24" t="str">
        <f>vlookup(M1836,Budget!$B$2:$C$325,2,false)</f>
        <v>F001W</v>
      </c>
      <c r="O1836" s="24" t="s">
        <v>20</v>
      </c>
    </row>
    <row r="1837">
      <c r="A1837" s="24">
        <f>Actual!A1837</f>
        <v>1836</v>
      </c>
      <c r="B1837" s="24" t="str">
        <f>Actual!B1837</f>
        <v>//PRD1837042423SF002SPRO///</v>
      </c>
      <c r="C1837" s="25">
        <f>Actual!C1837</f>
        <v>111</v>
      </c>
      <c r="D1837" s="24" t="str">
        <f t="shared" si="1"/>
        <v>//PRD1837042423SF002SPRO///</v>
      </c>
      <c r="E1837" s="24" t="str">
        <f t="shared" si="2"/>
        <v>PRD1837042423SF002SPRO</v>
      </c>
      <c r="F1837" s="24" t="str">
        <f t="shared" si="3"/>
        <v>04</v>
      </c>
      <c r="G1837" s="24" t="str">
        <f t="shared" si="4"/>
        <v>24</v>
      </c>
      <c r="H1837" s="24" t="str">
        <f t="shared" si="5"/>
        <v>23</v>
      </c>
      <c r="I1837" s="24" t="str">
        <f t="shared" si="6"/>
        <v>S</v>
      </c>
      <c r="J1837" s="24" t="str">
        <f t="shared" si="7"/>
        <v>F002S</v>
      </c>
      <c r="K1837" s="24" t="str">
        <f t="shared" si="8"/>
        <v>PRO</v>
      </c>
      <c r="L1837" s="24" t="str">
        <f>vlookup(F1837,Abbreviation!$D$2:$E$13,2,false)</f>
        <v>April</v>
      </c>
      <c r="M1837" s="24" t="str">
        <f>vlookup(I1837,Abbreviation!$A$2:$B$4,2,false)</f>
        <v>South</v>
      </c>
      <c r="N1837" s="24" t="str">
        <f>vlookup(M1837,Budget!$B$2:$C$325,2,false)</f>
        <v>F001S</v>
      </c>
      <c r="O1837" s="24" t="s">
        <v>21</v>
      </c>
    </row>
    <row r="1838">
      <c r="A1838" s="24">
        <f>Actual!A1838</f>
        <v>1837</v>
      </c>
      <c r="B1838" s="24" t="str">
        <f>Actual!B1838</f>
        <v>//PRD1838041323NF002NMINI///</v>
      </c>
      <c r="C1838" s="25">
        <f>Actual!C1838</f>
        <v>46</v>
      </c>
      <c r="D1838" s="24" t="str">
        <f t="shared" si="1"/>
        <v>//PRD1838041323NF002NMINI///</v>
      </c>
      <c r="E1838" s="24" t="str">
        <f t="shared" si="2"/>
        <v>PRD1838041323NF002NMINI</v>
      </c>
      <c r="F1838" s="24" t="str">
        <f t="shared" si="3"/>
        <v>04</v>
      </c>
      <c r="G1838" s="24" t="str">
        <f t="shared" si="4"/>
        <v>13</v>
      </c>
      <c r="H1838" s="24" t="str">
        <f t="shared" si="5"/>
        <v>23</v>
      </c>
      <c r="I1838" s="24" t="str">
        <f t="shared" si="6"/>
        <v>N</v>
      </c>
      <c r="J1838" s="24" t="str">
        <f t="shared" si="7"/>
        <v>F002N</v>
      </c>
      <c r="K1838" s="24" t="str">
        <f t="shared" si="8"/>
        <v>MINI</v>
      </c>
      <c r="L1838" s="24" t="str">
        <f>vlookup(F1838,Abbreviation!$D$2:$E$13,2,false)</f>
        <v>April</v>
      </c>
      <c r="M1838" s="24" t="str">
        <f>vlookup(I1838,Abbreviation!$A$2:$B$4,2,false)</f>
        <v>North</v>
      </c>
      <c r="N1838" s="24" t="str">
        <f>vlookup(M1838,Budget!$B$2:$C$325,2,false)</f>
        <v>F001N</v>
      </c>
      <c r="O1838" s="24" t="s">
        <v>19</v>
      </c>
    </row>
    <row r="1839">
      <c r="A1839" s="24">
        <f>Actual!A1839</f>
        <v>1838</v>
      </c>
      <c r="B1839" s="24" t="str">
        <f>Actual!B1839</f>
        <v>//PRD1839042323NF003NMAX///</v>
      </c>
      <c r="C1839" s="25">
        <f>Actual!C1839</f>
        <v>62</v>
      </c>
      <c r="D1839" s="24" t="str">
        <f t="shared" si="1"/>
        <v>//PRD1839042323NF003NMAX///</v>
      </c>
      <c r="E1839" s="24" t="str">
        <f t="shared" si="2"/>
        <v>PRD1839042323NF003NMAX</v>
      </c>
      <c r="F1839" s="24" t="str">
        <f t="shared" si="3"/>
        <v>04</v>
      </c>
      <c r="G1839" s="24" t="str">
        <f t="shared" si="4"/>
        <v>23</v>
      </c>
      <c r="H1839" s="24" t="str">
        <f t="shared" si="5"/>
        <v>23</v>
      </c>
      <c r="I1839" s="24" t="str">
        <f t="shared" si="6"/>
        <v>N</v>
      </c>
      <c r="J1839" s="24" t="str">
        <f t="shared" si="7"/>
        <v>F003N</v>
      </c>
      <c r="K1839" s="24" t="str">
        <f t="shared" si="8"/>
        <v>MAX</v>
      </c>
      <c r="L1839" s="24" t="str">
        <f>vlookup(F1839,Abbreviation!$D$2:$E$13,2,false)</f>
        <v>April</v>
      </c>
      <c r="M1839" s="24" t="str">
        <f>vlookup(I1839,Abbreviation!$A$2:$B$4,2,false)</f>
        <v>North</v>
      </c>
      <c r="N1839" s="24" t="str">
        <f>vlookup(M1839,Budget!$B$2:$C$325,2,false)</f>
        <v>F001N</v>
      </c>
      <c r="O1839" s="24" t="s">
        <v>20</v>
      </c>
    </row>
    <row r="1840">
      <c r="A1840" s="24">
        <f>Actual!A1840</f>
        <v>1839</v>
      </c>
      <c r="B1840" s="24" t="str">
        <f>Actual!B1840</f>
        <v>//PRD1840041523SF003SPRO///</v>
      </c>
      <c r="C1840" s="25">
        <f>Actual!C1840</f>
        <v>23</v>
      </c>
      <c r="D1840" s="24" t="str">
        <f t="shared" si="1"/>
        <v>//PRD1840041523SF003SPRO///</v>
      </c>
      <c r="E1840" s="24" t="str">
        <f t="shared" si="2"/>
        <v>PRD1840041523SF003SPRO</v>
      </c>
      <c r="F1840" s="24" t="str">
        <f t="shared" si="3"/>
        <v>04</v>
      </c>
      <c r="G1840" s="24" t="str">
        <f t="shared" si="4"/>
        <v>15</v>
      </c>
      <c r="H1840" s="24" t="str">
        <f t="shared" si="5"/>
        <v>23</v>
      </c>
      <c r="I1840" s="24" t="str">
        <f t="shared" si="6"/>
        <v>S</v>
      </c>
      <c r="J1840" s="24" t="str">
        <f t="shared" si="7"/>
        <v>F003S</v>
      </c>
      <c r="K1840" s="24" t="str">
        <f t="shared" si="8"/>
        <v>PRO</v>
      </c>
      <c r="L1840" s="24" t="str">
        <f>vlookup(F1840,Abbreviation!$D$2:$E$13,2,false)</f>
        <v>April</v>
      </c>
      <c r="M1840" s="24" t="str">
        <f>vlookup(I1840,Abbreviation!$A$2:$B$4,2,false)</f>
        <v>South</v>
      </c>
      <c r="N1840" s="24" t="str">
        <f>vlookup(M1840,Budget!$B$2:$C$325,2,false)</f>
        <v>F001S</v>
      </c>
      <c r="O1840" s="24" t="s">
        <v>21</v>
      </c>
    </row>
    <row r="1841">
      <c r="A1841" s="24">
        <f>Actual!A1841</f>
        <v>1840</v>
      </c>
      <c r="B1841" s="24" t="str">
        <f>Actual!B1841</f>
        <v>//PRD1841042323NF003NMINI///</v>
      </c>
      <c r="C1841" s="25">
        <f>Actual!C1841</f>
        <v>71</v>
      </c>
      <c r="D1841" s="24" t="str">
        <f t="shared" si="1"/>
        <v>//PRD1841042323NF003NMINI///</v>
      </c>
      <c r="E1841" s="24" t="str">
        <f t="shared" si="2"/>
        <v>PRD1841042323NF003NMINI</v>
      </c>
      <c r="F1841" s="24" t="str">
        <f t="shared" si="3"/>
        <v>04</v>
      </c>
      <c r="G1841" s="24" t="str">
        <f t="shared" si="4"/>
        <v>23</v>
      </c>
      <c r="H1841" s="24" t="str">
        <f t="shared" si="5"/>
        <v>23</v>
      </c>
      <c r="I1841" s="24" t="str">
        <f t="shared" si="6"/>
        <v>N</v>
      </c>
      <c r="J1841" s="24" t="str">
        <f t="shared" si="7"/>
        <v>F003N</v>
      </c>
      <c r="K1841" s="24" t="str">
        <f t="shared" si="8"/>
        <v>MINI</v>
      </c>
      <c r="L1841" s="24" t="str">
        <f>vlookup(F1841,Abbreviation!$D$2:$E$13,2,false)</f>
        <v>April</v>
      </c>
      <c r="M1841" s="24" t="str">
        <f>vlookup(I1841,Abbreviation!$A$2:$B$4,2,false)</f>
        <v>North</v>
      </c>
      <c r="N1841" s="24" t="str">
        <f>vlookup(M1841,Budget!$B$2:$C$325,2,false)</f>
        <v>F001N</v>
      </c>
      <c r="O1841" s="24" t="s">
        <v>19</v>
      </c>
    </row>
    <row r="1842">
      <c r="A1842" s="24">
        <f>Actual!A1842</f>
        <v>1841</v>
      </c>
      <c r="B1842" s="24" t="str">
        <f>Actual!B1842</f>
        <v>//PRD1842042523NF003NMAX///</v>
      </c>
      <c r="C1842" s="25">
        <f>Actual!C1842</f>
        <v>56</v>
      </c>
      <c r="D1842" s="24" t="str">
        <f t="shared" si="1"/>
        <v>//PRD1842042523NF003NMAX///</v>
      </c>
      <c r="E1842" s="24" t="str">
        <f t="shared" si="2"/>
        <v>PRD1842042523NF003NMAX</v>
      </c>
      <c r="F1842" s="24" t="str">
        <f t="shared" si="3"/>
        <v>04</v>
      </c>
      <c r="G1842" s="24" t="str">
        <f t="shared" si="4"/>
        <v>25</v>
      </c>
      <c r="H1842" s="24" t="str">
        <f t="shared" si="5"/>
        <v>23</v>
      </c>
      <c r="I1842" s="24" t="str">
        <f t="shared" si="6"/>
        <v>N</v>
      </c>
      <c r="J1842" s="24" t="str">
        <f t="shared" si="7"/>
        <v>F003N</v>
      </c>
      <c r="K1842" s="24" t="str">
        <f t="shared" si="8"/>
        <v>MAX</v>
      </c>
      <c r="L1842" s="24" t="str">
        <f>vlookup(F1842,Abbreviation!$D$2:$E$13,2,false)</f>
        <v>April</v>
      </c>
      <c r="M1842" s="24" t="str">
        <f>vlookup(I1842,Abbreviation!$A$2:$B$4,2,false)</f>
        <v>North</v>
      </c>
      <c r="N1842" s="24" t="str">
        <f>vlookup(M1842,Budget!$B$2:$C$325,2,false)</f>
        <v>F001N</v>
      </c>
      <c r="O1842" s="24" t="s">
        <v>20</v>
      </c>
    </row>
    <row r="1843">
      <c r="A1843" s="24">
        <f>Actual!A1843</f>
        <v>1842</v>
      </c>
      <c r="B1843" s="24" t="str">
        <f>Actual!B1843</f>
        <v>//PRD1843042523NF002NPRO///</v>
      </c>
      <c r="C1843" s="25">
        <f>Actual!C1843</f>
        <v>20</v>
      </c>
      <c r="D1843" s="24" t="str">
        <f t="shared" si="1"/>
        <v>//PRD1843042523NF002NPRO///</v>
      </c>
      <c r="E1843" s="24" t="str">
        <f t="shared" si="2"/>
        <v>PRD1843042523NF002NPRO</v>
      </c>
      <c r="F1843" s="24" t="str">
        <f t="shared" si="3"/>
        <v>04</v>
      </c>
      <c r="G1843" s="24" t="str">
        <f t="shared" si="4"/>
        <v>25</v>
      </c>
      <c r="H1843" s="24" t="str">
        <f t="shared" si="5"/>
        <v>23</v>
      </c>
      <c r="I1843" s="24" t="str">
        <f t="shared" si="6"/>
        <v>N</v>
      </c>
      <c r="J1843" s="24" t="str">
        <f t="shared" si="7"/>
        <v>F002N</v>
      </c>
      <c r="K1843" s="24" t="str">
        <f t="shared" si="8"/>
        <v>PRO</v>
      </c>
      <c r="L1843" s="24" t="str">
        <f>vlookup(F1843,Abbreviation!$D$2:$E$13,2,false)</f>
        <v>April</v>
      </c>
      <c r="M1843" s="24" t="str">
        <f>vlookup(I1843,Abbreviation!$A$2:$B$4,2,false)</f>
        <v>North</v>
      </c>
      <c r="N1843" s="24" t="str">
        <f>vlookup(M1843,Budget!$B$2:$C$325,2,false)</f>
        <v>F001N</v>
      </c>
      <c r="O1843" s="24" t="s">
        <v>21</v>
      </c>
    </row>
    <row r="1844">
      <c r="A1844" s="24">
        <f>Actual!A1844</f>
        <v>1843</v>
      </c>
      <c r="B1844" s="24" t="str">
        <f>Actual!B1844</f>
        <v>//PRD1844050223WF002WMINI///</v>
      </c>
      <c r="C1844" s="25">
        <f>Actual!C1844</f>
        <v>115</v>
      </c>
      <c r="D1844" s="24" t="str">
        <f t="shared" si="1"/>
        <v>//PRD1844050223WF002WMINI///</v>
      </c>
      <c r="E1844" s="24" t="str">
        <f t="shared" si="2"/>
        <v>PRD1844050223WF002WMINI</v>
      </c>
      <c r="F1844" s="24" t="str">
        <f t="shared" si="3"/>
        <v>05</v>
      </c>
      <c r="G1844" s="24" t="str">
        <f t="shared" si="4"/>
        <v>02</v>
      </c>
      <c r="H1844" s="24" t="str">
        <f t="shared" si="5"/>
        <v>23</v>
      </c>
      <c r="I1844" s="24" t="str">
        <f t="shared" si="6"/>
        <v>W</v>
      </c>
      <c r="J1844" s="24" t="str">
        <f t="shared" si="7"/>
        <v>F002W</v>
      </c>
      <c r="K1844" s="24" t="str">
        <f t="shared" si="8"/>
        <v>MINI</v>
      </c>
      <c r="L1844" s="24" t="str">
        <f>vlookup(F1844,Abbreviation!$D$2:$E$13,2,false)</f>
        <v>May</v>
      </c>
      <c r="M1844" s="24" t="str">
        <f>vlookup(I1844,Abbreviation!$A$2:$B$4,2,false)</f>
        <v>West</v>
      </c>
      <c r="N1844" s="24" t="str">
        <f>vlookup(M1844,Budget!$B$2:$C$325,2,false)</f>
        <v>F001W</v>
      </c>
      <c r="O1844" s="24" t="s">
        <v>19</v>
      </c>
    </row>
    <row r="1845">
      <c r="A1845" s="24">
        <f>Actual!A1845</f>
        <v>1844</v>
      </c>
      <c r="B1845" s="24" t="str">
        <f>Actual!B1845</f>
        <v>//PRD1845051123SF003SMAX///</v>
      </c>
      <c r="C1845" s="25">
        <f>Actual!C1845</f>
        <v>112</v>
      </c>
      <c r="D1845" s="24" t="str">
        <f t="shared" si="1"/>
        <v>//PRD1845051123SF003SMAX///</v>
      </c>
      <c r="E1845" s="24" t="str">
        <f t="shared" si="2"/>
        <v>PRD1845051123SF003SMAX</v>
      </c>
      <c r="F1845" s="24" t="str">
        <f t="shared" si="3"/>
        <v>05</v>
      </c>
      <c r="G1845" s="24" t="str">
        <f t="shared" si="4"/>
        <v>11</v>
      </c>
      <c r="H1845" s="24" t="str">
        <f t="shared" si="5"/>
        <v>23</v>
      </c>
      <c r="I1845" s="24" t="str">
        <f t="shared" si="6"/>
        <v>S</v>
      </c>
      <c r="J1845" s="24" t="str">
        <f t="shared" si="7"/>
        <v>F003S</v>
      </c>
      <c r="K1845" s="24" t="str">
        <f t="shared" si="8"/>
        <v>MAX</v>
      </c>
      <c r="L1845" s="24" t="str">
        <f>vlookup(F1845,Abbreviation!$D$2:$E$13,2,false)</f>
        <v>May</v>
      </c>
      <c r="M1845" s="24" t="str">
        <f>vlookup(I1845,Abbreviation!$A$2:$B$4,2,false)</f>
        <v>South</v>
      </c>
      <c r="N1845" s="24" t="str">
        <f>vlookup(M1845,Budget!$B$2:$C$325,2,false)</f>
        <v>F001S</v>
      </c>
      <c r="O1845" s="24" t="s">
        <v>20</v>
      </c>
    </row>
    <row r="1846">
      <c r="A1846" s="24">
        <f>Actual!A1846</f>
        <v>1845</v>
      </c>
      <c r="B1846" s="24" t="str">
        <f>Actual!B1846</f>
        <v>//PRD1846050223WF001WPRO///</v>
      </c>
      <c r="C1846" s="25">
        <f>Actual!C1846</f>
        <v>112</v>
      </c>
      <c r="D1846" s="24" t="str">
        <f t="shared" si="1"/>
        <v>//PRD1846050223WF001WPRO///</v>
      </c>
      <c r="E1846" s="24" t="str">
        <f t="shared" si="2"/>
        <v>PRD1846050223WF001WPRO</v>
      </c>
      <c r="F1846" s="24" t="str">
        <f t="shared" si="3"/>
        <v>05</v>
      </c>
      <c r="G1846" s="24" t="str">
        <f t="shared" si="4"/>
        <v>02</v>
      </c>
      <c r="H1846" s="24" t="str">
        <f t="shared" si="5"/>
        <v>23</v>
      </c>
      <c r="I1846" s="24" t="str">
        <f t="shared" si="6"/>
        <v>W</v>
      </c>
      <c r="J1846" s="24" t="str">
        <f t="shared" si="7"/>
        <v>F001W</v>
      </c>
      <c r="K1846" s="24" t="str">
        <f t="shared" si="8"/>
        <v>PRO</v>
      </c>
      <c r="L1846" s="24" t="str">
        <f>vlookup(F1846,Abbreviation!$D$2:$E$13,2,false)</f>
        <v>May</v>
      </c>
      <c r="M1846" s="24" t="str">
        <f>vlookup(I1846,Abbreviation!$A$2:$B$4,2,false)</f>
        <v>West</v>
      </c>
      <c r="N1846" s="24" t="str">
        <f>vlookup(M1846,Budget!$B$2:$C$325,2,false)</f>
        <v>F001W</v>
      </c>
      <c r="O1846" s="24" t="s">
        <v>21</v>
      </c>
    </row>
    <row r="1847">
      <c r="A1847" s="24">
        <f>Actual!A1847</f>
        <v>1846</v>
      </c>
      <c r="B1847" s="24" t="str">
        <f>Actual!B1847</f>
        <v>//PRD1847051223NF002NMINI///</v>
      </c>
      <c r="C1847" s="25">
        <f>Actual!C1847</f>
        <v>98</v>
      </c>
      <c r="D1847" s="24" t="str">
        <f t="shared" si="1"/>
        <v>//PRD1847051223NF002NMINI///</v>
      </c>
      <c r="E1847" s="24" t="str">
        <f t="shared" si="2"/>
        <v>PRD1847051223NF002NMINI</v>
      </c>
      <c r="F1847" s="24" t="str">
        <f t="shared" si="3"/>
        <v>05</v>
      </c>
      <c r="G1847" s="24" t="str">
        <f t="shared" si="4"/>
        <v>12</v>
      </c>
      <c r="H1847" s="24" t="str">
        <f t="shared" si="5"/>
        <v>23</v>
      </c>
      <c r="I1847" s="24" t="str">
        <f t="shared" si="6"/>
        <v>N</v>
      </c>
      <c r="J1847" s="24" t="str">
        <f t="shared" si="7"/>
        <v>F002N</v>
      </c>
      <c r="K1847" s="24" t="str">
        <f t="shared" si="8"/>
        <v>MINI</v>
      </c>
      <c r="L1847" s="24" t="str">
        <f>vlookup(F1847,Abbreviation!$D$2:$E$13,2,false)</f>
        <v>May</v>
      </c>
      <c r="M1847" s="24" t="str">
        <f>vlookup(I1847,Abbreviation!$A$2:$B$4,2,false)</f>
        <v>North</v>
      </c>
      <c r="N1847" s="24" t="str">
        <f>vlookup(M1847,Budget!$B$2:$C$325,2,false)</f>
        <v>F001N</v>
      </c>
      <c r="O1847" s="24" t="s">
        <v>19</v>
      </c>
    </row>
    <row r="1848">
      <c r="A1848" s="24">
        <f>Actual!A1848</f>
        <v>1847</v>
      </c>
      <c r="B1848" s="24" t="str">
        <f>Actual!B1848</f>
        <v>//PRD1848052123SF003SMAX///</v>
      </c>
      <c r="C1848" s="25">
        <f>Actual!C1848</f>
        <v>79</v>
      </c>
      <c r="D1848" s="24" t="str">
        <f t="shared" si="1"/>
        <v>//PRD1848052123SF003SMAX///</v>
      </c>
      <c r="E1848" s="24" t="str">
        <f t="shared" si="2"/>
        <v>PRD1848052123SF003SMAX</v>
      </c>
      <c r="F1848" s="24" t="str">
        <f t="shared" si="3"/>
        <v>05</v>
      </c>
      <c r="G1848" s="24" t="str">
        <f t="shared" si="4"/>
        <v>21</v>
      </c>
      <c r="H1848" s="24" t="str">
        <f t="shared" si="5"/>
        <v>23</v>
      </c>
      <c r="I1848" s="24" t="str">
        <f t="shared" si="6"/>
        <v>S</v>
      </c>
      <c r="J1848" s="24" t="str">
        <f t="shared" si="7"/>
        <v>F003S</v>
      </c>
      <c r="K1848" s="24" t="str">
        <f t="shared" si="8"/>
        <v>MAX</v>
      </c>
      <c r="L1848" s="24" t="str">
        <f>vlookup(F1848,Abbreviation!$D$2:$E$13,2,false)</f>
        <v>May</v>
      </c>
      <c r="M1848" s="24" t="str">
        <f>vlookup(I1848,Abbreviation!$A$2:$B$4,2,false)</f>
        <v>South</v>
      </c>
      <c r="N1848" s="24" t="str">
        <f>vlookup(M1848,Budget!$B$2:$C$325,2,false)</f>
        <v>F001S</v>
      </c>
      <c r="O1848" s="24" t="s">
        <v>20</v>
      </c>
    </row>
    <row r="1849">
      <c r="A1849" s="24">
        <f>Actual!A1849</f>
        <v>1848</v>
      </c>
      <c r="B1849" s="24" t="str">
        <f>Actual!B1849</f>
        <v>//PRD1849050623SF002SPRO///</v>
      </c>
      <c r="C1849" s="25">
        <f>Actual!C1849</f>
        <v>143</v>
      </c>
      <c r="D1849" s="24" t="str">
        <f t="shared" si="1"/>
        <v>//PRD1849050623SF002SPRO///</v>
      </c>
      <c r="E1849" s="24" t="str">
        <f t="shared" si="2"/>
        <v>PRD1849050623SF002SPRO</v>
      </c>
      <c r="F1849" s="24" t="str">
        <f t="shared" si="3"/>
        <v>05</v>
      </c>
      <c r="G1849" s="24" t="str">
        <f t="shared" si="4"/>
        <v>06</v>
      </c>
      <c r="H1849" s="24" t="str">
        <f t="shared" si="5"/>
        <v>23</v>
      </c>
      <c r="I1849" s="24" t="str">
        <f t="shared" si="6"/>
        <v>S</v>
      </c>
      <c r="J1849" s="24" t="str">
        <f t="shared" si="7"/>
        <v>F002S</v>
      </c>
      <c r="K1849" s="24" t="str">
        <f t="shared" si="8"/>
        <v>PRO</v>
      </c>
      <c r="L1849" s="24" t="str">
        <f>vlookup(F1849,Abbreviation!$D$2:$E$13,2,false)</f>
        <v>May</v>
      </c>
      <c r="M1849" s="24" t="str">
        <f>vlookup(I1849,Abbreviation!$A$2:$B$4,2,false)</f>
        <v>South</v>
      </c>
      <c r="N1849" s="24" t="str">
        <f>vlookup(M1849,Budget!$B$2:$C$325,2,false)</f>
        <v>F001S</v>
      </c>
      <c r="O1849" s="24" t="s">
        <v>21</v>
      </c>
    </row>
    <row r="1850">
      <c r="A1850" s="24">
        <f>Actual!A1850</f>
        <v>1849</v>
      </c>
      <c r="B1850" s="24" t="str">
        <f>Actual!B1850</f>
        <v>//PRD1850051123SF001SMINI///</v>
      </c>
      <c r="C1850" s="25">
        <f>Actual!C1850</f>
        <v>124</v>
      </c>
      <c r="D1850" s="24" t="str">
        <f t="shared" si="1"/>
        <v>//PRD1850051123SF001SMINI///</v>
      </c>
      <c r="E1850" s="24" t="str">
        <f t="shared" si="2"/>
        <v>PRD1850051123SF001SMINI</v>
      </c>
      <c r="F1850" s="24" t="str">
        <f t="shared" si="3"/>
        <v>05</v>
      </c>
      <c r="G1850" s="24" t="str">
        <f t="shared" si="4"/>
        <v>11</v>
      </c>
      <c r="H1850" s="24" t="str">
        <f t="shared" si="5"/>
        <v>23</v>
      </c>
      <c r="I1850" s="24" t="str">
        <f t="shared" si="6"/>
        <v>S</v>
      </c>
      <c r="J1850" s="24" t="str">
        <f t="shared" si="7"/>
        <v>F001S</v>
      </c>
      <c r="K1850" s="24" t="str">
        <f t="shared" si="8"/>
        <v>MINI</v>
      </c>
      <c r="L1850" s="24" t="str">
        <f>vlookup(F1850,Abbreviation!$D$2:$E$13,2,false)</f>
        <v>May</v>
      </c>
      <c r="M1850" s="24" t="str">
        <f>vlookup(I1850,Abbreviation!$A$2:$B$4,2,false)</f>
        <v>South</v>
      </c>
      <c r="N1850" s="24" t="str">
        <f>vlookup(M1850,Budget!$B$2:$C$325,2,false)</f>
        <v>F001S</v>
      </c>
      <c r="O1850" s="24" t="s">
        <v>19</v>
      </c>
    </row>
    <row r="1851">
      <c r="A1851" s="24">
        <f>Actual!A1851</f>
        <v>1850</v>
      </c>
      <c r="B1851" s="24" t="str">
        <f>Actual!B1851</f>
        <v>//PRD1851050123SF002SMAX///</v>
      </c>
      <c r="C1851" s="25">
        <f>Actual!C1851</f>
        <v>41</v>
      </c>
      <c r="D1851" s="24" t="str">
        <f t="shared" si="1"/>
        <v>//PRD1851050123SF002SMAX///</v>
      </c>
      <c r="E1851" s="24" t="str">
        <f t="shared" si="2"/>
        <v>PRD1851050123SF002SMAX</v>
      </c>
      <c r="F1851" s="24" t="str">
        <f t="shared" si="3"/>
        <v>05</v>
      </c>
      <c r="G1851" s="24" t="str">
        <f t="shared" si="4"/>
        <v>01</v>
      </c>
      <c r="H1851" s="24" t="str">
        <f t="shared" si="5"/>
        <v>23</v>
      </c>
      <c r="I1851" s="24" t="str">
        <f t="shared" si="6"/>
        <v>S</v>
      </c>
      <c r="J1851" s="24" t="str">
        <f t="shared" si="7"/>
        <v>F002S</v>
      </c>
      <c r="K1851" s="24" t="str">
        <f t="shared" si="8"/>
        <v>MAX</v>
      </c>
      <c r="L1851" s="24" t="str">
        <f>vlookup(F1851,Abbreviation!$D$2:$E$13,2,false)</f>
        <v>May</v>
      </c>
      <c r="M1851" s="24" t="str">
        <f>vlookup(I1851,Abbreviation!$A$2:$B$4,2,false)</f>
        <v>South</v>
      </c>
      <c r="N1851" s="24" t="str">
        <f>vlookup(M1851,Budget!$B$2:$C$325,2,false)</f>
        <v>F001S</v>
      </c>
      <c r="O1851" s="24" t="s">
        <v>20</v>
      </c>
    </row>
    <row r="1852">
      <c r="A1852" s="24">
        <f>Actual!A1852</f>
        <v>1851</v>
      </c>
      <c r="B1852" s="24" t="str">
        <f>Actual!B1852</f>
        <v>//PRD1852051923NF002NPRO///</v>
      </c>
      <c r="C1852" s="25">
        <f>Actual!C1852</f>
        <v>62</v>
      </c>
      <c r="D1852" s="24" t="str">
        <f t="shared" si="1"/>
        <v>//PRD1852051923NF002NPRO///</v>
      </c>
      <c r="E1852" s="24" t="str">
        <f t="shared" si="2"/>
        <v>PRD1852051923NF002NPRO</v>
      </c>
      <c r="F1852" s="24" t="str">
        <f t="shared" si="3"/>
        <v>05</v>
      </c>
      <c r="G1852" s="24" t="str">
        <f t="shared" si="4"/>
        <v>19</v>
      </c>
      <c r="H1852" s="24" t="str">
        <f t="shared" si="5"/>
        <v>23</v>
      </c>
      <c r="I1852" s="24" t="str">
        <f t="shared" si="6"/>
        <v>N</v>
      </c>
      <c r="J1852" s="24" t="str">
        <f t="shared" si="7"/>
        <v>F002N</v>
      </c>
      <c r="K1852" s="24" t="str">
        <f t="shared" si="8"/>
        <v>PRO</v>
      </c>
      <c r="L1852" s="24" t="str">
        <f>vlookup(F1852,Abbreviation!$D$2:$E$13,2,false)</f>
        <v>May</v>
      </c>
      <c r="M1852" s="24" t="str">
        <f>vlookup(I1852,Abbreviation!$A$2:$B$4,2,false)</f>
        <v>North</v>
      </c>
      <c r="N1852" s="24" t="str">
        <f>vlookup(M1852,Budget!$B$2:$C$325,2,false)</f>
        <v>F001N</v>
      </c>
      <c r="O1852" s="24" t="s">
        <v>21</v>
      </c>
    </row>
    <row r="1853">
      <c r="A1853" s="24">
        <f>Actual!A1853</f>
        <v>1852</v>
      </c>
      <c r="B1853" s="24" t="str">
        <f>Actual!B1853</f>
        <v>//PRD1853050723NF001NMINI///</v>
      </c>
      <c r="C1853" s="25">
        <f>Actual!C1853</f>
        <v>9</v>
      </c>
      <c r="D1853" s="24" t="str">
        <f t="shared" si="1"/>
        <v>//PRD1853050723NF001NMINI///</v>
      </c>
      <c r="E1853" s="24" t="str">
        <f t="shared" si="2"/>
        <v>PRD1853050723NF001NMINI</v>
      </c>
      <c r="F1853" s="24" t="str">
        <f t="shared" si="3"/>
        <v>05</v>
      </c>
      <c r="G1853" s="24" t="str">
        <f t="shared" si="4"/>
        <v>07</v>
      </c>
      <c r="H1853" s="24" t="str">
        <f t="shared" si="5"/>
        <v>23</v>
      </c>
      <c r="I1853" s="24" t="str">
        <f t="shared" si="6"/>
        <v>N</v>
      </c>
      <c r="J1853" s="24" t="str">
        <f t="shared" si="7"/>
        <v>F001N</v>
      </c>
      <c r="K1853" s="24" t="str">
        <f t="shared" si="8"/>
        <v>MINI</v>
      </c>
      <c r="L1853" s="24" t="str">
        <f>vlookup(F1853,Abbreviation!$D$2:$E$13,2,false)</f>
        <v>May</v>
      </c>
      <c r="M1853" s="24" t="str">
        <f>vlookup(I1853,Abbreviation!$A$2:$B$4,2,false)</f>
        <v>North</v>
      </c>
      <c r="N1853" s="24" t="str">
        <f>vlookup(M1853,Budget!$B$2:$C$325,2,false)</f>
        <v>F001N</v>
      </c>
      <c r="O1853" s="24" t="s">
        <v>19</v>
      </c>
    </row>
    <row r="1854">
      <c r="A1854" s="24">
        <f>Actual!A1854</f>
        <v>1853</v>
      </c>
      <c r="B1854" s="24" t="str">
        <f>Actual!B1854</f>
        <v>//PRD1854052823NF002NMAX///</v>
      </c>
      <c r="C1854" s="25">
        <f>Actual!C1854</f>
        <v>98</v>
      </c>
      <c r="D1854" s="24" t="str">
        <f t="shared" si="1"/>
        <v>//PRD1854052823NF002NMAX///</v>
      </c>
      <c r="E1854" s="24" t="str">
        <f t="shared" si="2"/>
        <v>PRD1854052823NF002NMAX</v>
      </c>
      <c r="F1854" s="24" t="str">
        <f t="shared" si="3"/>
        <v>05</v>
      </c>
      <c r="G1854" s="24" t="str">
        <f t="shared" si="4"/>
        <v>28</v>
      </c>
      <c r="H1854" s="24" t="str">
        <f t="shared" si="5"/>
        <v>23</v>
      </c>
      <c r="I1854" s="24" t="str">
        <f t="shared" si="6"/>
        <v>N</v>
      </c>
      <c r="J1854" s="24" t="str">
        <f t="shared" si="7"/>
        <v>F002N</v>
      </c>
      <c r="K1854" s="24" t="str">
        <f t="shared" si="8"/>
        <v>MAX</v>
      </c>
      <c r="L1854" s="24" t="str">
        <f>vlookup(F1854,Abbreviation!$D$2:$E$13,2,false)</f>
        <v>May</v>
      </c>
      <c r="M1854" s="24" t="str">
        <f>vlookup(I1854,Abbreviation!$A$2:$B$4,2,false)</f>
        <v>North</v>
      </c>
      <c r="N1854" s="24" t="str">
        <f>vlookup(M1854,Budget!$B$2:$C$325,2,false)</f>
        <v>F001N</v>
      </c>
      <c r="O1854" s="24" t="s">
        <v>20</v>
      </c>
    </row>
    <row r="1855">
      <c r="A1855" s="24">
        <f>Actual!A1855</f>
        <v>1854</v>
      </c>
      <c r="B1855" s="24" t="str">
        <f>Actual!B1855</f>
        <v>//PRD1855051923NF002NPRO///</v>
      </c>
      <c r="C1855" s="25">
        <f>Actual!C1855</f>
        <v>106</v>
      </c>
      <c r="D1855" s="24" t="str">
        <f t="shared" si="1"/>
        <v>//PRD1855051923NF002NPRO///</v>
      </c>
      <c r="E1855" s="24" t="str">
        <f t="shared" si="2"/>
        <v>PRD1855051923NF002NPRO</v>
      </c>
      <c r="F1855" s="24" t="str">
        <f t="shared" si="3"/>
        <v>05</v>
      </c>
      <c r="G1855" s="24" t="str">
        <f t="shared" si="4"/>
        <v>19</v>
      </c>
      <c r="H1855" s="24" t="str">
        <f t="shared" si="5"/>
        <v>23</v>
      </c>
      <c r="I1855" s="24" t="str">
        <f t="shared" si="6"/>
        <v>N</v>
      </c>
      <c r="J1855" s="24" t="str">
        <f t="shared" si="7"/>
        <v>F002N</v>
      </c>
      <c r="K1855" s="24" t="str">
        <f t="shared" si="8"/>
        <v>PRO</v>
      </c>
      <c r="L1855" s="24" t="str">
        <f>vlookup(F1855,Abbreviation!$D$2:$E$13,2,false)</f>
        <v>May</v>
      </c>
      <c r="M1855" s="24" t="str">
        <f>vlookup(I1855,Abbreviation!$A$2:$B$4,2,false)</f>
        <v>North</v>
      </c>
      <c r="N1855" s="24" t="str">
        <f>vlookup(M1855,Budget!$B$2:$C$325,2,false)</f>
        <v>F001N</v>
      </c>
      <c r="O1855" s="24" t="s">
        <v>21</v>
      </c>
    </row>
    <row r="1856">
      <c r="A1856" s="24">
        <f>Actual!A1856</f>
        <v>1855</v>
      </c>
      <c r="B1856" s="24" t="str">
        <f>Actual!B1856</f>
        <v>//PRD1856051423NF002NMINI///</v>
      </c>
      <c r="C1856" s="25">
        <f>Actual!C1856</f>
        <v>76</v>
      </c>
      <c r="D1856" s="24" t="str">
        <f t="shared" si="1"/>
        <v>//PRD1856051423NF002NMINI///</v>
      </c>
      <c r="E1856" s="24" t="str">
        <f t="shared" si="2"/>
        <v>PRD1856051423NF002NMINI</v>
      </c>
      <c r="F1856" s="24" t="str">
        <f t="shared" si="3"/>
        <v>05</v>
      </c>
      <c r="G1856" s="24" t="str">
        <f t="shared" si="4"/>
        <v>14</v>
      </c>
      <c r="H1856" s="24" t="str">
        <f t="shared" si="5"/>
        <v>23</v>
      </c>
      <c r="I1856" s="24" t="str">
        <f t="shared" si="6"/>
        <v>N</v>
      </c>
      <c r="J1856" s="24" t="str">
        <f t="shared" si="7"/>
        <v>F002N</v>
      </c>
      <c r="K1856" s="24" t="str">
        <f t="shared" si="8"/>
        <v>MINI</v>
      </c>
      <c r="L1856" s="24" t="str">
        <f>vlookup(F1856,Abbreviation!$D$2:$E$13,2,false)</f>
        <v>May</v>
      </c>
      <c r="M1856" s="24" t="str">
        <f>vlookup(I1856,Abbreviation!$A$2:$B$4,2,false)</f>
        <v>North</v>
      </c>
      <c r="N1856" s="24" t="str">
        <f>vlookup(M1856,Budget!$B$2:$C$325,2,false)</f>
        <v>F001N</v>
      </c>
      <c r="O1856" s="24" t="s">
        <v>19</v>
      </c>
    </row>
    <row r="1857">
      <c r="A1857" s="24">
        <f>Actual!A1857</f>
        <v>1856</v>
      </c>
      <c r="B1857" s="24" t="str">
        <f>Actual!B1857</f>
        <v>//PRD1857051823NF002NMAX///</v>
      </c>
      <c r="C1857" s="25">
        <f>Actual!C1857</f>
        <v>101</v>
      </c>
      <c r="D1857" s="24" t="str">
        <f t="shared" si="1"/>
        <v>//PRD1857051823NF002NMAX///</v>
      </c>
      <c r="E1857" s="24" t="str">
        <f t="shared" si="2"/>
        <v>PRD1857051823NF002NMAX</v>
      </c>
      <c r="F1857" s="24" t="str">
        <f t="shared" si="3"/>
        <v>05</v>
      </c>
      <c r="G1857" s="24" t="str">
        <f t="shared" si="4"/>
        <v>18</v>
      </c>
      <c r="H1857" s="24" t="str">
        <f t="shared" si="5"/>
        <v>23</v>
      </c>
      <c r="I1857" s="24" t="str">
        <f t="shared" si="6"/>
        <v>N</v>
      </c>
      <c r="J1857" s="24" t="str">
        <f t="shared" si="7"/>
        <v>F002N</v>
      </c>
      <c r="K1857" s="24" t="str">
        <f t="shared" si="8"/>
        <v>MAX</v>
      </c>
      <c r="L1857" s="24" t="str">
        <f>vlookup(F1857,Abbreviation!$D$2:$E$13,2,false)</f>
        <v>May</v>
      </c>
      <c r="M1857" s="24" t="str">
        <f>vlookup(I1857,Abbreviation!$A$2:$B$4,2,false)</f>
        <v>North</v>
      </c>
      <c r="N1857" s="24" t="str">
        <f>vlookup(M1857,Budget!$B$2:$C$325,2,false)</f>
        <v>F001N</v>
      </c>
      <c r="O1857" s="24" t="s">
        <v>20</v>
      </c>
    </row>
    <row r="1858">
      <c r="A1858" s="24">
        <f>Actual!A1858</f>
        <v>1857</v>
      </c>
      <c r="B1858" s="24" t="str">
        <f>Actual!B1858</f>
        <v>//PRD1858052923NF002NPRO///</v>
      </c>
      <c r="C1858" s="25">
        <f>Actual!C1858</f>
        <v>79</v>
      </c>
      <c r="D1858" s="24" t="str">
        <f t="shared" si="1"/>
        <v>//PRD1858052923NF002NPRO///</v>
      </c>
      <c r="E1858" s="24" t="str">
        <f t="shared" si="2"/>
        <v>PRD1858052923NF002NPRO</v>
      </c>
      <c r="F1858" s="24" t="str">
        <f t="shared" si="3"/>
        <v>05</v>
      </c>
      <c r="G1858" s="24" t="str">
        <f t="shared" si="4"/>
        <v>29</v>
      </c>
      <c r="H1858" s="24" t="str">
        <f t="shared" si="5"/>
        <v>23</v>
      </c>
      <c r="I1858" s="24" t="str">
        <f t="shared" si="6"/>
        <v>N</v>
      </c>
      <c r="J1858" s="24" t="str">
        <f t="shared" si="7"/>
        <v>F002N</v>
      </c>
      <c r="K1858" s="24" t="str">
        <f t="shared" si="8"/>
        <v>PRO</v>
      </c>
      <c r="L1858" s="24" t="str">
        <f>vlookup(F1858,Abbreviation!$D$2:$E$13,2,false)</f>
        <v>May</v>
      </c>
      <c r="M1858" s="24" t="str">
        <f>vlookup(I1858,Abbreviation!$A$2:$B$4,2,false)</f>
        <v>North</v>
      </c>
      <c r="N1858" s="24" t="str">
        <f>vlookup(M1858,Budget!$B$2:$C$325,2,false)</f>
        <v>F001N</v>
      </c>
      <c r="O1858" s="24" t="s">
        <v>21</v>
      </c>
    </row>
    <row r="1859">
      <c r="A1859" s="24">
        <f>Actual!A1859</f>
        <v>1858</v>
      </c>
      <c r="B1859" s="24" t="str">
        <f>Actual!B1859</f>
        <v>//PRD1859051923SF001SMINI///</v>
      </c>
      <c r="C1859" s="25">
        <f>Actual!C1859</f>
        <v>96</v>
      </c>
      <c r="D1859" s="24" t="str">
        <f t="shared" si="1"/>
        <v>//PRD1859051923SF001SMINI///</v>
      </c>
      <c r="E1859" s="24" t="str">
        <f t="shared" si="2"/>
        <v>PRD1859051923SF001SMINI</v>
      </c>
      <c r="F1859" s="24" t="str">
        <f t="shared" si="3"/>
        <v>05</v>
      </c>
      <c r="G1859" s="24" t="str">
        <f t="shared" si="4"/>
        <v>19</v>
      </c>
      <c r="H1859" s="24" t="str">
        <f t="shared" si="5"/>
        <v>23</v>
      </c>
      <c r="I1859" s="24" t="str">
        <f t="shared" si="6"/>
        <v>S</v>
      </c>
      <c r="J1859" s="24" t="str">
        <f t="shared" si="7"/>
        <v>F001S</v>
      </c>
      <c r="K1859" s="24" t="str">
        <f t="shared" si="8"/>
        <v>MINI</v>
      </c>
      <c r="L1859" s="24" t="str">
        <f>vlookup(F1859,Abbreviation!$D$2:$E$13,2,false)</f>
        <v>May</v>
      </c>
      <c r="M1859" s="24" t="str">
        <f>vlookup(I1859,Abbreviation!$A$2:$B$4,2,false)</f>
        <v>South</v>
      </c>
      <c r="N1859" s="24" t="str">
        <f>vlookup(M1859,Budget!$B$2:$C$325,2,false)</f>
        <v>F001S</v>
      </c>
      <c r="O1859" s="24" t="s">
        <v>19</v>
      </c>
    </row>
    <row r="1860">
      <c r="A1860" s="24">
        <f>Actual!A1860</f>
        <v>1859</v>
      </c>
      <c r="B1860" s="24" t="str">
        <f>Actual!B1860</f>
        <v>//PRD1860051923NF003NMAX///</v>
      </c>
      <c r="C1860" s="25">
        <f>Actual!C1860</f>
        <v>33</v>
      </c>
      <c r="D1860" s="24" t="str">
        <f t="shared" si="1"/>
        <v>//PRD1860051923NF003NMAX///</v>
      </c>
      <c r="E1860" s="24" t="str">
        <f t="shared" si="2"/>
        <v>PRD1860051923NF003NMAX</v>
      </c>
      <c r="F1860" s="24" t="str">
        <f t="shared" si="3"/>
        <v>05</v>
      </c>
      <c r="G1860" s="24" t="str">
        <f t="shared" si="4"/>
        <v>19</v>
      </c>
      <c r="H1860" s="24" t="str">
        <f t="shared" si="5"/>
        <v>23</v>
      </c>
      <c r="I1860" s="24" t="str">
        <f t="shared" si="6"/>
        <v>N</v>
      </c>
      <c r="J1860" s="24" t="str">
        <f t="shared" si="7"/>
        <v>F003N</v>
      </c>
      <c r="K1860" s="24" t="str">
        <f t="shared" si="8"/>
        <v>MAX</v>
      </c>
      <c r="L1860" s="24" t="str">
        <f>vlookup(F1860,Abbreviation!$D$2:$E$13,2,false)</f>
        <v>May</v>
      </c>
      <c r="M1860" s="24" t="str">
        <f>vlookup(I1860,Abbreviation!$A$2:$B$4,2,false)</f>
        <v>North</v>
      </c>
      <c r="N1860" s="24" t="str">
        <f>vlookup(M1860,Budget!$B$2:$C$325,2,false)</f>
        <v>F001N</v>
      </c>
      <c r="O1860" s="24" t="s">
        <v>20</v>
      </c>
    </row>
    <row r="1861">
      <c r="A1861" s="24">
        <f>Actual!A1861</f>
        <v>1860</v>
      </c>
      <c r="B1861" s="24" t="str">
        <f>Actual!B1861</f>
        <v>//PRD1861052323NF001NPRO///</v>
      </c>
      <c r="C1861" s="25">
        <f>Actual!C1861</f>
        <v>61</v>
      </c>
      <c r="D1861" s="24" t="str">
        <f t="shared" si="1"/>
        <v>//PRD1861052323NF001NPRO///</v>
      </c>
      <c r="E1861" s="24" t="str">
        <f t="shared" si="2"/>
        <v>PRD1861052323NF001NPRO</v>
      </c>
      <c r="F1861" s="24" t="str">
        <f t="shared" si="3"/>
        <v>05</v>
      </c>
      <c r="G1861" s="24" t="str">
        <f t="shared" si="4"/>
        <v>23</v>
      </c>
      <c r="H1861" s="24" t="str">
        <f t="shared" si="5"/>
        <v>23</v>
      </c>
      <c r="I1861" s="24" t="str">
        <f t="shared" si="6"/>
        <v>N</v>
      </c>
      <c r="J1861" s="24" t="str">
        <f t="shared" si="7"/>
        <v>F001N</v>
      </c>
      <c r="K1861" s="24" t="str">
        <f t="shared" si="8"/>
        <v>PRO</v>
      </c>
      <c r="L1861" s="24" t="str">
        <f>vlookup(F1861,Abbreviation!$D$2:$E$13,2,false)</f>
        <v>May</v>
      </c>
      <c r="M1861" s="24" t="str">
        <f>vlookup(I1861,Abbreviation!$A$2:$B$4,2,false)</f>
        <v>North</v>
      </c>
      <c r="N1861" s="24" t="str">
        <f>vlookup(M1861,Budget!$B$2:$C$325,2,false)</f>
        <v>F001N</v>
      </c>
      <c r="O1861" s="24" t="s">
        <v>21</v>
      </c>
    </row>
    <row r="1862">
      <c r="A1862" s="24">
        <f>Actual!A1862</f>
        <v>1861</v>
      </c>
      <c r="B1862" s="24" t="str">
        <f>Actual!B1862</f>
        <v>//PRD1862051523SF003SMINI///</v>
      </c>
      <c r="C1862" s="25">
        <f>Actual!C1862</f>
        <v>132</v>
      </c>
      <c r="D1862" s="24" t="str">
        <f t="shared" si="1"/>
        <v>//PRD1862051523SF003SMINI///</v>
      </c>
      <c r="E1862" s="24" t="str">
        <f t="shared" si="2"/>
        <v>PRD1862051523SF003SMINI</v>
      </c>
      <c r="F1862" s="24" t="str">
        <f t="shared" si="3"/>
        <v>05</v>
      </c>
      <c r="G1862" s="24" t="str">
        <f t="shared" si="4"/>
        <v>15</v>
      </c>
      <c r="H1862" s="24" t="str">
        <f t="shared" si="5"/>
        <v>23</v>
      </c>
      <c r="I1862" s="24" t="str">
        <f t="shared" si="6"/>
        <v>S</v>
      </c>
      <c r="J1862" s="24" t="str">
        <f t="shared" si="7"/>
        <v>F003S</v>
      </c>
      <c r="K1862" s="24" t="str">
        <f t="shared" si="8"/>
        <v>MINI</v>
      </c>
      <c r="L1862" s="24" t="str">
        <f>vlookup(F1862,Abbreviation!$D$2:$E$13,2,false)</f>
        <v>May</v>
      </c>
      <c r="M1862" s="24" t="str">
        <f>vlookup(I1862,Abbreviation!$A$2:$B$4,2,false)</f>
        <v>South</v>
      </c>
      <c r="N1862" s="24" t="str">
        <f>vlookup(M1862,Budget!$B$2:$C$325,2,false)</f>
        <v>F001S</v>
      </c>
      <c r="O1862" s="24" t="s">
        <v>19</v>
      </c>
    </row>
    <row r="1863">
      <c r="A1863" s="24">
        <f>Actual!A1863</f>
        <v>1862</v>
      </c>
      <c r="B1863" s="24" t="str">
        <f>Actual!B1863</f>
        <v>//PRD1863050623WF002WMAX///</v>
      </c>
      <c r="C1863" s="25">
        <f>Actual!C1863</f>
        <v>129</v>
      </c>
      <c r="D1863" s="24" t="str">
        <f t="shared" si="1"/>
        <v>//PRD1863050623WF002WMAX///</v>
      </c>
      <c r="E1863" s="24" t="str">
        <f t="shared" si="2"/>
        <v>PRD1863050623WF002WMAX</v>
      </c>
      <c r="F1863" s="24" t="str">
        <f t="shared" si="3"/>
        <v>05</v>
      </c>
      <c r="G1863" s="24" t="str">
        <f t="shared" si="4"/>
        <v>06</v>
      </c>
      <c r="H1863" s="24" t="str">
        <f t="shared" si="5"/>
        <v>23</v>
      </c>
      <c r="I1863" s="24" t="str">
        <f t="shared" si="6"/>
        <v>W</v>
      </c>
      <c r="J1863" s="24" t="str">
        <f t="shared" si="7"/>
        <v>F002W</v>
      </c>
      <c r="K1863" s="24" t="str">
        <f t="shared" si="8"/>
        <v>MAX</v>
      </c>
      <c r="L1863" s="24" t="str">
        <f>vlookup(F1863,Abbreviation!$D$2:$E$13,2,false)</f>
        <v>May</v>
      </c>
      <c r="M1863" s="24" t="str">
        <f>vlookup(I1863,Abbreviation!$A$2:$B$4,2,false)</f>
        <v>West</v>
      </c>
      <c r="N1863" s="24" t="str">
        <f>vlookup(M1863,Budget!$B$2:$C$325,2,false)</f>
        <v>F001W</v>
      </c>
      <c r="O1863" s="24" t="s">
        <v>20</v>
      </c>
    </row>
    <row r="1864">
      <c r="A1864" s="24">
        <f>Actual!A1864</f>
        <v>1863</v>
      </c>
      <c r="B1864" s="24" t="str">
        <f>Actual!B1864</f>
        <v>//PRD1864050323NF001NPRO///</v>
      </c>
      <c r="C1864" s="25">
        <f>Actual!C1864</f>
        <v>113</v>
      </c>
      <c r="D1864" s="24" t="str">
        <f t="shared" si="1"/>
        <v>//PRD1864050323NF001NPRO///</v>
      </c>
      <c r="E1864" s="24" t="str">
        <f t="shared" si="2"/>
        <v>PRD1864050323NF001NPRO</v>
      </c>
      <c r="F1864" s="24" t="str">
        <f t="shared" si="3"/>
        <v>05</v>
      </c>
      <c r="G1864" s="24" t="str">
        <f t="shared" si="4"/>
        <v>03</v>
      </c>
      <c r="H1864" s="24" t="str">
        <f t="shared" si="5"/>
        <v>23</v>
      </c>
      <c r="I1864" s="24" t="str">
        <f t="shared" si="6"/>
        <v>N</v>
      </c>
      <c r="J1864" s="24" t="str">
        <f t="shared" si="7"/>
        <v>F001N</v>
      </c>
      <c r="K1864" s="24" t="str">
        <f t="shared" si="8"/>
        <v>PRO</v>
      </c>
      <c r="L1864" s="24" t="str">
        <f>vlookup(F1864,Abbreviation!$D$2:$E$13,2,false)</f>
        <v>May</v>
      </c>
      <c r="M1864" s="24" t="str">
        <f>vlookup(I1864,Abbreviation!$A$2:$B$4,2,false)</f>
        <v>North</v>
      </c>
      <c r="N1864" s="24" t="str">
        <f>vlookup(M1864,Budget!$B$2:$C$325,2,false)</f>
        <v>F001N</v>
      </c>
      <c r="O1864" s="24" t="s">
        <v>21</v>
      </c>
    </row>
    <row r="1865">
      <c r="A1865" s="24">
        <f>Actual!A1865</f>
        <v>1864</v>
      </c>
      <c r="B1865" s="24" t="str">
        <f>Actual!B1865</f>
        <v>//PRD1865050623SF003SMINI///</v>
      </c>
      <c r="C1865" s="25">
        <f>Actual!C1865</f>
        <v>113</v>
      </c>
      <c r="D1865" s="24" t="str">
        <f t="shared" si="1"/>
        <v>//PRD1865050623SF003SMINI///</v>
      </c>
      <c r="E1865" s="24" t="str">
        <f t="shared" si="2"/>
        <v>PRD1865050623SF003SMINI</v>
      </c>
      <c r="F1865" s="24" t="str">
        <f t="shared" si="3"/>
        <v>05</v>
      </c>
      <c r="G1865" s="24" t="str">
        <f t="shared" si="4"/>
        <v>06</v>
      </c>
      <c r="H1865" s="24" t="str">
        <f t="shared" si="5"/>
        <v>23</v>
      </c>
      <c r="I1865" s="24" t="str">
        <f t="shared" si="6"/>
        <v>S</v>
      </c>
      <c r="J1865" s="24" t="str">
        <f t="shared" si="7"/>
        <v>F003S</v>
      </c>
      <c r="K1865" s="24" t="str">
        <f t="shared" si="8"/>
        <v>MINI</v>
      </c>
      <c r="L1865" s="24" t="str">
        <f>vlookup(F1865,Abbreviation!$D$2:$E$13,2,false)</f>
        <v>May</v>
      </c>
      <c r="M1865" s="24" t="str">
        <f>vlookup(I1865,Abbreviation!$A$2:$B$4,2,false)</f>
        <v>South</v>
      </c>
      <c r="N1865" s="24" t="str">
        <f>vlookup(M1865,Budget!$B$2:$C$325,2,false)</f>
        <v>F001S</v>
      </c>
      <c r="O1865" s="24" t="s">
        <v>19</v>
      </c>
    </row>
    <row r="1866">
      <c r="A1866" s="24">
        <f>Actual!A1866</f>
        <v>1865</v>
      </c>
      <c r="B1866" s="24" t="str">
        <f>Actual!B1866</f>
        <v>//PRD1866050323NF003NMAX///</v>
      </c>
      <c r="C1866" s="25">
        <f>Actual!C1866</f>
        <v>104</v>
      </c>
      <c r="D1866" s="24" t="str">
        <f t="shared" si="1"/>
        <v>//PRD1866050323NF003NMAX///</v>
      </c>
      <c r="E1866" s="24" t="str">
        <f t="shared" si="2"/>
        <v>PRD1866050323NF003NMAX</v>
      </c>
      <c r="F1866" s="24" t="str">
        <f t="shared" si="3"/>
        <v>05</v>
      </c>
      <c r="G1866" s="24" t="str">
        <f t="shared" si="4"/>
        <v>03</v>
      </c>
      <c r="H1866" s="24" t="str">
        <f t="shared" si="5"/>
        <v>23</v>
      </c>
      <c r="I1866" s="24" t="str">
        <f t="shared" si="6"/>
        <v>N</v>
      </c>
      <c r="J1866" s="24" t="str">
        <f t="shared" si="7"/>
        <v>F003N</v>
      </c>
      <c r="K1866" s="24" t="str">
        <f t="shared" si="8"/>
        <v>MAX</v>
      </c>
      <c r="L1866" s="24" t="str">
        <f>vlookup(F1866,Abbreviation!$D$2:$E$13,2,false)</f>
        <v>May</v>
      </c>
      <c r="M1866" s="24" t="str">
        <f>vlookup(I1866,Abbreviation!$A$2:$B$4,2,false)</f>
        <v>North</v>
      </c>
      <c r="N1866" s="24" t="str">
        <f>vlookup(M1866,Budget!$B$2:$C$325,2,false)</f>
        <v>F001N</v>
      </c>
      <c r="O1866" s="24" t="s">
        <v>20</v>
      </c>
    </row>
    <row r="1867">
      <c r="A1867" s="24">
        <f>Actual!A1867</f>
        <v>1866</v>
      </c>
      <c r="B1867" s="24" t="str">
        <f>Actual!B1867</f>
        <v>//PRD1867052623SF002SPRO///</v>
      </c>
      <c r="C1867" s="25">
        <f>Actual!C1867</f>
        <v>114</v>
      </c>
      <c r="D1867" s="24" t="str">
        <f t="shared" si="1"/>
        <v>//PRD1867052623SF002SPRO///</v>
      </c>
      <c r="E1867" s="24" t="str">
        <f t="shared" si="2"/>
        <v>PRD1867052623SF002SPRO</v>
      </c>
      <c r="F1867" s="24" t="str">
        <f t="shared" si="3"/>
        <v>05</v>
      </c>
      <c r="G1867" s="24" t="str">
        <f t="shared" si="4"/>
        <v>26</v>
      </c>
      <c r="H1867" s="24" t="str">
        <f t="shared" si="5"/>
        <v>23</v>
      </c>
      <c r="I1867" s="24" t="str">
        <f t="shared" si="6"/>
        <v>S</v>
      </c>
      <c r="J1867" s="24" t="str">
        <f t="shared" si="7"/>
        <v>F002S</v>
      </c>
      <c r="K1867" s="24" t="str">
        <f t="shared" si="8"/>
        <v>PRO</v>
      </c>
      <c r="L1867" s="24" t="str">
        <f>vlookup(F1867,Abbreviation!$D$2:$E$13,2,false)</f>
        <v>May</v>
      </c>
      <c r="M1867" s="24" t="str">
        <f>vlookup(I1867,Abbreviation!$A$2:$B$4,2,false)</f>
        <v>South</v>
      </c>
      <c r="N1867" s="24" t="str">
        <f>vlookup(M1867,Budget!$B$2:$C$325,2,false)</f>
        <v>F001S</v>
      </c>
      <c r="O1867" s="24" t="s">
        <v>21</v>
      </c>
    </row>
    <row r="1868">
      <c r="A1868" s="24">
        <f>Actual!A1868</f>
        <v>1867</v>
      </c>
      <c r="B1868" s="24" t="str">
        <f>Actual!B1868</f>
        <v>//PRD1868052923WF003WMINI///</v>
      </c>
      <c r="C1868" s="25">
        <f>Actual!C1868</f>
        <v>76</v>
      </c>
      <c r="D1868" s="24" t="str">
        <f t="shared" si="1"/>
        <v>//PRD1868052923WF003WMINI///</v>
      </c>
      <c r="E1868" s="24" t="str">
        <f t="shared" si="2"/>
        <v>PRD1868052923WF003WMINI</v>
      </c>
      <c r="F1868" s="24" t="str">
        <f t="shared" si="3"/>
        <v>05</v>
      </c>
      <c r="G1868" s="24" t="str">
        <f t="shared" si="4"/>
        <v>29</v>
      </c>
      <c r="H1868" s="24" t="str">
        <f t="shared" si="5"/>
        <v>23</v>
      </c>
      <c r="I1868" s="24" t="str">
        <f t="shared" si="6"/>
        <v>W</v>
      </c>
      <c r="J1868" s="24" t="str">
        <f t="shared" si="7"/>
        <v>F003W</v>
      </c>
      <c r="K1868" s="24" t="str">
        <f t="shared" si="8"/>
        <v>MINI</v>
      </c>
      <c r="L1868" s="24" t="str">
        <f>vlookup(F1868,Abbreviation!$D$2:$E$13,2,false)</f>
        <v>May</v>
      </c>
      <c r="M1868" s="24" t="str">
        <f>vlookup(I1868,Abbreviation!$A$2:$B$4,2,false)</f>
        <v>West</v>
      </c>
      <c r="N1868" s="24" t="str">
        <f>vlookup(M1868,Budget!$B$2:$C$325,2,false)</f>
        <v>F001W</v>
      </c>
      <c r="O1868" s="24" t="s">
        <v>19</v>
      </c>
    </row>
    <row r="1869">
      <c r="A1869" s="24">
        <f>Actual!A1869</f>
        <v>1868</v>
      </c>
      <c r="B1869" s="24" t="str">
        <f>Actual!B1869</f>
        <v>//PRD1869053023NF001NMAX///</v>
      </c>
      <c r="C1869" s="25">
        <f>Actual!C1869</f>
        <v>107</v>
      </c>
      <c r="D1869" s="24" t="str">
        <f t="shared" si="1"/>
        <v>//PRD1869053023NF001NMAX///</v>
      </c>
      <c r="E1869" s="24" t="str">
        <f t="shared" si="2"/>
        <v>PRD1869053023NF001NMAX</v>
      </c>
      <c r="F1869" s="24" t="str">
        <f t="shared" si="3"/>
        <v>05</v>
      </c>
      <c r="G1869" s="24" t="str">
        <f t="shared" si="4"/>
        <v>30</v>
      </c>
      <c r="H1869" s="24" t="str">
        <f t="shared" si="5"/>
        <v>23</v>
      </c>
      <c r="I1869" s="24" t="str">
        <f t="shared" si="6"/>
        <v>N</v>
      </c>
      <c r="J1869" s="24" t="str">
        <f t="shared" si="7"/>
        <v>F001N</v>
      </c>
      <c r="K1869" s="24" t="str">
        <f t="shared" si="8"/>
        <v>MAX</v>
      </c>
      <c r="L1869" s="24" t="str">
        <f>vlookup(F1869,Abbreviation!$D$2:$E$13,2,false)</f>
        <v>May</v>
      </c>
      <c r="M1869" s="24" t="str">
        <f>vlookup(I1869,Abbreviation!$A$2:$B$4,2,false)</f>
        <v>North</v>
      </c>
      <c r="N1869" s="24" t="str">
        <f>vlookup(M1869,Budget!$B$2:$C$325,2,false)</f>
        <v>F001N</v>
      </c>
      <c r="O1869" s="24" t="s">
        <v>20</v>
      </c>
    </row>
    <row r="1870">
      <c r="A1870" s="24">
        <f>Actual!A1870</f>
        <v>1869</v>
      </c>
      <c r="B1870" s="24" t="str">
        <f>Actual!B1870</f>
        <v>//PRD1870050823SF001SPRO///</v>
      </c>
      <c r="C1870" s="25">
        <f>Actual!C1870</f>
        <v>108</v>
      </c>
      <c r="D1870" s="24" t="str">
        <f t="shared" si="1"/>
        <v>//PRD1870050823SF001SPRO///</v>
      </c>
      <c r="E1870" s="24" t="str">
        <f t="shared" si="2"/>
        <v>PRD1870050823SF001SPRO</v>
      </c>
      <c r="F1870" s="24" t="str">
        <f t="shared" si="3"/>
        <v>05</v>
      </c>
      <c r="G1870" s="24" t="str">
        <f t="shared" si="4"/>
        <v>08</v>
      </c>
      <c r="H1870" s="24" t="str">
        <f t="shared" si="5"/>
        <v>23</v>
      </c>
      <c r="I1870" s="24" t="str">
        <f t="shared" si="6"/>
        <v>S</v>
      </c>
      <c r="J1870" s="24" t="str">
        <f t="shared" si="7"/>
        <v>F001S</v>
      </c>
      <c r="K1870" s="24" t="str">
        <f t="shared" si="8"/>
        <v>PRO</v>
      </c>
      <c r="L1870" s="24" t="str">
        <f>vlookup(F1870,Abbreviation!$D$2:$E$13,2,false)</f>
        <v>May</v>
      </c>
      <c r="M1870" s="24" t="str">
        <f>vlookup(I1870,Abbreviation!$A$2:$B$4,2,false)</f>
        <v>South</v>
      </c>
      <c r="N1870" s="24" t="str">
        <f>vlookup(M1870,Budget!$B$2:$C$325,2,false)</f>
        <v>F001S</v>
      </c>
      <c r="O1870" s="24" t="s">
        <v>21</v>
      </c>
    </row>
    <row r="1871">
      <c r="A1871" s="24">
        <f>Actual!A1871</f>
        <v>1870</v>
      </c>
      <c r="B1871" s="24" t="str">
        <f>Actual!B1871</f>
        <v>//PRD1871053023WF003WMINI///</v>
      </c>
      <c r="C1871" s="25">
        <f>Actual!C1871</f>
        <v>130</v>
      </c>
      <c r="D1871" s="24" t="str">
        <f t="shared" si="1"/>
        <v>//PRD1871053023WF003WMINI///</v>
      </c>
      <c r="E1871" s="24" t="str">
        <f t="shared" si="2"/>
        <v>PRD1871053023WF003WMINI</v>
      </c>
      <c r="F1871" s="24" t="str">
        <f t="shared" si="3"/>
        <v>05</v>
      </c>
      <c r="G1871" s="24" t="str">
        <f t="shared" si="4"/>
        <v>30</v>
      </c>
      <c r="H1871" s="24" t="str">
        <f t="shared" si="5"/>
        <v>23</v>
      </c>
      <c r="I1871" s="24" t="str">
        <f t="shared" si="6"/>
        <v>W</v>
      </c>
      <c r="J1871" s="24" t="str">
        <f t="shared" si="7"/>
        <v>F003W</v>
      </c>
      <c r="K1871" s="24" t="str">
        <f t="shared" si="8"/>
        <v>MINI</v>
      </c>
      <c r="L1871" s="24" t="str">
        <f>vlookup(F1871,Abbreviation!$D$2:$E$13,2,false)</f>
        <v>May</v>
      </c>
      <c r="M1871" s="24" t="str">
        <f>vlookup(I1871,Abbreviation!$A$2:$B$4,2,false)</f>
        <v>West</v>
      </c>
      <c r="N1871" s="24" t="str">
        <f>vlookup(M1871,Budget!$B$2:$C$325,2,false)</f>
        <v>F001W</v>
      </c>
      <c r="O1871" s="24" t="s">
        <v>19</v>
      </c>
    </row>
    <row r="1872">
      <c r="A1872" s="24">
        <f>Actual!A1872</f>
        <v>1871</v>
      </c>
      <c r="B1872" s="24" t="str">
        <f>Actual!B1872</f>
        <v>//PRD1872050623NF001NMAX///</v>
      </c>
      <c r="C1872" s="25">
        <f>Actual!C1872</f>
        <v>9</v>
      </c>
      <c r="D1872" s="24" t="str">
        <f t="shared" si="1"/>
        <v>//PRD1872050623NF001NMAX///</v>
      </c>
      <c r="E1872" s="24" t="str">
        <f t="shared" si="2"/>
        <v>PRD1872050623NF001NMAX</v>
      </c>
      <c r="F1872" s="24" t="str">
        <f t="shared" si="3"/>
        <v>05</v>
      </c>
      <c r="G1872" s="24" t="str">
        <f t="shared" si="4"/>
        <v>06</v>
      </c>
      <c r="H1872" s="24" t="str">
        <f t="shared" si="5"/>
        <v>23</v>
      </c>
      <c r="I1872" s="24" t="str">
        <f t="shared" si="6"/>
        <v>N</v>
      </c>
      <c r="J1872" s="24" t="str">
        <f t="shared" si="7"/>
        <v>F001N</v>
      </c>
      <c r="K1872" s="24" t="str">
        <f t="shared" si="8"/>
        <v>MAX</v>
      </c>
      <c r="L1872" s="24" t="str">
        <f>vlookup(F1872,Abbreviation!$D$2:$E$13,2,false)</f>
        <v>May</v>
      </c>
      <c r="M1872" s="24" t="str">
        <f>vlookup(I1872,Abbreviation!$A$2:$B$4,2,false)</f>
        <v>North</v>
      </c>
      <c r="N1872" s="24" t="str">
        <f>vlookup(M1872,Budget!$B$2:$C$325,2,false)</f>
        <v>F001N</v>
      </c>
      <c r="O1872" s="24" t="s">
        <v>20</v>
      </c>
    </row>
    <row r="1873">
      <c r="A1873" s="24">
        <f>Actual!A1873</f>
        <v>1872</v>
      </c>
      <c r="B1873" s="24" t="str">
        <f>Actual!B1873</f>
        <v>//PRD1873051923NF002NPRO///</v>
      </c>
      <c r="C1873" s="25">
        <f>Actual!C1873</f>
        <v>24</v>
      </c>
      <c r="D1873" s="24" t="str">
        <f t="shared" si="1"/>
        <v>//PRD1873051923NF002NPRO///</v>
      </c>
      <c r="E1873" s="24" t="str">
        <f t="shared" si="2"/>
        <v>PRD1873051923NF002NPRO</v>
      </c>
      <c r="F1873" s="24" t="str">
        <f t="shared" si="3"/>
        <v>05</v>
      </c>
      <c r="G1873" s="24" t="str">
        <f t="shared" si="4"/>
        <v>19</v>
      </c>
      <c r="H1873" s="24" t="str">
        <f t="shared" si="5"/>
        <v>23</v>
      </c>
      <c r="I1873" s="24" t="str">
        <f t="shared" si="6"/>
        <v>N</v>
      </c>
      <c r="J1873" s="24" t="str">
        <f t="shared" si="7"/>
        <v>F002N</v>
      </c>
      <c r="K1873" s="24" t="str">
        <f t="shared" si="8"/>
        <v>PRO</v>
      </c>
      <c r="L1873" s="24" t="str">
        <f>vlookup(F1873,Abbreviation!$D$2:$E$13,2,false)</f>
        <v>May</v>
      </c>
      <c r="M1873" s="24" t="str">
        <f>vlookup(I1873,Abbreviation!$A$2:$B$4,2,false)</f>
        <v>North</v>
      </c>
      <c r="N1873" s="24" t="str">
        <f>vlookup(M1873,Budget!$B$2:$C$325,2,false)</f>
        <v>F001N</v>
      </c>
      <c r="O1873" s="24" t="s">
        <v>21</v>
      </c>
    </row>
    <row r="1874">
      <c r="A1874" s="24">
        <f>Actual!A1874</f>
        <v>1873</v>
      </c>
      <c r="B1874" s="24" t="str">
        <f>Actual!B1874</f>
        <v>//PRD1874062823SF003SMINI///</v>
      </c>
      <c r="C1874" s="25">
        <f>Actual!C1874</f>
        <v>109</v>
      </c>
      <c r="D1874" s="24" t="str">
        <f t="shared" si="1"/>
        <v>//PRD1874062823SF003SMINI///</v>
      </c>
      <c r="E1874" s="24" t="str">
        <f t="shared" si="2"/>
        <v>PRD1874062823SF003SMINI</v>
      </c>
      <c r="F1874" s="24" t="str">
        <f t="shared" si="3"/>
        <v>06</v>
      </c>
      <c r="G1874" s="24" t="str">
        <f t="shared" si="4"/>
        <v>28</v>
      </c>
      <c r="H1874" s="24" t="str">
        <f t="shared" si="5"/>
        <v>23</v>
      </c>
      <c r="I1874" s="24" t="str">
        <f t="shared" si="6"/>
        <v>S</v>
      </c>
      <c r="J1874" s="24" t="str">
        <f t="shared" si="7"/>
        <v>F003S</v>
      </c>
      <c r="K1874" s="24" t="str">
        <f t="shared" si="8"/>
        <v>MINI</v>
      </c>
      <c r="L1874" s="24" t="str">
        <f>vlookup(F1874,Abbreviation!$D$2:$E$13,2,false)</f>
        <v>June</v>
      </c>
      <c r="M1874" s="24" t="str">
        <f>vlookup(I1874,Abbreviation!$A$2:$B$4,2,false)</f>
        <v>South</v>
      </c>
      <c r="N1874" s="24" t="str">
        <f>vlookup(M1874,Budget!$B$2:$C$325,2,false)</f>
        <v>F001S</v>
      </c>
      <c r="O1874" s="24" t="s">
        <v>19</v>
      </c>
    </row>
    <row r="1875">
      <c r="A1875" s="24">
        <f>Actual!A1875</f>
        <v>1874</v>
      </c>
      <c r="B1875" s="24" t="str">
        <f>Actual!B1875</f>
        <v>//PRD1875060123WF001WMAX///</v>
      </c>
      <c r="C1875" s="25">
        <f>Actual!C1875</f>
        <v>91</v>
      </c>
      <c r="D1875" s="24" t="str">
        <f t="shared" si="1"/>
        <v>//PRD1875060123WF001WMAX///</v>
      </c>
      <c r="E1875" s="24" t="str">
        <f t="shared" si="2"/>
        <v>PRD1875060123WF001WMAX</v>
      </c>
      <c r="F1875" s="24" t="str">
        <f t="shared" si="3"/>
        <v>06</v>
      </c>
      <c r="G1875" s="24" t="str">
        <f t="shared" si="4"/>
        <v>01</v>
      </c>
      <c r="H1875" s="24" t="str">
        <f t="shared" si="5"/>
        <v>23</v>
      </c>
      <c r="I1875" s="24" t="str">
        <f t="shared" si="6"/>
        <v>W</v>
      </c>
      <c r="J1875" s="24" t="str">
        <f t="shared" si="7"/>
        <v>F001W</v>
      </c>
      <c r="K1875" s="24" t="str">
        <f t="shared" si="8"/>
        <v>MAX</v>
      </c>
      <c r="L1875" s="24" t="str">
        <f>vlookup(F1875,Abbreviation!$D$2:$E$13,2,false)</f>
        <v>June</v>
      </c>
      <c r="M1875" s="24" t="str">
        <f>vlookup(I1875,Abbreviation!$A$2:$B$4,2,false)</f>
        <v>West</v>
      </c>
      <c r="N1875" s="24" t="str">
        <f>vlookup(M1875,Budget!$B$2:$C$325,2,false)</f>
        <v>F001W</v>
      </c>
      <c r="O1875" s="24" t="s">
        <v>20</v>
      </c>
    </row>
    <row r="1876">
      <c r="A1876" s="24">
        <f>Actual!A1876</f>
        <v>1875</v>
      </c>
      <c r="B1876" s="24" t="str">
        <f>Actual!B1876</f>
        <v>//PRD1876061123WF002WPRO///</v>
      </c>
      <c r="C1876" s="25">
        <f>Actual!C1876</f>
        <v>116</v>
      </c>
      <c r="D1876" s="24" t="str">
        <f t="shared" si="1"/>
        <v>//PRD1876061123WF002WPRO///</v>
      </c>
      <c r="E1876" s="24" t="str">
        <f t="shared" si="2"/>
        <v>PRD1876061123WF002WPRO</v>
      </c>
      <c r="F1876" s="24" t="str">
        <f t="shared" si="3"/>
        <v>06</v>
      </c>
      <c r="G1876" s="24" t="str">
        <f t="shared" si="4"/>
        <v>11</v>
      </c>
      <c r="H1876" s="24" t="str">
        <f t="shared" si="5"/>
        <v>23</v>
      </c>
      <c r="I1876" s="24" t="str">
        <f t="shared" si="6"/>
        <v>W</v>
      </c>
      <c r="J1876" s="24" t="str">
        <f t="shared" si="7"/>
        <v>F002W</v>
      </c>
      <c r="K1876" s="24" t="str">
        <f t="shared" si="8"/>
        <v>PRO</v>
      </c>
      <c r="L1876" s="24" t="str">
        <f>vlookup(F1876,Abbreviation!$D$2:$E$13,2,false)</f>
        <v>June</v>
      </c>
      <c r="M1876" s="24" t="str">
        <f>vlookup(I1876,Abbreviation!$A$2:$B$4,2,false)</f>
        <v>West</v>
      </c>
      <c r="N1876" s="24" t="str">
        <f>vlookup(M1876,Budget!$B$2:$C$325,2,false)</f>
        <v>F001W</v>
      </c>
      <c r="O1876" s="24" t="s">
        <v>21</v>
      </c>
    </row>
    <row r="1877">
      <c r="A1877" s="24">
        <f>Actual!A1877</f>
        <v>1876</v>
      </c>
      <c r="B1877" s="24" t="str">
        <f>Actual!B1877</f>
        <v>//PRD1877060623SF001SMINI///</v>
      </c>
      <c r="C1877" s="25">
        <f>Actual!C1877</f>
        <v>30</v>
      </c>
      <c r="D1877" s="24" t="str">
        <f t="shared" si="1"/>
        <v>//PRD1877060623SF001SMINI///</v>
      </c>
      <c r="E1877" s="24" t="str">
        <f t="shared" si="2"/>
        <v>PRD1877060623SF001SMINI</v>
      </c>
      <c r="F1877" s="24" t="str">
        <f t="shared" si="3"/>
        <v>06</v>
      </c>
      <c r="G1877" s="24" t="str">
        <f t="shared" si="4"/>
        <v>06</v>
      </c>
      <c r="H1877" s="24" t="str">
        <f t="shared" si="5"/>
        <v>23</v>
      </c>
      <c r="I1877" s="24" t="str">
        <f t="shared" si="6"/>
        <v>S</v>
      </c>
      <c r="J1877" s="24" t="str">
        <f t="shared" si="7"/>
        <v>F001S</v>
      </c>
      <c r="K1877" s="24" t="str">
        <f t="shared" si="8"/>
        <v>MINI</v>
      </c>
      <c r="L1877" s="24" t="str">
        <f>vlookup(F1877,Abbreviation!$D$2:$E$13,2,false)</f>
        <v>June</v>
      </c>
      <c r="M1877" s="24" t="str">
        <f>vlookup(I1877,Abbreviation!$A$2:$B$4,2,false)</f>
        <v>South</v>
      </c>
      <c r="N1877" s="24" t="str">
        <f>vlookup(M1877,Budget!$B$2:$C$325,2,false)</f>
        <v>F001S</v>
      </c>
      <c r="O1877" s="24" t="s">
        <v>19</v>
      </c>
    </row>
    <row r="1878">
      <c r="A1878" s="24">
        <f>Actual!A1878</f>
        <v>1877</v>
      </c>
      <c r="B1878" s="24" t="str">
        <f>Actual!B1878</f>
        <v>//PRD1878061523SF001SMAX///</v>
      </c>
      <c r="C1878" s="25">
        <f>Actual!C1878</f>
        <v>46</v>
      </c>
      <c r="D1878" s="24" t="str">
        <f t="shared" si="1"/>
        <v>//PRD1878061523SF001SMAX///</v>
      </c>
      <c r="E1878" s="24" t="str">
        <f t="shared" si="2"/>
        <v>PRD1878061523SF001SMAX</v>
      </c>
      <c r="F1878" s="24" t="str">
        <f t="shared" si="3"/>
        <v>06</v>
      </c>
      <c r="G1878" s="24" t="str">
        <f t="shared" si="4"/>
        <v>15</v>
      </c>
      <c r="H1878" s="24" t="str">
        <f t="shared" si="5"/>
        <v>23</v>
      </c>
      <c r="I1878" s="24" t="str">
        <f t="shared" si="6"/>
        <v>S</v>
      </c>
      <c r="J1878" s="24" t="str">
        <f t="shared" si="7"/>
        <v>F001S</v>
      </c>
      <c r="K1878" s="24" t="str">
        <f t="shared" si="8"/>
        <v>MAX</v>
      </c>
      <c r="L1878" s="24" t="str">
        <f>vlookup(F1878,Abbreviation!$D$2:$E$13,2,false)</f>
        <v>June</v>
      </c>
      <c r="M1878" s="24" t="str">
        <f>vlookup(I1878,Abbreviation!$A$2:$B$4,2,false)</f>
        <v>South</v>
      </c>
      <c r="N1878" s="24" t="str">
        <f>vlookup(M1878,Budget!$B$2:$C$325,2,false)</f>
        <v>F001S</v>
      </c>
      <c r="O1878" s="24" t="s">
        <v>20</v>
      </c>
    </row>
    <row r="1879">
      <c r="A1879" s="24">
        <f>Actual!A1879</f>
        <v>1878</v>
      </c>
      <c r="B1879" s="24" t="str">
        <f>Actual!B1879</f>
        <v>//PRD1879062223NF003NPRO///</v>
      </c>
      <c r="C1879" s="25">
        <f>Actual!C1879</f>
        <v>23</v>
      </c>
      <c r="D1879" s="24" t="str">
        <f t="shared" si="1"/>
        <v>//PRD1879062223NF003NPRO///</v>
      </c>
      <c r="E1879" s="24" t="str">
        <f t="shared" si="2"/>
        <v>PRD1879062223NF003NPRO</v>
      </c>
      <c r="F1879" s="24" t="str">
        <f t="shared" si="3"/>
        <v>06</v>
      </c>
      <c r="G1879" s="24" t="str">
        <f t="shared" si="4"/>
        <v>22</v>
      </c>
      <c r="H1879" s="24" t="str">
        <f t="shared" si="5"/>
        <v>23</v>
      </c>
      <c r="I1879" s="24" t="str">
        <f t="shared" si="6"/>
        <v>N</v>
      </c>
      <c r="J1879" s="24" t="str">
        <f t="shared" si="7"/>
        <v>F003N</v>
      </c>
      <c r="K1879" s="24" t="str">
        <f t="shared" si="8"/>
        <v>PRO</v>
      </c>
      <c r="L1879" s="24" t="str">
        <f>vlookup(F1879,Abbreviation!$D$2:$E$13,2,false)</f>
        <v>June</v>
      </c>
      <c r="M1879" s="24" t="str">
        <f>vlookup(I1879,Abbreviation!$A$2:$B$4,2,false)</f>
        <v>North</v>
      </c>
      <c r="N1879" s="24" t="str">
        <f>vlookup(M1879,Budget!$B$2:$C$325,2,false)</f>
        <v>F001N</v>
      </c>
      <c r="O1879" s="24" t="s">
        <v>21</v>
      </c>
    </row>
    <row r="1880">
      <c r="A1880" s="24">
        <f>Actual!A1880</f>
        <v>1879</v>
      </c>
      <c r="B1880" s="24" t="str">
        <f>Actual!B1880</f>
        <v>//PRD1880060423WF002WMINI///</v>
      </c>
      <c r="C1880" s="25">
        <f>Actual!C1880</f>
        <v>130</v>
      </c>
      <c r="D1880" s="24" t="str">
        <f t="shared" si="1"/>
        <v>//PRD1880060423WF002WMINI///</v>
      </c>
      <c r="E1880" s="24" t="str">
        <f t="shared" si="2"/>
        <v>PRD1880060423WF002WMINI</v>
      </c>
      <c r="F1880" s="24" t="str">
        <f t="shared" si="3"/>
        <v>06</v>
      </c>
      <c r="G1880" s="24" t="str">
        <f t="shared" si="4"/>
        <v>04</v>
      </c>
      <c r="H1880" s="24" t="str">
        <f t="shared" si="5"/>
        <v>23</v>
      </c>
      <c r="I1880" s="24" t="str">
        <f t="shared" si="6"/>
        <v>W</v>
      </c>
      <c r="J1880" s="24" t="str">
        <f t="shared" si="7"/>
        <v>F002W</v>
      </c>
      <c r="K1880" s="24" t="str">
        <f t="shared" si="8"/>
        <v>MINI</v>
      </c>
      <c r="L1880" s="24" t="str">
        <f>vlookup(F1880,Abbreviation!$D$2:$E$13,2,false)</f>
        <v>June</v>
      </c>
      <c r="M1880" s="24" t="str">
        <f>vlookup(I1880,Abbreviation!$A$2:$B$4,2,false)</f>
        <v>West</v>
      </c>
      <c r="N1880" s="24" t="str">
        <f>vlookup(M1880,Budget!$B$2:$C$325,2,false)</f>
        <v>F001W</v>
      </c>
      <c r="O1880" s="24" t="s">
        <v>19</v>
      </c>
    </row>
    <row r="1881">
      <c r="A1881" s="24">
        <f>Actual!A1881</f>
        <v>1880</v>
      </c>
      <c r="B1881" s="24" t="str">
        <f>Actual!B1881</f>
        <v>//PRD1881060123WF002WMAX///</v>
      </c>
      <c r="C1881" s="25">
        <f>Actual!C1881</f>
        <v>61</v>
      </c>
      <c r="D1881" s="24" t="str">
        <f t="shared" si="1"/>
        <v>//PRD1881060123WF002WMAX///</v>
      </c>
      <c r="E1881" s="24" t="str">
        <f t="shared" si="2"/>
        <v>PRD1881060123WF002WMAX</v>
      </c>
      <c r="F1881" s="24" t="str">
        <f t="shared" si="3"/>
        <v>06</v>
      </c>
      <c r="G1881" s="24" t="str">
        <f t="shared" si="4"/>
        <v>01</v>
      </c>
      <c r="H1881" s="24" t="str">
        <f t="shared" si="5"/>
        <v>23</v>
      </c>
      <c r="I1881" s="24" t="str">
        <f t="shared" si="6"/>
        <v>W</v>
      </c>
      <c r="J1881" s="24" t="str">
        <f t="shared" si="7"/>
        <v>F002W</v>
      </c>
      <c r="K1881" s="24" t="str">
        <f t="shared" si="8"/>
        <v>MAX</v>
      </c>
      <c r="L1881" s="24" t="str">
        <f>vlookup(F1881,Abbreviation!$D$2:$E$13,2,false)</f>
        <v>June</v>
      </c>
      <c r="M1881" s="24" t="str">
        <f>vlookup(I1881,Abbreviation!$A$2:$B$4,2,false)</f>
        <v>West</v>
      </c>
      <c r="N1881" s="24" t="str">
        <f>vlookup(M1881,Budget!$B$2:$C$325,2,false)</f>
        <v>F001W</v>
      </c>
      <c r="O1881" s="24" t="s">
        <v>20</v>
      </c>
    </row>
    <row r="1882">
      <c r="A1882" s="24">
        <f>Actual!A1882</f>
        <v>1881</v>
      </c>
      <c r="B1882" s="24" t="str">
        <f>Actual!B1882</f>
        <v>//PRD1882060723WF002WPRO///</v>
      </c>
      <c r="C1882" s="25">
        <f>Actual!C1882</f>
        <v>100</v>
      </c>
      <c r="D1882" s="24" t="str">
        <f t="shared" si="1"/>
        <v>//PRD1882060723WF002WPRO///</v>
      </c>
      <c r="E1882" s="24" t="str">
        <f t="shared" si="2"/>
        <v>PRD1882060723WF002WPRO</v>
      </c>
      <c r="F1882" s="24" t="str">
        <f t="shared" si="3"/>
        <v>06</v>
      </c>
      <c r="G1882" s="24" t="str">
        <f t="shared" si="4"/>
        <v>07</v>
      </c>
      <c r="H1882" s="24" t="str">
        <f t="shared" si="5"/>
        <v>23</v>
      </c>
      <c r="I1882" s="24" t="str">
        <f t="shared" si="6"/>
        <v>W</v>
      </c>
      <c r="J1882" s="24" t="str">
        <f t="shared" si="7"/>
        <v>F002W</v>
      </c>
      <c r="K1882" s="24" t="str">
        <f t="shared" si="8"/>
        <v>PRO</v>
      </c>
      <c r="L1882" s="24" t="str">
        <f>vlookup(F1882,Abbreviation!$D$2:$E$13,2,false)</f>
        <v>June</v>
      </c>
      <c r="M1882" s="24" t="str">
        <f>vlookup(I1882,Abbreviation!$A$2:$B$4,2,false)</f>
        <v>West</v>
      </c>
      <c r="N1882" s="24" t="str">
        <f>vlookup(M1882,Budget!$B$2:$C$325,2,false)</f>
        <v>F001W</v>
      </c>
      <c r="O1882" s="24" t="s">
        <v>21</v>
      </c>
    </row>
    <row r="1883">
      <c r="A1883" s="24">
        <f>Actual!A1883</f>
        <v>1882</v>
      </c>
      <c r="B1883" s="24" t="str">
        <f>Actual!B1883</f>
        <v>//PRD1883061823WF003WMINI///</v>
      </c>
      <c r="C1883" s="25">
        <f>Actual!C1883</f>
        <v>70</v>
      </c>
      <c r="D1883" s="24" t="str">
        <f t="shared" si="1"/>
        <v>//PRD1883061823WF003WMINI///</v>
      </c>
      <c r="E1883" s="24" t="str">
        <f t="shared" si="2"/>
        <v>PRD1883061823WF003WMINI</v>
      </c>
      <c r="F1883" s="24" t="str">
        <f t="shared" si="3"/>
        <v>06</v>
      </c>
      <c r="G1883" s="24" t="str">
        <f t="shared" si="4"/>
        <v>18</v>
      </c>
      <c r="H1883" s="24" t="str">
        <f t="shared" si="5"/>
        <v>23</v>
      </c>
      <c r="I1883" s="24" t="str">
        <f t="shared" si="6"/>
        <v>W</v>
      </c>
      <c r="J1883" s="24" t="str">
        <f t="shared" si="7"/>
        <v>F003W</v>
      </c>
      <c r="K1883" s="24" t="str">
        <f t="shared" si="8"/>
        <v>MINI</v>
      </c>
      <c r="L1883" s="24" t="str">
        <f>vlookup(F1883,Abbreviation!$D$2:$E$13,2,false)</f>
        <v>June</v>
      </c>
      <c r="M1883" s="24" t="str">
        <f>vlookup(I1883,Abbreviation!$A$2:$B$4,2,false)</f>
        <v>West</v>
      </c>
      <c r="N1883" s="24" t="str">
        <f>vlookup(M1883,Budget!$B$2:$C$325,2,false)</f>
        <v>F001W</v>
      </c>
      <c r="O1883" s="24" t="s">
        <v>19</v>
      </c>
    </row>
    <row r="1884">
      <c r="A1884" s="24">
        <f>Actual!A1884</f>
        <v>1883</v>
      </c>
      <c r="B1884" s="24" t="str">
        <f>Actual!B1884</f>
        <v>//PRD1884060423SF003SMAX///</v>
      </c>
      <c r="C1884" s="25">
        <f>Actual!C1884</f>
        <v>133</v>
      </c>
      <c r="D1884" s="24" t="str">
        <f t="shared" si="1"/>
        <v>//PRD1884060423SF003SMAX///</v>
      </c>
      <c r="E1884" s="24" t="str">
        <f t="shared" si="2"/>
        <v>PRD1884060423SF003SMAX</v>
      </c>
      <c r="F1884" s="24" t="str">
        <f t="shared" si="3"/>
        <v>06</v>
      </c>
      <c r="G1884" s="24" t="str">
        <f t="shared" si="4"/>
        <v>04</v>
      </c>
      <c r="H1884" s="24" t="str">
        <f t="shared" si="5"/>
        <v>23</v>
      </c>
      <c r="I1884" s="24" t="str">
        <f t="shared" si="6"/>
        <v>S</v>
      </c>
      <c r="J1884" s="24" t="str">
        <f t="shared" si="7"/>
        <v>F003S</v>
      </c>
      <c r="K1884" s="24" t="str">
        <f t="shared" si="8"/>
        <v>MAX</v>
      </c>
      <c r="L1884" s="24" t="str">
        <f>vlookup(F1884,Abbreviation!$D$2:$E$13,2,false)</f>
        <v>June</v>
      </c>
      <c r="M1884" s="24" t="str">
        <f>vlookup(I1884,Abbreviation!$A$2:$B$4,2,false)</f>
        <v>South</v>
      </c>
      <c r="N1884" s="24" t="str">
        <f>vlookup(M1884,Budget!$B$2:$C$325,2,false)</f>
        <v>F001S</v>
      </c>
      <c r="O1884" s="24" t="s">
        <v>20</v>
      </c>
    </row>
    <row r="1885">
      <c r="A1885" s="24">
        <f>Actual!A1885</f>
        <v>1884</v>
      </c>
      <c r="B1885" s="24" t="str">
        <f>Actual!B1885</f>
        <v>//PRD1885062123SF003SPRO///</v>
      </c>
      <c r="C1885" s="25">
        <f>Actual!C1885</f>
        <v>97</v>
      </c>
      <c r="D1885" s="24" t="str">
        <f t="shared" si="1"/>
        <v>//PRD1885062123SF003SPRO///</v>
      </c>
      <c r="E1885" s="24" t="str">
        <f t="shared" si="2"/>
        <v>PRD1885062123SF003SPRO</v>
      </c>
      <c r="F1885" s="24" t="str">
        <f t="shared" si="3"/>
        <v>06</v>
      </c>
      <c r="G1885" s="24" t="str">
        <f t="shared" si="4"/>
        <v>21</v>
      </c>
      <c r="H1885" s="24" t="str">
        <f t="shared" si="5"/>
        <v>23</v>
      </c>
      <c r="I1885" s="24" t="str">
        <f t="shared" si="6"/>
        <v>S</v>
      </c>
      <c r="J1885" s="24" t="str">
        <f t="shared" si="7"/>
        <v>F003S</v>
      </c>
      <c r="K1885" s="24" t="str">
        <f t="shared" si="8"/>
        <v>PRO</v>
      </c>
      <c r="L1885" s="24" t="str">
        <f>vlookup(F1885,Abbreviation!$D$2:$E$13,2,false)</f>
        <v>June</v>
      </c>
      <c r="M1885" s="24" t="str">
        <f>vlookup(I1885,Abbreviation!$A$2:$B$4,2,false)</f>
        <v>South</v>
      </c>
      <c r="N1885" s="24" t="str">
        <f>vlookup(M1885,Budget!$B$2:$C$325,2,false)</f>
        <v>F001S</v>
      </c>
      <c r="O1885" s="24" t="s">
        <v>21</v>
      </c>
    </row>
    <row r="1886">
      <c r="A1886" s="24">
        <f>Actual!A1886</f>
        <v>1885</v>
      </c>
      <c r="B1886" s="24" t="str">
        <f>Actual!B1886</f>
        <v>//PRD1886061523NF002NMINI///</v>
      </c>
      <c r="C1886" s="25">
        <f>Actual!C1886</f>
        <v>22</v>
      </c>
      <c r="D1886" s="24" t="str">
        <f t="shared" si="1"/>
        <v>//PRD1886061523NF002NMINI///</v>
      </c>
      <c r="E1886" s="24" t="str">
        <f t="shared" si="2"/>
        <v>PRD1886061523NF002NMINI</v>
      </c>
      <c r="F1886" s="24" t="str">
        <f t="shared" si="3"/>
        <v>06</v>
      </c>
      <c r="G1886" s="24" t="str">
        <f t="shared" si="4"/>
        <v>15</v>
      </c>
      <c r="H1886" s="24" t="str">
        <f t="shared" si="5"/>
        <v>23</v>
      </c>
      <c r="I1886" s="24" t="str">
        <f t="shared" si="6"/>
        <v>N</v>
      </c>
      <c r="J1886" s="24" t="str">
        <f t="shared" si="7"/>
        <v>F002N</v>
      </c>
      <c r="K1886" s="24" t="str">
        <f t="shared" si="8"/>
        <v>MINI</v>
      </c>
      <c r="L1886" s="24" t="str">
        <f>vlookup(F1886,Abbreviation!$D$2:$E$13,2,false)</f>
        <v>June</v>
      </c>
      <c r="M1886" s="24" t="str">
        <f>vlookup(I1886,Abbreviation!$A$2:$B$4,2,false)</f>
        <v>North</v>
      </c>
      <c r="N1886" s="24" t="str">
        <f>vlookup(M1886,Budget!$B$2:$C$325,2,false)</f>
        <v>F001N</v>
      </c>
      <c r="O1886" s="24" t="s">
        <v>19</v>
      </c>
    </row>
    <row r="1887">
      <c r="A1887" s="24">
        <f>Actual!A1887</f>
        <v>1886</v>
      </c>
      <c r="B1887" s="24" t="str">
        <f>Actual!B1887</f>
        <v>//PRD1887060123SF002SMAX///</v>
      </c>
      <c r="C1887" s="25">
        <f>Actual!C1887</f>
        <v>31</v>
      </c>
      <c r="D1887" s="24" t="str">
        <f t="shared" si="1"/>
        <v>//PRD1887060123SF002SMAX///</v>
      </c>
      <c r="E1887" s="24" t="str">
        <f t="shared" si="2"/>
        <v>PRD1887060123SF002SMAX</v>
      </c>
      <c r="F1887" s="24" t="str">
        <f t="shared" si="3"/>
        <v>06</v>
      </c>
      <c r="G1887" s="24" t="str">
        <f t="shared" si="4"/>
        <v>01</v>
      </c>
      <c r="H1887" s="24" t="str">
        <f t="shared" si="5"/>
        <v>23</v>
      </c>
      <c r="I1887" s="24" t="str">
        <f t="shared" si="6"/>
        <v>S</v>
      </c>
      <c r="J1887" s="24" t="str">
        <f t="shared" si="7"/>
        <v>F002S</v>
      </c>
      <c r="K1887" s="24" t="str">
        <f t="shared" si="8"/>
        <v>MAX</v>
      </c>
      <c r="L1887" s="24" t="str">
        <f>vlookup(F1887,Abbreviation!$D$2:$E$13,2,false)</f>
        <v>June</v>
      </c>
      <c r="M1887" s="24" t="str">
        <f>vlookup(I1887,Abbreviation!$A$2:$B$4,2,false)</f>
        <v>South</v>
      </c>
      <c r="N1887" s="24" t="str">
        <f>vlookup(M1887,Budget!$B$2:$C$325,2,false)</f>
        <v>F001S</v>
      </c>
      <c r="O1887" s="24" t="s">
        <v>20</v>
      </c>
    </row>
    <row r="1888">
      <c r="A1888" s="24">
        <f>Actual!A1888</f>
        <v>1887</v>
      </c>
      <c r="B1888" s="24" t="str">
        <f>Actual!B1888</f>
        <v>//PRD1888061123NF003NPRO///</v>
      </c>
      <c r="C1888" s="25">
        <f>Actual!C1888</f>
        <v>12</v>
      </c>
      <c r="D1888" s="24" t="str">
        <f t="shared" si="1"/>
        <v>//PRD1888061123NF003NPRO///</v>
      </c>
      <c r="E1888" s="24" t="str">
        <f t="shared" si="2"/>
        <v>PRD1888061123NF003NPRO</v>
      </c>
      <c r="F1888" s="24" t="str">
        <f t="shared" si="3"/>
        <v>06</v>
      </c>
      <c r="G1888" s="24" t="str">
        <f t="shared" si="4"/>
        <v>11</v>
      </c>
      <c r="H1888" s="24" t="str">
        <f t="shared" si="5"/>
        <v>23</v>
      </c>
      <c r="I1888" s="24" t="str">
        <f t="shared" si="6"/>
        <v>N</v>
      </c>
      <c r="J1888" s="24" t="str">
        <f t="shared" si="7"/>
        <v>F003N</v>
      </c>
      <c r="K1888" s="24" t="str">
        <f t="shared" si="8"/>
        <v>PRO</v>
      </c>
      <c r="L1888" s="24" t="str">
        <f>vlookup(F1888,Abbreviation!$D$2:$E$13,2,false)</f>
        <v>June</v>
      </c>
      <c r="M1888" s="24" t="str">
        <f>vlookup(I1888,Abbreviation!$A$2:$B$4,2,false)</f>
        <v>North</v>
      </c>
      <c r="N1888" s="24" t="str">
        <f>vlookup(M1888,Budget!$B$2:$C$325,2,false)</f>
        <v>F001N</v>
      </c>
      <c r="O1888" s="24" t="s">
        <v>21</v>
      </c>
    </row>
    <row r="1889">
      <c r="A1889" s="24">
        <f>Actual!A1889</f>
        <v>1888</v>
      </c>
      <c r="B1889" s="24" t="str">
        <f>Actual!B1889</f>
        <v>//PRD1889060423SF001SMINI///</v>
      </c>
      <c r="C1889" s="25">
        <f>Actual!C1889</f>
        <v>98</v>
      </c>
      <c r="D1889" s="24" t="str">
        <f t="shared" si="1"/>
        <v>//PRD1889060423SF001SMINI///</v>
      </c>
      <c r="E1889" s="24" t="str">
        <f t="shared" si="2"/>
        <v>PRD1889060423SF001SMINI</v>
      </c>
      <c r="F1889" s="24" t="str">
        <f t="shared" si="3"/>
        <v>06</v>
      </c>
      <c r="G1889" s="24" t="str">
        <f t="shared" si="4"/>
        <v>04</v>
      </c>
      <c r="H1889" s="24" t="str">
        <f t="shared" si="5"/>
        <v>23</v>
      </c>
      <c r="I1889" s="24" t="str">
        <f t="shared" si="6"/>
        <v>S</v>
      </c>
      <c r="J1889" s="24" t="str">
        <f t="shared" si="7"/>
        <v>F001S</v>
      </c>
      <c r="K1889" s="24" t="str">
        <f t="shared" si="8"/>
        <v>MINI</v>
      </c>
      <c r="L1889" s="24" t="str">
        <f>vlookup(F1889,Abbreviation!$D$2:$E$13,2,false)</f>
        <v>June</v>
      </c>
      <c r="M1889" s="24" t="str">
        <f>vlookup(I1889,Abbreviation!$A$2:$B$4,2,false)</f>
        <v>South</v>
      </c>
      <c r="N1889" s="24" t="str">
        <f>vlookup(M1889,Budget!$B$2:$C$325,2,false)</f>
        <v>F001S</v>
      </c>
      <c r="O1889" s="24" t="s">
        <v>19</v>
      </c>
    </row>
    <row r="1890">
      <c r="A1890" s="24">
        <f>Actual!A1890</f>
        <v>1889</v>
      </c>
      <c r="B1890" s="24" t="str">
        <f>Actual!B1890</f>
        <v>//PRD1890061623WF001WMAX///</v>
      </c>
      <c r="C1890" s="25">
        <f>Actual!C1890</f>
        <v>87</v>
      </c>
      <c r="D1890" s="24" t="str">
        <f t="shared" si="1"/>
        <v>//PRD1890061623WF001WMAX///</v>
      </c>
      <c r="E1890" s="24" t="str">
        <f t="shared" si="2"/>
        <v>PRD1890061623WF001WMAX</v>
      </c>
      <c r="F1890" s="24" t="str">
        <f t="shared" si="3"/>
        <v>06</v>
      </c>
      <c r="G1890" s="24" t="str">
        <f t="shared" si="4"/>
        <v>16</v>
      </c>
      <c r="H1890" s="24" t="str">
        <f t="shared" si="5"/>
        <v>23</v>
      </c>
      <c r="I1890" s="24" t="str">
        <f t="shared" si="6"/>
        <v>W</v>
      </c>
      <c r="J1890" s="24" t="str">
        <f t="shared" si="7"/>
        <v>F001W</v>
      </c>
      <c r="K1890" s="24" t="str">
        <f t="shared" si="8"/>
        <v>MAX</v>
      </c>
      <c r="L1890" s="24" t="str">
        <f>vlookup(F1890,Abbreviation!$D$2:$E$13,2,false)</f>
        <v>June</v>
      </c>
      <c r="M1890" s="24" t="str">
        <f>vlookup(I1890,Abbreviation!$A$2:$B$4,2,false)</f>
        <v>West</v>
      </c>
      <c r="N1890" s="24" t="str">
        <f>vlookup(M1890,Budget!$B$2:$C$325,2,false)</f>
        <v>F001W</v>
      </c>
      <c r="O1890" s="24" t="s">
        <v>20</v>
      </c>
    </row>
    <row r="1891">
      <c r="A1891" s="24">
        <f>Actual!A1891</f>
        <v>1890</v>
      </c>
      <c r="B1891" s="24" t="str">
        <f>Actual!B1891</f>
        <v>//PRD1891061123SF002SPRO///</v>
      </c>
      <c r="C1891" s="25">
        <f>Actual!C1891</f>
        <v>132</v>
      </c>
      <c r="D1891" s="24" t="str">
        <f t="shared" si="1"/>
        <v>//PRD1891061123SF002SPRO///</v>
      </c>
      <c r="E1891" s="24" t="str">
        <f t="shared" si="2"/>
        <v>PRD1891061123SF002SPRO</v>
      </c>
      <c r="F1891" s="24" t="str">
        <f t="shared" si="3"/>
        <v>06</v>
      </c>
      <c r="G1891" s="24" t="str">
        <f t="shared" si="4"/>
        <v>11</v>
      </c>
      <c r="H1891" s="24" t="str">
        <f t="shared" si="5"/>
        <v>23</v>
      </c>
      <c r="I1891" s="24" t="str">
        <f t="shared" si="6"/>
        <v>S</v>
      </c>
      <c r="J1891" s="24" t="str">
        <f t="shared" si="7"/>
        <v>F002S</v>
      </c>
      <c r="K1891" s="24" t="str">
        <f t="shared" si="8"/>
        <v>PRO</v>
      </c>
      <c r="L1891" s="24" t="str">
        <f>vlookup(F1891,Abbreviation!$D$2:$E$13,2,false)</f>
        <v>June</v>
      </c>
      <c r="M1891" s="24" t="str">
        <f>vlookup(I1891,Abbreviation!$A$2:$B$4,2,false)</f>
        <v>South</v>
      </c>
      <c r="N1891" s="24" t="str">
        <f>vlookup(M1891,Budget!$B$2:$C$325,2,false)</f>
        <v>F001S</v>
      </c>
      <c r="O1891" s="24" t="s">
        <v>21</v>
      </c>
    </row>
    <row r="1892">
      <c r="A1892" s="24">
        <f>Actual!A1892</f>
        <v>1891</v>
      </c>
      <c r="B1892" s="24" t="str">
        <f>Actual!B1892</f>
        <v>//PRD1892062123NF001NMINI///</v>
      </c>
      <c r="C1892" s="25">
        <f>Actual!C1892</f>
        <v>47</v>
      </c>
      <c r="D1892" s="24" t="str">
        <f t="shared" si="1"/>
        <v>//PRD1892062123NF001NMINI///</v>
      </c>
      <c r="E1892" s="24" t="str">
        <f t="shared" si="2"/>
        <v>PRD1892062123NF001NMINI</v>
      </c>
      <c r="F1892" s="24" t="str">
        <f t="shared" si="3"/>
        <v>06</v>
      </c>
      <c r="G1892" s="24" t="str">
        <f t="shared" si="4"/>
        <v>21</v>
      </c>
      <c r="H1892" s="24" t="str">
        <f t="shared" si="5"/>
        <v>23</v>
      </c>
      <c r="I1892" s="24" t="str">
        <f t="shared" si="6"/>
        <v>N</v>
      </c>
      <c r="J1892" s="24" t="str">
        <f t="shared" si="7"/>
        <v>F001N</v>
      </c>
      <c r="K1892" s="24" t="str">
        <f t="shared" si="8"/>
        <v>MINI</v>
      </c>
      <c r="L1892" s="24" t="str">
        <f>vlookup(F1892,Abbreviation!$D$2:$E$13,2,false)</f>
        <v>June</v>
      </c>
      <c r="M1892" s="24" t="str">
        <f>vlookup(I1892,Abbreviation!$A$2:$B$4,2,false)</f>
        <v>North</v>
      </c>
      <c r="N1892" s="24" t="str">
        <f>vlookup(M1892,Budget!$B$2:$C$325,2,false)</f>
        <v>F001N</v>
      </c>
      <c r="O1892" s="24" t="s">
        <v>19</v>
      </c>
    </row>
    <row r="1893">
      <c r="A1893" s="24">
        <f>Actual!A1893</f>
        <v>1892</v>
      </c>
      <c r="B1893" s="24" t="str">
        <f>Actual!B1893</f>
        <v>//PRD1893061023SF003SMAX///</v>
      </c>
      <c r="C1893" s="25">
        <f>Actual!C1893</f>
        <v>25</v>
      </c>
      <c r="D1893" s="24" t="str">
        <f t="shared" si="1"/>
        <v>//PRD1893061023SF003SMAX///</v>
      </c>
      <c r="E1893" s="24" t="str">
        <f t="shared" si="2"/>
        <v>PRD1893061023SF003SMAX</v>
      </c>
      <c r="F1893" s="24" t="str">
        <f t="shared" si="3"/>
        <v>06</v>
      </c>
      <c r="G1893" s="24" t="str">
        <f t="shared" si="4"/>
        <v>10</v>
      </c>
      <c r="H1893" s="24" t="str">
        <f t="shared" si="5"/>
        <v>23</v>
      </c>
      <c r="I1893" s="24" t="str">
        <f t="shared" si="6"/>
        <v>S</v>
      </c>
      <c r="J1893" s="24" t="str">
        <f t="shared" si="7"/>
        <v>F003S</v>
      </c>
      <c r="K1893" s="24" t="str">
        <f t="shared" si="8"/>
        <v>MAX</v>
      </c>
      <c r="L1893" s="24" t="str">
        <f>vlookup(F1893,Abbreviation!$D$2:$E$13,2,false)</f>
        <v>June</v>
      </c>
      <c r="M1893" s="24" t="str">
        <f>vlookup(I1893,Abbreviation!$A$2:$B$4,2,false)</f>
        <v>South</v>
      </c>
      <c r="N1893" s="24" t="str">
        <f>vlookup(M1893,Budget!$B$2:$C$325,2,false)</f>
        <v>F001S</v>
      </c>
      <c r="O1893" s="24" t="s">
        <v>20</v>
      </c>
    </row>
    <row r="1894">
      <c r="A1894" s="24">
        <f>Actual!A1894</f>
        <v>1893</v>
      </c>
      <c r="B1894" s="24" t="str">
        <f>Actual!B1894</f>
        <v>//PRD1894060923SF001SPRO///</v>
      </c>
      <c r="C1894" s="25">
        <f>Actual!C1894</f>
        <v>72</v>
      </c>
      <c r="D1894" s="24" t="str">
        <f t="shared" si="1"/>
        <v>//PRD1894060923SF001SPRO///</v>
      </c>
      <c r="E1894" s="24" t="str">
        <f t="shared" si="2"/>
        <v>PRD1894060923SF001SPRO</v>
      </c>
      <c r="F1894" s="24" t="str">
        <f t="shared" si="3"/>
        <v>06</v>
      </c>
      <c r="G1894" s="24" t="str">
        <f t="shared" si="4"/>
        <v>09</v>
      </c>
      <c r="H1894" s="24" t="str">
        <f t="shared" si="5"/>
        <v>23</v>
      </c>
      <c r="I1894" s="24" t="str">
        <f t="shared" si="6"/>
        <v>S</v>
      </c>
      <c r="J1894" s="24" t="str">
        <f t="shared" si="7"/>
        <v>F001S</v>
      </c>
      <c r="K1894" s="24" t="str">
        <f t="shared" si="8"/>
        <v>PRO</v>
      </c>
      <c r="L1894" s="24" t="str">
        <f>vlookup(F1894,Abbreviation!$D$2:$E$13,2,false)</f>
        <v>June</v>
      </c>
      <c r="M1894" s="24" t="str">
        <f>vlookup(I1894,Abbreviation!$A$2:$B$4,2,false)</f>
        <v>South</v>
      </c>
      <c r="N1894" s="24" t="str">
        <f>vlookup(M1894,Budget!$B$2:$C$325,2,false)</f>
        <v>F001S</v>
      </c>
      <c r="O1894" s="24" t="s">
        <v>21</v>
      </c>
    </row>
    <row r="1895">
      <c r="A1895" s="24">
        <f>Actual!A1895</f>
        <v>1894</v>
      </c>
      <c r="B1895" s="24" t="str">
        <f>Actual!B1895</f>
        <v>//PRD1895060823SF003SMINI///</v>
      </c>
      <c r="C1895" s="25">
        <f>Actual!C1895</f>
        <v>76</v>
      </c>
      <c r="D1895" s="24" t="str">
        <f t="shared" si="1"/>
        <v>//PRD1895060823SF003SMINI///</v>
      </c>
      <c r="E1895" s="24" t="str">
        <f t="shared" si="2"/>
        <v>PRD1895060823SF003SMINI</v>
      </c>
      <c r="F1895" s="24" t="str">
        <f t="shared" si="3"/>
        <v>06</v>
      </c>
      <c r="G1895" s="24" t="str">
        <f t="shared" si="4"/>
        <v>08</v>
      </c>
      <c r="H1895" s="24" t="str">
        <f t="shared" si="5"/>
        <v>23</v>
      </c>
      <c r="I1895" s="24" t="str">
        <f t="shared" si="6"/>
        <v>S</v>
      </c>
      <c r="J1895" s="24" t="str">
        <f t="shared" si="7"/>
        <v>F003S</v>
      </c>
      <c r="K1895" s="24" t="str">
        <f t="shared" si="8"/>
        <v>MINI</v>
      </c>
      <c r="L1895" s="24" t="str">
        <f>vlookup(F1895,Abbreviation!$D$2:$E$13,2,false)</f>
        <v>June</v>
      </c>
      <c r="M1895" s="24" t="str">
        <f>vlookup(I1895,Abbreviation!$A$2:$B$4,2,false)</f>
        <v>South</v>
      </c>
      <c r="N1895" s="24" t="str">
        <f>vlookup(M1895,Budget!$B$2:$C$325,2,false)</f>
        <v>F001S</v>
      </c>
      <c r="O1895" s="24" t="s">
        <v>19</v>
      </c>
    </row>
    <row r="1896">
      <c r="A1896" s="24">
        <f>Actual!A1896</f>
        <v>1895</v>
      </c>
      <c r="B1896" s="24" t="str">
        <f>Actual!B1896</f>
        <v>//PRD1896063023NF002NMAX///</v>
      </c>
      <c r="C1896" s="25">
        <f>Actual!C1896</f>
        <v>17</v>
      </c>
      <c r="D1896" s="24" t="str">
        <f t="shared" si="1"/>
        <v>//PRD1896063023NF002NMAX///</v>
      </c>
      <c r="E1896" s="24" t="str">
        <f t="shared" si="2"/>
        <v>PRD1896063023NF002NMAX</v>
      </c>
      <c r="F1896" s="24" t="str">
        <f t="shared" si="3"/>
        <v>06</v>
      </c>
      <c r="G1896" s="24" t="str">
        <f t="shared" si="4"/>
        <v>30</v>
      </c>
      <c r="H1896" s="24" t="str">
        <f t="shared" si="5"/>
        <v>23</v>
      </c>
      <c r="I1896" s="24" t="str">
        <f t="shared" si="6"/>
        <v>N</v>
      </c>
      <c r="J1896" s="24" t="str">
        <f t="shared" si="7"/>
        <v>F002N</v>
      </c>
      <c r="K1896" s="24" t="str">
        <f t="shared" si="8"/>
        <v>MAX</v>
      </c>
      <c r="L1896" s="24" t="str">
        <f>vlookup(F1896,Abbreviation!$D$2:$E$13,2,false)</f>
        <v>June</v>
      </c>
      <c r="M1896" s="24" t="str">
        <f>vlookup(I1896,Abbreviation!$A$2:$B$4,2,false)</f>
        <v>North</v>
      </c>
      <c r="N1896" s="24" t="str">
        <f>vlookup(M1896,Budget!$B$2:$C$325,2,false)</f>
        <v>F001N</v>
      </c>
      <c r="O1896" s="24" t="s">
        <v>20</v>
      </c>
    </row>
    <row r="1897">
      <c r="A1897" s="24">
        <f>Actual!A1897</f>
        <v>1896</v>
      </c>
      <c r="B1897" s="24" t="str">
        <f>Actual!B1897</f>
        <v>//PRD1897061823WF003WPRO///</v>
      </c>
      <c r="C1897" s="25">
        <f>Actual!C1897</f>
        <v>115</v>
      </c>
      <c r="D1897" s="24" t="str">
        <f t="shared" si="1"/>
        <v>//PRD1897061823WF003WPRO///</v>
      </c>
      <c r="E1897" s="24" t="str">
        <f t="shared" si="2"/>
        <v>PRD1897061823WF003WPRO</v>
      </c>
      <c r="F1897" s="24" t="str">
        <f t="shared" si="3"/>
        <v>06</v>
      </c>
      <c r="G1897" s="24" t="str">
        <f t="shared" si="4"/>
        <v>18</v>
      </c>
      <c r="H1897" s="24" t="str">
        <f t="shared" si="5"/>
        <v>23</v>
      </c>
      <c r="I1897" s="24" t="str">
        <f t="shared" si="6"/>
        <v>W</v>
      </c>
      <c r="J1897" s="24" t="str">
        <f t="shared" si="7"/>
        <v>F003W</v>
      </c>
      <c r="K1897" s="24" t="str">
        <f t="shared" si="8"/>
        <v>PRO</v>
      </c>
      <c r="L1897" s="24" t="str">
        <f>vlookup(F1897,Abbreviation!$D$2:$E$13,2,false)</f>
        <v>June</v>
      </c>
      <c r="M1897" s="24" t="str">
        <f>vlookup(I1897,Abbreviation!$A$2:$B$4,2,false)</f>
        <v>West</v>
      </c>
      <c r="N1897" s="24" t="str">
        <f>vlookup(M1897,Budget!$B$2:$C$325,2,false)</f>
        <v>F001W</v>
      </c>
      <c r="O1897" s="24" t="s">
        <v>21</v>
      </c>
    </row>
    <row r="1898">
      <c r="A1898" s="24">
        <f>Actual!A1898</f>
        <v>1897</v>
      </c>
      <c r="B1898" s="24" t="str">
        <f>Actual!B1898</f>
        <v>//PRD1898060323NF002NMINI///</v>
      </c>
      <c r="C1898" s="25">
        <f>Actual!C1898</f>
        <v>138</v>
      </c>
      <c r="D1898" s="24" t="str">
        <f t="shared" si="1"/>
        <v>//PRD1898060323NF002NMINI///</v>
      </c>
      <c r="E1898" s="24" t="str">
        <f t="shared" si="2"/>
        <v>PRD1898060323NF002NMINI</v>
      </c>
      <c r="F1898" s="24" t="str">
        <f t="shared" si="3"/>
        <v>06</v>
      </c>
      <c r="G1898" s="24" t="str">
        <f t="shared" si="4"/>
        <v>03</v>
      </c>
      <c r="H1898" s="24" t="str">
        <f t="shared" si="5"/>
        <v>23</v>
      </c>
      <c r="I1898" s="24" t="str">
        <f t="shared" si="6"/>
        <v>N</v>
      </c>
      <c r="J1898" s="24" t="str">
        <f t="shared" si="7"/>
        <v>F002N</v>
      </c>
      <c r="K1898" s="24" t="str">
        <f t="shared" si="8"/>
        <v>MINI</v>
      </c>
      <c r="L1898" s="24" t="str">
        <f>vlookup(F1898,Abbreviation!$D$2:$E$13,2,false)</f>
        <v>June</v>
      </c>
      <c r="M1898" s="24" t="str">
        <f>vlookup(I1898,Abbreviation!$A$2:$B$4,2,false)</f>
        <v>North</v>
      </c>
      <c r="N1898" s="24" t="str">
        <f>vlookup(M1898,Budget!$B$2:$C$325,2,false)</f>
        <v>F001N</v>
      </c>
      <c r="O1898" s="24" t="s">
        <v>19</v>
      </c>
    </row>
    <row r="1899">
      <c r="A1899" s="24">
        <f>Actual!A1899</f>
        <v>1898</v>
      </c>
      <c r="B1899" s="24" t="str">
        <f>Actual!B1899</f>
        <v>//PRD1899061823WF001WMAX///</v>
      </c>
      <c r="C1899" s="25">
        <f>Actual!C1899</f>
        <v>11</v>
      </c>
      <c r="D1899" s="24" t="str">
        <f t="shared" si="1"/>
        <v>//PRD1899061823WF001WMAX///</v>
      </c>
      <c r="E1899" s="24" t="str">
        <f t="shared" si="2"/>
        <v>PRD1899061823WF001WMAX</v>
      </c>
      <c r="F1899" s="24" t="str">
        <f t="shared" si="3"/>
        <v>06</v>
      </c>
      <c r="G1899" s="24" t="str">
        <f t="shared" si="4"/>
        <v>18</v>
      </c>
      <c r="H1899" s="24" t="str">
        <f t="shared" si="5"/>
        <v>23</v>
      </c>
      <c r="I1899" s="24" t="str">
        <f t="shared" si="6"/>
        <v>W</v>
      </c>
      <c r="J1899" s="24" t="str">
        <f t="shared" si="7"/>
        <v>F001W</v>
      </c>
      <c r="K1899" s="24" t="str">
        <f t="shared" si="8"/>
        <v>MAX</v>
      </c>
      <c r="L1899" s="24" t="str">
        <f>vlookup(F1899,Abbreviation!$D$2:$E$13,2,false)</f>
        <v>June</v>
      </c>
      <c r="M1899" s="24" t="str">
        <f>vlookup(I1899,Abbreviation!$A$2:$B$4,2,false)</f>
        <v>West</v>
      </c>
      <c r="N1899" s="24" t="str">
        <f>vlookup(M1899,Budget!$B$2:$C$325,2,false)</f>
        <v>F001W</v>
      </c>
      <c r="O1899" s="24" t="s">
        <v>20</v>
      </c>
    </row>
    <row r="1900">
      <c r="A1900" s="24">
        <f>Actual!A1900</f>
        <v>1899</v>
      </c>
      <c r="B1900" s="24" t="str">
        <f>Actual!B1900</f>
        <v>//PRD1900061623WF003WPRO///</v>
      </c>
      <c r="C1900" s="25">
        <f>Actual!C1900</f>
        <v>53</v>
      </c>
      <c r="D1900" s="24" t="str">
        <f t="shared" si="1"/>
        <v>//PRD1900061623WF003WPRO///</v>
      </c>
      <c r="E1900" s="24" t="str">
        <f t="shared" si="2"/>
        <v>PRD1900061623WF003WPRO</v>
      </c>
      <c r="F1900" s="24" t="str">
        <f t="shared" si="3"/>
        <v>06</v>
      </c>
      <c r="G1900" s="24" t="str">
        <f t="shared" si="4"/>
        <v>16</v>
      </c>
      <c r="H1900" s="24" t="str">
        <f t="shared" si="5"/>
        <v>23</v>
      </c>
      <c r="I1900" s="24" t="str">
        <f t="shared" si="6"/>
        <v>W</v>
      </c>
      <c r="J1900" s="24" t="str">
        <f t="shared" si="7"/>
        <v>F003W</v>
      </c>
      <c r="K1900" s="24" t="str">
        <f t="shared" si="8"/>
        <v>PRO</v>
      </c>
      <c r="L1900" s="24" t="str">
        <f>vlookup(F1900,Abbreviation!$D$2:$E$13,2,false)</f>
        <v>June</v>
      </c>
      <c r="M1900" s="24" t="str">
        <f>vlookup(I1900,Abbreviation!$A$2:$B$4,2,false)</f>
        <v>West</v>
      </c>
      <c r="N1900" s="24" t="str">
        <f>vlookup(M1900,Budget!$B$2:$C$325,2,false)</f>
        <v>F001W</v>
      </c>
      <c r="O1900" s="24" t="s">
        <v>21</v>
      </c>
    </row>
    <row r="1901">
      <c r="A1901" s="24">
        <f>Actual!A1901</f>
        <v>1900</v>
      </c>
      <c r="B1901" s="24" t="str">
        <f>Actual!B1901</f>
        <v>//PRD1901062123SF001SMINI///</v>
      </c>
      <c r="C1901" s="25">
        <f>Actual!C1901</f>
        <v>118</v>
      </c>
      <c r="D1901" s="24" t="str">
        <f t="shared" si="1"/>
        <v>//PRD1901062123SF001SMINI///</v>
      </c>
      <c r="E1901" s="24" t="str">
        <f t="shared" si="2"/>
        <v>PRD1901062123SF001SMINI</v>
      </c>
      <c r="F1901" s="24" t="str">
        <f t="shared" si="3"/>
        <v>06</v>
      </c>
      <c r="G1901" s="24" t="str">
        <f t="shared" si="4"/>
        <v>21</v>
      </c>
      <c r="H1901" s="24" t="str">
        <f t="shared" si="5"/>
        <v>23</v>
      </c>
      <c r="I1901" s="24" t="str">
        <f t="shared" si="6"/>
        <v>S</v>
      </c>
      <c r="J1901" s="24" t="str">
        <f t="shared" si="7"/>
        <v>F001S</v>
      </c>
      <c r="K1901" s="24" t="str">
        <f t="shared" si="8"/>
        <v>MINI</v>
      </c>
      <c r="L1901" s="24" t="str">
        <f>vlookup(F1901,Abbreviation!$D$2:$E$13,2,false)</f>
        <v>June</v>
      </c>
      <c r="M1901" s="24" t="str">
        <f>vlookup(I1901,Abbreviation!$A$2:$B$4,2,false)</f>
        <v>South</v>
      </c>
      <c r="N1901" s="24" t="str">
        <f>vlookup(M1901,Budget!$B$2:$C$325,2,false)</f>
        <v>F001S</v>
      </c>
      <c r="O1901" s="24" t="s">
        <v>19</v>
      </c>
    </row>
    <row r="1902">
      <c r="A1902" s="24">
        <f>Actual!A1902</f>
        <v>1901</v>
      </c>
      <c r="B1902" s="24" t="str">
        <f>Actual!B1902</f>
        <v>//PRD1902072123SF002SMAX///</v>
      </c>
      <c r="C1902" s="25">
        <f>Actual!C1902</f>
        <v>89</v>
      </c>
      <c r="D1902" s="24" t="str">
        <f t="shared" si="1"/>
        <v>//PRD1902072123SF002SMAX///</v>
      </c>
      <c r="E1902" s="24" t="str">
        <f t="shared" si="2"/>
        <v>PRD1902072123SF002SMAX</v>
      </c>
      <c r="F1902" s="24" t="str">
        <f t="shared" si="3"/>
        <v>07</v>
      </c>
      <c r="G1902" s="24" t="str">
        <f t="shared" si="4"/>
        <v>21</v>
      </c>
      <c r="H1902" s="24" t="str">
        <f t="shared" si="5"/>
        <v>23</v>
      </c>
      <c r="I1902" s="24" t="str">
        <f t="shared" si="6"/>
        <v>S</v>
      </c>
      <c r="J1902" s="24" t="str">
        <f t="shared" si="7"/>
        <v>F002S</v>
      </c>
      <c r="K1902" s="24" t="str">
        <f t="shared" si="8"/>
        <v>MAX</v>
      </c>
      <c r="L1902" s="24" t="str">
        <f>vlookup(F1902,Abbreviation!$D$2:$E$13,2,false)</f>
        <v>July</v>
      </c>
      <c r="M1902" s="24" t="str">
        <f>vlookup(I1902,Abbreviation!$A$2:$B$4,2,false)</f>
        <v>South</v>
      </c>
      <c r="N1902" s="24" t="str">
        <f>vlookup(M1902,Budget!$B$2:$C$325,2,false)</f>
        <v>F001S</v>
      </c>
      <c r="O1902" s="24" t="s">
        <v>20</v>
      </c>
    </row>
    <row r="1903">
      <c r="A1903" s="24">
        <f>Actual!A1903</f>
        <v>1902</v>
      </c>
      <c r="B1903" s="24" t="str">
        <f>Actual!B1903</f>
        <v>//PRD1903072323SF001SPRO///</v>
      </c>
      <c r="C1903" s="25">
        <f>Actual!C1903</f>
        <v>70</v>
      </c>
      <c r="D1903" s="24" t="str">
        <f t="shared" si="1"/>
        <v>//PRD1903072323SF001SPRO///</v>
      </c>
      <c r="E1903" s="24" t="str">
        <f t="shared" si="2"/>
        <v>PRD1903072323SF001SPRO</v>
      </c>
      <c r="F1903" s="24" t="str">
        <f t="shared" si="3"/>
        <v>07</v>
      </c>
      <c r="G1903" s="24" t="str">
        <f t="shared" si="4"/>
        <v>23</v>
      </c>
      <c r="H1903" s="24" t="str">
        <f t="shared" si="5"/>
        <v>23</v>
      </c>
      <c r="I1903" s="24" t="str">
        <f t="shared" si="6"/>
        <v>S</v>
      </c>
      <c r="J1903" s="24" t="str">
        <f t="shared" si="7"/>
        <v>F001S</v>
      </c>
      <c r="K1903" s="24" t="str">
        <f t="shared" si="8"/>
        <v>PRO</v>
      </c>
      <c r="L1903" s="24" t="str">
        <f>vlookup(F1903,Abbreviation!$D$2:$E$13,2,false)</f>
        <v>July</v>
      </c>
      <c r="M1903" s="24" t="str">
        <f>vlookup(I1903,Abbreviation!$A$2:$B$4,2,false)</f>
        <v>South</v>
      </c>
      <c r="N1903" s="24" t="str">
        <f>vlookup(M1903,Budget!$B$2:$C$325,2,false)</f>
        <v>F001S</v>
      </c>
      <c r="O1903" s="24" t="s">
        <v>21</v>
      </c>
    </row>
    <row r="1904">
      <c r="A1904" s="24">
        <f>Actual!A1904</f>
        <v>1903</v>
      </c>
      <c r="B1904" s="24" t="str">
        <f>Actual!B1904</f>
        <v>//PRD1904070723NF003NMINI///</v>
      </c>
      <c r="C1904" s="25">
        <f>Actual!C1904</f>
        <v>68</v>
      </c>
      <c r="D1904" s="24" t="str">
        <f t="shared" si="1"/>
        <v>//PRD1904070723NF003NMINI///</v>
      </c>
      <c r="E1904" s="24" t="str">
        <f t="shared" si="2"/>
        <v>PRD1904070723NF003NMINI</v>
      </c>
      <c r="F1904" s="24" t="str">
        <f t="shared" si="3"/>
        <v>07</v>
      </c>
      <c r="G1904" s="24" t="str">
        <f t="shared" si="4"/>
        <v>07</v>
      </c>
      <c r="H1904" s="24" t="str">
        <f t="shared" si="5"/>
        <v>23</v>
      </c>
      <c r="I1904" s="24" t="str">
        <f t="shared" si="6"/>
        <v>N</v>
      </c>
      <c r="J1904" s="24" t="str">
        <f t="shared" si="7"/>
        <v>F003N</v>
      </c>
      <c r="K1904" s="24" t="str">
        <f t="shared" si="8"/>
        <v>MINI</v>
      </c>
      <c r="L1904" s="24" t="str">
        <f>vlookup(F1904,Abbreviation!$D$2:$E$13,2,false)</f>
        <v>July</v>
      </c>
      <c r="M1904" s="24" t="str">
        <f>vlookup(I1904,Abbreviation!$A$2:$B$4,2,false)</f>
        <v>North</v>
      </c>
      <c r="N1904" s="24" t="str">
        <f>vlookup(M1904,Budget!$B$2:$C$325,2,false)</f>
        <v>F001N</v>
      </c>
      <c r="O1904" s="24" t="s">
        <v>19</v>
      </c>
    </row>
    <row r="1905">
      <c r="A1905" s="24">
        <f>Actual!A1905</f>
        <v>1904</v>
      </c>
      <c r="B1905" s="24" t="str">
        <f>Actual!B1905</f>
        <v>//PRD1905071023WF001WMAX///</v>
      </c>
      <c r="C1905" s="25">
        <f>Actual!C1905</f>
        <v>121</v>
      </c>
      <c r="D1905" s="24" t="str">
        <f t="shared" si="1"/>
        <v>//PRD1905071023WF001WMAX///</v>
      </c>
      <c r="E1905" s="24" t="str">
        <f t="shared" si="2"/>
        <v>PRD1905071023WF001WMAX</v>
      </c>
      <c r="F1905" s="24" t="str">
        <f t="shared" si="3"/>
        <v>07</v>
      </c>
      <c r="G1905" s="24" t="str">
        <f t="shared" si="4"/>
        <v>10</v>
      </c>
      <c r="H1905" s="24" t="str">
        <f t="shared" si="5"/>
        <v>23</v>
      </c>
      <c r="I1905" s="24" t="str">
        <f t="shared" si="6"/>
        <v>W</v>
      </c>
      <c r="J1905" s="24" t="str">
        <f t="shared" si="7"/>
        <v>F001W</v>
      </c>
      <c r="K1905" s="24" t="str">
        <f t="shared" si="8"/>
        <v>MAX</v>
      </c>
      <c r="L1905" s="24" t="str">
        <f>vlookup(F1905,Abbreviation!$D$2:$E$13,2,false)</f>
        <v>July</v>
      </c>
      <c r="M1905" s="24" t="str">
        <f>vlookup(I1905,Abbreviation!$A$2:$B$4,2,false)</f>
        <v>West</v>
      </c>
      <c r="N1905" s="24" t="str">
        <f>vlookup(M1905,Budget!$B$2:$C$325,2,false)</f>
        <v>F001W</v>
      </c>
      <c r="O1905" s="24" t="s">
        <v>20</v>
      </c>
    </row>
    <row r="1906">
      <c r="A1906" s="24">
        <f>Actual!A1906</f>
        <v>1905</v>
      </c>
      <c r="B1906" s="24" t="str">
        <f>Actual!B1906</f>
        <v>//PRD1906070223SF003SPRO///</v>
      </c>
      <c r="C1906" s="25">
        <f>Actual!C1906</f>
        <v>81</v>
      </c>
      <c r="D1906" s="24" t="str">
        <f t="shared" si="1"/>
        <v>//PRD1906070223SF003SPRO///</v>
      </c>
      <c r="E1906" s="24" t="str">
        <f t="shared" si="2"/>
        <v>PRD1906070223SF003SPRO</v>
      </c>
      <c r="F1906" s="24" t="str">
        <f t="shared" si="3"/>
        <v>07</v>
      </c>
      <c r="G1906" s="24" t="str">
        <f t="shared" si="4"/>
        <v>02</v>
      </c>
      <c r="H1906" s="24" t="str">
        <f t="shared" si="5"/>
        <v>23</v>
      </c>
      <c r="I1906" s="24" t="str">
        <f t="shared" si="6"/>
        <v>S</v>
      </c>
      <c r="J1906" s="24" t="str">
        <f t="shared" si="7"/>
        <v>F003S</v>
      </c>
      <c r="K1906" s="24" t="str">
        <f t="shared" si="8"/>
        <v>PRO</v>
      </c>
      <c r="L1906" s="24" t="str">
        <f>vlookup(F1906,Abbreviation!$D$2:$E$13,2,false)</f>
        <v>July</v>
      </c>
      <c r="M1906" s="24" t="str">
        <f>vlookup(I1906,Abbreviation!$A$2:$B$4,2,false)</f>
        <v>South</v>
      </c>
      <c r="N1906" s="24" t="str">
        <f>vlookup(M1906,Budget!$B$2:$C$325,2,false)</f>
        <v>F001S</v>
      </c>
      <c r="O1906" s="24" t="s">
        <v>21</v>
      </c>
    </row>
    <row r="1907">
      <c r="A1907" s="24">
        <f>Actual!A1907</f>
        <v>1906</v>
      </c>
      <c r="B1907" s="24" t="str">
        <f>Actual!B1907</f>
        <v>//PRD1907071123NF001NMINI///</v>
      </c>
      <c r="C1907" s="25">
        <f>Actual!C1907</f>
        <v>51</v>
      </c>
      <c r="D1907" s="24" t="str">
        <f t="shared" si="1"/>
        <v>//PRD1907071123NF001NMINI///</v>
      </c>
      <c r="E1907" s="24" t="str">
        <f t="shared" si="2"/>
        <v>PRD1907071123NF001NMINI</v>
      </c>
      <c r="F1907" s="24" t="str">
        <f t="shared" si="3"/>
        <v>07</v>
      </c>
      <c r="G1907" s="24" t="str">
        <f t="shared" si="4"/>
        <v>11</v>
      </c>
      <c r="H1907" s="24" t="str">
        <f t="shared" si="5"/>
        <v>23</v>
      </c>
      <c r="I1907" s="24" t="str">
        <f t="shared" si="6"/>
        <v>N</v>
      </c>
      <c r="J1907" s="24" t="str">
        <f t="shared" si="7"/>
        <v>F001N</v>
      </c>
      <c r="K1907" s="24" t="str">
        <f t="shared" si="8"/>
        <v>MINI</v>
      </c>
      <c r="L1907" s="24" t="str">
        <f>vlookup(F1907,Abbreviation!$D$2:$E$13,2,false)</f>
        <v>July</v>
      </c>
      <c r="M1907" s="24" t="str">
        <f>vlookup(I1907,Abbreviation!$A$2:$B$4,2,false)</f>
        <v>North</v>
      </c>
      <c r="N1907" s="24" t="str">
        <f>vlookup(M1907,Budget!$B$2:$C$325,2,false)</f>
        <v>F001N</v>
      </c>
      <c r="O1907" s="24" t="s">
        <v>19</v>
      </c>
    </row>
    <row r="1908">
      <c r="A1908" s="24">
        <f>Actual!A1908</f>
        <v>1907</v>
      </c>
      <c r="B1908" s="24" t="str">
        <f>Actual!B1908</f>
        <v>//PRD1908072323WF001WMAX///</v>
      </c>
      <c r="C1908" s="25">
        <f>Actual!C1908</f>
        <v>135</v>
      </c>
      <c r="D1908" s="24" t="str">
        <f t="shared" si="1"/>
        <v>//PRD1908072323WF001WMAX///</v>
      </c>
      <c r="E1908" s="24" t="str">
        <f t="shared" si="2"/>
        <v>PRD1908072323WF001WMAX</v>
      </c>
      <c r="F1908" s="24" t="str">
        <f t="shared" si="3"/>
        <v>07</v>
      </c>
      <c r="G1908" s="24" t="str">
        <f t="shared" si="4"/>
        <v>23</v>
      </c>
      <c r="H1908" s="24" t="str">
        <f t="shared" si="5"/>
        <v>23</v>
      </c>
      <c r="I1908" s="24" t="str">
        <f t="shared" si="6"/>
        <v>W</v>
      </c>
      <c r="J1908" s="24" t="str">
        <f t="shared" si="7"/>
        <v>F001W</v>
      </c>
      <c r="K1908" s="24" t="str">
        <f t="shared" si="8"/>
        <v>MAX</v>
      </c>
      <c r="L1908" s="24" t="str">
        <f>vlookup(F1908,Abbreviation!$D$2:$E$13,2,false)</f>
        <v>July</v>
      </c>
      <c r="M1908" s="24" t="str">
        <f>vlookup(I1908,Abbreviation!$A$2:$B$4,2,false)</f>
        <v>West</v>
      </c>
      <c r="N1908" s="24" t="str">
        <f>vlookup(M1908,Budget!$B$2:$C$325,2,false)</f>
        <v>F001W</v>
      </c>
      <c r="O1908" s="24" t="s">
        <v>20</v>
      </c>
    </row>
    <row r="1909">
      <c r="A1909" s="24">
        <f>Actual!A1909</f>
        <v>1908</v>
      </c>
      <c r="B1909" s="24" t="str">
        <f>Actual!B1909</f>
        <v>//PRD1909073023NF002NPRO///</v>
      </c>
      <c r="C1909" s="25">
        <f>Actual!C1909</f>
        <v>74</v>
      </c>
      <c r="D1909" s="24" t="str">
        <f t="shared" si="1"/>
        <v>//PRD1909073023NF002NPRO///</v>
      </c>
      <c r="E1909" s="24" t="str">
        <f t="shared" si="2"/>
        <v>PRD1909073023NF002NPRO</v>
      </c>
      <c r="F1909" s="24" t="str">
        <f t="shared" si="3"/>
        <v>07</v>
      </c>
      <c r="G1909" s="24" t="str">
        <f t="shared" si="4"/>
        <v>30</v>
      </c>
      <c r="H1909" s="24" t="str">
        <f t="shared" si="5"/>
        <v>23</v>
      </c>
      <c r="I1909" s="24" t="str">
        <f t="shared" si="6"/>
        <v>N</v>
      </c>
      <c r="J1909" s="24" t="str">
        <f t="shared" si="7"/>
        <v>F002N</v>
      </c>
      <c r="K1909" s="24" t="str">
        <f t="shared" si="8"/>
        <v>PRO</v>
      </c>
      <c r="L1909" s="24" t="str">
        <f>vlookup(F1909,Abbreviation!$D$2:$E$13,2,false)</f>
        <v>July</v>
      </c>
      <c r="M1909" s="24" t="str">
        <f>vlookup(I1909,Abbreviation!$A$2:$B$4,2,false)</f>
        <v>North</v>
      </c>
      <c r="N1909" s="24" t="str">
        <f>vlookup(M1909,Budget!$B$2:$C$325,2,false)</f>
        <v>F001N</v>
      </c>
      <c r="O1909" s="24" t="s">
        <v>21</v>
      </c>
    </row>
    <row r="1910">
      <c r="A1910" s="24">
        <f>Actual!A1910</f>
        <v>1909</v>
      </c>
      <c r="B1910" s="24" t="str">
        <f>Actual!B1910</f>
        <v>//PRD1910072923NF001NMINI///</v>
      </c>
      <c r="C1910" s="25">
        <f>Actual!C1910</f>
        <v>120</v>
      </c>
      <c r="D1910" s="24" t="str">
        <f t="shared" si="1"/>
        <v>//PRD1910072923NF001NMINI///</v>
      </c>
      <c r="E1910" s="24" t="str">
        <f t="shared" si="2"/>
        <v>PRD1910072923NF001NMINI</v>
      </c>
      <c r="F1910" s="24" t="str">
        <f t="shared" si="3"/>
        <v>07</v>
      </c>
      <c r="G1910" s="24" t="str">
        <f t="shared" si="4"/>
        <v>29</v>
      </c>
      <c r="H1910" s="24" t="str">
        <f t="shared" si="5"/>
        <v>23</v>
      </c>
      <c r="I1910" s="24" t="str">
        <f t="shared" si="6"/>
        <v>N</v>
      </c>
      <c r="J1910" s="24" t="str">
        <f t="shared" si="7"/>
        <v>F001N</v>
      </c>
      <c r="K1910" s="24" t="str">
        <f t="shared" si="8"/>
        <v>MINI</v>
      </c>
      <c r="L1910" s="24" t="str">
        <f>vlookup(F1910,Abbreviation!$D$2:$E$13,2,false)</f>
        <v>July</v>
      </c>
      <c r="M1910" s="24" t="str">
        <f>vlookup(I1910,Abbreviation!$A$2:$B$4,2,false)</f>
        <v>North</v>
      </c>
      <c r="N1910" s="24" t="str">
        <f>vlookup(M1910,Budget!$B$2:$C$325,2,false)</f>
        <v>F001N</v>
      </c>
      <c r="O1910" s="24" t="s">
        <v>19</v>
      </c>
    </row>
    <row r="1911">
      <c r="A1911" s="24">
        <f>Actual!A1911</f>
        <v>1910</v>
      </c>
      <c r="B1911" s="24" t="str">
        <f>Actual!B1911</f>
        <v>//PRD1911072823WF001WMAX///</v>
      </c>
      <c r="C1911" s="25">
        <f>Actual!C1911</f>
        <v>114</v>
      </c>
      <c r="D1911" s="24" t="str">
        <f t="shared" si="1"/>
        <v>//PRD1911072823WF001WMAX///</v>
      </c>
      <c r="E1911" s="24" t="str">
        <f t="shared" si="2"/>
        <v>PRD1911072823WF001WMAX</v>
      </c>
      <c r="F1911" s="24" t="str">
        <f t="shared" si="3"/>
        <v>07</v>
      </c>
      <c r="G1911" s="24" t="str">
        <f t="shared" si="4"/>
        <v>28</v>
      </c>
      <c r="H1911" s="24" t="str">
        <f t="shared" si="5"/>
        <v>23</v>
      </c>
      <c r="I1911" s="24" t="str">
        <f t="shared" si="6"/>
        <v>W</v>
      </c>
      <c r="J1911" s="24" t="str">
        <f t="shared" si="7"/>
        <v>F001W</v>
      </c>
      <c r="K1911" s="24" t="str">
        <f t="shared" si="8"/>
        <v>MAX</v>
      </c>
      <c r="L1911" s="24" t="str">
        <f>vlookup(F1911,Abbreviation!$D$2:$E$13,2,false)</f>
        <v>July</v>
      </c>
      <c r="M1911" s="24" t="str">
        <f>vlookup(I1911,Abbreviation!$A$2:$B$4,2,false)</f>
        <v>West</v>
      </c>
      <c r="N1911" s="24" t="str">
        <f>vlookup(M1911,Budget!$B$2:$C$325,2,false)</f>
        <v>F001W</v>
      </c>
      <c r="O1911" s="24" t="s">
        <v>20</v>
      </c>
    </row>
    <row r="1912">
      <c r="A1912" s="24">
        <f>Actual!A1912</f>
        <v>1911</v>
      </c>
      <c r="B1912" s="24" t="str">
        <f>Actual!B1912</f>
        <v>//PRD1912073023NF003NPRO///</v>
      </c>
      <c r="C1912" s="25">
        <f>Actual!C1912</f>
        <v>88</v>
      </c>
      <c r="D1912" s="24" t="str">
        <f t="shared" si="1"/>
        <v>//PRD1912073023NF003NPRO///</v>
      </c>
      <c r="E1912" s="24" t="str">
        <f t="shared" si="2"/>
        <v>PRD1912073023NF003NPRO</v>
      </c>
      <c r="F1912" s="24" t="str">
        <f t="shared" si="3"/>
        <v>07</v>
      </c>
      <c r="G1912" s="24" t="str">
        <f t="shared" si="4"/>
        <v>30</v>
      </c>
      <c r="H1912" s="24" t="str">
        <f t="shared" si="5"/>
        <v>23</v>
      </c>
      <c r="I1912" s="24" t="str">
        <f t="shared" si="6"/>
        <v>N</v>
      </c>
      <c r="J1912" s="24" t="str">
        <f t="shared" si="7"/>
        <v>F003N</v>
      </c>
      <c r="K1912" s="24" t="str">
        <f t="shared" si="8"/>
        <v>PRO</v>
      </c>
      <c r="L1912" s="24" t="str">
        <f>vlookup(F1912,Abbreviation!$D$2:$E$13,2,false)</f>
        <v>July</v>
      </c>
      <c r="M1912" s="24" t="str">
        <f>vlookup(I1912,Abbreviation!$A$2:$B$4,2,false)</f>
        <v>North</v>
      </c>
      <c r="N1912" s="24" t="str">
        <f>vlookup(M1912,Budget!$B$2:$C$325,2,false)</f>
        <v>F001N</v>
      </c>
      <c r="O1912" s="24" t="s">
        <v>21</v>
      </c>
    </row>
    <row r="1913">
      <c r="A1913" s="24">
        <f>Actual!A1913</f>
        <v>1912</v>
      </c>
      <c r="B1913" s="24" t="str">
        <f>Actual!B1913</f>
        <v>//PRD1913071023NF003NMINI///</v>
      </c>
      <c r="C1913" s="25">
        <f>Actual!C1913</f>
        <v>26</v>
      </c>
      <c r="D1913" s="24" t="str">
        <f t="shared" si="1"/>
        <v>//PRD1913071023NF003NMINI///</v>
      </c>
      <c r="E1913" s="24" t="str">
        <f t="shared" si="2"/>
        <v>PRD1913071023NF003NMINI</v>
      </c>
      <c r="F1913" s="24" t="str">
        <f t="shared" si="3"/>
        <v>07</v>
      </c>
      <c r="G1913" s="24" t="str">
        <f t="shared" si="4"/>
        <v>10</v>
      </c>
      <c r="H1913" s="24" t="str">
        <f t="shared" si="5"/>
        <v>23</v>
      </c>
      <c r="I1913" s="24" t="str">
        <f t="shared" si="6"/>
        <v>N</v>
      </c>
      <c r="J1913" s="24" t="str">
        <f t="shared" si="7"/>
        <v>F003N</v>
      </c>
      <c r="K1913" s="24" t="str">
        <f t="shared" si="8"/>
        <v>MINI</v>
      </c>
      <c r="L1913" s="24" t="str">
        <f>vlookup(F1913,Abbreviation!$D$2:$E$13,2,false)</f>
        <v>July</v>
      </c>
      <c r="M1913" s="24" t="str">
        <f>vlookup(I1913,Abbreviation!$A$2:$B$4,2,false)</f>
        <v>North</v>
      </c>
      <c r="N1913" s="24" t="str">
        <f>vlookup(M1913,Budget!$B$2:$C$325,2,false)</f>
        <v>F001N</v>
      </c>
      <c r="O1913" s="24" t="s">
        <v>19</v>
      </c>
    </row>
    <row r="1914">
      <c r="A1914" s="24">
        <f>Actual!A1914</f>
        <v>1913</v>
      </c>
      <c r="B1914" s="24" t="str">
        <f>Actual!B1914</f>
        <v>//PRD1914072823WF003WMAX///</v>
      </c>
      <c r="C1914" s="25">
        <f>Actual!C1914</f>
        <v>67</v>
      </c>
      <c r="D1914" s="24" t="str">
        <f t="shared" si="1"/>
        <v>//PRD1914072823WF003WMAX///</v>
      </c>
      <c r="E1914" s="24" t="str">
        <f t="shared" si="2"/>
        <v>PRD1914072823WF003WMAX</v>
      </c>
      <c r="F1914" s="24" t="str">
        <f t="shared" si="3"/>
        <v>07</v>
      </c>
      <c r="G1914" s="24" t="str">
        <f t="shared" si="4"/>
        <v>28</v>
      </c>
      <c r="H1914" s="24" t="str">
        <f t="shared" si="5"/>
        <v>23</v>
      </c>
      <c r="I1914" s="24" t="str">
        <f t="shared" si="6"/>
        <v>W</v>
      </c>
      <c r="J1914" s="24" t="str">
        <f t="shared" si="7"/>
        <v>F003W</v>
      </c>
      <c r="K1914" s="24" t="str">
        <f t="shared" si="8"/>
        <v>MAX</v>
      </c>
      <c r="L1914" s="24" t="str">
        <f>vlookup(F1914,Abbreviation!$D$2:$E$13,2,false)</f>
        <v>July</v>
      </c>
      <c r="M1914" s="24" t="str">
        <f>vlookup(I1914,Abbreviation!$A$2:$B$4,2,false)</f>
        <v>West</v>
      </c>
      <c r="N1914" s="24" t="str">
        <f>vlookup(M1914,Budget!$B$2:$C$325,2,false)</f>
        <v>F001W</v>
      </c>
      <c r="O1914" s="24" t="s">
        <v>20</v>
      </c>
    </row>
    <row r="1915">
      <c r="A1915" s="24">
        <f>Actual!A1915</f>
        <v>1914</v>
      </c>
      <c r="B1915" s="24" t="str">
        <f>Actual!B1915</f>
        <v>//PRD1915070523NF001NPRO///</v>
      </c>
      <c r="C1915" s="25">
        <f>Actual!C1915</f>
        <v>73</v>
      </c>
      <c r="D1915" s="24" t="str">
        <f t="shared" si="1"/>
        <v>//PRD1915070523NF001NPRO///</v>
      </c>
      <c r="E1915" s="24" t="str">
        <f t="shared" si="2"/>
        <v>PRD1915070523NF001NPRO</v>
      </c>
      <c r="F1915" s="24" t="str">
        <f t="shared" si="3"/>
        <v>07</v>
      </c>
      <c r="G1915" s="24" t="str">
        <f t="shared" si="4"/>
        <v>05</v>
      </c>
      <c r="H1915" s="24" t="str">
        <f t="shared" si="5"/>
        <v>23</v>
      </c>
      <c r="I1915" s="24" t="str">
        <f t="shared" si="6"/>
        <v>N</v>
      </c>
      <c r="J1915" s="24" t="str">
        <f t="shared" si="7"/>
        <v>F001N</v>
      </c>
      <c r="K1915" s="24" t="str">
        <f t="shared" si="8"/>
        <v>PRO</v>
      </c>
      <c r="L1915" s="24" t="str">
        <f>vlookup(F1915,Abbreviation!$D$2:$E$13,2,false)</f>
        <v>July</v>
      </c>
      <c r="M1915" s="24" t="str">
        <f>vlookup(I1915,Abbreviation!$A$2:$B$4,2,false)</f>
        <v>North</v>
      </c>
      <c r="N1915" s="24" t="str">
        <f>vlookup(M1915,Budget!$B$2:$C$325,2,false)</f>
        <v>F001N</v>
      </c>
      <c r="O1915" s="24" t="s">
        <v>21</v>
      </c>
    </row>
    <row r="1916">
      <c r="A1916" s="24">
        <f>Actual!A1916</f>
        <v>1915</v>
      </c>
      <c r="B1916" s="24" t="str">
        <f>Actual!B1916</f>
        <v>//PRD1916071023SF003SMINI///</v>
      </c>
      <c r="C1916" s="25">
        <f>Actual!C1916</f>
        <v>14</v>
      </c>
      <c r="D1916" s="24" t="str">
        <f t="shared" si="1"/>
        <v>//PRD1916071023SF003SMINI///</v>
      </c>
      <c r="E1916" s="24" t="str">
        <f t="shared" si="2"/>
        <v>PRD1916071023SF003SMINI</v>
      </c>
      <c r="F1916" s="24" t="str">
        <f t="shared" si="3"/>
        <v>07</v>
      </c>
      <c r="G1916" s="24" t="str">
        <f t="shared" si="4"/>
        <v>10</v>
      </c>
      <c r="H1916" s="24" t="str">
        <f t="shared" si="5"/>
        <v>23</v>
      </c>
      <c r="I1916" s="24" t="str">
        <f t="shared" si="6"/>
        <v>S</v>
      </c>
      <c r="J1916" s="24" t="str">
        <f t="shared" si="7"/>
        <v>F003S</v>
      </c>
      <c r="K1916" s="24" t="str">
        <f t="shared" si="8"/>
        <v>MINI</v>
      </c>
      <c r="L1916" s="24" t="str">
        <f>vlookup(F1916,Abbreviation!$D$2:$E$13,2,false)</f>
        <v>July</v>
      </c>
      <c r="M1916" s="24" t="str">
        <f>vlookup(I1916,Abbreviation!$A$2:$B$4,2,false)</f>
        <v>South</v>
      </c>
      <c r="N1916" s="24" t="str">
        <f>vlookup(M1916,Budget!$B$2:$C$325,2,false)</f>
        <v>F001S</v>
      </c>
      <c r="O1916" s="24" t="s">
        <v>19</v>
      </c>
    </row>
    <row r="1917">
      <c r="A1917" s="24">
        <f>Actual!A1917</f>
        <v>1916</v>
      </c>
      <c r="B1917" s="24" t="str">
        <f>Actual!B1917</f>
        <v>//PRD1917071523SF003SMAX///</v>
      </c>
      <c r="C1917" s="25">
        <f>Actual!C1917</f>
        <v>91</v>
      </c>
      <c r="D1917" s="24" t="str">
        <f t="shared" si="1"/>
        <v>//PRD1917071523SF003SMAX///</v>
      </c>
      <c r="E1917" s="24" t="str">
        <f t="shared" si="2"/>
        <v>PRD1917071523SF003SMAX</v>
      </c>
      <c r="F1917" s="24" t="str">
        <f t="shared" si="3"/>
        <v>07</v>
      </c>
      <c r="G1917" s="24" t="str">
        <f t="shared" si="4"/>
        <v>15</v>
      </c>
      <c r="H1917" s="24" t="str">
        <f t="shared" si="5"/>
        <v>23</v>
      </c>
      <c r="I1917" s="24" t="str">
        <f t="shared" si="6"/>
        <v>S</v>
      </c>
      <c r="J1917" s="24" t="str">
        <f t="shared" si="7"/>
        <v>F003S</v>
      </c>
      <c r="K1917" s="24" t="str">
        <f t="shared" si="8"/>
        <v>MAX</v>
      </c>
      <c r="L1917" s="24" t="str">
        <f>vlookup(F1917,Abbreviation!$D$2:$E$13,2,false)</f>
        <v>July</v>
      </c>
      <c r="M1917" s="24" t="str">
        <f>vlookup(I1917,Abbreviation!$A$2:$B$4,2,false)</f>
        <v>South</v>
      </c>
      <c r="N1917" s="24" t="str">
        <f>vlookup(M1917,Budget!$B$2:$C$325,2,false)</f>
        <v>F001S</v>
      </c>
      <c r="O1917" s="24" t="s">
        <v>20</v>
      </c>
    </row>
    <row r="1918">
      <c r="A1918" s="24">
        <f>Actual!A1918</f>
        <v>1917</v>
      </c>
      <c r="B1918" s="24" t="str">
        <f>Actual!B1918</f>
        <v>//PRD1918070523NF003NPRO///</v>
      </c>
      <c r="C1918" s="25">
        <f>Actual!C1918</f>
        <v>118</v>
      </c>
      <c r="D1918" s="24" t="str">
        <f t="shared" si="1"/>
        <v>//PRD1918070523NF003NPRO///</v>
      </c>
      <c r="E1918" s="24" t="str">
        <f t="shared" si="2"/>
        <v>PRD1918070523NF003NPRO</v>
      </c>
      <c r="F1918" s="24" t="str">
        <f t="shared" si="3"/>
        <v>07</v>
      </c>
      <c r="G1918" s="24" t="str">
        <f t="shared" si="4"/>
        <v>05</v>
      </c>
      <c r="H1918" s="24" t="str">
        <f t="shared" si="5"/>
        <v>23</v>
      </c>
      <c r="I1918" s="24" t="str">
        <f t="shared" si="6"/>
        <v>N</v>
      </c>
      <c r="J1918" s="24" t="str">
        <f t="shared" si="7"/>
        <v>F003N</v>
      </c>
      <c r="K1918" s="24" t="str">
        <f t="shared" si="8"/>
        <v>PRO</v>
      </c>
      <c r="L1918" s="24" t="str">
        <f>vlookup(F1918,Abbreviation!$D$2:$E$13,2,false)</f>
        <v>July</v>
      </c>
      <c r="M1918" s="24" t="str">
        <f>vlookup(I1918,Abbreviation!$A$2:$B$4,2,false)</f>
        <v>North</v>
      </c>
      <c r="N1918" s="24" t="str">
        <f>vlookup(M1918,Budget!$B$2:$C$325,2,false)</f>
        <v>F001N</v>
      </c>
      <c r="O1918" s="24" t="s">
        <v>21</v>
      </c>
    </row>
    <row r="1919">
      <c r="A1919" s="24">
        <f>Actual!A1919</f>
        <v>1918</v>
      </c>
      <c r="B1919" s="24" t="str">
        <f>Actual!B1919</f>
        <v>//PRD1919071323NF003NMINI///</v>
      </c>
      <c r="C1919" s="25">
        <f>Actual!C1919</f>
        <v>50</v>
      </c>
      <c r="D1919" s="24" t="str">
        <f t="shared" si="1"/>
        <v>//PRD1919071323NF003NMINI///</v>
      </c>
      <c r="E1919" s="24" t="str">
        <f t="shared" si="2"/>
        <v>PRD1919071323NF003NMINI</v>
      </c>
      <c r="F1919" s="24" t="str">
        <f t="shared" si="3"/>
        <v>07</v>
      </c>
      <c r="G1919" s="24" t="str">
        <f t="shared" si="4"/>
        <v>13</v>
      </c>
      <c r="H1919" s="24" t="str">
        <f t="shared" si="5"/>
        <v>23</v>
      </c>
      <c r="I1919" s="24" t="str">
        <f t="shared" si="6"/>
        <v>N</v>
      </c>
      <c r="J1919" s="24" t="str">
        <f t="shared" si="7"/>
        <v>F003N</v>
      </c>
      <c r="K1919" s="24" t="str">
        <f t="shared" si="8"/>
        <v>MINI</v>
      </c>
      <c r="L1919" s="24" t="str">
        <f>vlookup(F1919,Abbreviation!$D$2:$E$13,2,false)</f>
        <v>July</v>
      </c>
      <c r="M1919" s="24" t="str">
        <f>vlookup(I1919,Abbreviation!$A$2:$B$4,2,false)</f>
        <v>North</v>
      </c>
      <c r="N1919" s="24" t="str">
        <f>vlookup(M1919,Budget!$B$2:$C$325,2,false)</f>
        <v>F001N</v>
      </c>
      <c r="O1919" s="24" t="s">
        <v>19</v>
      </c>
    </row>
    <row r="1920">
      <c r="A1920" s="24">
        <f>Actual!A1920</f>
        <v>1919</v>
      </c>
      <c r="B1920" s="24" t="str">
        <f>Actual!B1920</f>
        <v>//PRD1920072123WF001WMAX///</v>
      </c>
      <c r="C1920" s="25">
        <f>Actual!C1920</f>
        <v>131</v>
      </c>
      <c r="D1920" s="24" t="str">
        <f t="shared" si="1"/>
        <v>//PRD1920072123WF001WMAX///</v>
      </c>
      <c r="E1920" s="24" t="str">
        <f t="shared" si="2"/>
        <v>PRD1920072123WF001WMAX</v>
      </c>
      <c r="F1920" s="24" t="str">
        <f t="shared" si="3"/>
        <v>07</v>
      </c>
      <c r="G1920" s="24" t="str">
        <f t="shared" si="4"/>
        <v>21</v>
      </c>
      <c r="H1920" s="24" t="str">
        <f t="shared" si="5"/>
        <v>23</v>
      </c>
      <c r="I1920" s="24" t="str">
        <f t="shared" si="6"/>
        <v>W</v>
      </c>
      <c r="J1920" s="24" t="str">
        <f t="shared" si="7"/>
        <v>F001W</v>
      </c>
      <c r="K1920" s="24" t="str">
        <f t="shared" si="8"/>
        <v>MAX</v>
      </c>
      <c r="L1920" s="24" t="str">
        <f>vlookup(F1920,Abbreviation!$D$2:$E$13,2,false)</f>
        <v>July</v>
      </c>
      <c r="M1920" s="24" t="str">
        <f>vlookup(I1920,Abbreviation!$A$2:$B$4,2,false)</f>
        <v>West</v>
      </c>
      <c r="N1920" s="24" t="str">
        <f>vlookup(M1920,Budget!$B$2:$C$325,2,false)</f>
        <v>F001W</v>
      </c>
      <c r="O1920" s="24" t="s">
        <v>20</v>
      </c>
    </row>
    <row r="1921">
      <c r="A1921" s="24">
        <f>Actual!A1921</f>
        <v>1920</v>
      </c>
      <c r="B1921" s="24" t="str">
        <f>Actual!B1921</f>
        <v>//PRD1921070223WF003WPRO///</v>
      </c>
      <c r="C1921" s="25">
        <f>Actual!C1921</f>
        <v>65</v>
      </c>
      <c r="D1921" s="24" t="str">
        <f t="shared" si="1"/>
        <v>//PRD1921070223WF003WPRO///</v>
      </c>
      <c r="E1921" s="24" t="str">
        <f t="shared" si="2"/>
        <v>PRD1921070223WF003WPRO</v>
      </c>
      <c r="F1921" s="24" t="str">
        <f t="shared" si="3"/>
        <v>07</v>
      </c>
      <c r="G1921" s="24" t="str">
        <f t="shared" si="4"/>
        <v>02</v>
      </c>
      <c r="H1921" s="24" t="str">
        <f t="shared" si="5"/>
        <v>23</v>
      </c>
      <c r="I1921" s="24" t="str">
        <f t="shared" si="6"/>
        <v>W</v>
      </c>
      <c r="J1921" s="24" t="str">
        <f t="shared" si="7"/>
        <v>F003W</v>
      </c>
      <c r="K1921" s="24" t="str">
        <f t="shared" si="8"/>
        <v>PRO</v>
      </c>
      <c r="L1921" s="24" t="str">
        <f>vlookup(F1921,Abbreviation!$D$2:$E$13,2,false)</f>
        <v>July</v>
      </c>
      <c r="M1921" s="24" t="str">
        <f>vlookup(I1921,Abbreviation!$A$2:$B$4,2,false)</f>
        <v>West</v>
      </c>
      <c r="N1921" s="24" t="str">
        <f>vlookup(M1921,Budget!$B$2:$C$325,2,false)</f>
        <v>F001W</v>
      </c>
      <c r="O1921" s="24" t="s">
        <v>21</v>
      </c>
    </row>
    <row r="1922">
      <c r="A1922" s="24">
        <f>Actual!A1922</f>
        <v>1921</v>
      </c>
      <c r="B1922" s="24" t="str">
        <f>Actual!B1922</f>
        <v>//PRD1922071923WF002WMINI///</v>
      </c>
      <c r="C1922" s="25">
        <f>Actual!C1922</f>
        <v>25</v>
      </c>
      <c r="D1922" s="24" t="str">
        <f t="shared" si="1"/>
        <v>//PRD1922071923WF002WMINI///</v>
      </c>
      <c r="E1922" s="24" t="str">
        <f t="shared" si="2"/>
        <v>PRD1922071923WF002WMINI</v>
      </c>
      <c r="F1922" s="24" t="str">
        <f t="shared" si="3"/>
        <v>07</v>
      </c>
      <c r="G1922" s="24" t="str">
        <f t="shared" si="4"/>
        <v>19</v>
      </c>
      <c r="H1922" s="24" t="str">
        <f t="shared" si="5"/>
        <v>23</v>
      </c>
      <c r="I1922" s="24" t="str">
        <f t="shared" si="6"/>
        <v>W</v>
      </c>
      <c r="J1922" s="24" t="str">
        <f t="shared" si="7"/>
        <v>F002W</v>
      </c>
      <c r="K1922" s="24" t="str">
        <f t="shared" si="8"/>
        <v>MINI</v>
      </c>
      <c r="L1922" s="24" t="str">
        <f>vlookup(F1922,Abbreviation!$D$2:$E$13,2,false)</f>
        <v>July</v>
      </c>
      <c r="M1922" s="24" t="str">
        <f>vlookup(I1922,Abbreviation!$A$2:$B$4,2,false)</f>
        <v>West</v>
      </c>
      <c r="N1922" s="24" t="str">
        <f>vlookup(M1922,Budget!$B$2:$C$325,2,false)</f>
        <v>F001W</v>
      </c>
      <c r="O1922" s="24" t="s">
        <v>19</v>
      </c>
    </row>
    <row r="1923">
      <c r="A1923" s="24">
        <f>Actual!A1923</f>
        <v>1922</v>
      </c>
      <c r="B1923" s="24" t="str">
        <f>Actual!B1923</f>
        <v>//PRD1923072423WF001WMAX///</v>
      </c>
      <c r="C1923" s="25">
        <f>Actual!C1923</f>
        <v>99</v>
      </c>
      <c r="D1923" s="24" t="str">
        <f t="shared" si="1"/>
        <v>//PRD1923072423WF001WMAX///</v>
      </c>
      <c r="E1923" s="24" t="str">
        <f t="shared" si="2"/>
        <v>PRD1923072423WF001WMAX</v>
      </c>
      <c r="F1923" s="24" t="str">
        <f t="shared" si="3"/>
        <v>07</v>
      </c>
      <c r="G1923" s="24" t="str">
        <f t="shared" si="4"/>
        <v>24</v>
      </c>
      <c r="H1923" s="24" t="str">
        <f t="shared" si="5"/>
        <v>23</v>
      </c>
      <c r="I1923" s="24" t="str">
        <f t="shared" si="6"/>
        <v>W</v>
      </c>
      <c r="J1923" s="24" t="str">
        <f t="shared" si="7"/>
        <v>F001W</v>
      </c>
      <c r="K1923" s="24" t="str">
        <f t="shared" si="8"/>
        <v>MAX</v>
      </c>
      <c r="L1923" s="24" t="str">
        <f>vlookup(F1923,Abbreviation!$D$2:$E$13,2,false)</f>
        <v>July</v>
      </c>
      <c r="M1923" s="24" t="str">
        <f>vlookup(I1923,Abbreviation!$A$2:$B$4,2,false)</f>
        <v>West</v>
      </c>
      <c r="N1923" s="24" t="str">
        <f>vlookup(M1923,Budget!$B$2:$C$325,2,false)</f>
        <v>F001W</v>
      </c>
      <c r="O1923" s="24" t="s">
        <v>20</v>
      </c>
    </row>
    <row r="1924">
      <c r="A1924" s="24">
        <f>Actual!A1924</f>
        <v>1923</v>
      </c>
      <c r="B1924" s="24" t="str">
        <f>Actual!B1924</f>
        <v>//PRD1924071923SF003SPRO///</v>
      </c>
      <c r="C1924" s="25">
        <f>Actual!C1924</f>
        <v>113</v>
      </c>
      <c r="D1924" s="24" t="str">
        <f t="shared" si="1"/>
        <v>//PRD1924071923SF003SPRO///</v>
      </c>
      <c r="E1924" s="24" t="str">
        <f t="shared" si="2"/>
        <v>PRD1924071923SF003SPRO</v>
      </c>
      <c r="F1924" s="24" t="str">
        <f t="shared" si="3"/>
        <v>07</v>
      </c>
      <c r="G1924" s="24" t="str">
        <f t="shared" si="4"/>
        <v>19</v>
      </c>
      <c r="H1924" s="24" t="str">
        <f t="shared" si="5"/>
        <v>23</v>
      </c>
      <c r="I1924" s="24" t="str">
        <f t="shared" si="6"/>
        <v>S</v>
      </c>
      <c r="J1924" s="24" t="str">
        <f t="shared" si="7"/>
        <v>F003S</v>
      </c>
      <c r="K1924" s="24" t="str">
        <f t="shared" si="8"/>
        <v>PRO</v>
      </c>
      <c r="L1924" s="24" t="str">
        <f>vlookup(F1924,Abbreviation!$D$2:$E$13,2,false)</f>
        <v>July</v>
      </c>
      <c r="M1924" s="24" t="str">
        <f>vlookup(I1924,Abbreviation!$A$2:$B$4,2,false)</f>
        <v>South</v>
      </c>
      <c r="N1924" s="24" t="str">
        <f>vlookup(M1924,Budget!$B$2:$C$325,2,false)</f>
        <v>F001S</v>
      </c>
      <c r="O1924" s="24" t="s">
        <v>21</v>
      </c>
    </row>
    <row r="1925">
      <c r="A1925" s="24">
        <f>Actual!A1925</f>
        <v>1924</v>
      </c>
      <c r="B1925" s="24" t="str">
        <f>Actual!B1925</f>
        <v>//PRD1925070423SF001SMINI///</v>
      </c>
      <c r="C1925" s="25">
        <f>Actual!C1925</f>
        <v>57</v>
      </c>
      <c r="D1925" s="24" t="str">
        <f t="shared" si="1"/>
        <v>//PRD1925070423SF001SMINI///</v>
      </c>
      <c r="E1925" s="24" t="str">
        <f t="shared" si="2"/>
        <v>PRD1925070423SF001SMINI</v>
      </c>
      <c r="F1925" s="24" t="str">
        <f t="shared" si="3"/>
        <v>07</v>
      </c>
      <c r="G1925" s="24" t="str">
        <f t="shared" si="4"/>
        <v>04</v>
      </c>
      <c r="H1925" s="24" t="str">
        <f t="shared" si="5"/>
        <v>23</v>
      </c>
      <c r="I1925" s="24" t="str">
        <f t="shared" si="6"/>
        <v>S</v>
      </c>
      <c r="J1925" s="24" t="str">
        <f t="shared" si="7"/>
        <v>F001S</v>
      </c>
      <c r="K1925" s="24" t="str">
        <f t="shared" si="8"/>
        <v>MINI</v>
      </c>
      <c r="L1925" s="24" t="str">
        <f>vlookup(F1925,Abbreviation!$D$2:$E$13,2,false)</f>
        <v>July</v>
      </c>
      <c r="M1925" s="24" t="str">
        <f>vlookup(I1925,Abbreviation!$A$2:$B$4,2,false)</f>
        <v>South</v>
      </c>
      <c r="N1925" s="24" t="str">
        <f>vlookup(M1925,Budget!$B$2:$C$325,2,false)</f>
        <v>F001S</v>
      </c>
      <c r="O1925" s="24" t="s">
        <v>19</v>
      </c>
    </row>
    <row r="1926">
      <c r="A1926" s="24">
        <f>Actual!A1926</f>
        <v>1925</v>
      </c>
      <c r="B1926" s="24" t="str">
        <f>Actual!B1926</f>
        <v>//PRD1926071123NF001NMAX///</v>
      </c>
      <c r="C1926" s="25">
        <f>Actual!C1926</f>
        <v>118</v>
      </c>
      <c r="D1926" s="24" t="str">
        <f t="shared" si="1"/>
        <v>//PRD1926071123NF001NMAX///</v>
      </c>
      <c r="E1926" s="24" t="str">
        <f t="shared" si="2"/>
        <v>PRD1926071123NF001NMAX</v>
      </c>
      <c r="F1926" s="24" t="str">
        <f t="shared" si="3"/>
        <v>07</v>
      </c>
      <c r="G1926" s="24" t="str">
        <f t="shared" si="4"/>
        <v>11</v>
      </c>
      <c r="H1926" s="24" t="str">
        <f t="shared" si="5"/>
        <v>23</v>
      </c>
      <c r="I1926" s="24" t="str">
        <f t="shared" si="6"/>
        <v>N</v>
      </c>
      <c r="J1926" s="24" t="str">
        <f t="shared" si="7"/>
        <v>F001N</v>
      </c>
      <c r="K1926" s="24" t="str">
        <f t="shared" si="8"/>
        <v>MAX</v>
      </c>
      <c r="L1926" s="24" t="str">
        <f>vlookup(F1926,Abbreviation!$D$2:$E$13,2,false)</f>
        <v>July</v>
      </c>
      <c r="M1926" s="24" t="str">
        <f>vlookup(I1926,Abbreviation!$A$2:$B$4,2,false)</f>
        <v>North</v>
      </c>
      <c r="N1926" s="24" t="str">
        <f>vlookup(M1926,Budget!$B$2:$C$325,2,false)</f>
        <v>F001N</v>
      </c>
      <c r="O1926" s="24" t="s">
        <v>20</v>
      </c>
    </row>
    <row r="1927">
      <c r="A1927" s="24">
        <f>Actual!A1927</f>
        <v>1926</v>
      </c>
      <c r="B1927" s="24" t="str">
        <f>Actual!B1927</f>
        <v>//PRD1927070223WF003WPRO///</v>
      </c>
      <c r="C1927" s="25">
        <f>Actual!C1927</f>
        <v>139</v>
      </c>
      <c r="D1927" s="24" t="str">
        <f t="shared" si="1"/>
        <v>//PRD1927070223WF003WPRO///</v>
      </c>
      <c r="E1927" s="24" t="str">
        <f t="shared" si="2"/>
        <v>PRD1927070223WF003WPRO</v>
      </c>
      <c r="F1927" s="24" t="str">
        <f t="shared" si="3"/>
        <v>07</v>
      </c>
      <c r="G1927" s="24" t="str">
        <f t="shared" si="4"/>
        <v>02</v>
      </c>
      <c r="H1927" s="24" t="str">
        <f t="shared" si="5"/>
        <v>23</v>
      </c>
      <c r="I1927" s="24" t="str">
        <f t="shared" si="6"/>
        <v>W</v>
      </c>
      <c r="J1927" s="24" t="str">
        <f t="shared" si="7"/>
        <v>F003W</v>
      </c>
      <c r="K1927" s="24" t="str">
        <f t="shared" si="8"/>
        <v>PRO</v>
      </c>
      <c r="L1927" s="24" t="str">
        <f>vlookup(F1927,Abbreviation!$D$2:$E$13,2,false)</f>
        <v>July</v>
      </c>
      <c r="M1927" s="24" t="str">
        <f>vlookup(I1927,Abbreviation!$A$2:$B$4,2,false)</f>
        <v>West</v>
      </c>
      <c r="N1927" s="24" t="str">
        <f>vlookup(M1927,Budget!$B$2:$C$325,2,false)</f>
        <v>F001W</v>
      </c>
      <c r="O1927" s="24" t="s">
        <v>21</v>
      </c>
    </row>
    <row r="1928">
      <c r="A1928" s="24">
        <f>Actual!A1928</f>
        <v>1927</v>
      </c>
      <c r="B1928" s="24" t="str">
        <f>Actual!B1928</f>
        <v>//PRD1928072023WF001WMINI///</v>
      </c>
      <c r="C1928" s="25">
        <f>Actual!C1928</f>
        <v>22</v>
      </c>
      <c r="D1928" s="24" t="str">
        <f t="shared" si="1"/>
        <v>//PRD1928072023WF001WMINI///</v>
      </c>
      <c r="E1928" s="24" t="str">
        <f t="shared" si="2"/>
        <v>PRD1928072023WF001WMINI</v>
      </c>
      <c r="F1928" s="24" t="str">
        <f t="shared" si="3"/>
        <v>07</v>
      </c>
      <c r="G1928" s="24" t="str">
        <f t="shared" si="4"/>
        <v>20</v>
      </c>
      <c r="H1928" s="24" t="str">
        <f t="shared" si="5"/>
        <v>23</v>
      </c>
      <c r="I1928" s="24" t="str">
        <f t="shared" si="6"/>
        <v>W</v>
      </c>
      <c r="J1928" s="24" t="str">
        <f t="shared" si="7"/>
        <v>F001W</v>
      </c>
      <c r="K1928" s="24" t="str">
        <f t="shared" si="8"/>
        <v>MINI</v>
      </c>
      <c r="L1928" s="24" t="str">
        <f>vlookup(F1928,Abbreviation!$D$2:$E$13,2,false)</f>
        <v>July</v>
      </c>
      <c r="M1928" s="24" t="str">
        <f>vlookup(I1928,Abbreviation!$A$2:$B$4,2,false)</f>
        <v>West</v>
      </c>
      <c r="N1928" s="24" t="str">
        <f>vlookup(M1928,Budget!$B$2:$C$325,2,false)</f>
        <v>F001W</v>
      </c>
      <c r="O1928" s="24" t="s">
        <v>19</v>
      </c>
    </row>
    <row r="1929">
      <c r="A1929" s="24">
        <f>Actual!A1929</f>
        <v>1928</v>
      </c>
      <c r="B1929" s="24" t="str">
        <f>Actual!B1929</f>
        <v>//PRD1929072423NF002NMAX///</v>
      </c>
      <c r="C1929" s="25">
        <f>Actual!C1929</f>
        <v>69</v>
      </c>
      <c r="D1929" s="24" t="str">
        <f t="shared" si="1"/>
        <v>//PRD1929072423NF002NMAX///</v>
      </c>
      <c r="E1929" s="24" t="str">
        <f t="shared" si="2"/>
        <v>PRD1929072423NF002NMAX</v>
      </c>
      <c r="F1929" s="24" t="str">
        <f t="shared" si="3"/>
        <v>07</v>
      </c>
      <c r="G1929" s="24" t="str">
        <f t="shared" si="4"/>
        <v>24</v>
      </c>
      <c r="H1929" s="24" t="str">
        <f t="shared" si="5"/>
        <v>23</v>
      </c>
      <c r="I1929" s="24" t="str">
        <f t="shared" si="6"/>
        <v>N</v>
      </c>
      <c r="J1929" s="24" t="str">
        <f t="shared" si="7"/>
        <v>F002N</v>
      </c>
      <c r="K1929" s="24" t="str">
        <f t="shared" si="8"/>
        <v>MAX</v>
      </c>
      <c r="L1929" s="24" t="str">
        <f>vlookup(F1929,Abbreviation!$D$2:$E$13,2,false)</f>
        <v>July</v>
      </c>
      <c r="M1929" s="24" t="str">
        <f>vlookup(I1929,Abbreviation!$A$2:$B$4,2,false)</f>
        <v>North</v>
      </c>
      <c r="N1929" s="24" t="str">
        <f>vlookup(M1929,Budget!$B$2:$C$325,2,false)</f>
        <v>F001N</v>
      </c>
      <c r="O1929" s="24" t="s">
        <v>20</v>
      </c>
    </row>
    <row r="1930">
      <c r="A1930" s="24">
        <f>Actual!A1930</f>
        <v>1929</v>
      </c>
      <c r="B1930" s="24" t="str">
        <f>Actual!B1930</f>
        <v>//PRD1930071723SF003SPRO///</v>
      </c>
      <c r="C1930" s="25">
        <f>Actual!C1930</f>
        <v>96</v>
      </c>
      <c r="D1930" s="24" t="str">
        <f t="shared" si="1"/>
        <v>//PRD1930071723SF003SPRO///</v>
      </c>
      <c r="E1930" s="24" t="str">
        <f t="shared" si="2"/>
        <v>PRD1930071723SF003SPRO</v>
      </c>
      <c r="F1930" s="24" t="str">
        <f t="shared" si="3"/>
        <v>07</v>
      </c>
      <c r="G1930" s="24" t="str">
        <f t="shared" si="4"/>
        <v>17</v>
      </c>
      <c r="H1930" s="24" t="str">
        <f t="shared" si="5"/>
        <v>23</v>
      </c>
      <c r="I1930" s="24" t="str">
        <f t="shared" si="6"/>
        <v>S</v>
      </c>
      <c r="J1930" s="24" t="str">
        <f t="shared" si="7"/>
        <v>F003S</v>
      </c>
      <c r="K1930" s="24" t="str">
        <f t="shared" si="8"/>
        <v>PRO</v>
      </c>
      <c r="L1930" s="24" t="str">
        <f>vlookup(F1930,Abbreviation!$D$2:$E$13,2,false)</f>
        <v>July</v>
      </c>
      <c r="M1930" s="24" t="str">
        <f>vlookup(I1930,Abbreviation!$A$2:$B$4,2,false)</f>
        <v>South</v>
      </c>
      <c r="N1930" s="24" t="str">
        <f>vlookup(M1930,Budget!$B$2:$C$325,2,false)</f>
        <v>F001S</v>
      </c>
      <c r="O1930" s="24" t="s">
        <v>21</v>
      </c>
    </row>
    <row r="1931">
      <c r="A1931" s="24">
        <f>Actual!A1931</f>
        <v>1930</v>
      </c>
      <c r="B1931" s="24" t="str">
        <f>Actual!B1931</f>
        <v>//PRD1931071423WF003WMINI///</v>
      </c>
      <c r="C1931" s="25">
        <f>Actual!C1931</f>
        <v>118</v>
      </c>
      <c r="D1931" s="24" t="str">
        <f t="shared" si="1"/>
        <v>//PRD1931071423WF003WMINI///</v>
      </c>
      <c r="E1931" s="24" t="str">
        <f t="shared" si="2"/>
        <v>PRD1931071423WF003WMINI</v>
      </c>
      <c r="F1931" s="24" t="str">
        <f t="shared" si="3"/>
        <v>07</v>
      </c>
      <c r="G1931" s="24" t="str">
        <f t="shared" si="4"/>
        <v>14</v>
      </c>
      <c r="H1931" s="24" t="str">
        <f t="shared" si="5"/>
        <v>23</v>
      </c>
      <c r="I1931" s="24" t="str">
        <f t="shared" si="6"/>
        <v>W</v>
      </c>
      <c r="J1931" s="24" t="str">
        <f t="shared" si="7"/>
        <v>F003W</v>
      </c>
      <c r="K1931" s="24" t="str">
        <f t="shared" si="8"/>
        <v>MINI</v>
      </c>
      <c r="L1931" s="24" t="str">
        <f>vlookup(F1931,Abbreviation!$D$2:$E$13,2,false)</f>
        <v>July</v>
      </c>
      <c r="M1931" s="24" t="str">
        <f>vlookup(I1931,Abbreviation!$A$2:$B$4,2,false)</f>
        <v>West</v>
      </c>
      <c r="N1931" s="24" t="str">
        <f>vlookup(M1931,Budget!$B$2:$C$325,2,false)</f>
        <v>F001W</v>
      </c>
      <c r="O1931" s="24" t="s">
        <v>19</v>
      </c>
    </row>
    <row r="1932">
      <c r="A1932" s="24">
        <f>Actual!A1932</f>
        <v>1931</v>
      </c>
      <c r="B1932" s="24" t="str">
        <f>Actual!B1932</f>
        <v>//PRD1932070823SF002SMAX///</v>
      </c>
      <c r="C1932" s="25">
        <f>Actual!C1932</f>
        <v>35</v>
      </c>
      <c r="D1932" s="24" t="str">
        <f t="shared" si="1"/>
        <v>//PRD1932070823SF002SMAX///</v>
      </c>
      <c r="E1932" s="24" t="str">
        <f t="shared" si="2"/>
        <v>PRD1932070823SF002SMAX</v>
      </c>
      <c r="F1932" s="24" t="str">
        <f t="shared" si="3"/>
        <v>07</v>
      </c>
      <c r="G1932" s="24" t="str">
        <f t="shared" si="4"/>
        <v>08</v>
      </c>
      <c r="H1932" s="24" t="str">
        <f t="shared" si="5"/>
        <v>23</v>
      </c>
      <c r="I1932" s="24" t="str">
        <f t="shared" si="6"/>
        <v>S</v>
      </c>
      <c r="J1932" s="24" t="str">
        <f t="shared" si="7"/>
        <v>F002S</v>
      </c>
      <c r="K1932" s="24" t="str">
        <f t="shared" si="8"/>
        <v>MAX</v>
      </c>
      <c r="L1932" s="24" t="str">
        <f>vlookup(F1932,Abbreviation!$D$2:$E$13,2,false)</f>
        <v>July</v>
      </c>
      <c r="M1932" s="24" t="str">
        <f>vlookup(I1932,Abbreviation!$A$2:$B$4,2,false)</f>
        <v>South</v>
      </c>
      <c r="N1932" s="24" t="str">
        <f>vlookup(M1932,Budget!$B$2:$C$325,2,false)</f>
        <v>F001S</v>
      </c>
      <c r="O1932" s="24" t="s">
        <v>20</v>
      </c>
    </row>
    <row r="1933">
      <c r="A1933" s="24">
        <f>Actual!A1933</f>
        <v>1932</v>
      </c>
      <c r="B1933" s="24" t="str">
        <f>Actual!B1933</f>
        <v>//PRD1933082223SF001SPRO///</v>
      </c>
      <c r="C1933" s="25">
        <f>Actual!C1933</f>
        <v>49</v>
      </c>
      <c r="D1933" s="24" t="str">
        <f t="shared" si="1"/>
        <v>//PRD1933082223SF001SPRO///</v>
      </c>
      <c r="E1933" s="24" t="str">
        <f t="shared" si="2"/>
        <v>PRD1933082223SF001SPRO</v>
      </c>
      <c r="F1933" s="24" t="str">
        <f t="shared" si="3"/>
        <v>08</v>
      </c>
      <c r="G1933" s="24" t="str">
        <f t="shared" si="4"/>
        <v>22</v>
      </c>
      <c r="H1933" s="24" t="str">
        <f t="shared" si="5"/>
        <v>23</v>
      </c>
      <c r="I1933" s="24" t="str">
        <f t="shared" si="6"/>
        <v>S</v>
      </c>
      <c r="J1933" s="24" t="str">
        <f t="shared" si="7"/>
        <v>F001S</v>
      </c>
      <c r="K1933" s="24" t="str">
        <f t="shared" si="8"/>
        <v>PRO</v>
      </c>
      <c r="L1933" s="24" t="str">
        <f>vlookup(F1933,Abbreviation!$D$2:$E$13,2,false)</f>
        <v>August</v>
      </c>
      <c r="M1933" s="24" t="str">
        <f>vlookup(I1933,Abbreviation!$A$2:$B$4,2,false)</f>
        <v>South</v>
      </c>
      <c r="N1933" s="24" t="str">
        <f>vlookup(M1933,Budget!$B$2:$C$325,2,false)</f>
        <v>F001S</v>
      </c>
      <c r="O1933" s="24" t="s">
        <v>21</v>
      </c>
    </row>
    <row r="1934">
      <c r="A1934" s="24">
        <f>Actual!A1934</f>
        <v>1933</v>
      </c>
      <c r="B1934" s="24" t="str">
        <f>Actual!B1934</f>
        <v>//PRD1934080623WF003WMINI///</v>
      </c>
      <c r="C1934" s="25">
        <f>Actual!C1934</f>
        <v>91</v>
      </c>
      <c r="D1934" s="24" t="str">
        <f t="shared" si="1"/>
        <v>//PRD1934080623WF003WMINI///</v>
      </c>
      <c r="E1934" s="24" t="str">
        <f t="shared" si="2"/>
        <v>PRD1934080623WF003WMINI</v>
      </c>
      <c r="F1934" s="24" t="str">
        <f t="shared" si="3"/>
        <v>08</v>
      </c>
      <c r="G1934" s="24" t="str">
        <f t="shared" si="4"/>
        <v>06</v>
      </c>
      <c r="H1934" s="24" t="str">
        <f t="shared" si="5"/>
        <v>23</v>
      </c>
      <c r="I1934" s="24" t="str">
        <f t="shared" si="6"/>
        <v>W</v>
      </c>
      <c r="J1934" s="24" t="str">
        <f t="shared" si="7"/>
        <v>F003W</v>
      </c>
      <c r="K1934" s="24" t="str">
        <f t="shared" si="8"/>
        <v>MINI</v>
      </c>
      <c r="L1934" s="24" t="str">
        <f>vlookup(F1934,Abbreviation!$D$2:$E$13,2,false)</f>
        <v>August</v>
      </c>
      <c r="M1934" s="24" t="str">
        <f>vlookup(I1934,Abbreviation!$A$2:$B$4,2,false)</f>
        <v>West</v>
      </c>
      <c r="N1934" s="24" t="str">
        <f>vlookup(M1934,Budget!$B$2:$C$325,2,false)</f>
        <v>F001W</v>
      </c>
      <c r="O1934" s="24" t="s">
        <v>19</v>
      </c>
    </row>
    <row r="1935">
      <c r="A1935" s="24">
        <f>Actual!A1935</f>
        <v>1934</v>
      </c>
      <c r="B1935" s="24" t="str">
        <f>Actual!B1935</f>
        <v>//PRD1935080523WF003WMAX///</v>
      </c>
      <c r="C1935" s="25">
        <f>Actual!C1935</f>
        <v>17</v>
      </c>
      <c r="D1935" s="24" t="str">
        <f t="shared" si="1"/>
        <v>//PRD1935080523WF003WMAX///</v>
      </c>
      <c r="E1935" s="24" t="str">
        <f t="shared" si="2"/>
        <v>PRD1935080523WF003WMAX</v>
      </c>
      <c r="F1935" s="24" t="str">
        <f t="shared" si="3"/>
        <v>08</v>
      </c>
      <c r="G1935" s="24" t="str">
        <f t="shared" si="4"/>
        <v>05</v>
      </c>
      <c r="H1935" s="24" t="str">
        <f t="shared" si="5"/>
        <v>23</v>
      </c>
      <c r="I1935" s="24" t="str">
        <f t="shared" si="6"/>
        <v>W</v>
      </c>
      <c r="J1935" s="24" t="str">
        <f t="shared" si="7"/>
        <v>F003W</v>
      </c>
      <c r="K1935" s="24" t="str">
        <f t="shared" si="8"/>
        <v>MAX</v>
      </c>
      <c r="L1935" s="24" t="str">
        <f>vlookup(F1935,Abbreviation!$D$2:$E$13,2,false)</f>
        <v>August</v>
      </c>
      <c r="M1935" s="24" t="str">
        <f>vlookup(I1935,Abbreviation!$A$2:$B$4,2,false)</f>
        <v>West</v>
      </c>
      <c r="N1935" s="24" t="str">
        <f>vlookup(M1935,Budget!$B$2:$C$325,2,false)</f>
        <v>F001W</v>
      </c>
      <c r="O1935" s="24" t="s">
        <v>20</v>
      </c>
    </row>
    <row r="1936">
      <c r="A1936" s="24">
        <f>Actual!A1936</f>
        <v>1935</v>
      </c>
      <c r="B1936" s="24" t="str">
        <f>Actual!B1936</f>
        <v>//PRD1936080623SF003SPRO///</v>
      </c>
      <c r="C1936" s="25">
        <f>Actual!C1936</f>
        <v>12</v>
      </c>
      <c r="D1936" s="24" t="str">
        <f t="shared" si="1"/>
        <v>//PRD1936080623SF003SPRO///</v>
      </c>
      <c r="E1936" s="24" t="str">
        <f t="shared" si="2"/>
        <v>PRD1936080623SF003SPRO</v>
      </c>
      <c r="F1936" s="24" t="str">
        <f t="shared" si="3"/>
        <v>08</v>
      </c>
      <c r="G1936" s="24" t="str">
        <f t="shared" si="4"/>
        <v>06</v>
      </c>
      <c r="H1936" s="24" t="str">
        <f t="shared" si="5"/>
        <v>23</v>
      </c>
      <c r="I1936" s="24" t="str">
        <f t="shared" si="6"/>
        <v>S</v>
      </c>
      <c r="J1936" s="24" t="str">
        <f t="shared" si="7"/>
        <v>F003S</v>
      </c>
      <c r="K1936" s="24" t="str">
        <f t="shared" si="8"/>
        <v>PRO</v>
      </c>
      <c r="L1936" s="24" t="str">
        <f>vlookup(F1936,Abbreviation!$D$2:$E$13,2,false)</f>
        <v>August</v>
      </c>
      <c r="M1936" s="24" t="str">
        <f>vlookup(I1936,Abbreviation!$A$2:$B$4,2,false)</f>
        <v>South</v>
      </c>
      <c r="N1936" s="24" t="str">
        <f>vlookup(M1936,Budget!$B$2:$C$325,2,false)</f>
        <v>F001S</v>
      </c>
      <c r="O1936" s="24" t="s">
        <v>21</v>
      </c>
    </row>
    <row r="1937">
      <c r="A1937" s="24">
        <f>Actual!A1937</f>
        <v>1936</v>
      </c>
      <c r="B1937" s="24" t="str">
        <f>Actual!B1937</f>
        <v>//PRD1937081223WF001WMINI///</v>
      </c>
      <c r="C1937" s="25">
        <f>Actual!C1937</f>
        <v>52</v>
      </c>
      <c r="D1937" s="24" t="str">
        <f t="shared" si="1"/>
        <v>//PRD1937081223WF001WMINI///</v>
      </c>
      <c r="E1937" s="24" t="str">
        <f t="shared" si="2"/>
        <v>PRD1937081223WF001WMINI</v>
      </c>
      <c r="F1937" s="24" t="str">
        <f t="shared" si="3"/>
        <v>08</v>
      </c>
      <c r="G1937" s="24" t="str">
        <f t="shared" si="4"/>
        <v>12</v>
      </c>
      <c r="H1937" s="24" t="str">
        <f t="shared" si="5"/>
        <v>23</v>
      </c>
      <c r="I1937" s="24" t="str">
        <f t="shared" si="6"/>
        <v>W</v>
      </c>
      <c r="J1937" s="24" t="str">
        <f t="shared" si="7"/>
        <v>F001W</v>
      </c>
      <c r="K1937" s="24" t="str">
        <f t="shared" si="8"/>
        <v>MINI</v>
      </c>
      <c r="L1937" s="24" t="str">
        <f>vlookup(F1937,Abbreviation!$D$2:$E$13,2,false)</f>
        <v>August</v>
      </c>
      <c r="M1937" s="24" t="str">
        <f>vlookup(I1937,Abbreviation!$A$2:$B$4,2,false)</f>
        <v>West</v>
      </c>
      <c r="N1937" s="24" t="str">
        <f>vlookup(M1937,Budget!$B$2:$C$325,2,false)</f>
        <v>F001W</v>
      </c>
      <c r="O1937" s="24" t="s">
        <v>19</v>
      </c>
    </row>
    <row r="1938">
      <c r="A1938" s="24">
        <f>Actual!A1938</f>
        <v>1937</v>
      </c>
      <c r="B1938" s="24" t="str">
        <f>Actual!B1938</f>
        <v>//PRD1938080723WF003WMAX///</v>
      </c>
      <c r="C1938" s="25">
        <f>Actual!C1938</f>
        <v>144</v>
      </c>
      <c r="D1938" s="24" t="str">
        <f t="shared" si="1"/>
        <v>//PRD1938080723WF003WMAX///</v>
      </c>
      <c r="E1938" s="24" t="str">
        <f t="shared" si="2"/>
        <v>PRD1938080723WF003WMAX</v>
      </c>
      <c r="F1938" s="24" t="str">
        <f t="shared" si="3"/>
        <v>08</v>
      </c>
      <c r="G1938" s="24" t="str">
        <f t="shared" si="4"/>
        <v>07</v>
      </c>
      <c r="H1938" s="24" t="str">
        <f t="shared" si="5"/>
        <v>23</v>
      </c>
      <c r="I1938" s="24" t="str">
        <f t="shared" si="6"/>
        <v>W</v>
      </c>
      <c r="J1938" s="24" t="str">
        <f t="shared" si="7"/>
        <v>F003W</v>
      </c>
      <c r="K1938" s="24" t="str">
        <f t="shared" si="8"/>
        <v>MAX</v>
      </c>
      <c r="L1938" s="24" t="str">
        <f>vlookup(F1938,Abbreviation!$D$2:$E$13,2,false)</f>
        <v>August</v>
      </c>
      <c r="M1938" s="24" t="str">
        <f>vlookup(I1938,Abbreviation!$A$2:$B$4,2,false)</f>
        <v>West</v>
      </c>
      <c r="N1938" s="24" t="str">
        <f>vlookup(M1938,Budget!$B$2:$C$325,2,false)</f>
        <v>F001W</v>
      </c>
      <c r="O1938" s="24" t="s">
        <v>20</v>
      </c>
    </row>
    <row r="1939">
      <c r="A1939" s="24">
        <f>Actual!A1939</f>
        <v>1938</v>
      </c>
      <c r="B1939" s="24" t="str">
        <f>Actual!B1939</f>
        <v>//PRD1939082723NF001NPRO///</v>
      </c>
      <c r="C1939" s="25">
        <f>Actual!C1939</f>
        <v>35</v>
      </c>
      <c r="D1939" s="24" t="str">
        <f t="shared" si="1"/>
        <v>//PRD1939082723NF001NPRO///</v>
      </c>
      <c r="E1939" s="24" t="str">
        <f t="shared" si="2"/>
        <v>PRD1939082723NF001NPRO</v>
      </c>
      <c r="F1939" s="24" t="str">
        <f t="shared" si="3"/>
        <v>08</v>
      </c>
      <c r="G1939" s="24" t="str">
        <f t="shared" si="4"/>
        <v>27</v>
      </c>
      <c r="H1939" s="24" t="str">
        <f t="shared" si="5"/>
        <v>23</v>
      </c>
      <c r="I1939" s="24" t="str">
        <f t="shared" si="6"/>
        <v>N</v>
      </c>
      <c r="J1939" s="24" t="str">
        <f t="shared" si="7"/>
        <v>F001N</v>
      </c>
      <c r="K1939" s="24" t="str">
        <f t="shared" si="8"/>
        <v>PRO</v>
      </c>
      <c r="L1939" s="24" t="str">
        <f>vlookup(F1939,Abbreviation!$D$2:$E$13,2,false)</f>
        <v>August</v>
      </c>
      <c r="M1939" s="24" t="str">
        <f>vlookup(I1939,Abbreviation!$A$2:$B$4,2,false)</f>
        <v>North</v>
      </c>
      <c r="N1939" s="24" t="str">
        <f>vlookup(M1939,Budget!$B$2:$C$325,2,false)</f>
        <v>F001N</v>
      </c>
      <c r="O1939" s="24" t="s">
        <v>21</v>
      </c>
    </row>
    <row r="1940">
      <c r="A1940" s="24">
        <f>Actual!A1940</f>
        <v>1939</v>
      </c>
      <c r="B1940" s="24" t="str">
        <f>Actual!B1940</f>
        <v>//PRD1940082723SF003SMINI///</v>
      </c>
      <c r="C1940" s="25">
        <f>Actual!C1940</f>
        <v>49</v>
      </c>
      <c r="D1940" s="24" t="str">
        <f t="shared" si="1"/>
        <v>//PRD1940082723SF003SMINI///</v>
      </c>
      <c r="E1940" s="24" t="str">
        <f t="shared" si="2"/>
        <v>PRD1940082723SF003SMINI</v>
      </c>
      <c r="F1940" s="24" t="str">
        <f t="shared" si="3"/>
        <v>08</v>
      </c>
      <c r="G1940" s="24" t="str">
        <f t="shared" si="4"/>
        <v>27</v>
      </c>
      <c r="H1940" s="24" t="str">
        <f t="shared" si="5"/>
        <v>23</v>
      </c>
      <c r="I1940" s="24" t="str">
        <f t="shared" si="6"/>
        <v>S</v>
      </c>
      <c r="J1940" s="24" t="str">
        <f t="shared" si="7"/>
        <v>F003S</v>
      </c>
      <c r="K1940" s="24" t="str">
        <f t="shared" si="8"/>
        <v>MINI</v>
      </c>
      <c r="L1940" s="24" t="str">
        <f>vlookup(F1940,Abbreviation!$D$2:$E$13,2,false)</f>
        <v>August</v>
      </c>
      <c r="M1940" s="24" t="str">
        <f>vlookup(I1940,Abbreviation!$A$2:$B$4,2,false)</f>
        <v>South</v>
      </c>
      <c r="N1940" s="24" t="str">
        <f>vlookup(M1940,Budget!$B$2:$C$325,2,false)</f>
        <v>F001S</v>
      </c>
      <c r="O1940" s="24" t="s">
        <v>19</v>
      </c>
    </row>
    <row r="1941">
      <c r="A1941" s="24">
        <f>Actual!A1941</f>
        <v>1940</v>
      </c>
      <c r="B1941" s="24" t="str">
        <f>Actual!B1941</f>
        <v>//PRD1941080823NF003NMAX///</v>
      </c>
      <c r="C1941" s="25">
        <f>Actual!C1941</f>
        <v>65</v>
      </c>
      <c r="D1941" s="24" t="str">
        <f t="shared" si="1"/>
        <v>//PRD1941080823NF003NMAX///</v>
      </c>
      <c r="E1941" s="24" t="str">
        <f t="shared" si="2"/>
        <v>PRD1941080823NF003NMAX</v>
      </c>
      <c r="F1941" s="24" t="str">
        <f t="shared" si="3"/>
        <v>08</v>
      </c>
      <c r="G1941" s="24" t="str">
        <f t="shared" si="4"/>
        <v>08</v>
      </c>
      <c r="H1941" s="24" t="str">
        <f t="shared" si="5"/>
        <v>23</v>
      </c>
      <c r="I1941" s="24" t="str">
        <f t="shared" si="6"/>
        <v>N</v>
      </c>
      <c r="J1941" s="24" t="str">
        <f t="shared" si="7"/>
        <v>F003N</v>
      </c>
      <c r="K1941" s="24" t="str">
        <f t="shared" si="8"/>
        <v>MAX</v>
      </c>
      <c r="L1941" s="24" t="str">
        <f>vlookup(F1941,Abbreviation!$D$2:$E$13,2,false)</f>
        <v>August</v>
      </c>
      <c r="M1941" s="24" t="str">
        <f>vlookup(I1941,Abbreviation!$A$2:$B$4,2,false)</f>
        <v>North</v>
      </c>
      <c r="N1941" s="24" t="str">
        <f>vlookup(M1941,Budget!$B$2:$C$325,2,false)</f>
        <v>F001N</v>
      </c>
      <c r="O1941" s="24" t="s">
        <v>20</v>
      </c>
    </row>
    <row r="1942">
      <c r="A1942" s="24">
        <f>Actual!A1942</f>
        <v>1941</v>
      </c>
      <c r="B1942" s="24" t="str">
        <f>Actual!B1942</f>
        <v>//PRD1942080623NF003NPRO///</v>
      </c>
      <c r="C1942" s="25">
        <f>Actual!C1942</f>
        <v>86</v>
      </c>
      <c r="D1942" s="24" t="str">
        <f t="shared" si="1"/>
        <v>//PRD1942080623NF003NPRO///</v>
      </c>
      <c r="E1942" s="24" t="str">
        <f t="shared" si="2"/>
        <v>PRD1942080623NF003NPRO</v>
      </c>
      <c r="F1942" s="24" t="str">
        <f t="shared" si="3"/>
        <v>08</v>
      </c>
      <c r="G1942" s="24" t="str">
        <f t="shared" si="4"/>
        <v>06</v>
      </c>
      <c r="H1942" s="24" t="str">
        <f t="shared" si="5"/>
        <v>23</v>
      </c>
      <c r="I1942" s="24" t="str">
        <f t="shared" si="6"/>
        <v>N</v>
      </c>
      <c r="J1942" s="24" t="str">
        <f t="shared" si="7"/>
        <v>F003N</v>
      </c>
      <c r="K1942" s="24" t="str">
        <f t="shared" si="8"/>
        <v>PRO</v>
      </c>
      <c r="L1942" s="24" t="str">
        <f>vlookup(F1942,Abbreviation!$D$2:$E$13,2,false)</f>
        <v>August</v>
      </c>
      <c r="M1942" s="24" t="str">
        <f>vlookup(I1942,Abbreviation!$A$2:$B$4,2,false)</f>
        <v>North</v>
      </c>
      <c r="N1942" s="24" t="str">
        <f>vlookup(M1942,Budget!$B$2:$C$325,2,false)</f>
        <v>F001N</v>
      </c>
      <c r="O1942" s="24" t="s">
        <v>21</v>
      </c>
    </row>
    <row r="1943">
      <c r="A1943" s="24">
        <f>Actual!A1943</f>
        <v>1942</v>
      </c>
      <c r="B1943" s="24" t="str">
        <f>Actual!B1943</f>
        <v>//PRD1943082923NF002NMINI///</v>
      </c>
      <c r="C1943" s="25">
        <f>Actual!C1943</f>
        <v>122</v>
      </c>
      <c r="D1943" s="24" t="str">
        <f t="shared" si="1"/>
        <v>//PRD1943082923NF002NMINI///</v>
      </c>
      <c r="E1943" s="24" t="str">
        <f t="shared" si="2"/>
        <v>PRD1943082923NF002NMINI</v>
      </c>
      <c r="F1943" s="24" t="str">
        <f t="shared" si="3"/>
        <v>08</v>
      </c>
      <c r="G1943" s="24" t="str">
        <f t="shared" si="4"/>
        <v>29</v>
      </c>
      <c r="H1943" s="24" t="str">
        <f t="shared" si="5"/>
        <v>23</v>
      </c>
      <c r="I1943" s="24" t="str">
        <f t="shared" si="6"/>
        <v>N</v>
      </c>
      <c r="J1943" s="24" t="str">
        <f t="shared" si="7"/>
        <v>F002N</v>
      </c>
      <c r="K1943" s="24" t="str">
        <f t="shared" si="8"/>
        <v>MINI</v>
      </c>
      <c r="L1943" s="24" t="str">
        <f>vlookup(F1943,Abbreviation!$D$2:$E$13,2,false)</f>
        <v>August</v>
      </c>
      <c r="M1943" s="24" t="str">
        <f>vlookup(I1943,Abbreviation!$A$2:$B$4,2,false)</f>
        <v>North</v>
      </c>
      <c r="N1943" s="24" t="str">
        <f>vlookup(M1943,Budget!$B$2:$C$325,2,false)</f>
        <v>F001N</v>
      </c>
      <c r="O1943" s="24" t="s">
        <v>19</v>
      </c>
    </row>
    <row r="1944">
      <c r="A1944" s="24">
        <f>Actual!A1944</f>
        <v>1943</v>
      </c>
      <c r="B1944" s="24" t="str">
        <f>Actual!B1944</f>
        <v>//PRD1944082523SF003SMAX///</v>
      </c>
      <c r="C1944" s="25">
        <f>Actual!C1944</f>
        <v>65</v>
      </c>
      <c r="D1944" s="24" t="str">
        <f t="shared" si="1"/>
        <v>//PRD1944082523SF003SMAX///</v>
      </c>
      <c r="E1944" s="24" t="str">
        <f t="shared" si="2"/>
        <v>PRD1944082523SF003SMAX</v>
      </c>
      <c r="F1944" s="24" t="str">
        <f t="shared" si="3"/>
        <v>08</v>
      </c>
      <c r="G1944" s="24" t="str">
        <f t="shared" si="4"/>
        <v>25</v>
      </c>
      <c r="H1944" s="24" t="str">
        <f t="shared" si="5"/>
        <v>23</v>
      </c>
      <c r="I1944" s="24" t="str">
        <f t="shared" si="6"/>
        <v>S</v>
      </c>
      <c r="J1944" s="24" t="str">
        <f t="shared" si="7"/>
        <v>F003S</v>
      </c>
      <c r="K1944" s="24" t="str">
        <f t="shared" si="8"/>
        <v>MAX</v>
      </c>
      <c r="L1944" s="24" t="str">
        <f>vlookup(F1944,Abbreviation!$D$2:$E$13,2,false)</f>
        <v>August</v>
      </c>
      <c r="M1944" s="24" t="str">
        <f>vlookup(I1944,Abbreviation!$A$2:$B$4,2,false)</f>
        <v>South</v>
      </c>
      <c r="N1944" s="24" t="str">
        <f>vlookup(M1944,Budget!$B$2:$C$325,2,false)</f>
        <v>F001S</v>
      </c>
      <c r="O1944" s="24" t="s">
        <v>20</v>
      </c>
    </row>
    <row r="1945">
      <c r="A1945" s="24">
        <f>Actual!A1945</f>
        <v>1944</v>
      </c>
      <c r="B1945" s="24" t="str">
        <f>Actual!B1945</f>
        <v>//PRD1945080723SF001SPRO///</v>
      </c>
      <c r="C1945" s="25">
        <f>Actual!C1945</f>
        <v>32</v>
      </c>
      <c r="D1945" s="24" t="str">
        <f t="shared" si="1"/>
        <v>//PRD1945080723SF001SPRO///</v>
      </c>
      <c r="E1945" s="24" t="str">
        <f t="shared" si="2"/>
        <v>PRD1945080723SF001SPRO</v>
      </c>
      <c r="F1945" s="24" t="str">
        <f t="shared" si="3"/>
        <v>08</v>
      </c>
      <c r="G1945" s="24" t="str">
        <f t="shared" si="4"/>
        <v>07</v>
      </c>
      <c r="H1945" s="24" t="str">
        <f t="shared" si="5"/>
        <v>23</v>
      </c>
      <c r="I1945" s="24" t="str">
        <f t="shared" si="6"/>
        <v>S</v>
      </c>
      <c r="J1945" s="24" t="str">
        <f t="shared" si="7"/>
        <v>F001S</v>
      </c>
      <c r="K1945" s="24" t="str">
        <f t="shared" si="8"/>
        <v>PRO</v>
      </c>
      <c r="L1945" s="24" t="str">
        <f>vlookup(F1945,Abbreviation!$D$2:$E$13,2,false)</f>
        <v>August</v>
      </c>
      <c r="M1945" s="24" t="str">
        <f>vlookup(I1945,Abbreviation!$A$2:$B$4,2,false)</f>
        <v>South</v>
      </c>
      <c r="N1945" s="24" t="str">
        <f>vlookup(M1945,Budget!$B$2:$C$325,2,false)</f>
        <v>F001S</v>
      </c>
      <c r="O1945" s="24" t="s">
        <v>21</v>
      </c>
    </row>
    <row r="1946">
      <c r="A1946" s="24">
        <f>Actual!A1946</f>
        <v>1945</v>
      </c>
      <c r="B1946" s="24" t="str">
        <f>Actual!B1946</f>
        <v>//PRD1946082523NF003NMINI///</v>
      </c>
      <c r="C1946" s="25">
        <f>Actual!C1946</f>
        <v>126</v>
      </c>
      <c r="D1946" s="24" t="str">
        <f t="shared" si="1"/>
        <v>//PRD1946082523NF003NMINI///</v>
      </c>
      <c r="E1946" s="24" t="str">
        <f t="shared" si="2"/>
        <v>PRD1946082523NF003NMINI</v>
      </c>
      <c r="F1946" s="24" t="str">
        <f t="shared" si="3"/>
        <v>08</v>
      </c>
      <c r="G1946" s="24" t="str">
        <f t="shared" si="4"/>
        <v>25</v>
      </c>
      <c r="H1946" s="24" t="str">
        <f t="shared" si="5"/>
        <v>23</v>
      </c>
      <c r="I1946" s="24" t="str">
        <f t="shared" si="6"/>
        <v>N</v>
      </c>
      <c r="J1946" s="24" t="str">
        <f t="shared" si="7"/>
        <v>F003N</v>
      </c>
      <c r="K1946" s="24" t="str">
        <f t="shared" si="8"/>
        <v>MINI</v>
      </c>
      <c r="L1946" s="24" t="str">
        <f>vlookup(F1946,Abbreviation!$D$2:$E$13,2,false)</f>
        <v>August</v>
      </c>
      <c r="M1946" s="24" t="str">
        <f>vlookup(I1946,Abbreviation!$A$2:$B$4,2,false)</f>
        <v>North</v>
      </c>
      <c r="N1946" s="24" t="str">
        <f>vlookup(M1946,Budget!$B$2:$C$325,2,false)</f>
        <v>F001N</v>
      </c>
      <c r="O1946" s="24" t="s">
        <v>19</v>
      </c>
    </row>
    <row r="1947">
      <c r="A1947" s="24">
        <f>Actual!A1947</f>
        <v>1946</v>
      </c>
      <c r="B1947" s="24" t="str">
        <f>Actual!B1947</f>
        <v>//PRD1947080623WF002WMAX///</v>
      </c>
      <c r="C1947" s="25">
        <f>Actual!C1947</f>
        <v>126</v>
      </c>
      <c r="D1947" s="24" t="str">
        <f t="shared" si="1"/>
        <v>//PRD1947080623WF002WMAX///</v>
      </c>
      <c r="E1947" s="24" t="str">
        <f t="shared" si="2"/>
        <v>PRD1947080623WF002WMAX</v>
      </c>
      <c r="F1947" s="24" t="str">
        <f t="shared" si="3"/>
        <v>08</v>
      </c>
      <c r="G1947" s="24" t="str">
        <f t="shared" si="4"/>
        <v>06</v>
      </c>
      <c r="H1947" s="24" t="str">
        <f t="shared" si="5"/>
        <v>23</v>
      </c>
      <c r="I1947" s="24" t="str">
        <f t="shared" si="6"/>
        <v>W</v>
      </c>
      <c r="J1947" s="24" t="str">
        <f t="shared" si="7"/>
        <v>F002W</v>
      </c>
      <c r="K1947" s="24" t="str">
        <f t="shared" si="8"/>
        <v>MAX</v>
      </c>
      <c r="L1947" s="24" t="str">
        <f>vlookup(F1947,Abbreviation!$D$2:$E$13,2,false)</f>
        <v>August</v>
      </c>
      <c r="M1947" s="24" t="str">
        <f>vlookup(I1947,Abbreviation!$A$2:$B$4,2,false)</f>
        <v>West</v>
      </c>
      <c r="N1947" s="24" t="str">
        <f>vlookup(M1947,Budget!$B$2:$C$325,2,false)</f>
        <v>F001W</v>
      </c>
      <c r="O1947" s="24" t="s">
        <v>20</v>
      </c>
    </row>
    <row r="1948">
      <c r="A1948" s="24">
        <f>Actual!A1948</f>
        <v>1947</v>
      </c>
      <c r="B1948" s="24" t="str">
        <f>Actual!B1948</f>
        <v>//PRD1948080823WF002WPRO///</v>
      </c>
      <c r="C1948" s="25">
        <f>Actual!C1948</f>
        <v>101</v>
      </c>
      <c r="D1948" s="24" t="str">
        <f t="shared" si="1"/>
        <v>//PRD1948080823WF002WPRO///</v>
      </c>
      <c r="E1948" s="24" t="str">
        <f t="shared" si="2"/>
        <v>PRD1948080823WF002WPRO</v>
      </c>
      <c r="F1948" s="24" t="str">
        <f t="shared" si="3"/>
        <v>08</v>
      </c>
      <c r="G1948" s="24" t="str">
        <f t="shared" si="4"/>
        <v>08</v>
      </c>
      <c r="H1948" s="24" t="str">
        <f t="shared" si="5"/>
        <v>23</v>
      </c>
      <c r="I1948" s="24" t="str">
        <f t="shared" si="6"/>
        <v>W</v>
      </c>
      <c r="J1948" s="24" t="str">
        <f t="shared" si="7"/>
        <v>F002W</v>
      </c>
      <c r="K1948" s="24" t="str">
        <f t="shared" si="8"/>
        <v>PRO</v>
      </c>
      <c r="L1948" s="24" t="str">
        <f>vlookup(F1948,Abbreviation!$D$2:$E$13,2,false)</f>
        <v>August</v>
      </c>
      <c r="M1948" s="24" t="str">
        <f>vlookup(I1948,Abbreviation!$A$2:$B$4,2,false)</f>
        <v>West</v>
      </c>
      <c r="N1948" s="24" t="str">
        <f>vlookup(M1948,Budget!$B$2:$C$325,2,false)</f>
        <v>F001W</v>
      </c>
      <c r="O1948" s="24" t="s">
        <v>21</v>
      </c>
    </row>
    <row r="1949">
      <c r="A1949" s="24">
        <f>Actual!A1949</f>
        <v>1948</v>
      </c>
      <c r="B1949" s="24" t="str">
        <f>Actual!B1949</f>
        <v>//PRD1949080423NF003NMINI///</v>
      </c>
      <c r="C1949" s="25">
        <f>Actual!C1949</f>
        <v>10</v>
      </c>
      <c r="D1949" s="24" t="str">
        <f t="shared" si="1"/>
        <v>//PRD1949080423NF003NMINI///</v>
      </c>
      <c r="E1949" s="24" t="str">
        <f t="shared" si="2"/>
        <v>PRD1949080423NF003NMINI</v>
      </c>
      <c r="F1949" s="24" t="str">
        <f t="shared" si="3"/>
        <v>08</v>
      </c>
      <c r="G1949" s="24" t="str">
        <f t="shared" si="4"/>
        <v>04</v>
      </c>
      <c r="H1949" s="24" t="str">
        <f t="shared" si="5"/>
        <v>23</v>
      </c>
      <c r="I1949" s="24" t="str">
        <f t="shared" si="6"/>
        <v>N</v>
      </c>
      <c r="J1949" s="24" t="str">
        <f t="shared" si="7"/>
        <v>F003N</v>
      </c>
      <c r="K1949" s="24" t="str">
        <f t="shared" si="8"/>
        <v>MINI</v>
      </c>
      <c r="L1949" s="24" t="str">
        <f>vlookup(F1949,Abbreviation!$D$2:$E$13,2,false)</f>
        <v>August</v>
      </c>
      <c r="M1949" s="24" t="str">
        <f>vlookup(I1949,Abbreviation!$A$2:$B$4,2,false)</f>
        <v>North</v>
      </c>
      <c r="N1949" s="24" t="str">
        <f>vlookup(M1949,Budget!$B$2:$C$325,2,false)</f>
        <v>F001N</v>
      </c>
      <c r="O1949" s="24" t="s">
        <v>19</v>
      </c>
    </row>
    <row r="1950">
      <c r="A1950" s="24">
        <f>Actual!A1950</f>
        <v>1949</v>
      </c>
      <c r="B1950" s="24" t="str">
        <f>Actual!B1950</f>
        <v>//PRD1950081023NF001NMAX///</v>
      </c>
      <c r="C1950" s="25">
        <f>Actual!C1950</f>
        <v>115</v>
      </c>
      <c r="D1950" s="24" t="str">
        <f t="shared" si="1"/>
        <v>//PRD1950081023NF001NMAX///</v>
      </c>
      <c r="E1950" s="24" t="str">
        <f t="shared" si="2"/>
        <v>PRD1950081023NF001NMAX</v>
      </c>
      <c r="F1950" s="24" t="str">
        <f t="shared" si="3"/>
        <v>08</v>
      </c>
      <c r="G1950" s="24" t="str">
        <f t="shared" si="4"/>
        <v>10</v>
      </c>
      <c r="H1950" s="24" t="str">
        <f t="shared" si="5"/>
        <v>23</v>
      </c>
      <c r="I1950" s="24" t="str">
        <f t="shared" si="6"/>
        <v>N</v>
      </c>
      <c r="J1950" s="24" t="str">
        <f t="shared" si="7"/>
        <v>F001N</v>
      </c>
      <c r="K1950" s="24" t="str">
        <f t="shared" si="8"/>
        <v>MAX</v>
      </c>
      <c r="L1950" s="24" t="str">
        <f>vlookup(F1950,Abbreviation!$D$2:$E$13,2,false)</f>
        <v>August</v>
      </c>
      <c r="M1950" s="24" t="str">
        <f>vlookup(I1950,Abbreviation!$A$2:$B$4,2,false)</f>
        <v>North</v>
      </c>
      <c r="N1950" s="24" t="str">
        <f>vlookup(M1950,Budget!$B$2:$C$325,2,false)</f>
        <v>F001N</v>
      </c>
      <c r="O1950" s="24" t="s">
        <v>20</v>
      </c>
    </row>
    <row r="1951">
      <c r="A1951" s="24">
        <f>Actual!A1951</f>
        <v>1950</v>
      </c>
      <c r="B1951" s="24" t="str">
        <f>Actual!B1951</f>
        <v>//PRD1951082323NF003NPRO///</v>
      </c>
      <c r="C1951" s="25">
        <f>Actual!C1951</f>
        <v>91</v>
      </c>
      <c r="D1951" s="24" t="str">
        <f t="shared" si="1"/>
        <v>//PRD1951082323NF003NPRO///</v>
      </c>
      <c r="E1951" s="24" t="str">
        <f t="shared" si="2"/>
        <v>PRD1951082323NF003NPRO</v>
      </c>
      <c r="F1951" s="24" t="str">
        <f t="shared" si="3"/>
        <v>08</v>
      </c>
      <c r="G1951" s="24" t="str">
        <f t="shared" si="4"/>
        <v>23</v>
      </c>
      <c r="H1951" s="24" t="str">
        <f t="shared" si="5"/>
        <v>23</v>
      </c>
      <c r="I1951" s="24" t="str">
        <f t="shared" si="6"/>
        <v>N</v>
      </c>
      <c r="J1951" s="24" t="str">
        <f t="shared" si="7"/>
        <v>F003N</v>
      </c>
      <c r="K1951" s="24" t="str">
        <f t="shared" si="8"/>
        <v>PRO</v>
      </c>
      <c r="L1951" s="24" t="str">
        <f>vlookup(F1951,Abbreviation!$D$2:$E$13,2,false)</f>
        <v>August</v>
      </c>
      <c r="M1951" s="24" t="str">
        <f>vlookup(I1951,Abbreviation!$A$2:$B$4,2,false)</f>
        <v>North</v>
      </c>
      <c r="N1951" s="24" t="str">
        <f>vlookup(M1951,Budget!$B$2:$C$325,2,false)</f>
        <v>F001N</v>
      </c>
      <c r="O1951" s="24" t="s">
        <v>21</v>
      </c>
    </row>
    <row r="1952">
      <c r="A1952" s="24">
        <f>Actual!A1952</f>
        <v>1951</v>
      </c>
      <c r="B1952" s="24" t="str">
        <f>Actual!B1952</f>
        <v>//PRD1952081623NF002NMINI///</v>
      </c>
      <c r="C1952" s="25">
        <f>Actual!C1952</f>
        <v>44</v>
      </c>
      <c r="D1952" s="24" t="str">
        <f t="shared" si="1"/>
        <v>//PRD1952081623NF002NMINI///</v>
      </c>
      <c r="E1952" s="24" t="str">
        <f t="shared" si="2"/>
        <v>PRD1952081623NF002NMINI</v>
      </c>
      <c r="F1952" s="24" t="str">
        <f t="shared" si="3"/>
        <v>08</v>
      </c>
      <c r="G1952" s="24" t="str">
        <f t="shared" si="4"/>
        <v>16</v>
      </c>
      <c r="H1952" s="24" t="str">
        <f t="shared" si="5"/>
        <v>23</v>
      </c>
      <c r="I1952" s="24" t="str">
        <f t="shared" si="6"/>
        <v>N</v>
      </c>
      <c r="J1952" s="24" t="str">
        <f t="shared" si="7"/>
        <v>F002N</v>
      </c>
      <c r="K1952" s="24" t="str">
        <f t="shared" si="8"/>
        <v>MINI</v>
      </c>
      <c r="L1952" s="24" t="str">
        <f>vlookup(F1952,Abbreviation!$D$2:$E$13,2,false)</f>
        <v>August</v>
      </c>
      <c r="M1952" s="24" t="str">
        <f>vlookup(I1952,Abbreviation!$A$2:$B$4,2,false)</f>
        <v>North</v>
      </c>
      <c r="N1952" s="24" t="str">
        <f>vlookup(M1952,Budget!$B$2:$C$325,2,false)</f>
        <v>F001N</v>
      </c>
      <c r="O1952" s="24" t="s">
        <v>19</v>
      </c>
    </row>
    <row r="1953">
      <c r="A1953" s="24">
        <f>Actual!A1953</f>
        <v>1952</v>
      </c>
      <c r="B1953" s="24" t="str">
        <f>Actual!B1953</f>
        <v>//PRD1953080423SF003SMAX///</v>
      </c>
      <c r="C1953" s="25">
        <f>Actual!C1953</f>
        <v>67</v>
      </c>
      <c r="D1953" s="24" t="str">
        <f t="shared" si="1"/>
        <v>//PRD1953080423SF003SMAX///</v>
      </c>
      <c r="E1953" s="24" t="str">
        <f t="shared" si="2"/>
        <v>PRD1953080423SF003SMAX</v>
      </c>
      <c r="F1953" s="24" t="str">
        <f t="shared" si="3"/>
        <v>08</v>
      </c>
      <c r="G1953" s="24" t="str">
        <f t="shared" si="4"/>
        <v>04</v>
      </c>
      <c r="H1953" s="24" t="str">
        <f t="shared" si="5"/>
        <v>23</v>
      </c>
      <c r="I1953" s="24" t="str">
        <f t="shared" si="6"/>
        <v>S</v>
      </c>
      <c r="J1953" s="24" t="str">
        <f t="shared" si="7"/>
        <v>F003S</v>
      </c>
      <c r="K1953" s="24" t="str">
        <f t="shared" si="8"/>
        <v>MAX</v>
      </c>
      <c r="L1953" s="24" t="str">
        <f>vlookup(F1953,Abbreviation!$D$2:$E$13,2,false)</f>
        <v>August</v>
      </c>
      <c r="M1953" s="24" t="str">
        <f>vlookup(I1953,Abbreviation!$A$2:$B$4,2,false)</f>
        <v>South</v>
      </c>
      <c r="N1953" s="24" t="str">
        <f>vlookup(M1953,Budget!$B$2:$C$325,2,false)</f>
        <v>F001S</v>
      </c>
      <c r="O1953" s="24" t="s">
        <v>20</v>
      </c>
    </row>
    <row r="1954">
      <c r="A1954" s="24">
        <f>Actual!A1954</f>
        <v>1953</v>
      </c>
      <c r="B1954" s="24" t="str">
        <f>Actual!B1954</f>
        <v>//PRD1954081523WF002WPRO///</v>
      </c>
      <c r="C1954" s="25">
        <f>Actual!C1954</f>
        <v>93</v>
      </c>
      <c r="D1954" s="24" t="str">
        <f t="shared" si="1"/>
        <v>//PRD1954081523WF002WPRO///</v>
      </c>
      <c r="E1954" s="24" t="str">
        <f t="shared" si="2"/>
        <v>PRD1954081523WF002WPRO</v>
      </c>
      <c r="F1954" s="24" t="str">
        <f t="shared" si="3"/>
        <v>08</v>
      </c>
      <c r="G1954" s="24" t="str">
        <f t="shared" si="4"/>
        <v>15</v>
      </c>
      <c r="H1954" s="24" t="str">
        <f t="shared" si="5"/>
        <v>23</v>
      </c>
      <c r="I1954" s="24" t="str">
        <f t="shared" si="6"/>
        <v>W</v>
      </c>
      <c r="J1954" s="24" t="str">
        <f t="shared" si="7"/>
        <v>F002W</v>
      </c>
      <c r="K1954" s="24" t="str">
        <f t="shared" si="8"/>
        <v>PRO</v>
      </c>
      <c r="L1954" s="24" t="str">
        <f>vlookup(F1954,Abbreviation!$D$2:$E$13,2,false)</f>
        <v>August</v>
      </c>
      <c r="M1954" s="24" t="str">
        <f>vlookup(I1954,Abbreviation!$A$2:$B$4,2,false)</f>
        <v>West</v>
      </c>
      <c r="N1954" s="24" t="str">
        <f>vlookup(M1954,Budget!$B$2:$C$325,2,false)</f>
        <v>F001W</v>
      </c>
      <c r="O1954" s="24" t="s">
        <v>21</v>
      </c>
    </row>
    <row r="1955">
      <c r="A1955" s="24">
        <f>Actual!A1955</f>
        <v>1954</v>
      </c>
      <c r="B1955" s="24" t="str">
        <f>Actual!B1955</f>
        <v>//PRD1955081023NF003NMINI///</v>
      </c>
      <c r="C1955" s="25">
        <f>Actual!C1955</f>
        <v>61</v>
      </c>
      <c r="D1955" s="24" t="str">
        <f t="shared" si="1"/>
        <v>//PRD1955081023NF003NMINI///</v>
      </c>
      <c r="E1955" s="24" t="str">
        <f t="shared" si="2"/>
        <v>PRD1955081023NF003NMINI</v>
      </c>
      <c r="F1955" s="24" t="str">
        <f t="shared" si="3"/>
        <v>08</v>
      </c>
      <c r="G1955" s="24" t="str">
        <f t="shared" si="4"/>
        <v>10</v>
      </c>
      <c r="H1955" s="24" t="str">
        <f t="shared" si="5"/>
        <v>23</v>
      </c>
      <c r="I1955" s="24" t="str">
        <f t="shared" si="6"/>
        <v>N</v>
      </c>
      <c r="J1955" s="24" t="str">
        <f t="shared" si="7"/>
        <v>F003N</v>
      </c>
      <c r="K1955" s="24" t="str">
        <f t="shared" si="8"/>
        <v>MINI</v>
      </c>
      <c r="L1955" s="24" t="str">
        <f>vlookup(F1955,Abbreviation!$D$2:$E$13,2,false)</f>
        <v>August</v>
      </c>
      <c r="M1955" s="24" t="str">
        <f>vlookup(I1955,Abbreviation!$A$2:$B$4,2,false)</f>
        <v>North</v>
      </c>
      <c r="N1955" s="24" t="str">
        <f>vlookup(M1955,Budget!$B$2:$C$325,2,false)</f>
        <v>F001N</v>
      </c>
      <c r="O1955" s="24" t="s">
        <v>19</v>
      </c>
    </row>
    <row r="1956">
      <c r="A1956" s="24">
        <f>Actual!A1956</f>
        <v>1955</v>
      </c>
      <c r="B1956" s="24" t="str">
        <f>Actual!B1956</f>
        <v>//PRD1956082223NF002NMAX///</v>
      </c>
      <c r="C1956" s="25">
        <f>Actual!C1956</f>
        <v>51</v>
      </c>
      <c r="D1956" s="24" t="str">
        <f t="shared" si="1"/>
        <v>//PRD1956082223NF002NMAX///</v>
      </c>
      <c r="E1956" s="24" t="str">
        <f t="shared" si="2"/>
        <v>PRD1956082223NF002NMAX</v>
      </c>
      <c r="F1956" s="24" t="str">
        <f t="shared" si="3"/>
        <v>08</v>
      </c>
      <c r="G1956" s="24" t="str">
        <f t="shared" si="4"/>
        <v>22</v>
      </c>
      <c r="H1956" s="24" t="str">
        <f t="shared" si="5"/>
        <v>23</v>
      </c>
      <c r="I1956" s="24" t="str">
        <f t="shared" si="6"/>
        <v>N</v>
      </c>
      <c r="J1956" s="24" t="str">
        <f t="shared" si="7"/>
        <v>F002N</v>
      </c>
      <c r="K1956" s="24" t="str">
        <f t="shared" si="8"/>
        <v>MAX</v>
      </c>
      <c r="L1956" s="24" t="str">
        <f>vlookup(F1956,Abbreviation!$D$2:$E$13,2,false)</f>
        <v>August</v>
      </c>
      <c r="M1956" s="24" t="str">
        <f>vlookup(I1956,Abbreviation!$A$2:$B$4,2,false)</f>
        <v>North</v>
      </c>
      <c r="N1956" s="24" t="str">
        <f>vlookup(M1956,Budget!$B$2:$C$325,2,false)</f>
        <v>F001N</v>
      </c>
      <c r="O1956" s="24" t="s">
        <v>20</v>
      </c>
    </row>
    <row r="1957">
      <c r="A1957" s="24">
        <f>Actual!A1957</f>
        <v>1956</v>
      </c>
      <c r="B1957" s="24" t="str">
        <f>Actual!B1957</f>
        <v>//PRD1957081823NF002NPRO///</v>
      </c>
      <c r="C1957" s="25">
        <f>Actual!C1957</f>
        <v>134</v>
      </c>
      <c r="D1957" s="24" t="str">
        <f t="shared" si="1"/>
        <v>//PRD1957081823NF002NPRO///</v>
      </c>
      <c r="E1957" s="24" t="str">
        <f t="shared" si="2"/>
        <v>PRD1957081823NF002NPRO</v>
      </c>
      <c r="F1957" s="24" t="str">
        <f t="shared" si="3"/>
        <v>08</v>
      </c>
      <c r="G1957" s="24" t="str">
        <f t="shared" si="4"/>
        <v>18</v>
      </c>
      <c r="H1957" s="24" t="str">
        <f t="shared" si="5"/>
        <v>23</v>
      </c>
      <c r="I1957" s="24" t="str">
        <f t="shared" si="6"/>
        <v>N</v>
      </c>
      <c r="J1957" s="24" t="str">
        <f t="shared" si="7"/>
        <v>F002N</v>
      </c>
      <c r="K1957" s="24" t="str">
        <f t="shared" si="8"/>
        <v>PRO</v>
      </c>
      <c r="L1957" s="24" t="str">
        <f>vlookup(F1957,Abbreviation!$D$2:$E$13,2,false)</f>
        <v>August</v>
      </c>
      <c r="M1957" s="24" t="str">
        <f>vlookup(I1957,Abbreviation!$A$2:$B$4,2,false)</f>
        <v>North</v>
      </c>
      <c r="N1957" s="24" t="str">
        <f>vlookup(M1957,Budget!$B$2:$C$325,2,false)</f>
        <v>F001N</v>
      </c>
      <c r="O1957" s="24" t="s">
        <v>21</v>
      </c>
    </row>
    <row r="1958">
      <c r="A1958" s="24">
        <f>Actual!A1958</f>
        <v>1957</v>
      </c>
      <c r="B1958" s="24" t="str">
        <f>Actual!B1958</f>
        <v>//PRD1958080723NF001NMINI///</v>
      </c>
      <c r="C1958" s="25">
        <f>Actual!C1958</f>
        <v>119</v>
      </c>
      <c r="D1958" s="24" t="str">
        <f t="shared" si="1"/>
        <v>//PRD1958080723NF001NMINI///</v>
      </c>
      <c r="E1958" s="24" t="str">
        <f t="shared" si="2"/>
        <v>PRD1958080723NF001NMINI</v>
      </c>
      <c r="F1958" s="24" t="str">
        <f t="shared" si="3"/>
        <v>08</v>
      </c>
      <c r="G1958" s="24" t="str">
        <f t="shared" si="4"/>
        <v>07</v>
      </c>
      <c r="H1958" s="24" t="str">
        <f t="shared" si="5"/>
        <v>23</v>
      </c>
      <c r="I1958" s="24" t="str">
        <f t="shared" si="6"/>
        <v>N</v>
      </c>
      <c r="J1958" s="24" t="str">
        <f t="shared" si="7"/>
        <v>F001N</v>
      </c>
      <c r="K1958" s="24" t="str">
        <f t="shared" si="8"/>
        <v>MINI</v>
      </c>
      <c r="L1958" s="24" t="str">
        <f>vlookup(F1958,Abbreviation!$D$2:$E$13,2,false)</f>
        <v>August</v>
      </c>
      <c r="M1958" s="24" t="str">
        <f>vlookup(I1958,Abbreviation!$A$2:$B$4,2,false)</f>
        <v>North</v>
      </c>
      <c r="N1958" s="24" t="str">
        <f>vlookup(M1958,Budget!$B$2:$C$325,2,false)</f>
        <v>F001N</v>
      </c>
      <c r="O1958" s="24" t="s">
        <v>19</v>
      </c>
    </row>
    <row r="1959">
      <c r="A1959" s="24">
        <f>Actual!A1959</f>
        <v>1958</v>
      </c>
      <c r="B1959" s="24" t="str">
        <f>Actual!B1959</f>
        <v>//PRD1959082723SF003SMAX///</v>
      </c>
      <c r="C1959" s="25">
        <f>Actual!C1959</f>
        <v>6</v>
      </c>
      <c r="D1959" s="24" t="str">
        <f t="shared" si="1"/>
        <v>//PRD1959082723SF003SMAX///</v>
      </c>
      <c r="E1959" s="24" t="str">
        <f t="shared" si="2"/>
        <v>PRD1959082723SF003SMAX</v>
      </c>
      <c r="F1959" s="24" t="str">
        <f t="shared" si="3"/>
        <v>08</v>
      </c>
      <c r="G1959" s="24" t="str">
        <f t="shared" si="4"/>
        <v>27</v>
      </c>
      <c r="H1959" s="24" t="str">
        <f t="shared" si="5"/>
        <v>23</v>
      </c>
      <c r="I1959" s="24" t="str">
        <f t="shared" si="6"/>
        <v>S</v>
      </c>
      <c r="J1959" s="24" t="str">
        <f t="shared" si="7"/>
        <v>F003S</v>
      </c>
      <c r="K1959" s="24" t="str">
        <f t="shared" si="8"/>
        <v>MAX</v>
      </c>
      <c r="L1959" s="24" t="str">
        <f>vlookup(F1959,Abbreviation!$D$2:$E$13,2,false)</f>
        <v>August</v>
      </c>
      <c r="M1959" s="24" t="str">
        <f>vlookup(I1959,Abbreviation!$A$2:$B$4,2,false)</f>
        <v>South</v>
      </c>
      <c r="N1959" s="24" t="str">
        <f>vlookup(M1959,Budget!$B$2:$C$325,2,false)</f>
        <v>F001S</v>
      </c>
      <c r="O1959" s="24" t="s">
        <v>20</v>
      </c>
    </row>
    <row r="1960">
      <c r="A1960" s="24">
        <f>Actual!A1960</f>
        <v>1959</v>
      </c>
      <c r="B1960" s="24" t="str">
        <f>Actual!B1960</f>
        <v>//PRD1960082823WF002WPRO///</v>
      </c>
      <c r="C1960" s="25">
        <f>Actual!C1960</f>
        <v>133</v>
      </c>
      <c r="D1960" s="24" t="str">
        <f t="shared" si="1"/>
        <v>//PRD1960082823WF002WPRO///</v>
      </c>
      <c r="E1960" s="24" t="str">
        <f t="shared" si="2"/>
        <v>PRD1960082823WF002WPRO</v>
      </c>
      <c r="F1960" s="24" t="str">
        <f t="shared" si="3"/>
        <v>08</v>
      </c>
      <c r="G1960" s="24" t="str">
        <f t="shared" si="4"/>
        <v>28</v>
      </c>
      <c r="H1960" s="24" t="str">
        <f t="shared" si="5"/>
        <v>23</v>
      </c>
      <c r="I1960" s="24" t="str">
        <f t="shared" si="6"/>
        <v>W</v>
      </c>
      <c r="J1960" s="24" t="str">
        <f t="shared" si="7"/>
        <v>F002W</v>
      </c>
      <c r="K1960" s="24" t="str">
        <f t="shared" si="8"/>
        <v>PRO</v>
      </c>
      <c r="L1960" s="24" t="str">
        <f>vlookup(F1960,Abbreviation!$D$2:$E$13,2,false)</f>
        <v>August</v>
      </c>
      <c r="M1960" s="24" t="str">
        <f>vlookup(I1960,Abbreviation!$A$2:$B$4,2,false)</f>
        <v>West</v>
      </c>
      <c r="N1960" s="24" t="str">
        <f>vlookup(M1960,Budget!$B$2:$C$325,2,false)</f>
        <v>F001W</v>
      </c>
      <c r="O1960" s="24" t="s">
        <v>21</v>
      </c>
    </row>
    <row r="1961">
      <c r="A1961" s="24">
        <f>Actual!A1961</f>
        <v>1960</v>
      </c>
      <c r="B1961" s="24" t="str">
        <f>Actual!B1961</f>
        <v>//PRD1961080623NF003NMINI///</v>
      </c>
      <c r="C1961" s="25">
        <f>Actual!C1961</f>
        <v>125</v>
      </c>
      <c r="D1961" s="24" t="str">
        <f t="shared" si="1"/>
        <v>//PRD1961080623NF003NMINI///</v>
      </c>
      <c r="E1961" s="24" t="str">
        <f t="shared" si="2"/>
        <v>PRD1961080623NF003NMINI</v>
      </c>
      <c r="F1961" s="24" t="str">
        <f t="shared" si="3"/>
        <v>08</v>
      </c>
      <c r="G1961" s="24" t="str">
        <f t="shared" si="4"/>
        <v>06</v>
      </c>
      <c r="H1961" s="24" t="str">
        <f t="shared" si="5"/>
        <v>23</v>
      </c>
      <c r="I1961" s="24" t="str">
        <f t="shared" si="6"/>
        <v>N</v>
      </c>
      <c r="J1961" s="24" t="str">
        <f t="shared" si="7"/>
        <v>F003N</v>
      </c>
      <c r="K1961" s="24" t="str">
        <f t="shared" si="8"/>
        <v>MINI</v>
      </c>
      <c r="L1961" s="24" t="str">
        <f>vlookup(F1961,Abbreviation!$D$2:$E$13,2,false)</f>
        <v>August</v>
      </c>
      <c r="M1961" s="24" t="str">
        <f>vlookup(I1961,Abbreviation!$A$2:$B$4,2,false)</f>
        <v>North</v>
      </c>
      <c r="N1961" s="24" t="str">
        <f>vlookup(M1961,Budget!$B$2:$C$325,2,false)</f>
        <v>F001N</v>
      </c>
      <c r="O1961" s="24" t="s">
        <v>19</v>
      </c>
    </row>
    <row r="1962">
      <c r="A1962" s="24">
        <f>Actual!A1962</f>
        <v>1961</v>
      </c>
      <c r="B1962" s="24" t="str">
        <f>Actual!B1962</f>
        <v>//PRD1962082623NF001NMAX///</v>
      </c>
      <c r="C1962" s="25">
        <f>Actual!C1962</f>
        <v>70</v>
      </c>
      <c r="D1962" s="24" t="str">
        <f t="shared" si="1"/>
        <v>//PRD1962082623NF001NMAX///</v>
      </c>
      <c r="E1962" s="24" t="str">
        <f t="shared" si="2"/>
        <v>PRD1962082623NF001NMAX</v>
      </c>
      <c r="F1962" s="24" t="str">
        <f t="shared" si="3"/>
        <v>08</v>
      </c>
      <c r="G1962" s="24" t="str">
        <f t="shared" si="4"/>
        <v>26</v>
      </c>
      <c r="H1962" s="24" t="str">
        <f t="shared" si="5"/>
        <v>23</v>
      </c>
      <c r="I1962" s="24" t="str">
        <f t="shared" si="6"/>
        <v>N</v>
      </c>
      <c r="J1962" s="24" t="str">
        <f t="shared" si="7"/>
        <v>F001N</v>
      </c>
      <c r="K1962" s="24" t="str">
        <f t="shared" si="8"/>
        <v>MAX</v>
      </c>
      <c r="L1962" s="24" t="str">
        <f>vlookup(F1962,Abbreviation!$D$2:$E$13,2,false)</f>
        <v>August</v>
      </c>
      <c r="M1962" s="24" t="str">
        <f>vlookup(I1962,Abbreviation!$A$2:$B$4,2,false)</f>
        <v>North</v>
      </c>
      <c r="N1962" s="24" t="str">
        <f>vlookup(M1962,Budget!$B$2:$C$325,2,false)</f>
        <v>F001N</v>
      </c>
      <c r="O1962" s="24" t="s">
        <v>20</v>
      </c>
    </row>
    <row r="1963">
      <c r="A1963" s="24">
        <f>Actual!A1963</f>
        <v>1962</v>
      </c>
      <c r="B1963" s="24" t="str">
        <f>Actual!B1963</f>
        <v>//PRD1963080823NF002NPRO///</v>
      </c>
      <c r="C1963" s="25">
        <f>Actual!C1963</f>
        <v>73</v>
      </c>
      <c r="D1963" s="24" t="str">
        <f t="shared" si="1"/>
        <v>//PRD1963080823NF002NPRO///</v>
      </c>
      <c r="E1963" s="24" t="str">
        <f t="shared" si="2"/>
        <v>PRD1963080823NF002NPRO</v>
      </c>
      <c r="F1963" s="24" t="str">
        <f t="shared" si="3"/>
        <v>08</v>
      </c>
      <c r="G1963" s="24" t="str">
        <f t="shared" si="4"/>
        <v>08</v>
      </c>
      <c r="H1963" s="24" t="str">
        <f t="shared" si="5"/>
        <v>23</v>
      </c>
      <c r="I1963" s="24" t="str">
        <f t="shared" si="6"/>
        <v>N</v>
      </c>
      <c r="J1963" s="24" t="str">
        <f t="shared" si="7"/>
        <v>F002N</v>
      </c>
      <c r="K1963" s="24" t="str">
        <f t="shared" si="8"/>
        <v>PRO</v>
      </c>
      <c r="L1963" s="24" t="str">
        <f>vlookup(F1963,Abbreviation!$D$2:$E$13,2,false)</f>
        <v>August</v>
      </c>
      <c r="M1963" s="24" t="str">
        <f>vlookup(I1963,Abbreviation!$A$2:$B$4,2,false)</f>
        <v>North</v>
      </c>
      <c r="N1963" s="24" t="str">
        <f>vlookup(M1963,Budget!$B$2:$C$325,2,false)</f>
        <v>F001N</v>
      </c>
      <c r="O1963" s="24" t="s">
        <v>21</v>
      </c>
    </row>
    <row r="1964">
      <c r="A1964" s="24">
        <f>Actual!A1964</f>
        <v>1963</v>
      </c>
      <c r="B1964" s="24" t="str">
        <f>Actual!B1964</f>
        <v>//PRD1964092723SF002SMINI///</v>
      </c>
      <c r="C1964" s="25">
        <f>Actual!C1964</f>
        <v>46</v>
      </c>
      <c r="D1964" s="24" t="str">
        <f t="shared" si="1"/>
        <v>//PRD1964092723SF002SMINI///</v>
      </c>
      <c r="E1964" s="24" t="str">
        <f t="shared" si="2"/>
        <v>PRD1964092723SF002SMINI</v>
      </c>
      <c r="F1964" s="24" t="str">
        <f t="shared" si="3"/>
        <v>09</v>
      </c>
      <c r="G1964" s="24" t="str">
        <f t="shared" si="4"/>
        <v>27</v>
      </c>
      <c r="H1964" s="24" t="str">
        <f t="shared" si="5"/>
        <v>23</v>
      </c>
      <c r="I1964" s="24" t="str">
        <f t="shared" si="6"/>
        <v>S</v>
      </c>
      <c r="J1964" s="24" t="str">
        <f t="shared" si="7"/>
        <v>F002S</v>
      </c>
      <c r="K1964" s="24" t="str">
        <f t="shared" si="8"/>
        <v>MINI</v>
      </c>
      <c r="L1964" s="24" t="str">
        <f>vlookup(F1964,Abbreviation!$D$2:$E$13,2,false)</f>
        <v>September</v>
      </c>
      <c r="M1964" s="24" t="str">
        <f>vlookup(I1964,Abbreviation!$A$2:$B$4,2,false)</f>
        <v>South</v>
      </c>
      <c r="N1964" s="24" t="str">
        <f>vlookup(M1964,Budget!$B$2:$C$325,2,false)</f>
        <v>F001S</v>
      </c>
      <c r="O1964" s="24" t="s">
        <v>19</v>
      </c>
    </row>
    <row r="1965">
      <c r="A1965" s="24">
        <f>Actual!A1965</f>
        <v>1964</v>
      </c>
      <c r="B1965" s="24" t="str">
        <f>Actual!B1965</f>
        <v>//PRD1965092723NF002NMAX///</v>
      </c>
      <c r="C1965" s="25">
        <f>Actual!C1965</f>
        <v>56</v>
      </c>
      <c r="D1965" s="24" t="str">
        <f t="shared" si="1"/>
        <v>//PRD1965092723NF002NMAX///</v>
      </c>
      <c r="E1965" s="24" t="str">
        <f t="shared" si="2"/>
        <v>PRD1965092723NF002NMAX</v>
      </c>
      <c r="F1965" s="24" t="str">
        <f t="shared" si="3"/>
        <v>09</v>
      </c>
      <c r="G1965" s="24" t="str">
        <f t="shared" si="4"/>
        <v>27</v>
      </c>
      <c r="H1965" s="24" t="str">
        <f t="shared" si="5"/>
        <v>23</v>
      </c>
      <c r="I1965" s="24" t="str">
        <f t="shared" si="6"/>
        <v>N</v>
      </c>
      <c r="J1965" s="24" t="str">
        <f t="shared" si="7"/>
        <v>F002N</v>
      </c>
      <c r="K1965" s="24" t="str">
        <f t="shared" si="8"/>
        <v>MAX</v>
      </c>
      <c r="L1965" s="24" t="str">
        <f>vlookup(F1965,Abbreviation!$D$2:$E$13,2,false)</f>
        <v>September</v>
      </c>
      <c r="M1965" s="24" t="str">
        <f>vlookup(I1965,Abbreviation!$A$2:$B$4,2,false)</f>
        <v>North</v>
      </c>
      <c r="N1965" s="24" t="str">
        <f>vlookup(M1965,Budget!$B$2:$C$325,2,false)</f>
        <v>F001N</v>
      </c>
      <c r="O1965" s="24" t="s">
        <v>20</v>
      </c>
    </row>
    <row r="1966">
      <c r="A1966" s="24">
        <f>Actual!A1966</f>
        <v>1965</v>
      </c>
      <c r="B1966" s="24" t="str">
        <f>Actual!B1966</f>
        <v>//PRD1966090523SF003SPRO///</v>
      </c>
      <c r="C1966" s="25">
        <f>Actual!C1966</f>
        <v>126</v>
      </c>
      <c r="D1966" s="24" t="str">
        <f t="shared" si="1"/>
        <v>//PRD1966090523SF003SPRO///</v>
      </c>
      <c r="E1966" s="24" t="str">
        <f t="shared" si="2"/>
        <v>PRD1966090523SF003SPRO</v>
      </c>
      <c r="F1966" s="24" t="str">
        <f t="shared" si="3"/>
        <v>09</v>
      </c>
      <c r="G1966" s="24" t="str">
        <f t="shared" si="4"/>
        <v>05</v>
      </c>
      <c r="H1966" s="24" t="str">
        <f t="shared" si="5"/>
        <v>23</v>
      </c>
      <c r="I1966" s="24" t="str">
        <f t="shared" si="6"/>
        <v>S</v>
      </c>
      <c r="J1966" s="24" t="str">
        <f t="shared" si="7"/>
        <v>F003S</v>
      </c>
      <c r="K1966" s="24" t="str">
        <f t="shared" si="8"/>
        <v>PRO</v>
      </c>
      <c r="L1966" s="24" t="str">
        <f>vlookup(F1966,Abbreviation!$D$2:$E$13,2,false)</f>
        <v>September</v>
      </c>
      <c r="M1966" s="24" t="str">
        <f>vlookup(I1966,Abbreviation!$A$2:$B$4,2,false)</f>
        <v>South</v>
      </c>
      <c r="N1966" s="24" t="str">
        <f>vlookup(M1966,Budget!$B$2:$C$325,2,false)</f>
        <v>F001S</v>
      </c>
      <c r="O1966" s="24" t="s">
        <v>21</v>
      </c>
    </row>
    <row r="1967">
      <c r="A1967" s="24">
        <f>Actual!A1967</f>
        <v>1966</v>
      </c>
      <c r="B1967" s="24" t="str">
        <f>Actual!B1967</f>
        <v>//PRD1967091323NF003NMINI///</v>
      </c>
      <c r="C1967" s="25">
        <f>Actual!C1967</f>
        <v>24</v>
      </c>
      <c r="D1967" s="24" t="str">
        <f t="shared" si="1"/>
        <v>//PRD1967091323NF003NMINI///</v>
      </c>
      <c r="E1967" s="24" t="str">
        <f t="shared" si="2"/>
        <v>PRD1967091323NF003NMINI</v>
      </c>
      <c r="F1967" s="24" t="str">
        <f t="shared" si="3"/>
        <v>09</v>
      </c>
      <c r="G1967" s="24" t="str">
        <f t="shared" si="4"/>
        <v>13</v>
      </c>
      <c r="H1967" s="24" t="str">
        <f t="shared" si="5"/>
        <v>23</v>
      </c>
      <c r="I1967" s="24" t="str">
        <f t="shared" si="6"/>
        <v>N</v>
      </c>
      <c r="J1967" s="24" t="str">
        <f t="shared" si="7"/>
        <v>F003N</v>
      </c>
      <c r="K1967" s="24" t="str">
        <f t="shared" si="8"/>
        <v>MINI</v>
      </c>
      <c r="L1967" s="24" t="str">
        <f>vlookup(F1967,Abbreviation!$D$2:$E$13,2,false)</f>
        <v>September</v>
      </c>
      <c r="M1967" s="24" t="str">
        <f>vlookup(I1967,Abbreviation!$A$2:$B$4,2,false)</f>
        <v>North</v>
      </c>
      <c r="N1967" s="24" t="str">
        <f>vlookup(M1967,Budget!$B$2:$C$325,2,false)</f>
        <v>F001N</v>
      </c>
      <c r="O1967" s="24" t="s">
        <v>19</v>
      </c>
    </row>
    <row r="1968">
      <c r="A1968" s="24">
        <f>Actual!A1968</f>
        <v>1967</v>
      </c>
      <c r="B1968" s="24" t="str">
        <f>Actual!B1968</f>
        <v>//PRD1968091323SF003SMAX///</v>
      </c>
      <c r="C1968" s="25">
        <f>Actual!C1968</f>
        <v>115</v>
      </c>
      <c r="D1968" s="24" t="str">
        <f t="shared" si="1"/>
        <v>//PRD1968091323SF003SMAX///</v>
      </c>
      <c r="E1968" s="24" t="str">
        <f t="shared" si="2"/>
        <v>PRD1968091323SF003SMAX</v>
      </c>
      <c r="F1968" s="24" t="str">
        <f t="shared" si="3"/>
        <v>09</v>
      </c>
      <c r="G1968" s="24" t="str">
        <f t="shared" si="4"/>
        <v>13</v>
      </c>
      <c r="H1968" s="24" t="str">
        <f t="shared" si="5"/>
        <v>23</v>
      </c>
      <c r="I1968" s="24" t="str">
        <f t="shared" si="6"/>
        <v>S</v>
      </c>
      <c r="J1968" s="24" t="str">
        <f t="shared" si="7"/>
        <v>F003S</v>
      </c>
      <c r="K1968" s="24" t="str">
        <f t="shared" si="8"/>
        <v>MAX</v>
      </c>
      <c r="L1968" s="24" t="str">
        <f>vlookup(F1968,Abbreviation!$D$2:$E$13,2,false)</f>
        <v>September</v>
      </c>
      <c r="M1968" s="24" t="str">
        <f>vlookup(I1968,Abbreviation!$A$2:$B$4,2,false)</f>
        <v>South</v>
      </c>
      <c r="N1968" s="24" t="str">
        <f>vlookup(M1968,Budget!$B$2:$C$325,2,false)</f>
        <v>F001S</v>
      </c>
      <c r="O1968" s="24" t="s">
        <v>20</v>
      </c>
    </row>
    <row r="1969">
      <c r="A1969" s="24">
        <f>Actual!A1969</f>
        <v>1968</v>
      </c>
      <c r="B1969" s="24" t="str">
        <f>Actual!B1969</f>
        <v>//PRD1969090423NF001NPRO///</v>
      </c>
      <c r="C1969" s="25">
        <f>Actual!C1969</f>
        <v>32</v>
      </c>
      <c r="D1969" s="24" t="str">
        <f t="shared" si="1"/>
        <v>//PRD1969090423NF001NPRO///</v>
      </c>
      <c r="E1969" s="24" t="str">
        <f t="shared" si="2"/>
        <v>PRD1969090423NF001NPRO</v>
      </c>
      <c r="F1969" s="24" t="str">
        <f t="shared" si="3"/>
        <v>09</v>
      </c>
      <c r="G1969" s="24" t="str">
        <f t="shared" si="4"/>
        <v>04</v>
      </c>
      <c r="H1969" s="24" t="str">
        <f t="shared" si="5"/>
        <v>23</v>
      </c>
      <c r="I1969" s="24" t="str">
        <f t="shared" si="6"/>
        <v>N</v>
      </c>
      <c r="J1969" s="24" t="str">
        <f t="shared" si="7"/>
        <v>F001N</v>
      </c>
      <c r="K1969" s="24" t="str">
        <f t="shared" si="8"/>
        <v>PRO</v>
      </c>
      <c r="L1969" s="24" t="str">
        <f>vlookup(F1969,Abbreviation!$D$2:$E$13,2,false)</f>
        <v>September</v>
      </c>
      <c r="M1969" s="24" t="str">
        <f>vlookup(I1969,Abbreviation!$A$2:$B$4,2,false)</f>
        <v>North</v>
      </c>
      <c r="N1969" s="24" t="str">
        <f>vlookup(M1969,Budget!$B$2:$C$325,2,false)</f>
        <v>F001N</v>
      </c>
      <c r="O1969" s="24" t="s">
        <v>21</v>
      </c>
    </row>
    <row r="1970">
      <c r="A1970" s="24">
        <f>Actual!A1970</f>
        <v>1969</v>
      </c>
      <c r="B1970" s="24" t="str">
        <f>Actual!B1970</f>
        <v>//PRD1970090423NF002NMINI///</v>
      </c>
      <c r="C1970" s="25">
        <f>Actual!C1970</f>
        <v>75</v>
      </c>
      <c r="D1970" s="24" t="str">
        <f t="shared" si="1"/>
        <v>//PRD1970090423NF002NMINI///</v>
      </c>
      <c r="E1970" s="24" t="str">
        <f t="shared" si="2"/>
        <v>PRD1970090423NF002NMINI</v>
      </c>
      <c r="F1970" s="24" t="str">
        <f t="shared" si="3"/>
        <v>09</v>
      </c>
      <c r="G1970" s="24" t="str">
        <f t="shared" si="4"/>
        <v>04</v>
      </c>
      <c r="H1970" s="24" t="str">
        <f t="shared" si="5"/>
        <v>23</v>
      </c>
      <c r="I1970" s="24" t="str">
        <f t="shared" si="6"/>
        <v>N</v>
      </c>
      <c r="J1970" s="24" t="str">
        <f t="shared" si="7"/>
        <v>F002N</v>
      </c>
      <c r="K1970" s="24" t="str">
        <f t="shared" si="8"/>
        <v>MINI</v>
      </c>
      <c r="L1970" s="24" t="str">
        <f>vlookup(F1970,Abbreviation!$D$2:$E$13,2,false)</f>
        <v>September</v>
      </c>
      <c r="M1970" s="24" t="str">
        <f>vlookup(I1970,Abbreviation!$A$2:$B$4,2,false)</f>
        <v>North</v>
      </c>
      <c r="N1970" s="24" t="str">
        <f>vlookup(M1970,Budget!$B$2:$C$325,2,false)</f>
        <v>F001N</v>
      </c>
      <c r="O1970" s="24" t="s">
        <v>19</v>
      </c>
    </row>
    <row r="1971">
      <c r="A1971" s="24">
        <f>Actual!A1971</f>
        <v>1970</v>
      </c>
      <c r="B1971" s="24" t="str">
        <f>Actual!B1971</f>
        <v>//PRD1971093023NF003NMAX///</v>
      </c>
      <c r="C1971" s="25">
        <f>Actual!C1971</f>
        <v>108</v>
      </c>
      <c r="D1971" s="24" t="str">
        <f t="shared" si="1"/>
        <v>//PRD1971093023NF003NMAX///</v>
      </c>
      <c r="E1971" s="24" t="str">
        <f t="shared" si="2"/>
        <v>PRD1971093023NF003NMAX</v>
      </c>
      <c r="F1971" s="24" t="str">
        <f t="shared" si="3"/>
        <v>09</v>
      </c>
      <c r="G1971" s="24" t="str">
        <f t="shared" si="4"/>
        <v>30</v>
      </c>
      <c r="H1971" s="24" t="str">
        <f t="shared" si="5"/>
        <v>23</v>
      </c>
      <c r="I1971" s="24" t="str">
        <f t="shared" si="6"/>
        <v>N</v>
      </c>
      <c r="J1971" s="24" t="str">
        <f t="shared" si="7"/>
        <v>F003N</v>
      </c>
      <c r="K1971" s="24" t="str">
        <f t="shared" si="8"/>
        <v>MAX</v>
      </c>
      <c r="L1971" s="24" t="str">
        <f>vlookup(F1971,Abbreviation!$D$2:$E$13,2,false)</f>
        <v>September</v>
      </c>
      <c r="M1971" s="24" t="str">
        <f>vlookup(I1971,Abbreviation!$A$2:$B$4,2,false)</f>
        <v>North</v>
      </c>
      <c r="N1971" s="24" t="str">
        <f>vlookup(M1971,Budget!$B$2:$C$325,2,false)</f>
        <v>F001N</v>
      </c>
      <c r="O1971" s="24" t="s">
        <v>20</v>
      </c>
    </row>
    <row r="1972">
      <c r="A1972" s="24">
        <f>Actual!A1972</f>
        <v>1971</v>
      </c>
      <c r="B1972" s="24" t="str">
        <f>Actual!B1972</f>
        <v>//PRD1972090923WF001WPRO///</v>
      </c>
      <c r="C1972" s="25">
        <f>Actual!C1972</f>
        <v>57</v>
      </c>
      <c r="D1972" s="24" t="str">
        <f t="shared" si="1"/>
        <v>//PRD1972090923WF001WPRO///</v>
      </c>
      <c r="E1972" s="24" t="str">
        <f t="shared" si="2"/>
        <v>PRD1972090923WF001WPRO</v>
      </c>
      <c r="F1972" s="24" t="str">
        <f t="shared" si="3"/>
        <v>09</v>
      </c>
      <c r="G1972" s="24" t="str">
        <f t="shared" si="4"/>
        <v>09</v>
      </c>
      <c r="H1972" s="24" t="str">
        <f t="shared" si="5"/>
        <v>23</v>
      </c>
      <c r="I1972" s="24" t="str">
        <f t="shared" si="6"/>
        <v>W</v>
      </c>
      <c r="J1972" s="24" t="str">
        <f t="shared" si="7"/>
        <v>F001W</v>
      </c>
      <c r="K1972" s="24" t="str">
        <f t="shared" si="8"/>
        <v>PRO</v>
      </c>
      <c r="L1972" s="24" t="str">
        <f>vlookup(F1972,Abbreviation!$D$2:$E$13,2,false)</f>
        <v>September</v>
      </c>
      <c r="M1972" s="24" t="str">
        <f>vlookup(I1972,Abbreviation!$A$2:$B$4,2,false)</f>
        <v>West</v>
      </c>
      <c r="N1972" s="24" t="str">
        <f>vlookup(M1972,Budget!$B$2:$C$325,2,false)</f>
        <v>F001W</v>
      </c>
      <c r="O1972" s="24" t="s">
        <v>21</v>
      </c>
    </row>
    <row r="1973">
      <c r="A1973" s="24">
        <f>Actual!A1973</f>
        <v>1972</v>
      </c>
      <c r="B1973" s="24" t="str">
        <f>Actual!B1973</f>
        <v>//PRD1973091523WF002WMINI///</v>
      </c>
      <c r="C1973" s="25">
        <f>Actual!C1973</f>
        <v>94</v>
      </c>
      <c r="D1973" s="24" t="str">
        <f t="shared" si="1"/>
        <v>//PRD1973091523WF002WMINI///</v>
      </c>
      <c r="E1973" s="24" t="str">
        <f t="shared" si="2"/>
        <v>PRD1973091523WF002WMINI</v>
      </c>
      <c r="F1973" s="24" t="str">
        <f t="shared" si="3"/>
        <v>09</v>
      </c>
      <c r="G1973" s="24" t="str">
        <f t="shared" si="4"/>
        <v>15</v>
      </c>
      <c r="H1973" s="24" t="str">
        <f t="shared" si="5"/>
        <v>23</v>
      </c>
      <c r="I1973" s="24" t="str">
        <f t="shared" si="6"/>
        <v>W</v>
      </c>
      <c r="J1973" s="24" t="str">
        <f t="shared" si="7"/>
        <v>F002W</v>
      </c>
      <c r="K1973" s="24" t="str">
        <f t="shared" si="8"/>
        <v>MINI</v>
      </c>
      <c r="L1973" s="24" t="str">
        <f>vlookup(F1973,Abbreviation!$D$2:$E$13,2,false)</f>
        <v>September</v>
      </c>
      <c r="M1973" s="24" t="str">
        <f>vlookup(I1973,Abbreviation!$A$2:$B$4,2,false)</f>
        <v>West</v>
      </c>
      <c r="N1973" s="24" t="str">
        <f>vlookup(M1973,Budget!$B$2:$C$325,2,false)</f>
        <v>F001W</v>
      </c>
      <c r="O1973" s="24" t="s">
        <v>19</v>
      </c>
    </row>
    <row r="1974">
      <c r="A1974" s="24">
        <f>Actual!A1974</f>
        <v>1973</v>
      </c>
      <c r="B1974" s="24" t="str">
        <f>Actual!B1974</f>
        <v>//PRD1974090123NF003NMAX///</v>
      </c>
      <c r="C1974" s="25">
        <f>Actual!C1974</f>
        <v>98</v>
      </c>
      <c r="D1974" s="24" t="str">
        <f t="shared" si="1"/>
        <v>//PRD1974090123NF003NMAX///</v>
      </c>
      <c r="E1974" s="24" t="str">
        <f t="shared" si="2"/>
        <v>PRD1974090123NF003NMAX</v>
      </c>
      <c r="F1974" s="24" t="str">
        <f t="shared" si="3"/>
        <v>09</v>
      </c>
      <c r="G1974" s="24" t="str">
        <f t="shared" si="4"/>
        <v>01</v>
      </c>
      <c r="H1974" s="24" t="str">
        <f t="shared" si="5"/>
        <v>23</v>
      </c>
      <c r="I1974" s="24" t="str">
        <f t="shared" si="6"/>
        <v>N</v>
      </c>
      <c r="J1974" s="24" t="str">
        <f t="shared" si="7"/>
        <v>F003N</v>
      </c>
      <c r="K1974" s="24" t="str">
        <f t="shared" si="8"/>
        <v>MAX</v>
      </c>
      <c r="L1974" s="24" t="str">
        <f>vlookup(F1974,Abbreviation!$D$2:$E$13,2,false)</f>
        <v>September</v>
      </c>
      <c r="M1974" s="24" t="str">
        <f>vlookup(I1974,Abbreviation!$A$2:$B$4,2,false)</f>
        <v>North</v>
      </c>
      <c r="N1974" s="24" t="str">
        <f>vlookup(M1974,Budget!$B$2:$C$325,2,false)</f>
        <v>F001N</v>
      </c>
      <c r="O1974" s="24" t="s">
        <v>20</v>
      </c>
    </row>
    <row r="1975">
      <c r="A1975" s="24">
        <f>Actual!A1975</f>
        <v>1974</v>
      </c>
      <c r="B1975" s="24" t="str">
        <f>Actual!B1975</f>
        <v>//PRD1975091423WF001WPRO///</v>
      </c>
      <c r="C1975" s="25">
        <f>Actual!C1975</f>
        <v>3</v>
      </c>
      <c r="D1975" s="24" t="str">
        <f t="shared" si="1"/>
        <v>//PRD1975091423WF001WPRO///</v>
      </c>
      <c r="E1975" s="24" t="str">
        <f t="shared" si="2"/>
        <v>PRD1975091423WF001WPRO</v>
      </c>
      <c r="F1975" s="24" t="str">
        <f t="shared" si="3"/>
        <v>09</v>
      </c>
      <c r="G1975" s="24" t="str">
        <f t="shared" si="4"/>
        <v>14</v>
      </c>
      <c r="H1975" s="24" t="str">
        <f t="shared" si="5"/>
        <v>23</v>
      </c>
      <c r="I1975" s="24" t="str">
        <f t="shared" si="6"/>
        <v>W</v>
      </c>
      <c r="J1975" s="24" t="str">
        <f t="shared" si="7"/>
        <v>F001W</v>
      </c>
      <c r="K1975" s="24" t="str">
        <f t="shared" si="8"/>
        <v>PRO</v>
      </c>
      <c r="L1975" s="24" t="str">
        <f>vlookup(F1975,Abbreviation!$D$2:$E$13,2,false)</f>
        <v>September</v>
      </c>
      <c r="M1975" s="24" t="str">
        <f>vlookup(I1975,Abbreviation!$A$2:$B$4,2,false)</f>
        <v>West</v>
      </c>
      <c r="N1975" s="24" t="str">
        <f>vlookup(M1975,Budget!$B$2:$C$325,2,false)</f>
        <v>F001W</v>
      </c>
      <c r="O1975" s="24" t="s">
        <v>21</v>
      </c>
    </row>
    <row r="1976">
      <c r="A1976" s="24">
        <f>Actual!A1976</f>
        <v>1975</v>
      </c>
      <c r="B1976" s="24" t="str">
        <f>Actual!B1976</f>
        <v>//PRD1976091023SF002SMINI///</v>
      </c>
      <c r="C1976" s="25">
        <f>Actual!C1976</f>
        <v>108</v>
      </c>
      <c r="D1976" s="24" t="str">
        <f t="shared" si="1"/>
        <v>//PRD1976091023SF002SMINI///</v>
      </c>
      <c r="E1976" s="24" t="str">
        <f t="shared" si="2"/>
        <v>PRD1976091023SF002SMINI</v>
      </c>
      <c r="F1976" s="24" t="str">
        <f t="shared" si="3"/>
        <v>09</v>
      </c>
      <c r="G1976" s="24" t="str">
        <f t="shared" si="4"/>
        <v>10</v>
      </c>
      <c r="H1976" s="24" t="str">
        <f t="shared" si="5"/>
        <v>23</v>
      </c>
      <c r="I1976" s="24" t="str">
        <f t="shared" si="6"/>
        <v>S</v>
      </c>
      <c r="J1976" s="24" t="str">
        <f t="shared" si="7"/>
        <v>F002S</v>
      </c>
      <c r="K1976" s="24" t="str">
        <f t="shared" si="8"/>
        <v>MINI</v>
      </c>
      <c r="L1976" s="24" t="str">
        <f>vlookup(F1976,Abbreviation!$D$2:$E$13,2,false)</f>
        <v>September</v>
      </c>
      <c r="M1976" s="24" t="str">
        <f>vlookup(I1976,Abbreviation!$A$2:$B$4,2,false)</f>
        <v>South</v>
      </c>
      <c r="N1976" s="24" t="str">
        <f>vlookup(M1976,Budget!$B$2:$C$325,2,false)</f>
        <v>F001S</v>
      </c>
      <c r="O1976" s="24" t="s">
        <v>19</v>
      </c>
    </row>
    <row r="1977">
      <c r="A1977" s="24">
        <f>Actual!A1977</f>
        <v>1976</v>
      </c>
      <c r="B1977" s="24" t="str">
        <f>Actual!B1977</f>
        <v>//PRD1977091823NF003NMAX///</v>
      </c>
      <c r="C1977" s="25">
        <f>Actual!C1977</f>
        <v>9</v>
      </c>
      <c r="D1977" s="24" t="str">
        <f t="shared" si="1"/>
        <v>//PRD1977091823NF003NMAX///</v>
      </c>
      <c r="E1977" s="24" t="str">
        <f t="shared" si="2"/>
        <v>PRD1977091823NF003NMAX</v>
      </c>
      <c r="F1977" s="24" t="str">
        <f t="shared" si="3"/>
        <v>09</v>
      </c>
      <c r="G1977" s="24" t="str">
        <f t="shared" si="4"/>
        <v>18</v>
      </c>
      <c r="H1977" s="24" t="str">
        <f t="shared" si="5"/>
        <v>23</v>
      </c>
      <c r="I1977" s="24" t="str">
        <f t="shared" si="6"/>
        <v>N</v>
      </c>
      <c r="J1977" s="24" t="str">
        <f t="shared" si="7"/>
        <v>F003N</v>
      </c>
      <c r="K1977" s="24" t="str">
        <f t="shared" si="8"/>
        <v>MAX</v>
      </c>
      <c r="L1977" s="24" t="str">
        <f>vlookup(F1977,Abbreviation!$D$2:$E$13,2,false)</f>
        <v>September</v>
      </c>
      <c r="M1977" s="24" t="str">
        <f>vlookup(I1977,Abbreviation!$A$2:$B$4,2,false)</f>
        <v>North</v>
      </c>
      <c r="N1977" s="24" t="str">
        <f>vlookup(M1977,Budget!$B$2:$C$325,2,false)</f>
        <v>F001N</v>
      </c>
      <c r="O1977" s="24" t="s">
        <v>20</v>
      </c>
    </row>
    <row r="1978">
      <c r="A1978" s="24">
        <f>Actual!A1978</f>
        <v>1977</v>
      </c>
      <c r="B1978" s="24" t="str">
        <f>Actual!B1978</f>
        <v>//PRD1978091723SF001SPRO///</v>
      </c>
      <c r="C1978" s="25">
        <f>Actual!C1978</f>
        <v>96</v>
      </c>
      <c r="D1978" s="24" t="str">
        <f t="shared" si="1"/>
        <v>//PRD1978091723SF001SPRO///</v>
      </c>
      <c r="E1978" s="24" t="str">
        <f t="shared" si="2"/>
        <v>PRD1978091723SF001SPRO</v>
      </c>
      <c r="F1978" s="24" t="str">
        <f t="shared" si="3"/>
        <v>09</v>
      </c>
      <c r="G1978" s="24" t="str">
        <f t="shared" si="4"/>
        <v>17</v>
      </c>
      <c r="H1978" s="24" t="str">
        <f t="shared" si="5"/>
        <v>23</v>
      </c>
      <c r="I1978" s="24" t="str">
        <f t="shared" si="6"/>
        <v>S</v>
      </c>
      <c r="J1978" s="24" t="str">
        <f t="shared" si="7"/>
        <v>F001S</v>
      </c>
      <c r="K1978" s="24" t="str">
        <f t="shared" si="8"/>
        <v>PRO</v>
      </c>
      <c r="L1978" s="24" t="str">
        <f>vlookup(F1978,Abbreviation!$D$2:$E$13,2,false)</f>
        <v>September</v>
      </c>
      <c r="M1978" s="24" t="str">
        <f>vlookup(I1978,Abbreviation!$A$2:$B$4,2,false)</f>
        <v>South</v>
      </c>
      <c r="N1978" s="24" t="str">
        <f>vlookup(M1978,Budget!$B$2:$C$325,2,false)</f>
        <v>F001S</v>
      </c>
      <c r="O1978" s="24" t="s">
        <v>21</v>
      </c>
    </row>
    <row r="1979">
      <c r="A1979" s="24">
        <f>Actual!A1979</f>
        <v>1978</v>
      </c>
      <c r="B1979" s="24" t="str">
        <f>Actual!B1979</f>
        <v>//PRD1979091323SF003SMINI///</v>
      </c>
      <c r="C1979" s="25">
        <f>Actual!C1979</f>
        <v>95</v>
      </c>
      <c r="D1979" s="24" t="str">
        <f t="shared" si="1"/>
        <v>//PRD1979091323SF003SMINI///</v>
      </c>
      <c r="E1979" s="24" t="str">
        <f t="shared" si="2"/>
        <v>PRD1979091323SF003SMINI</v>
      </c>
      <c r="F1979" s="24" t="str">
        <f t="shared" si="3"/>
        <v>09</v>
      </c>
      <c r="G1979" s="24" t="str">
        <f t="shared" si="4"/>
        <v>13</v>
      </c>
      <c r="H1979" s="24" t="str">
        <f t="shared" si="5"/>
        <v>23</v>
      </c>
      <c r="I1979" s="24" t="str">
        <f t="shared" si="6"/>
        <v>S</v>
      </c>
      <c r="J1979" s="24" t="str">
        <f t="shared" si="7"/>
        <v>F003S</v>
      </c>
      <c r="K1979" s="24" t="str">
        <f t="shared" si="8"/>
        <v>MINI</v>
      </c>
      <c r="L1979" s="24" t="str">
        <f>vlookup(F1979,Abbreviation!$D$2:$E$13,2,false)</f>
        <v>September</v>
      </c>
      <c r="M1979" s="24" t="str">
        <f>vlookup(I1979,Abbreviation!$A$2:$B$4,2,false)</f>
        <v>South</v>
      </c>
      <c r="N1979" s="24" t="str">
        <f>vlookup(M1979,Budget!$B$2:$C$325,2,false)</f>
        <v>F001S</v>
      </c>
      <c r="O1979" s="24" t="s">
        <v>19</v>
      </c>
    </row>
    <row r="1980">
      <c r="A1980" s="24">
        <f>Actual!A1980</f>
        <v>1979</v>
      </c>
      <c r="B1980" s="24" t="str">
        <f>Actual!B1980</f>
        <v>//PRD1980090523NF002NMAX///</v>
      </c>
      <c r="C1980" s="25">
        <f>Actual!C1980</f>
        <v>24</v>
      </c>
      <c r="D1980" s="24" t="str">
        <f t="shared" si="1"/>
        <v>//PRD1980090523NF002NMAX///</v>
      </c>
      <c r="E1980" s="24" t="str">
        <f t="shared" si="2"/>
        <v>PRD1980090523NF002NMAX</v>
      </c>
      <c r="F1980" s="24" t="str">
        <f t="shared" si="3"/>
        <v>09</v>
      </c>
      <c r="G1980" s="24" t="str">
        <f t="shared" si="4"/>
        <v>05</v>
      </c>
      <c r="H1980" s="24" t="str">
        <f t="shared" si="5"/>
        <v>23</v>
      </c>
      <c r="I1980" s="24" t="str">
        <f t="shared" si="6"/>
        <v>N</v>
      </c>
      <c r="J1980" s="24" t="str">
        <f t="shared" si="7"/>
        <v>F002N</v>
      </c>
      <c r="K1980" s="24" t="str">
        <f t="shared" si="8"/>
        <v>MAX</v>
      </c>
      <c r="L1980" s="24" t="str">
        <f>vlookup(F1980,Abbreviation!$D$2:$E$13,2,false)</f>
        <v>September</v>
      </c>
      <c r="M1980" s="24" t="str">
        <f>vlookup(I1980,Abbreviation!$A$2:$B$4,2,false)</f>
        <v>North</v>
      </c>
      <c r="N1980" s="24" t="str">
        <f>vlookup(M1980,Budget!$B$2:$C$325,2,false)</f>
        <v>F001N</v>
      </c>
      <c r="O1980" s="24" t="s">
        <v>20</v>
      </c>
    </row>
    <row r="1981">
      <c r="A1981" s="24">
        <f>Actual!A1981</f>
        <v>1980</v>
      </c>
      <c r="B1981" s="24" t="str">
        <f>Actual!B1981</f>
        <v>//PRD1981090923WF002WPRO///</v>
      </c>
      <c r="C1981" s="25">
        <f>Actual!C1981</f>
        <v>90</v>
      </c>
      <c r="D1981" s="24" t="str">
        <f t="shared" si="1"/>
        <v>//PRD1981090923WF002WPRO///</v>
      </c>
      <c r="E1981" s="24" t="str">
        <f t="shared" si="2"/>
        <v>PRD1981090923WF002WPRO</v>
      </c>
      <c r="F1981" s="24" t="str">
        <f t="shared" si="3"/>
        <v>09</v>
      </c>
      <c r="G1981" s="24" t="str">
        <f t="shared" si="4"/>
        <v>09</v>
      </c>
      <c r="H1981" s="24" t="str">
        <f t="shared" si="5"/>
        <v>23</v>
      </c>
      <c r="I1981" s="24" t="str">
        <f t="shared" si="6"/>
        <v>W</v>
      </c>
      <c r="J1981" s="24" t="str">
        <f t="shared" si="7"/>
        <v>F002W</v>
      </c>
      <c r="K1981" s="24" t="str">
        <f t="shared" si="8"/>
        <v>PRO</v>
      </c>
      <c r="L1981" s="24" t="str">
        <f>vlookup(F1981,Abbreviation!$D$2:$E$13,2,false)</f>
        <v>September</v>
      </c>
      <c r="M1981" s="24" t="str">
        <f>vlookup(I1981,Abbreviation!$A$2:$B$4,2,false)</f>
        <v>West</v>
      </c>
      <c r="N1981" s="24" t="str">
        <f>vlookup(M1981,Budget!$B$2:$C$325,2,false)</f>
        <v>F001W</v>
      </c>
      <c r="O1981" s="24" t="s">
        <v>21</v>
      </c>
    </row>
    <row r="1982">
      <c r="A1982" s="24">
        <f>Actual!A1982</f>
        <v>1981</v>
      </c>
      <c r="B1982" s="24" t="str">
        <f>Actual!B1982</f>
        <v>//PRD1982091823NF002NMINI///</v>
      </c>
      <c r="C1982" s="25">
        <f>Actual!C1982</f>
        <v>23</v>
      </c>
      <c r="D1982" s="24" t="str">
        <f t="shared" si="1"/>
        <v>//PRD1982091823NF002NMINI///</v>
      </c>
      <c r="E1982" s="24" t="str">
        <f t="shared" si="2"/>
        <v>PRD1982091823NF002NMINI</v>
      </c>
      <c r="F1982" s="24" t="str">
        <f t="shared" si="3"/>
        <v>09</v>
      </c>
      <c r="G1982" s="24" t="str">
        <f t="shared" si="4"/>
        <v>18</v>
      </c>
      <c r="H1982" s="24" t="str">
        <f t="shared" si="5"/>
        <v>23</v>
      </c>
      <c r="I1982" s="24" t="str">
        <f t="shared" si="6"/>
        <v>N</v>
      </c>
      <c r="J1982" s="24" t="str">
        <f t="shared" si="7"/>
        <v>F002N</v>
      </c>
      <c r="K1982" s="24" t="str">
        <f t="shared" si="8"/>
        <v>MINI</v>
      </c>
      <c r="L1982" s="24" t="str">
        <f>vlookup(F1982,Abbreviation!$D$2:$E$13,2,false)</f>
        <v>September</v>
      </c>
      <c r="M1982" s="24" t="str">
        <f>vlookup(I1982,Abbreviation!$A$2:$B$4,2,false)</f>
        <v>North</v>
      </c>
      <c r="N1982" s="24" t="str">
        <f>vlookup(M1982,Budget!$B$2:$C$325,2,false)</f>
        <v>F001N</v>
      </c>
      <c r="O1982" s="24" t="s">
        <v>19</v>
      </c>
    </row>
    <row r="1983">
      <c r="A1983" s="24">
        <f>Actual!A1983</f>
        <v>1982</v>
      </c>
      <c r="B1983" s="24" t="str">
        <f>Actual!B1983</f>
        <v>//PRD1983091223WF001WMAX///</v>
      </c>
      <c r="C1983" s="25">
        <f>Actual!C1983</f>
        <v>90</v>
      </c>
      <c r="D1983" s="24" t="str">
        <f t="shared" si="1"/>
        <v>//PRD1983091223WF001WMAX///</v>
      </c>
      <c r="E1983" s="24" t="str">
        <f t="shared" si="2"/>
        <v>PRD1983091223WF001WMAX</v>
      </c>
      <c r="F1983" s="24" t="str">
        <f t="shared" si="3"/>
        <v>09</v>
      </c>
      <c r="G1983" s="24" t="str">
        <f t="shared" si="4"/>
        <v>12</v>
      </c>
      <c r="H1983" s="24" t="str">
        <f t="shared" si="5"/>
        <v>23</v>
      </c>
      <c r="I1983" s="24" t="str">
        <f t="shared" si="6"/>
        <v>W</v>
      </c>
      <c r="J1983" s="24" t="str">
        <f t="shared" si="7"/>
        <v>F001W</v>
      </c>
      <c r="K1983" s="24" t="str">
        <f t="shared" si="8"/>
        <v>MAX</v>
      </c>
      <c r="L1983" s="24" t="str">
        <f>vlookup(F1983,Abbreviation!$D$2:$E$13,2,false)</f>
        <v>September</v>
      </c>
      <c r="M1983" s="24" t="str">
        <f>vlookup(I1983,Abbreviation!$A$2:$B$4,2,false)</f>
        <v>West</v>
      </c>
      <c r="N1983" s="24" t="str">
        <f>vlookup(M1983,Budget!$B$2:$C$325,2,false)</f>
        <v>F001W</v>
      </c>
      <c r="O1983" s="24" t="s">
        <v>20</v>
      </c>
    </row>
    <row r="1984">
      <c r="A1984" s="24">
        <f>Actual!A1984</f>
        <v>1983</v>
      </c>
      <c r="B1984" s="24" t="str">
        <f>Actual!B1984</f>
        <v>//PRD1984092923NF001NPRO///</v>
      </c>
      <c r="C1984" s="25">
        <f>Actual!C1984</f>
        <v>121</v>
      </c>
      <c r="D1984" s="24" t="str">
        <f t="shared" si="1"/>
        <v>//PRD1984092923NF001NPRO///</v>
      </c>
      <c r="E1984" s="24" t="str">
        <f t="shared" si="2"/>
        <v>PRD1984092923NF001NPRO</v>
      </c>
      <c r="F1984" s="24" t="str">
        <f t="shared" si="3"/>
        <v>09</v>
      </c>
      <c r="G1984" s="24" t="str">
        <f t="shared" si="4"/>
        <v>29</v>
      </c>
      <c r="H1984" s="24" t="str">
        <f t="shared" si="5"/>
        <v>23</v>
      </c>
      <c r="I1984" s="24" t="str">
        <f t="shared" si="6"/>
        <v>N</v>
      </c>
      <c r="J1984" s="24" t="str">
        <f t="shared" si="7"/>
        <v>F001N</v>
      </c>
      <c r="K1984" s="24" t="str">
        <f t="shared" si="8"/>
        <v>PRO</v>
      </c>
      <c r="L1984" s="24" t="str">
        <f>vlookup(F1984,Abbreviation!$D$2:$E$13,2,false)</f>
        <v>September</v>
      </c>
      <c r="M1984" s="24" t="str">
        <f>vlookup(I1984,Abbreviation!$A$2:$B$4,2,false)</f>
        <v>North</v>
      </c>
      <c r="N1984" s="24" t="str">
        <f>vlookup(M1984,Budget!$B$2:$C$325,2,false)</f>
        <v>F001N</v>
      </c>
      <c r="O1984" s="24" t="s">
        <v>21</v>
      </c>
    </row>
    <row r="1985">
      <c r="A1985" s="24">
        <f>Actual!A1985</f>
        <v>1984</v>
      </c>
      <c r="B1985" s="24" t="str">
        <f>Actual!B1985</f>
        <v>//PRD1985091123NF002NMINI///</v>
      </c>
      <c r="C1985" s="25">
        <f>Actual!C1985</f>
        <v>126</v>
      </c>
      <c r="D1985" s="24" t="str">
        <f t="shared" si="1"/>
        <v>//PRD1985091123NF002NMINI///</v>
      </c>
      <c r="E1985" s="24" t="str">
        <f t="shared" si="2"/>
        <v>PRD1985091123NF002NMINI</v>
      </c>
      <c r="F1985" s="24" t="str">
        <f t="shared" si="3"/>
        <v>09</v>
      </c>
      <c r="G1985" s="24" t="str">
        <f t="shared" si="4"/>
        <v>11</v>
      </c>
      <c r="H1985" s="24" t="str">
        <f t="shared" si="5"/>
        <v>23</v>
      </c>
      <c r="I1985" s="24" t="str">
        <f t="shared" si="6"/>
        <v>N</v>
      </c>
      <c r="J1985" s="24" t="str">
        <f t="shared" si="7"/>
        <v>F002N</v>
      </c>
      <c r="K1985" s="24" t="str">
        <f t="shared" si="8"/>
        <v>MINI</v>
      </c>
      <c r="L1985" s="24" t="str">
        <f>vlookup(F1985,Abbreviation!$D$2:$E$13,2,false)</f>
        <v>September</v>
      </c>
      <c r="M1985" s="24" t="str">
        <f>vlookup(I1985,Abbreviation!$A$2:$B$4,2,false)</f>
        <v>North</v>
      </c>
      <c r="N1985" s="24" t="str">
        <f>vlookup(M1985,Budget!$B$2:$C$325,2,false)</f>
        <v>F001N</v>
      </c>
      <c r="O1985" s="24" t="s">
        <v>19</v>
      </c>
    </row>
    <row r="1986">
      <c r="A1986" s="24">
        <f>Actual!A1986</f>
        <v>1985</v>
      </c>
      <c r="B1986" s="24" t="str">
        <f>Actual!B1986</f>
        <v>//PRD1986092323WF001WMAX///</v>
      </c>
      <c r="C1986" s="25">
        <f>Actual!C1986</f>
        <v>60</v>
      </c>
      <c r="D1986" s="24" t="str">
        <f t="shared" si="1"/>
        <v>//PRD1986092323WF001WMAX///</v>
      </c>
      <c r="E1986" s="24" t="str">
        <f t="shared" si="2"/>
        <v>PRD1986092323WF001WMAX</v>
      </c>
      <c r="F1986" s="24" t="str">
        <f t="shared" si="3"/>
        <v>09</v>
      </c>
      <c r="G1986" s="24" t="str">
        <f t="shared" si="4"/>
        <v>23</v>
      </c>
      <c r="H1986" s="24" t="str">
        <f t="shared" si="5"/>
        <v>23</v>
      </c>
      <c r="I1986" s="24" t="str">
        <f t="shared" si="6"/>
        <v>W</v>
      </c>
      <c r="J1986" s="24" t="str">
        <f t="shared" si="7"/>
        <v>F001W</v>
      </c>
      <c r="K1986" s="24" t="str">
        <f t="shared" si="8"/>
        <v>MAX</v>
      </c>
      <c r="L1986" s="24" t="str">
        <f>vlookup(F1986,Abbreviation!$D$2:$E$13,2,false)</f>
        <v>September</v>
      </c>
      <c r="M1986" s="24" t="str">
        <f>vlookup(I1986,Abbreviation!$A$2:$B$4,2,false)</f>
        <v>West</v>
      </c>
      <c r="N1986" s="24" t="str">
        <f>vlookup(M1986,Budget!$B$2:$C$325,2,false)</f>
        <v>F001W</v>
      </c>
      <c r="O1986" s="24" t="s">
        <v>20</v>
      </c>
    </row>
    <row r="1987">
      <c r="A1987" s="24">
        <f>Actual!A1987</f>
        <v>1986</v>
      </c>
      <c r="B1987" s="24" t="str">
        <f>Actual!B1987</f>
        <v>//PRD1987090823NF001NPRO///</v>
      </c>
      <c r="C1987" s="25">
        <f>Actual!C1987</f>
        <v>55</v>
      </c>
      <c r="D1987" s="24" t="str">
        <f t="shared" si="1"/>
        <v>//PRD1987090823NF001NPRO///</v>
      </c>
      <c r="E1987" s="24" t="str">
        <f t="shared" si="2"/>
        <v>PRD1987090823NF001NPRO</v>
      </c>
      <c r="F1987" s="24" t="str">
        <f t="shared" si="3"/>
        <v>09</v>
      </c>
      <c r="G1987" s="24" t="str">
        <f t="shared" si="4"/>
        <v>08</v>
      </c>
      <c r="H1987" s="24" t="str">
        <f t="shared" si="5"/>
        <v>23</v>
      </c>
      <c r="I1987" s="24" t="str">
        <f t="shared" si="6"/>
        <v>N</v>
      </c>
      <c r="J1987" s="24" t="str">
        <f t="shared" si="7"/>
        <v>F001N</v>
      </c>
      <c r="K1987" s="24" t="str">
        <f t="shared" si="8"/>
        <v>PRO</v>
      </c>
      <c r="L1987" s="24" t="str">
        <f>vlookup(F1987,Abbreviation!$D$2:$E$13,2,false)</f>
        <v>September</v>
      </c>
      <c r="M1987" s="24" t="str">
        <f>vlookup(I1987,Abbreviation!$A$2:$B$4,2,false)</f>
        <v>North</v>
      </c>
      <c r="N1987" s="24" t="str">
        <f>vlookup(M1987,Budget!$B$2:$C$325,2,false)</f>
        <v>F001N</v>
      </c>
      <c r="O1987" s="24" t="s">
        <v>21</v>
      </c>
    </row>
    <row r="1988">
      <c r="A1988" s="24">
        <f>Actual!A1988</f>
        <v>1987</v>
      </c>
      <c r="B1988" s="24" t="str">
        <f>Actual!B1988</f>
        <v>//PRD1988092323NF002NMINI///</v>
      </c>
      <c r="C1988" s="25">
        <f>Actual!C1988</f>
        <v>99</v>
      </c>
      <c r="D1988" s="24" t="str">
        <f t="shared" si="1"/>
        <v>//PRD1988092323NF002NMINI///</v>
      </c>
      <c r="E1988" s="24" t="str">
        <f t="shared" si="2"/>
        <v>PRD1988092323NF002NMINI</v>
      </c>
      <c r="F1988" s="24" t="str">
        <f t="shared" si="3"/>
        <v>09</v>
      </c>
      <c r="G1988" s="24" t="str">
        <f t="shared" si="4"/>
        <v>23</v>
      </c>
      <c r="H1988" s="24" t="str">
        <f t="shared" si="5"/>
        <v>23</v>
      </c>
      <c r="I1988" s="24" t="str">
        <f t="shared" si="6"/>
        <v>N</v>
      </c>
      <c r="J1988" s="24" t="str">
        <f t="shared" si="7"/>
        <v>F002N</v>
      </c>
      <c r="K1988" s="24" t="str">
        <f t="shared" si="8"/>
        <v>MINI</v>
      </c>
      <c r="L1988" s="24" t="str">
        <f>vlookup(F1988,Abbreviation!$D$2:$E$13,2,false)</f>
        <v>September</v>
      </c>
      <c r="M1988" s="24" t="str">
        <f>vlookup(I1988,Abbreviation!$A$2:$B$4,2,false)</f>
        <v>North</v>
      </c>
      <c r="N1988" s="24" t="str">
        <f>vlookup(M1988,Budget!$B$2:$C$325,2,false)</f>
        <v>F001N</v>
      </c>
      <c r="O1988" s="24" t="s">
        <v>19</v>
      </c>
    </row>
    <row r="1989">
      <c r="A1989" s="24">
        <f>Actual!A1989</f>
        <v>1988</v>
      </c>
      <c r="B1989" s="24" t="str">
        <f>Actual!B1989</f>
        <v>//PRD1989091323NF001NMAX///</v>
      </c>
      <c r="C1989" s="25">
        <f>Actual!C1989</f>
        <v>31</v>
      </c>
      <c r="D1989" s="24" t="str">
        <f t="shared" si="1"/>
        <v>//PRD1989091323NF001NMAX///</v>
      </c>
      <c r="E1989" s="24" t="str">
        <f t="shared" si="2"/>
        <v>PRD1989091323NF001NMAX</v>
      </c>
      <c r="F1989" s="24" t="str">
        <f t="shared" si="3"/>
        <v>09</v>
      </c>
      <c r="G1989" s="24" t="str">
        <f t="shared" si="4"/>
        <v>13</v>
      </c>
      <c r="H1989" s="24" t="str">
        <f t="shared" si="5"/>
        <v>23</v>
      </c>
      <c r="I1989" s="24" t="str">
        <f t="shared" si="6"/>
        <v>N</v>
      </c>
      <c r="J1989" s="24" t="str">
        <f t="shared" si="7"/>
        <v>F001N</v>
      </c>
      <c r="K1989" s="24" t="str">
        <f t="shared" si="8"/>
        <v>MAX</v>
      </c>
      <c r="L1989" s="24" t="str">
        <f>vlookup(F1989,Abbreviation!$D$2:$E$13,2,false)</f>
        <v>September</v>
      </c>
      <c r="M1989" s="24" t="str">
        <f>vlookup(I1989,Abbreviation!$A$2:$B$4,2,false)</f>
        <v>North</v>
      </c>
      <c r="N1989" s="24" t="str">
        <f>vlookup(M1989,Budget!$B$2:$C$325,2,false)</f>
        <v>F001N</v>
      </c>
      <c r="O1989" s="24" t="s">
        <v>20</v>
      </c>
    </row>
    <row r="1990">
      <c r="A1990" s="24">
        <f>Actual!A1990</f>
        <v>1989</v>
      </c>
      <c r="B1990" s="24" t="str">
        <f>Actual!B1990</f>
        <v>//PRD1990092223NF002NPRO///</v>
      </c>
      <c r="C1990" s="25">
        <f>Actual!C1990</f>
        <v>66</v>
      </c>
      <c r="D1990" s="24" t="str">
        <f t="shared" si="1"/>
        <v>//PRD1990092223NF002NPRO///</v>
      </c>
      <c r="E1990" s="24" t="str">
        <f t="shared" si="2"/>
        <v>PRD1990092223NF002NPRO</v>
      </c>
      <c r="F1990" s="24" t="str">
        <f t="shared" si="3"/>
        <v>09</v>
      </c>
      <c r="G1990" s="24" t="str">
        <f t="shared" si="4"/>
        <v>22</v>
      </c>
      <c r="H1990" s="24" t="str">
        <f t="shared" si="5"/>
        <v>23</v>
      </c>
      <c r="I1990" s="24" t="str">
        <f t="shared" si="6"/>
        <v>N</v>
      </c>
      <c r="J1990" s="24" t="str">
        <f t="shared" si="7"/>
        <v>F002N</v>
      </c>
      <c r="K1990" s="24" t="str">
        <f t="shared" si="8"/>
        <v>PRO</v>
      </c>
      <c r="L1990" s="24" t="str">
        <f>vlookup(F1990,Abbreviation!$D$2:$E$13,2,false)</f>
        <v>September</v>
      </c>
      <c r="M1990" s="24" t="str">
        <f>vlookup(I1990,Abbreviation!$A$2:$B$4,2,false)</f>
        <v>North</v>
      </c>
      <c r="N1990" s="24" t="str">
        <f>vlookup(M1990,Budget!$B$2:$C$325,2,false)</f>
        <v>F001N</v>
      </c>
      <c r="O1990" s="24" t="s">
        <v>21</v>
      </c>
    </row>
    <row r="1991">
      <c r="A1991" s="24">
        <f>Actual!A1991</f>
        <v>1990</v>
      </c>
      <c r="B1991" s="24" t="str">
        <f>Actual!B1991</f>
        <v>//PRD1991090623WF001WMINI///</v>
      </c>
      <c r="C1991" s="25">
        <f>Actual!C1991</f>
        <v>7</v>
      </c>
      <c r="D1991" s="24" t="str">
        <f t="shared" si="1"/>
        <v>//PRD1991090623WF001WMINI///</v>
      </c>
      <c r="E1991" s="24" t="str">
        <f t="shared" si="2"/>
        <v>PRD1991090623WF001WMINI</v>
      </c>
      <c r="F1991" s="24" t="str">
        <f t="shared" si="3"/>
        <v>09</v>
      </c>
      <c r="G1991" s="24" t="str">
        <f t="shared" si="4"/>
        <v>06</v>
      </c>
      <c r="H1991" s="24" t="str">
        <f t="shared" si="5"/>
        <v>23</v>
      </c>
      <c r="I1991" s="24" t="str">
        <f t="shared" si="6"/>
        <v>W</v>
      </c>
      <c r="J1991" s="24" t="str">
        <f t="shared" si="7"/>
        <v>F001W</v>
      </c>
      <c r="K1991" s="24" t="str">
        <f t="shared" si="8"/>
        <v>MINI</v>
      </c>
      <c r="L1991" s="24" t="str">
        <f>vlookup(F1991,Abbreviation!$D$2:$E$13,2,false)</f>
        <v>September</v>
      </c>
      <c r="M1991" s="24" t="str">
        <f>vlookup(I1991,Abbreviation!$A$2:$B$4,2,false)</f>
        <v>West</v>
      </c>
      <c r="N1991" s="24" t="str">
        <f>vlookup(M1991,Budget!$B$2:$C$325,2,false)</f>
        <v>F001W</v>
      </c>
      <c r="O1991" s="24" t="s">
        <v>19</v>
      </c>
    </row>
    <row r="1992">
      <c r="A1992" s="24">
        <f>Actual!A1992</f>
        <v>1991</v>
      </c>
      <c r="B1992" s="24" t="str">
        <f>Actual!B1992</f>
        <v>//PRD1992092023NF002NMAX///</v>
      </c>
      <c r="C1992" s="25">
        <f>Actual!C1992</f>
        <v>9</v>
      </c>
      <c r="D1992" s="24" t="str">
        <f t="shared" si="1"/>
        <v>//PRD1992092023NF002NMAX///</v>
      </c>
      <c r="E1992" s="24" t="str">
        <f t="shared" si="2"/>
        <v>PRD1992092023NF002NMAX</v>
      </c>
      <c r="F1992" s="24" t="str">
        <f t="shared" si="3"/>
        <v>09</v>
      </c>
      <c r="G1992" s="24" t="str">
        <f t="shared" si="4"/>
        <v>20</v>
      </c>
      <c r="H1992" s="24" t="str">
        <f t="shared" si="5"/>
        <v>23</v>
      </c>
      <c r="I1992" s="24" t="str">
        <f t="shared" si="6"/>
        <v>N</v>
      </c>
      <c r="J1992" s="24" t="str">
        <f t="shared" si="7"/>
        <v>F002N</v>
      </c>
      <c r="K1992" s="24" t="str">
        <f t="shared" si="8"/>
        <v>MAX</v>
      </c>
      <c r="L1992" s="24" t="str">
        <f>vlookup(F1992,Abbreviation!$D$2:$E$13,2,false)</f>
        <v>September</v>
      </c>
      <c r="M1992" s="24" t="str">
        <f>vlookup(I1992,Abbreviation!$A$2:$B$4,2,false)</f>
        <v>North</v>
      </c>
      <c r="N1992" s="24" t="str">
        <f>vlookup(M1992,Budget!$B$2:$C$325,2,false)</f>
        <v>F001N</v>
      </c>
      <c r="O1992" s="24" t="s">
        <v>20</v>
      </c>
    </row>
    <row r="1993">
      <c r="A1993" s="24">
        <f>Actual!A1993</f>
        <v>1992</v>
      </c>
      <c r="B1993" s="24" t="str">
        <f>Actual!B1993</f>
        <v>//PRD1993091123WF003WPRO///</v>
      </c>
      <c r="C1993" s="25">
        <f>Actual!C1993</f>
        <v>122</v>
      </c>
      <c r="D1993" s="24" t="str">
        <f t="shared" si="1"/>
        <v>//PRD1993091123WF003WPRO///</v>
      </c>
      <c r="E1993" s="24" t="str">
        <f t="shared" si="2"/>
        <v>PRD1993091123WF003WPRO</v>
      </c>
      <c r="F1993" s="24" t="str">
        <f t="shared" si="3"/>
        <v>09</v>
      </c>
      <c r="G1993" s="24" t="str">
        <f t="shared" si="4"/>
        <v>11</v>
      </c>
      <c r="H1993" s="24" t="str">
        <f t="shared" si="5"/>
        <v>23</v>
      </c>
      <c r="I1993" s="24" t="str">
        <f t="shared" si="6"/>
        <v>W</v>
      </c>
      <c r="J1993" s="24" t="str">
        <f t="shared" si="7"/>
        <v>F003W</v>
      </c>
      <c r="K1993" s="24" t="str">
        <f t="shared" si="8"/>
        <v>PRO</v>
      </c>
      <c r="L1993" s="24" t="str">
        <f>vlookup(F1993,Abbreviation!$D$2:$E$13,2,false)</f>
        <v>September</v>
      </c>
      <c r="M1993" s="24" t="str">
        <f>vlookup(I1993,Abbreviation!$A$2:$B$4,2,false)</f>
        <v>West</v>
      </c>
      <c r="N1993" s="24" t="str">
        <f>vlookup(M1993,Budget!$B$2:$C$325,2,false)</f>
        <v>F001W</v>
      </c>
      <c r="O1993" s="24" t="s">
        <v>21</v>
      </c>
    </row>
    <row r="1994">
      <c r="A1994" s="24">
        <f>Actual!A1994</f>
        <v>1993</v>
      </c>
      <c r="B1994" s="24" t="str">
        <f>Actual!B1994</f>
        <v>//PRD1994091223SF003SMINI///</v>
      </c>
      <c r="C1994" s="25">
        <f>Actual!C1994</f>
        <v>114</v>
      </c>
      <c r="D1994" s="24" t="str">
        <f t="shared" si="1"/>
        <v>//PRD1994091223SF003SMINI///</v>
      </c>
      <c r="E1994" s="24" t="str">
        <f t="shared" si="2"/>
        <v>PRD1994091223SF003SMINI</v>
      </c>
      <c r="F1994" s="24" t="str">
        <f t="shared" si="3"/>
        <v>09</v>
      </c>
      <c r="G1994" s="24" t="str">
        <f t="shared" si="4"/>
        <v>12</v>
      </c>
      <c r="H1994" s="24" t="str">
        <f t="shared" si="5"/>
        <v>23</v>
      </c>
      <c r="I1994" s="24" t="str">
        <f t="shared" si="6"/>
        <v>S</v>
      </c>
      <c r="J1994" s="24" t="str">
        <f t="shared" si="7"/>
        <v>F003S</v>
      </c>
      <c r="K1994" s="24" t="str">
        <f t="shared" si="8"/>
        <v>MINI</v>
      </c>
      <c r="L1994" s="24" t="str">
        <f>vlookup(F1994,Abbreviation!$D$2:$E$13,2,false)</f>
        <v>September</v>
      </c>
      <c r="M1994" s="24" t="str">
        <f>vlookup(I1994,Abbreviation!$A$2:$B$4,2,false)</f>
        <v>South</v>
      </c>
      <c r="N1994" s="24" t="str">
        <f>vlookup(M1994,Budget!$B$2:$C$325,2,false)</f>
        <v>F001S</v>
      </c>
      <c r="O1994" s="24" t="s">
        <v>19</v>
      </c>
    </row>
    <row r="1995">
      <c r="A1995" s="24">
        <f>Actual!A1995</f>
        <v>1994</v>
      </c>
      <c r="B1995" s="24" t="str">
        <f>Actual!B1995</f>
        <v>//PRD1995102323NF003NMAX///</v>
      </c>
      <c r="C1995" s="25">
        <f>Actual!C1995</f>
        <v>58</v>
      </c>
      <c r="D1995" s="24" t="str">
        <f t="shared" si="1"/>
        <v>//PRD1995102323NF003NMAX///</v>
      </c>
      <c r="E1995" s="24" t="str">
        <f t="shared" si="2"/>
        <v>PRD1995102323NF003NMAX</v>
      </c>
      <c r="F1995" s="24" t="str">
        <f t="shared" si="3"/>
        <v>10</v>
      </c>
      <c r="G1995" s="24" t="str">
        <f t="shared" si="4"/>
        <v>23</v>
      </c>
      <c r="H1995" s="24" t="str">
        <f t="shared" si="5"/>
        <v>23</v>
      </c>
      <c r="I1995" s="24" t="str">
        <f t="shared" si="6"/>
        <v>N</v>
      </c>
      <c r="J1995" s="24" t="str">
        <f t="shared" si="7"/>
        <v>F003N</v>
      </c>
      <c r="K1995" s="24" t="str">
        <f t="shared" si="8"/>
        <v>MAX</v>
      </c>
      <c r="L1995" s="24" t="str">
        <f>vlookup(F1995,Abbreviation!$D$2:$E$13,2,false)</f>
        <v>October</v>
      </c>
      <c r="M1995" s="24" t="str">
        <f>vlookup(I1995,Abbreviation!$A$2:$B$4,2,false)</f>
        <v>North</v>
      </c>
      <c r="N1995" s="24" t="str">
        <f>vlookup(M1995,Budget!$B$2:$C$325,2,false)</f>
        <v>F001N</v>
      </c>
      <c r="O1995" s="24" t="s">
        <v>20</v>
      </c>
    </row>
    <row r="1996">
      <c r="A1996" s="24">
        <f>Actual!A1996</f>
        <v>1995</v>
      </c>
      <c r="B1996" s="24" t="str">
        <f>Actual!B1996</f>
        <v>//PRD1996101723SF001SPRO///</v>
      </c>
      <c r="C1996" s="25">
        <f>Actual!C1996</f>
        <v>84</v>
      </c>
      <c r="D1996" s="24" t="str">
        <f t="shared" si="1"/>
        <v>//PRD1996101723SF001SPRO///</v>
      </c>
      <c r="E1996" s="24" t="str">
        <f t="shared" si="2"/>
        <v>PRD1996101723SF001SPRO</v>
      </c>
      <c r="F1996" s="24" t="str">
        <f t="shared" si="3"/>
        <v>10</v>
      </c>
      <c r="G1996" s="24" t="str">
        <f t="shared" si="4"/>
        <v>17</v>
      </c>
      <c r="H1996" s="24" t="str">
        <f t="shared" si="5"/>
        <v>23</v>
      </c>
      <c r="I1996" s="24" t="str">
        <f t="shared" si="6"/>
        <v>S</v>
      </c>
      <c r="J1996" s="24" t="str">
        <f t="shared" si="7"/>
        <v>F001S</v>
      </c>
      <c r="K1996" s="24" t="str">
        <f t="shared" si="8"/>
        <v>PRO</v>
      </c>
      <c r="L1996" s="24" t="str">
        <f>vlookup(F1996,Abbreviation!$D$2:$E$13,2,false)</f>
        <v>October</v>
      </c>
      <c r="M1996" s="24" t="str">
        <f>vlookup(I1996,Abbreviation!$A$2:$B$4,2,false)</f>
        <v>South</v>
      </c>
      <c r="N1996" s="24" t="str">
        <f>vlookup(M1996,Budget!$B$2:$C$325,2,false)</f>
        <v>F001S</v>
      </c>
      <c r="O1996" s="24" t="s">
        <v>21</v>
      </c>
    </row>
    <row r="1997">
      <c r="A1997" s="24">
        <f>Actual!A1997</f>
        <v>1996</v>
      </c>
      <c r="B1997" s="24" t="str">
        <f>Actual!B1997</f>
        <v>//PRD1997101123WF002WMINI///</v>
      </c>
      <c r="C1997" s="25">
        <f>Actual!C1997</f>
        <v>68</v>
      </c>
      <c r="D1997" s="24" t="str">
        <f t="shared" si="1"/>
        <v>//PRD1997101123WF002WMINI///</v>
      </c>
      <c r="E1997" s="24" t="str">
        <f t="shared" si="2"/>
        <v>PRD1997101123WF002WMINI</v>
      </c>
      <c r="F1997" s="24" t="str">
        <f t="shared" si="3"/>
        <v>10</v>
      </c>
      <c r="G1997" s="24" t="str">
        <f t="shared" si="4"/>
        <v>11</v>
      </c>
      <c r="H1997" s="24" t="str">
        <f t="shared" si="5"/>
        <v>23</v>
      </c>
      <c r="I1997" s="24" t="str">
        <f t="shared" si="6"/>
        <v>W</v>
      </c>
      <c r="J1997" s="24" t="str">
        <f t="shared" si="7"/>
        <v>F002W</v>
      </c>
      <c r="K1997" s="24" t="str">
        <f t="shared" si="8"/>
        <v>MINI</v>
      </c>
      <c r="L1997" s="24" t="str">
        <f>vlookup(F1997,Abbreviation!$D$2:$E$13,2,false)</f>
        <v>October</v>
      </c>
      <c r="M1997" s="24" t="str">
        <f>vlookup(I1997,Abbreviation!$A$2:$B$4,2,false)</f>
        <v>West</v>
      </c>
      <c r="N1997" s="24" t="str">
        <f>vlookup(M1997,Budget!$B$2:$C$325,2,false)</f>
        <v>F001W</v>
      </c>
      <c r="O1997" s="24" t="s">
        <v>19</v>
      </c>
    </row>
    <row r="1998">
      <c r="A1998" s="24">
        <f>Actual!A1998</f>
        <v>1997</v>
      </c>
      <c r="B1998" s="24" t="str">
        <f>Actual!B1998</f>
        <v>//PRD1998102123WF001WMAX///</v>
      </c>
      <c r="C1998" s="25">
        <f>Actual!C1998</f>
        <v>131</v>
      </c>
      <c r="D1998" s="24" t="str">
        <f t="shared" si="1"/>
        <v>//PRD1998102123WF001WMAX///</v>
      </c>
      <c r="E1998" s="24" t="str">
        <f t="shared" si="2"/>
        <v>PRD1998102123WF001WMAX</v>
      </c>
      <c r="F1998" s="24" t="str">
        <f t="shared" si="3"/>
        <v>10</v>
      </c>
      <c r="G1998" s="24" t="str">
        <f t="shared" si="4"/>
        <v>21</v>
      </c>
      <c r="H1998" s="24" t="str">
        <f t="shared" si="5"/>
        <v>23</v>
      </c>
      <c r="I1998" s="24" t="str">
        <f t="shared" si="6"/>
        <v>W</v>
      </c>
      <c r="J1998" s="24" t="str">
        <f t="shared" si="7"/>
        <v>F001W</v>
      </c>
      <c r="K1998" s="24" t="str">
        <f t="shared" si="8"/>
        <v>MAX</v>
      </c>
      <c r="L1998" s="24" t="str">
        <f>vlookup(F1998,Abbreviation!$D$2:$E$13,2,false)</f>
        <v>October</v>
      </c>
      <c r="M1998" s="24" t="str">
        <f>vlookup(I1998,Abbreviation!$A$2:$B$4,2,false)</f>
        <v>West</v>
      </c>
      <c r="N1998" s="24" t="str">
        <f>vlookup(M1998,Budget!$B$2:$C$325,2,false)</f>
        <v>F001W</v>
      </c>
      <c r="O1998" s="24" t="s">
        <v>20</v>
      </c>
    </row>
    <row r="1999">
      <c r="A1999" s="24">
        <f>Actual!A1999</f>
        <v>1998</v>
      </c>
      <c r="B1999" s="24" t="str">
        <f>Actual!B1999</f>
        <v>//PRD1999100223SF002SPRO///</v>
      </c>
      <c r="C1999" s="25">
        <f>Actual!C1999</f>
        <v>123</v>
      </c>
      <c r="D1999" s="24" t="str">
        <f t="shared" si="1"/>
        <v>//PRD1999100223SF002SPRO///</v>
      </c>
      <c r="E1999" s="24" t="str">
        <f t="shared" si="2"/>
        <v>PRD1999100223SF002SPRO</v>
      </c>
      <c r="F1999" s="24" t="str">
        <f t="shared" si="3"/>
        <v>10</v>
      </c>
      <c r="G1999" s="24" t="str">
        <f t="shared" si="4"/>
        <v>02</v>
      </c>
      <c r="H1999" s="24" t="str">
        <f t="shared" si="5"/>
        <v>23</v>
      </c>
      <c r="I1999" s="24" t="str">
        <f t="shared" si="6"/>
        <v>S</v>
      </c>
      <c r="J1999" s="24" t="str">
        <f t="shared" si="7"/>
        <v>F002S</v>
      </c>
      <c r="K1999" s="24" t="str">
        <f t="shared" si="8"/>
        <v>PRO</v>
      </c>
      <c r="L1999" s="24" t="str">
        <f>vlookup(F1999,Abbreviation!$D$2:$E$13,2,false)</f>
        <v>October</v>
      </c>
      <c r="M1999" s="24" t="str">
        <f>vlookup(I1999,Abbreviation!$A$2:$B$4,2,false)</f>
        <v>South</v>
      </c>
      <c r="N1999" s="24" t="str">
        <f>vlookup(M1999,Budget!$B$2:$C$325,2,false)</f>
        <v>F001S</v>
      </c>
      <c r="O1999" s="24" t="s">
        <v>21</v>
      </c>
    </row>
    <row r="2000">
      <c r="A2000" s="24">
        <f>Actual!A2000</f>
        <v>1999</v>
      </c>
      <c r="B2000" s="24" t="str">
        <f>Actual!B2000</f>
        <v>//PRD2000102323NF002NMINI///</v>
      </c>
      <c r="C2000" s="25">
        <f>Actual!C2000</f>
        <v>9</v>
      </c>
      <c r="D2000" s="24" t="str">
        <f t="shared" si="1"/>
        <v>//PRD2000102323NF002NMINI///</v>
      </c>
      <c r="E2000" s="24" t="str">
        <f t="shared" si="2"/>
        <v>PRD2000102323NF002NMINI</v>
      </c>
      <c r="F2000" s="24" t="str">
        <f t="shared" si="3"/>
        <v>10</v>
      </c>
      <c r="G2000" s="24" t="str">
        <f t="shared" si="4"/>
        <v>23</v>
      </c>
      <c r="H2000" s="24" t="str">
        <f t="shared" si="5"/>
        <v>23</v>
      </c>
      <c r="I2000" s="24" t="str">
        <f t="shared" si="6"/>
        <v>N</v>
      </c>
      <c r="J2000" s="24" t="str">
        <f t="shared" si="7"/>
        <v>F002N</v>
      </c>
      <c r="K2000" s="24" t="str">
        <f t="shared" si="8"/>
        <v>MINI</v>
      </c>
      <c r="L2000" s="24" t="str">
        <f>vlookup(F2000,Abbreviation!$D$2:$E$13,2,false)</f>
        <v>October</v>
      </c>
      <c r="M2000" s="24" t="str">
        <f>vlookup(I2000,Abbreviation!$A$2:$B$4,2,false)</f>
        <v>North</v>
      </c>
      <c r="N2000" s="24" t="str">
        <f>vlookup(M2000,Budget!$B$2:$C$325,2,false)</f>
        <v>F001N</v>
      </c>
      <c r="O2000" s="24" t="s">
        <v>19</v>
      </c>
    </row>
    <row r="2001">
      <c r="A2001" s="24">
        <f>Actual!A2001</f>
        <v>2000</v>
      </c>
      <c r="B2001" s="24" t="str">
        <f>Actual!B2001</f>
        <v>//PRD2001100823SF001SMAX///</v>
      </c>
      <c r="C2001" s="25">
        <f>Actual!C2001</f>
        <v>97</v>
      </c>
      <c r="D2001" s="24" t="str">
        <f t="shared" si="1"/>
        <v>//PRD2001100823SF001SMAX///</v>
      </c>
      <c r="E2001" s="24" t="str">
        <f t="shared" si="2"/>
        <v>PRD2001100823SF001SMAX</v>
      </c>
      <c r="F2001" s="24" t="str">
        <f t="shared" si="3"/>
        <v>10</v>
      </c>
      <c r="G2001" s="24" t="str">
        <f t="shared" si="4"/>
        <v>08</v>
      </c>
      <c r="H2001" s="24" t="str">
        <f t="shared" si="5"/>
        <v>23</v>
      </c>
      <c r="I2001" s="24" t="str">
        <f t="shared" si="6"/>
        <v>S</v>
      </c>
      <c r="J2001" s="24" t="str">
        <f t="shared" si="7"/>
        <v>F001S</v>
      </c>
      <c r="K2001" s="24" t="str">
        <f t="shared" si="8"/>
        <v>MAX</v>
      </c>
      <c r="L2001" s="24" t="str">
        <f>vlookup(F2001,Abbreviation!$D$2:$E$13,2,false)</f>
        <v>October</v>
      </c>
      <c r="M2001" s="24" t="str">
        <f>vlookup(I2001,Abbreviation!$A$2:$B$4,2,false)</f>
        <v>South</v>
      </c>
      <c r="N2001" s="24" t="str">
        <f>vlookup(M2001,Budget!$B$2:$C$325,2,false)</f>
        <v>F001S</v>
      </c>
      <c r="O2001" s="24" t="s">
        <v>20</v>
      </c>
    </row>
    <row r="2002">
      <c r="A2002" s="24">
        <f>Actual!A2002</f>
        <v>2001</v>
      </c>
      <c r="B2002" s="24" t="str">
        <f>Actual!B2002</f>
        <v>//PRD2002102223WF002WPRO///</v>
      </c>
      <c r="C2002" s="25">
        <f>Actual!C2002</f>
        <v>5</v>
      </c>
      <c r="D2002" s="24" t="str">
        <f t="shared" si="1"/>
        <v>//PRD2002102223WF002WPRO///</v>
      </c>
      <c r="E2002" s="24" t="str">
        <f t="shared" si="2"/>
        <v>PRD2002102223WF002WPRO</v>
      </c>
      <c r="F2002" s="24" t="str">
        <f t="shared" si="3"/>
        <v>10</v>
      </c>
      <c r="G2002" s="24" t="str">
        <f t="shared" si="4"/>
        <v>22</v>
      </c>
      <c r="H2002" s="24" t="str">
        <f t="shared" si="5"/>
        <v>23</v>
      </c>
      <c r="I2002" s="24" t="str">
        <f t="shared" si="6"/>
        <v>W</v>
      </c>
      <c r="J2002" s="24" t="str">
        <f t="shared" si="7"/>
        <v>F002W</v>
      </c>
      <c r="K2002" s="24" t="str">
        <f t="shared" si="8"/>
        <v>PRO</v>
      </c>
      <c r="L2002" s="24" t="str">
        <f>vlookup(F2002,Abbreviation!$D$2:$E$13,2,false)</f>
        <v>October</v>
      </c>
      <c r="M2002" s="24" t="str">
        <f>vlookup(I2002,Abbreviation!$A$2:$B$4,2,false)</f>
        <v>West</v>
      </c>
      <c r="N2002" s="24" t="str">
        <f>vlookup(M2002,Budget!$B$2:$C$325,2,false)</f>
        <v>F001W</v>
      </c>
      <c r="O2002" s="24" t="s">
        <v>21</v>
      </c>
    </row>
    <row r="2003">
      <c r="A2003" s="24">
        <f>Actual!A2003</f>
        <v>2002</v>
      </c>
      <c r="B2003" s="24" t="str">
        <f>Actual!B2003</f>
        <v>//PRD2003100523NF003NMINI///</v>
      </c>
      <c r="C2003" s="25">
        <f>Actual!C2003</f>
        <v>75</v>
      </c>
      <c r="D2003" s="24" t="str">
        <f t="shared" si="1"/>
        <v>//PRD2003100523NF003NMINI///</v>
      </c>
      <c r="E2003" s="24" t="str">
        <f t="shared" si="2"/>
        <v>PRD2003100523NF003NMINI</v>
      </c>
      <c r="F2003" s="24" t="str">
        <f t="shared" si="3"/>
        <v>10</v>
      </c>
      <c r="G2003" s="24" t="str">
        <f t="shared" si="4"/>
        <v>05</v>
      </c>
      <c r="H2003" s="24" t="str">
        <f t="shared" si="5"/>
        <v>23</v>
      </c>
      <c r="I2003" s="24" t="str">
        <f t="shared" si="6"/>
        <v>N</v>
      </c>
      <c r="J2003" s="24" t="str">
        <f t="shared" si="7"/>
        <v>F003N</v>
      </c>
      <c r="K2003" s="24" t="str">
        <f t="shared" si="8"/>
        <v>MINI</v>
      </c>
      <c r="L2003" s="24" t="str">
        <f>vlookup(F2003,Abbreviation!$D$2:$E$13,2,false)</f>
        <v>October</v>
      </c>
      <c r="M2003" s="24" t="str">
        <f>vlookup(I2003,Abbreviation!$A$2:$B$4,2,false)</f>
        <v>North</v>
      </c>
      <c r="N2003" s="24" t="str">
        <f>vlookup(M2003,Budget!$B$2:$C$325,2,false)</f>
        <v>F001N</v>
      </c>
      <c r="O2003" s="24" t="s">
        <v>19</v>
      </c>
    </row>
    <row r="2004">
      <c r="A2004" s="24">
        <f>Actual!A2004</f>
        <v>2003</v>
      </c>
      <c r="B2004" s="24" t="str">
        <f>Actual!B2004</f>
        <v>//PRD2004102123SF002SMAX///</v>
      </c>
      <c r="C2004" s="25">
        <f>Actual!C2004</f>
        <v>72</v>
      </c>
      <c r="D2004" s="24" t="str">
        <f t="shared" si="1"/>
        <v>//PRD2004102123SF002SMAX///</v>
      </c>
      <c r="E2004" s="24" t="str">
        <f t="shared" si="2"/>
        <v>PRD2004102123SF002SMAX</v>
      </c>
      <c r="F2004" s="24" t="str">
        <f t="shared" si="3"/>
        <v>10</v>
      </c>
      <c r="G2004" s="24" t="str">
        <f t="shared" si="4"/>
        <v>21</v>
      </c>
      <c r="H2004" s="24" t="str">
        <f t="shared" si="5"/>
        <v>23</v>
      </c>
      <c r="I2004" s="24" t="str">
        <f t="shared" si="6"/>
        <v>S</v>
      </c>
      <c r="J2004" s="24" t="str">
        <f t="shared" si="7"/>
        <v>F002S</v>
      </c>
      <c r="K2004" s="24" t="str">
        <f t="shared" si="8"/>
        <v>MAX</v>
      </c>
      <c r="L2004" s="24" t="str">
        <f>vlookup(F2004,Abbreviation!$D$2:$E$13,2,false)</f>
        <v>October</v>
      </c>
      <c r="M2004" s="24" t="str">
        <f>vlookup(I2004,Abbreviation!$A$2:$B$4,2,false)</f>
        <v>South</v>
      </c>
      <c r="N2004" s="24" t="str">
        <f>vlookup(M2004,Budget!$B$2:$C$325,2,false)</f>
        <v>F001S</v>
      </c>
      <c r="O2004" s="24" t="s">
        <v>20</v>
      </c>
    </row>
    <row r="2005">
      <c r="A2005" s="24">
        <f>Actual!A2005</f>
        <v>2004</v>
      </c>
      <c r="B2005" s="24" t="str">
        <f>Actual!B2005</f>
        <v>//PRD2005101723NF001NPRO///</v>
      </c>
      <c r="C2005" s="25">
        <f>Actual!C2005</f>
        <v>91</v>
      </c>
      <c r="D2005" s="24" t="str">
        <f t="shared" si="1"/>
        <v>//PRD2005101723NF001NPRO///</v>
      </c>
      <c r="E2005" s="24" t="str">
        <f t="shared" si="2"/>
        <v>PRD2005101723NF001NPRO</v>
      </c>
      <c r="F2005" s="24" t="str">
        <f t="shared" si="3"/>
        <v>10</v>
      </c>
      <c r="G2005" s="24" t="str">
        <f t="shared" si="4"/>
        <v>17</v>
      </c>
      <c r="H2005" s="24" t="str">
        <f t="shared" si="5"/>
        <v>23</v>
      </c>
      <c r="I2005" s="24" t="str">
        <f t="shared" si="6"/>
        <v>N</v>
      </c>
      <c r="J2005" s="24" t="str">
        <f t="shared" si="7"/>
        <v>F001N</v>
      </c>
      <c r="K2005" s="24" t="str">
        <f t="shared" si="8"/>
        <v>PRO</v>
      </c>
      <c r="L2005" s="24" t="str">
        <f>vlookup(F2005,Abbreviation!$D$2:$E$13,2,false)</f>
        <v>October</v>
      </c>
      <c r="M2005" s="24" t="str">
        <f>vlookup(I2005,Abbreviation!$A$2:$B$4,2,false)</f>
        <v>North</v>
      </c>
      <c r="N2005" s="24" t="str">
        <f>vlookup(M2005,Budget!$B$2:$C$325,2,false)</f>
        <v>F001N</v>
      </c>
      <c r="O2005" s="24" t="s">
        <v>21</v>
      </c>
    </row>
    <row r="2006">
      <c r="A2006" s="24">
        <f>Actual!A2006</f>
        <v>2005</v>
      </c>
      <c r="B2006" s="24" t="str">
        <f>Actual!B2006</f>
        <v>//PRD2006101023NF001NMINI///</v>
      </c>
      <c r="C2006" s="25">
        <f>Actual!C2006</f>
        <v>138</v>
      </c>
      <c r="D2006" s="24" t="str">
        <f t="shared" si="1"/>
        <v>//PRD2006101023NF001NMINI///</v>
      </c>
      <c r="E2006" s="24" t="str">
        <f t="shared" si="2"/>
        <v>PRD2006101023NF001NMINI</v>
      </c>
      <c r="F2006" s="24" t="str">
        <f t="shared" si="3"/>
        <v>10</v>
      </c>
      <c r="G2006" s="24" t="str">
        <f t="shared" si="4"/>
        <v>10</v>
      </c>
      <c r="H2006" s="24" t="str">
        <f t="shared" si="5"/>
        <v>23</v>
      </c>
      <c r="I2006" s="24" t="str">
        <f t="shared" si="6"/>
        <v>N</v>
      </c>
      <c r="J2006" s="24" t="str">
        <f t="shared" si="7"/>
        <v>F001N</v>
      </c>
      <c r="K2006" s="24" t="str">
        <f t="shared" si="8"/>
        <v>MINI</v>
      </c>
      <c r="L2006" s="24" t="str">
        <f>vlookup(F2006,Abbreviation!$D$2:$E$13,2,false)</f>
        <v>October</v>
      </c>
      <c r="M2006" s="24" t="str">
        <f>vlookup(I2006,Abbreviation!$A$2:$B$4,2,false)</f>
        <v>North</v>
      </c>
      <c r="N2006" s="24" t="str">
        <f>vlookup(M2006,Budget!$B$2:$C$325,2,false)</f>
        <v>F001N</v>
      </c>
      <c r="O2006" s="24" t="s">
        <v>19</v>
      </c>
    </row>
    <row r="2007">
      <c r="A2007" s="24">
        <f>Actual!A2007</f>
        <v>2006</v>
      </c>
      <c r="B2007" s="24" t="str">
        <f>Actual!B2007</f>
        <v>//PRD4001011723SF003SMINI///</v>
      </c>
      <c r="C2007" s="25">
        <f>Actual!C2007</f>
        <v>100</v>
      </c>
      <c r="D2007" s="24" t="str">
        <f t="shared" si="1"/>
        <v>//PRD4001011723SF003SMINI///</v>
      </c>
      <c r="E2007" s="24" t="str">
        <f t="shared" si="2"/>
        <v>PRD4001011723SF003SMINI</v>
      </c>
      <c r="F2007" s="24" t="str">
        <f t="shared" si="3"/>
        <v>01</v>
      </c>
      <c r="G2007" s="24" t="str">
        <f t="shared" si="4"/>
        <v>17</v>
      </c>
      <c r="H2007" s="24" t="str">
        <f t="shared" si="5"/>
        <v>23</v>
      </c>
      <c r="I2007" s="24" t="str">
        <f t="shared" si="6"/>
        <v>S</v>
      </c>
      <c r="J2007" s="24" t="str">
        <f t="shared" si="7"/>
        <v>F003S</v>
      </c>
      <c r="K2007" s="24" t="str">
        <f t="shared" si="8"/>
        <v>MINI</v>
      </c>
      <c r="L2007" s="24" t="str">
        <f>vlookup(F2007,Abbreviation!$D$2:$E$13,2,false)</f>
        <v>January</v>
      </c>
      <c r="M2007" s="24" t="str">
        <f>vlookup(I2007,Abbreviation!$A$2:$B$4,2,false)</f>
        <v>South</v>
      </c>
      <c r="N2007" s="24" t="str">
        <f>vlookup(M2007,Budget!$B$2:$C$325,2,false)</f>
        <v>F001S</v>
      </c>
      <c r="O2007" s="24" t="s">
        <v>19</v>
      </c>
    </row>
    <row r="2008">
      <c r="A2008" s="24">
        <f>Actual!A2008</f>
        <v>2007</v>
      </c>
      <c r="B2008" s="24" t="str">
        <f>Actual!B2008</f>
        <v>//PRD4002010723SF003SMAX///</v>
      </c>
      <c r="C2008" s="25">
        <f>Actual!C2008</f>
        <v>24</v>
      </c>
      <c r="D2008" s="24" t="str">
        <f t="shared" si="1"/>
        <v>//PRD4002010723SF003SMAX///</v>
      </c>
      <c r="E2008" s="24" t="str">
        <f t="shared" si="2"/>
        <v>PRD4002010723SF003SMAX</v>
      </c>
      <c r="F2008" s="24" t="str">
        <f t="shared" si="3"/>
        <v>01</v>
      </c>
      <c r="G2008" s="24" t="str">
        <f t="shared" si="4"/>
        <v>07</v>
      </c>
      <c r="H2008" s="24" t="str">
        <f t="shared" si="5"/>
        <v>23</v>
      </c>
      <c r="I2008" s="24" t="str">
        <f t="shared" si="6"/>
        <v>S</v>
      </c>
      <c r="J2008" s="24" t="str">
        <f t="shared" si="7"/>
        <v>F003S</v>
      </c>
      <c r="K2008" s="24" t="str">
        <f t="shared" si="8"/>
        <v>MAX</v>
      </c>
      <c r="L2008" s="24" t="str">
        <f>vlookup(F2008,Abbreviation!$D$2:$E$13,2,false)</f>
        <v>January</v>
      </c>
      <c r="M2008" s="24" t="str">
        <f>vlookup(I2008,Abbreviation!$A$2:$B$4,2,false)</f>
        <v>South</v>
      </c>
      <c r="N2008" s="24" t="str">
        <f>vlookup(M2008,Budget!$B$2:$C$325,2,false)</f>
        <v>F001S</v>
      </c>
      <c r="O2008" s="24" t="s">
        <v>20</v>
      </c>
    </row>
    <row r="2009">
      <c r="A2009" s="24">
        <f>Actual!A2009</f>
        <v>2008</v>
      </c>
      <c r="B2009" s="24" t="str">
        <f>Actual!B2009</f>
        <v>//PRD4003011723WF003WMAX///</v>
      </c>
      <c r="C2009" s="25">
        <f>Actual!C2009</f>
        <v>59</v>
      </c>
      <c r="D2009" s="24" t="str">
        <f t="shared" si="1"/>
        <v>//PRD4003011723WF003WMAX///</v>
      </c>
      <c r="E2009" s="24" t="str">
        <f t="shared" si="2"/>
        <v>PRD4003011723WF003WMAX</v>
      </c>
      <c r="F2009" s="24" t="str">
        <f t="shared" si="3"/>
        <v>01</v>
      </c>
      <c r="G2009" s="24" t="str">
        <f t="shared" si="4"/>
        <v>17</v>
      </c>
      <c r="H2009" s="24" t="str">
        <f t="shared" si="5"/>
        <v>23</v>
      </c>
      <c r="I2009" s="24" t="str">
        <f t="shared" si="6"/>
        <v>W</v>
      </c>
      <c r="J2009" s="24" t="str">
        <f t="shared" si="7"/>
        <v>F003W</v>
      </c>
      <c r="K2009" s="24" t="str">
        <f t="shared" si="8"/>
        <v>MAX</v>
      </c>
      <c r="L2009" s="24" t="str">
        <f>vlookup(F2009,Abbreviation!$D$2:$E$13,2,false)</f>
        <v>January</v>
      </c>
      <c r="M2009" s="24" t="str">
        <f>vlookup(I2009,Abbreviation!$A$2:$B$4,2,false)</f>
        <v>West</v>
      </c>
      <c r="N2009" s="24" t="str">
        <f>vlookup(M2009,Budget!$B$2:$C$325,2,false)</f>
        <v>F001W</v>
      </c>
      <c r="O2009" s="24" t="s">
        <v>20</v>
      </c>
    </row>
    <row r="2010">
      <c r="A2010" s="24">
        <f>Actual!A2010</f>
        <v>2009</v>
      </c>
      <c r="B2010" s="24" t="str">
        <f>Actual!B2010</f>
        <v>//PRD4004012523WF001WPRO///</v>
      </c>
      <c r="C2010" s="25">
        <f>Actual!C2010</f>
        <v>32</v>
      </c>
      <c r="D2010" s="24" t="str">
        <f t="shared" si="1"/>
        <v>//PRD4004012523WF001WPRO///</v>
      </c>
      <c r="E2010" s="24" t="str">
        <f t="shared" si="2"/>
        <v>PRD4004012523WF001WPRO</v>
      </c>
      <c r="F2010" s="24" t="str">
        <f t="shared" si="3"/>
        <v>01</v>
      </c>
      <c r="G2010" s="24" t="str">
        <f t="shared" si="4"/>
        <v>25</v>
      </c>
      <c r="H2010" s="24" t="str">
        <f t="shared" si="5"/>
        <v>23</v>
      </c>
      <c r="I2010" s="24" t="str">
        <f t="shared" si="6"/>
        <v>W</v>
      </c>
      <c r="J2010" s="24" t="str">
        <f t="shared" si="7"/>
        <v>F001W</v>
      </c>
      <c r="K2010" s="24" t="str">
        <f t="shared" si="8"/>
        <v>PRO</v>
      </c>
      <c r="L2010" s="24" t="str">
        <f>vlookup(F2010,Abbreviation!$D$2:$E$13,2,false)</f>
        <v>January</v>
      </c>
      <c r="M2010" s="24" t="str">
        <f>vlookup(I2010,Abbreviation!$A$2:$B$4,2,false)</f>
        <v>West</v>
      </c>
      <c r="N2010" s="24" t="str">
        <f>vlookup(M2010,Budget!$B$2:$C$325,2,false)</f>
        <v>F001W</v>
      </c>
      <c r="O2010" s="24" t="s">
        <v>21</v>
      </c>
    </row>
    <row r="2011">
      <c r="A2011" s="24">
        <f>Actual!A2011</f>
        <v>2010</v>
      </c>
      <c r="B2011" s="24" t="str">
        <f>Actual!B2011</f>
        <v>//PRD4005012323WF002WMAX///</v>
      </c>
      <c r="C2011" s="25">
        <f>Actual!C2011</f>
        <v>109</v>
      </c>
      <c r="D2011" s="24" t="str">
        <f t="shared" si="1"/>
        <v>//PRD4005012323WF002WMAX///</v>
      </c>
      <c r="E2011" s="24" t="str">
        <f t="shared" si="2"/>
        <v>PRD4005012323WF002WMAX</v>
      </c>
      <c r="F2011" s="24" t="str">
        <f t="shared" si="3"/>
        <v>01</v>
      </c>
      <c r="G2011" s="24" t="str">
        <f t="shared" si="4"/>
        <v>23</v>
      </c>
      <c r="H2011" s="24" t="str">
        <f t="shared" si="5"/>
        <v>23</v>
      </c>
      <c r="I2011" s="24" t="str">
        <f t="shared" si="6"/>
        <v>W</v>
      </c>
      <c r="J2011" s="24" t="str">
        <f t="shared" si="7"/>
        <v>F002W</v>
      </c>
      <c r="K2011" s="24" t="str">
        <f t="shared" si="8"/>
        <v>MAX</v>
      </c>
      <c r="L2011" s="24" t="str">
        <f>vlookup(F2011,Abbreviation!$D$2:$E$13,2,false)</f>
        <v>January</v>
      </c>
      <c r="M2011" s="24" t="str">
        <f>vlookup(I2011,Abbreviation!$A$2:$B$4,2,false)</f>
        <v>West</v>
      </c>
      <c r="N2011" s="24" t="str">
        <f>vlookup(M2011,Budget!$B$2:$C$325,2,false)</f>
        <v>F001W</v>
      </c>
      <c r="O2011" s="24" t="s">
        <v>20</v>
      </c>
    </row>
    <row r="2012">
      <c r="A2012" s="24">
        <f>Actual!A2012</f>
        <v>2011</v>
      </c>
      <c r="B2012" s="24" t="str">
        <f>Actual!B2012</f>
        <v>//PRD4006012323WF001WPRO///</v>
      </c>
      <c r="C2012" s="25">
        <f>Actual!C2012</f>
        <v>106</v>
      </c>
      <c r="D2012" s="24" t="str">
        <f t="shared" si="1"/>
        <v>//PRD4006012323WF001WPRO///</v>
      </c>
      <c r="E2012" s="24" t="str">
        <f t="shared" si="2"/>
        <v>PRD4006012323WF001WPRO</v>
      </c>
      <c r="F2012" s="24" t="str">
        <f t="shared" si="3"/>
        <v>01</v>
      </c>
      <c r="G2012" s="24" t="str">
        <f t="shared" si="4"/>
        <v>23</v>
      </c>
      <c r="H2012" s="24" t="str">
        <f t="shared" si="5"/>
        <v>23</v>
      </c>
      <c r="I2012" s="24" t="str">
        <f t="shared" si="6"/>
        <v>W</v>
      </c>
      <c r="J2012" s="24" t="str">
        <f t="shared" si="7"/>
        <v>F001W</v>
      </c>
      <c r="K2012" s="24" t="str">
        <f t="shared" si="8"/>
        <v>PRO</v>
      </c>
      <c r="L2012" s="24" t="str">
        <f>vlookup(F2012,Abbreviation!$D$2:$E$13,2,false)</f>
        <v>January</v>
      </c>
      <c r="M2012" s="24" t="str">
        <f>vlookup(I2012,Abbreviation!$A$2:$B$4,2,false)</f>
        <v>West</v>
      </c>
      <c r="N2012" s="24" t="str">
        <f>vlookup(M2012,Budget!$B$2:$C$325,2,false)</f>
        <v>F001W</v>
      </c>
      <c r="O2012" s="24" t="s">
        <v>21</v>
      </c>
    </row>
    <row r="2013">
      <c r="A2013" s="24">
        <f>Actual!A2013</f>
        <v>2012</v>
      </c>
      <c r="B2013" s="24" t="str">
        <f>Actual!B2013</f>
        <v>//PRD4007011123WF003WMAX///</v>
      </c>
      <c r="C2013" s="25">
        <f>Actual!C2013</f>
        <v>73</v>
      </c>
      <c r="D2013" s="24" t="str">
        <f t="shared" si="1"/>
        <v>//PRD4007011123WF003WMAX///</v>
      </c>
      <c r="E2013" s="24" t="str">
        <f t="shared" si="2"/>
        <v>PRD4007011123WF003WMAX</v>
      </c>
      <c r="F2013" s="24" t="str">
        <f t="shared" si="3"/>
        <v>01</v>
      </c>
      <c r="G2013" s="24" t="str">
        <f t="shared" si="4"/>
        <v>11</v>
      </c>
      <c r="H2013" s="24" t="str">
        <f t="shared" si="5"/>
        <v>23</v>
      </c>
      <c r="I2013" s="24" t="str">
        <f t="shared" si="6"/>
        <v>W</v>
      </c>
      <c r="J2013" s="24" t="str">
        <f t="shared" si="7"/>
        <v>F003W</v>
      </c>
      <c r="K2013" s="24" t="str">
        <f t="shared" si="8"/>
        <v>MAX</v>
      </c>
      <c r="L2013" s="24" t="str">
        <f>vlookup(F2013,Abbreviation!$D$2:$E$13,2,false)</f>
        <v>January</v>
      </c>
      <c r="M2013" s="24" t="str">
        <f>vlookup(I2013,Abbreviation!$A$2:$B$4,2,false)</f>
        <v>West</v>
      </c>
      <c r="N2013" s="24" t="str">
        <f>vlookup(M2013,Budget!$B$2:$C$325,2,false)</f>
        <v>F001W</v>
      </c>
      <c r="O2013" s="24" t="s">
        <v>20</v>
      </c>
    </row>
    <row r="2014">
      <c r="A2014" s="24">
        <f>Actual!A2014</f>
        <v>2013</v>
      </c>
      <c r="B2014" s="24" t="str">
        <f>Actual!B2014</f>
        <v>//PRD4008021223NF002NMAX///</v>
      </c>
      <c r="C2014" s="25">
        <f>Actual!C2014</f>
        <v>54</v>
      </c>
      <c r="D2014" s="24" t="str">
        <f t="shared" si="1"/>
        <v>//PRD4008021223NF002NMAX///</v>
      </c>
      <c r="E2014" s="24" t="str">
        <f t="shared" si="2"/>
        <v>PRD4008021223NF002NMAX</v>
      </c>
      <c r="F2014" s="24" t="str">
        <f t="shared" si="3"/>
        <v>02</v>
      </c>
      <c r="G2014" s="24" t="str">
        <f t="shared" si="4"/>
        <v>12</v>
      </c>
      <c r="H2014" s="24" t="str">
        <f t="shared" si="5"/>
        <v>23</v>
      </c>
      <c r="I2014" s="24" t="str">
        <f t="shared" si="6"/>
        <v>N</v>
      </c>
      <c r="J2014" s="24" t="str">
        <f t="shared" si="7"/>
        <v>F002N</v>
      </c>
      <c r="K2014" s="24" t="str">
        <f t="shared" si="8"/>
        <v>MAX</v>
      </c>
      <c r="L2014" s="24" t="str">
        <f>vlookup(F2014,Abbreviation!$D$2:$E$13,2,false)</f>
        <v>February</v>
      </c>
      <c r="M2014" s="24" t="str">
        <f>vlookup(I2014,Abbreviation!$A$2:$B$4,2,false)</f>
        <v>North</v>
      </c>
      <c r="N2014" s="24" t="str">
        <f>vlookup(M2014,Budget!$B$2:$C$325,2,false)</f>
        <v>F001N</v>
      </c>
      <c r="O2014" s="24" t="s">
        <v>20</v>
      </c>
    </row>
    <row r="2015">
      <c r="A2015" s="24">
        <f>Actual!A2015</f>
        <v>2014</v>
      </c>
      <c r="B2015" s="24" t="str">
        <f>Actual!B2015</f>
        <v>//PRD4009021123NF003NMINI///</v>
      </c>
      <c r="C2015" s="25">
        <f>Actual!C2015</f>
        <v>64</v>
      </c>
      <c r="D2015" s="24" t="str">
        <f t="shared" si="1"/>
        <v>//PRD4009021123NF003NMINI///</v>
      </c>
      <c r="E2015" s="24" t="str">
        <f t="shared" si="2"/>
        <v>PRD4009021123NF003NMINI</v>
      </c>
      <c r="F2015" s="24" t="str">
        <f t="shared" si="3"/>
        <v>02</v>
      </c>
      <c r="G2015" s="24" t="str">
        <f t="shared" si="4"/>
        <v>11</v>
      </c>
      <c r="H2015" s="24" t="str">
        <f t="shared" si="5"/>
        <v>23</v>
      </c>
      <c r="I2015" s="24" t="str">
        <f t="shared" si="6"/>
        <v>N</v>
      </c>
      <c r="J2015" s="24" t="str">
        <f t="shared" si="7"/>
        <v>F003N</v>
      </c>
      <c r="K2015" s="24" t="str">
        <f t="shared" si="8"/>
        <v>MINI</v>
      </c>
      <c r="L2015" s="24" t="str">
        <f>vlookup(F2015,Abbreviation!$D$2:$E$13,2,false)</f>
        <v>February</v>
      </c>
      <c r="M2015" s="24" t="str">
        <f>vlookup(I2015,Abbreviation!$A$2:$B$4,2,false)</f>
        <v>North</v>
      </c>
      <c r="N2015" s="24" t="str">
        <f>vlookup(M2015,Budget!$B$2:$C$325,2,false)</f>
        <v>F001N</v>
      </c>
      <c r="O2015" s="24" t="s">
        <v>19</v>
      </c>
    </row>
    <row r="2016">
      <c r="A2016" s="24">
        <f>Actual!A2016</f>
        <v>2015</v>
      </c>
      <c r="B2016" s="24" t="str">
        <f>Actual!B2016</f>
        <v>//PRD4010021823NF001NMAX///</v>
      </c>
      <c r="C2016" s="25">
        <f>Actual!C2016</f>
        <v>137</v>
      </c>
      <c r="D2016" s="24" t="str">
        <f t="shared" si="1"/>
        <v>//PRD4010021823NF001NMAX///</v>
      </c>
      <c r="E2016" s="24" t="str">
        <f t="shared" si="2"/>
        <v>PRD4010021823NF001NMAX</v>
      </c>
      <c r="F2016" s="24" t="str">
        <f t="shared" si="3"/>
        <v>02</v>
      </c>
      <c r="G2016" s="24" t="str">
        <f t="shared" si="4"/>
        <v>18</v>
      </c>
      <c r="H2016" s="24" t="str">
        <f t="shared" si="5"/>
        <v>23</v>
      </c>
      <c r="I2016" s="24" t="str">
        <f t="shared" si="6"/>
        <v>N</v>
      </c>
      <c r="J2016" s="24" t="str">
        <f t="shared" si="7"/>
        <v>F001N</v>
      </c>
      <c r="K2016" s="24" t="str">
        <f t="shared" si="8"/>
        <v>MAX</v>
      </c>
      <c r="L2016" s="24" t="str">
        <f>vlookup(F2016,Abbreviation!$D$2:$E$13,2,false)</f>
        <v>February</v>
      </c>
      <c r="M2016" s="24" t="str">
        <f>vlookup(I2016,Abbreviation!$A$2:$B$4,2,false)</f>
        <v>North</v>
      </c>
      <c r="N2016" s="24" t="str">
        <f>vlookup(M2016,Budget!$B$2:$C$325,2,false)</f>
        <v>F001N</v>
      </c>
      <c r="O2016" s="24" t="s">
        <v>20</v>
      </c>
    </row>
    <row r="2017">
      <c r="A2017" s="24">
        <f>Actual!A2017</f>
        <v>2016</v>
      </c>
      <c r="B2017" s="24" t="str">
        <f>Actual!B2017</f>
        <v>//PRD4011022123SF001SMAX///</v>
      </c>
      <c r="C2017" s="25">
        <f>Actual!C2017</f>
        <v>112</v>
      </c>
      <c r="D2017" s="24" t="str">
        <f t="shared" si="1"/>
        <v>//PRD4011022123SF001SMAX///</v>
      </c>
      <c r="E2017" s="24" t="str">
        <f t="shared" si="2"/>
        <v>PRD4011022123SF001SMAX</v>
      </c>
      <c r="F2017" s="24" t="str">
        <f t="shared" si="3"/>
        <v>02</v>
      </c>
      <c r="G2017" s="24" t="str">
        <f t="shared" si="4"/>
        <v>21</v>
      </c>
      <c r="H2017" s="24" t="str">
        <f t="shared" si="5"/>
        <v>23</v>
      </c>
      <c r="I2017" s="24" t="str">
        <f t="shared" si="6"/>
        <v>S</v>
      </c>
      <c r="J2017" s="24" t="str">
        <f t="shared" si="7"/>
        <v>F001S</v>
      </c>
      <c r="K2017" s="24" t="str">
        <f t="shared" si="8"/>
        <v>MAX</v>
      </c>
      <c r="L2017" s="24" t="str">
        <f>vlookup(F2017,Abbreviation!$D$2:$E$13,2,false)</f>
        <v>February</v>
      </c>
      <c r="M2017" s="24" t="str">
        <f>vlookup(I2017,Abbreviation!$A$2:$B$4,2,false)</f>
        <v>South</v>
      </c>
      <c r="N2017" s="24" t="str">
        <f>vlookup(M2017,Budget!$B$2:$C$325,2,false)</f>
        <v>F001S</v>
      </c>
      <c r="O2017" s="24" t="s">
        <v>20</v>
      </c>
    </row>
    <row r="2018">
      <c r="A2018" s="24">
        <f>Actual!A2018</f>
        <v>2017</v>
      </c>
      <c r="B2018" s="24" t="str">
        <f>Actual!B2018</f>
        <v>//PRD4012020223SF003SPRO///</v>
      </c>
      <c r="C2018" s="25">
        <f>Actual!C2018</f>
        <v>10</v>
      </c>
      <c r="D2018" s="24" t="str">
        <f t="shared" si="1"/>
        <v>//PRD4012020223SF003SPRO///</v>
      </c>
      <c r="E2018" s="24" t="str">
        <f t="shared" si="2"/>
        <v>PRD4012020223SF003SPRO</v>
      </c>
      <c r="F2018" s="24" t="str">
        <f t="shared" si="3"/>
        <v>02</v>
      </c>
      <c r="G2018" s="24" t="str">
        <f t="shared" si="4"/>
        <v>02</v>
      </c>
      <c r="H2018" s="24" t="str">
        <f t="shared" si="5"/>
        <v>23</v>
      </c>
      <c r="I2018" s="24" t="str">
        <f t="shared" si="6"/>
        <v>S</v>
      </c>
      <c r="J2018" s="24" t="str">
        <f t="shared" si="7"/>
        <v>F003S</v>
      </c>
      <c r="K2018" s="24" t="str">
        <f t="shared" si="8"/>
        <v>PRO</v>
      </c>
      <c r="L2018" s="24" t="str">
        <f>vlookup(F2018,Abbreviation!$D$2:$E$13,2,false)</f>
        <v>February</v>
      </c>
      <c r="M2018" s="24" t="str">
        <f>vlookup(I2018,Abbreviation!$A$2:$B$4,2,false)</f>
        <v>South</v>
      </c>
      <c r="N2018" s="24" t="str">
        <f>vlookup(M2018,Budget!$B$2:$C$325,2,false)</f>
        <v>F001S</v>
      </c>
      <c r="O2018" s="24" t="s">
        <v>21</v>
      </c>
    </row>
    <row r="2019">
      <c r="A2019" s="24">
        <f>Actual!A2019</f>
        <v>2018</v>
      </c>
      <c r="B2019" s="24" t="str">
        <f>Actual!B2019</f>
        <v>//PRD4013022023SF002SMAX///</v>
      </c>
      <c r="C2019" s="25">
        <f>Actual!C2019</f>
        <v>51</v>
      </c>
      <c r="D2019" s="24" t="str">
        <f t="shared" si="1"/>
        <v>//PRD4013022023SF002SMAX///</v>
      </c>
      <c r="E2019" s="24" t="str">
        <f t="shared" si="2"/>
        <v>PRD4013022023SF002SMAX</v>
      </c>
      <c r="F2019" s="24" t="str">
        <f t="shared" si="3"/>
        <v>02</v>
      </c>
      <c r="G2019" s="24" t="str">
        <f t="shared" si="4"/>
        <v>20</v>
      </c>
      <c r="H2019" s="24" t="str">
        <f t="shared" si="5"/>
        <v>23</v>
      </c>
      <c r="I2019" s="24" t="str">
        <f t="shared" si="6"/>
        <v>S</v>
      </c>
      <c r="J2019" s="24" t="str">
        <f t="shared" si="7"/>
        <v>F002S</v>
      </c>
      <c r="K2019" s="24" t="str">
        <f t="shared" si="8"/>
        <v>MAX</v>
      </c>
      <c r="L2019" s="24" t="str">
        <f>vlookup(F2019,Abbreviation!$D$2:$E$13,2,false)</f>
        <v>February</v>
      </c>
      <c r="M2019" s="24" t="str">
        <f>vlookup(I2019,Abbreviation!$A$2:$B$4,2,false)</f>
        <v>South</v>
      </c>
      <c r="N2019" s="24" t="str">
        <f>vlookup(M2019,Budget!$B$2:$C$325,2,false)</f>
        <v>F001S</v>
      </c>
      <c r="O2019" s="24" t="s">
        <v>20</v>
      </c>
    </row>
    <row r="2020">
      <c r="A2020" s="24">
        <f>Actual!A2020</f>
        <v>2019</v>
      </c>
      <c r="B2020" s="24" t="str">
        <f>Actual!B2020</f>
        <v>//PRD4014022523SF003SPRO///</v>
      </c>
      <c r="C2020" s="25">
        <f>Actual!C2020</f>
        <v>106</v>
      </c>
      <c r="D2020" s="24" t="str">
        <f t="shared" si="1"/>
        <v>//PRD4014022523SF003SPRO///</v>
      </c>
      <c r="E2020" s="24" t="str">
        <f t="shared" si="2"/>
        <v>PRD4014022523SF003SPRO</v>
      </c>
      <c r="F2020" s="24" t="str">
        <f t="shared" si="3"/>
        <v>02</v>
      </c>
      <c r="G2020" s="24" t="str">
        <f t="shared" si="4"/>
        <v>25</v>
      </c>
      <c r="H2020" s="24" t="str">
        <f t="shared" si="5"/>
        <v>23</v>
      </c>
      <c r="I2020" s="24" t="str">
        <f t="shared" si="6"/>
        <v>S</v>
      </c>
      <c r="J2020" s="24" t="str">
        <f t="shared" si="7"/>
        <v>F003S</v>
      </c>
      <c r="K2020" s="24" t="str">
        <f t="shared" si="8"/>
        <v>PRO</v>
      </c>
      <c r="L2020" s="24" t="str">
        <f>vlookup(F2020,Abbreviation!$D$2:$E$13,2,false)</f>
        <v>February</v>
      </c>
      <c r="M2020" s="24" t="str">
        <f>vlookup(I2020,Abbreviation!$A$2:$B$4,2,false)</f>
        <v>South</v>
      </c>
      <c r="N2020" s="24" t="str">
        <f>vlookup(M2020,Budget!$B$2:$C$325,2,false)</f>
        <v>F001S</v>
      </c>
      <c r="O2020" s="24" t="s">
        <v>21</v>
      </c>
    </row>
    <row r="2021">
      <c r="A2021" s="24">
        <f>Actual!A2021</f>
        <v>2020</v>
      </c>
      <c r="B2021" s="24" t="str">
        <f>Actual!B2021</f>
        <v>//PRD4015021123WF002WPRO///</v>
      </c>
      <c r="C2021" s="25">
        <f>Actual!C2021</f>
        <v>34</v>
      </c>
      <c r="D2021" s="24" t="str">
        <f t="shared" si="1"/>
        <v>//PRD4015021123WF002WPRO///</v>
      </c>
      <c r="E2021" s="24" t="str">
        <f t="shared" si="2"/>
        <v>PRD4015021123WF002WPRO</v>
      </c>
      <c r="F2021" s="24" t="str">
        <f t="shared" si="3"/>
        <v>02</v>
      </c>
      <c r="G2021" s="24" t="str">
        <f t="shared" si="4"/>
        <v>11</v>
      </c>
      <c r="H2021" s="24" t="str">
        <f t="shared" si="5"/>
        <v>23</v>
      </c>
      <c r="I2021" s="24" t="str">
        <f t="shared" si="6"/>
        <v>W</v>
      </c>
      <c r="J2021" s="24" t="str">
        <f t="shared" si="7"/>
        <v>F002W</v>
      </c>
      <c r="K2021" s="24" t="str">
        <f t="shared" si="8"/>
        <v>PRO</v>
      </c>
      <c r="L2021" s="24" t="str">
        <f>vlookup(F2021,Abbreviation!$D$2:$E$13,2,false)</f>
        <v>February</v>
      </c>
      <c r="M2021" s="24" t="str">
        <f>vlookup(I2021,Abbreviation!$A$2:$B$4,2,false)</f>
        <v>West</v>
      </c>
      <c r="N2021" s="24" t="str">
        <f>vlookup(M2021,Budget!$B$2:$C$325,2,false)</f>
        <v>F001W</v>
      </c>
      <c r="O2021" s="24" t="s">
        <v>21</v>
      </c>
    </row>
    <row r="2022">
      <c r="A2022" s="24">
        <f>Actual!A2022</f>
        <v>2021</v>
      </c>
      <c r="B2022" s="24" t="str">
        <f>Actual!B2022</f>
        <v>//PRD4016030623NF003NMAX///</v>
      </c>
      <c r="C2022" s="25">
        <f>Actual!C2022</f>
        <v>67</v>
      </c>
      <c r="D2022" s="24" t="str">
        <f t="shared" si="1"/>
        <v>//PRD4016030623NF003NMAX///</v>
      </c>
      <c r="E2022" s="24" t="str">
        <f t="shared" si="2"/>
        <v>PRD4016030623NF003NMAX</v>
      </c>
      <c r="F2022" s="24" t="str">
        <f t="shared" si="3"/>
        <v>03</v>
      </c>
      <c r="G2022" s="24" t="str">
        <f t="shared" si="4"/>
        <v>06</v>
      </c>
      <c r="H2022" s="24" t="str">
        <f t="shared" si="5"/>
        <v>23</v>
      </c>
      <c r="I2022" s="24" t="str">
        <f t="shared" si="6"/>
        <v>N</v>
      </c>
      <c r="J2022" s="24" t="str">
        <f t="shared" si="7"/>
        <v>F003N</v>
      </c>
      <c r="K2022" s="24" t="str">
        <f t="shared" si="8"/>
        <v>MAX</v>
      </c>
      <c r="L2022" s="24" t="str">
        <f>vlookup(F2022,Abbreviation!$D$2:$E$13,2,false)</f>
        <v>March</v>
      </c>
      <c r="M2022" s="24" t="str">
        <f>vlookup(I2022,Abbreviation!$A$2:$B$4,2,false)</f>
        <v>North</v>
      </c>
      <c r="N2022" s="24" t="str">
        <f>vlookup(M2022,Budget!$B$2:$C$325,2,false)</f>
        <v>F001N</v>
      </c>
      <c r="O2022" s="24" t="s">
        <v>20</v>
      </c>
    </row>
    <row r="2023">
      <c r="A2023" s="24">
        <f>Actual!A2023</f>
        <v>2022</v>
      </c>
      <c r="B2023" s="24" t="str">
        <f>Actual!B2023</f>
        <v>//PRD4017031823NF003NPRO///</v>
      </c>
      <c r="C2023" s="25">
        <f>Actual!C2023</f>
        <v>26</v>
      </c>
      <c r="D2023" s="24" t="str">
        <f t="shared" si="1"/>
        <v>//PRD4017031823NF003NPRO///</v>
      </c>
      <c r="E2023" s="24" t="str">
        <f t="shared" si="2"/>
        <v>PRD4017031823NF003NPRO</v>
      </c>
      <c r="F2023" s="24" t="str">
        <f t="shared" si="3"/>
        <v>03</v>
      </c>
      <c r="G2023" s="24" t="str">
        <f t="shared" si="4"/>
        <v>18</v>
      </c>
      <c r="H2023" s="24" t="str">
        <f t="shared" si="5"/>
        <v>23</v>
      </c>
      <c r="I2023" s="24" t="str">
        <f t="shared" si="6"/>
        <v>N</v>
      </c>
      <c r="J2023" s="24" t="str">
        <f t="shared" si="7"/>
        <v>F003N</v>
      </c>
      <c r="K2023" s="24" t="str">
        <f t="shared" si="8"/>
        <v>PRO</v>
      </c>
      <c r="L2023" s="24" t="str">
        <f>vlookup(F2023,Abbreviation!$D$2:$E$13,2,false)</f>
        <v>March</v>
      </c>
      <c r="M2023" s="24" t="str">
        <f>vlookup(I2023,Abbreviation!$A$2:$B$4,2,false)</f>
        <v>North</v>
      </c>
      <c r="N2023" s="24" t="str">
        <f>vlookup(M2023,Budget!$B$2:$C$325,2,false)</f>
        <v>F001N</v>
      </c>
      <c r="O2023" s="24" t="s">
        <v>21</v>
      </c>
    </row>
    <row r="2024">
      <c r="A2024" s="24">
        <f>Actual!A2024</f>
        <v>2023</v>
      </c>
      <c r="B2024" s="24" t="str">
        <f>Actual!B2024</f>
        <v>//PRD4018031823SF002SMAX///</v>
      </c>
      <c r="C2024" s="25">
        <f>Actual!C2024</f>
        <v>90</v>
      </c>
      <c r="D2024" s="24" t="str">
        <f t="shared" si="1"/>
        <v>//PRD4018031823SF002SMAX///</v>
      </c>
      <c r="E2024" s="24" t="str">
        <f t="shared" si="2"/>
        <v>PRD4018031823SF002SMAX</v>
      </c>
      <c r="F2024" s="24" t="str">
        <f t="shared" si="3"/>
        <v>03</v>
      </c>
      <c r="G2024" s="24" t="str">
        <f t="shared" si="4"/>
        <v>18</v>
      </c>
      <c r="H2024" s="24" t="str">
        <f t="shared" si="5"/>
        <v>23</v>
      </c>
      <c r="I2024" s="24" t="str">
        <f t="shared" si="6"/>
        <v>S</v>
      </c>
      <c r="J2024" s="24" t="str">
        <f t="shared" si="7"/>
        <v>F002S</v>
      </c>
      <c r="K2024" s="24" t="str">
        <f t="shared" si="8"/>
        <v>MAX</v>
      </c>
      <c r="L2024" s="24" t="str">
        <f>vlookup(F2024,Abbreviation!$D$2:$E$13,2,false)</f>
        <v>March</v>
      </c>
      <c r="M2024" s="24" t="str">
        <f>vlookup(I2024,Abbreviation!$A$2:$B$4,2,false)</f>
        <v>South</v>
      </c>
      <c r="N2024" s="24" t="str">
        <f>vlookup(M2024,Budget!$B$2:$C$325,2,false)</f>
        <v>F001S</v>
      </c>
      <c r="O2024" s="24" t="s">
        <v>20</v>
      </c>
    </row>
    <row r="2025">
      <c r="A2025" s="24">
        <f>Actual!A2025</f>
        <v>2024</v>
      </c>
      <c r="B2025" s="24" t="str">
        <f>Actual!B2025</f>
        <v>//PRD4019030823WF001WMINI///</v>
      </c>
      <c r="C2025" s="25">
        <f>Actual!C2025</f>
        <v>37</v>
      </c>
      <c r="D2025" s="24" t="str">
        <f t="shared" si="1"/>
        <v>//PRD4019030823WF001WMINI///</v>
      </c>
      <c r="E2025" s="24" t="str">
        <f t="shared" si="2"/>
        <v>PRD4019030823WF001WMINI</v>
      </c>
      <c r="F2025" s="24" t="str">
        <f t="shared" si="3"/>
        <v>03</v>
      </c>
      <c r="G2025" s="24" t="str">
        <f t="shared" si="4"/>
        <v>08</v>
      </c>
      <c r="H2025" s="24" t="str">
        <f t="shared" si="5"/>
        <v>23</v>
      </c>
      <c r="I2025" s="24" t="str">
        <f t="shared" si="6"/>
        <v>W</v>
      </c>
      <c r="J2025" s="24" t="str">
        <f t="shared" si="7"/>
        <v>F001W</v>
      </c>
      <c r="K2025" s="24" t="str">
        <f t="shared" si="8"/>
        <v>MINI</v>
      </c>
      <c r="L2025" s="24" t="str">
        <f>vlookup(F2025,Abbreviation!$D$2:$E$13,2,false)</f>
        <v>March</v>
      </c>
      <c r="M2025" s="24" t="str">
        <f>vlookup(I2025,Abbreviation!$A$2:$B$4,2,false)</f>
        <v>West</v>
      </c>
      <c r="N2025" s="24" t="str">
        <f>vlookup(M2025,Budget!$B$2:$C$325,2,false)</f>
        <v>F001W</v>
      </c>
      <c r="O2025" s="24" t="s">
        <v>19</v>
      </c>
    </row>
    <row r="2026">
      <c r="A2026" s="24">
        <f>Actual!A2026</f>
        <v>2025</v>
      </c>
      <c r="B2026" s="24" t="str">
        <f>Actual!B2026</f>
        <v>//PRD4020030823WF003WPRO///</v>
      </c>
      <c r="C2026" s="25">
        <f>Actual!C2026</f>
        <v>43</v>
      </c>
      <c r="D2026" s="24" t="str">
        <f t="shared" si="1"/>
        <v>//PRD4020030823WF003WPRO///</v>
      </c>
      <c r="E2026" s="24" t="str">
        <f t="shared" si="2"/>
        <v>PRD4020030823WF003WPRO</v>
      </c>
      <c r="F2026" s="24" t="str">
        <f t="shared" si="3"/>
        <v>03</v>
      </c>
      <c r="G2026" s="24" t="str">
        <f t="shared" si="4"/>
        <v>08</v>
      </c>
      <c r="H2026" s="24" t="str">
        <f t="shared" si="5"/>
        <v>23</v>
      </c>
      <c r="I2026" s="24" t="str">
        <f t="shared" si="6"/>
        <v>W</v>
      </c>
      <c r="J2026" s="24" t="str">
        <f t="shared" si="7"/>
        <v>F003W</v>
      </c>
      <c r="K2026" s="24" t="str">
        <f t="shared" si="8"/>
        <v>PRO</v>
      </c>
      <c r="L2026" s="24" t="str">
        <f>vlookup(F2026,Abbreviation!$D$2:$E$13,2,false)</f>
        <v>March</v>
      </c>
      <c r="M2026" s="24" t="str">
        <f>vlookup(I2026,Abbreviation!$A$2:$B$4,2,false)</f>
        <v>West</v>
      </c>
      <c r="N2026" s="24" t="str">
        <f>vlookup(M2026,Budget!$B$2:$C$325,2,false)</f>
        <v>F001W</v>
      </c>
      <c r="O2026" s="24" t="s">
        <v>21</v>
      </c>
    </row>
    <row r="2027">
      <c r="A2027" s="24">
        <f>Actual!A2027</f>
        <v>2026</v>
      </c>
      <c r="B2027" s="24" t="str">
        <f>Actual!B2027</f>
        <v>//PRD4021030823WF003WMINI///</v>
      </c>
      <c r="C2027" s="25">
        <f>Actual!C2027</f>
        <v>95</v>
      </c>
      <c r="D2027" s="24" t="str">
        <f t="shared" si="1"/>
        <v>//PRD4021030823WF003WMINI///</v>
      </c>
      <c r="E2027" s="24" t="str">
        <f t="shared" si="2"/>
        <v>PRD4021030823WF003WMINI</v>
      </c>
      <c r="F2027" s="24" t="str">
        <f t="shared" si="3"/>
        <v>03</v>
      </c>
      <c r="G2027" s="24" t="str">
        <f t="shared" si="4"/>
        <v>08</v>
      </c>
      <c r="H2027" s="24" t="str">
        <f t="shared" si="5"/>
        <v>23</v>
      </c>
      <c r="I2027" s="24" t="str">
        <f t="shared" si="6"/>
        <v>W</v>
      </c>
      <c r="J2027" s="24" t="str">
        <f t="shared" si="7"/>
        <v>F003W</v>
      </c>
      <c r="K2027" s="24" t="str">
        <f t="shared" si="8"/>
        <v>MINI</v>
      </c>
      <c r="L2027" s="24" t="str">
        <f>vlookup(F2027,Abbreviation!$D$2:$E$13,2,false)</f>
        <v>March</v>
      </c>
      <c r="M2027" s="24" t="str">
        <f>vlookup(I2027,Abbreviation!$A$2:$B$4,2,false)</f>
        <v>West</v>
      </c>
      <c r="N2027" s="24" t="str">
        <f>vlookup(M2027,Budget!$B$2:$C$325,2,false)</f>
        <v>F001W</v>
      </c>
      <c r="O2027" s="24" t="s">
        <v>19</v>
      </c>
    </row>
    <row r="2028">
      <c r="A2028" s="24">
        <f>Actual!A2028</f>
        <v>2027</v>
      </c>
      <c r="B2028" s="24" t="str">
        <f>Actual!B2028</f>
        <v>//PRD4022033023WF003WMAX///</v>
      </c>
      <c r="C2028" s="25">
        <f>Actual!C2028</f>
        <v>83</v>
      </c>
      <c r="D2028" s="24" t="str">
        <f t="shared" si="1"/>
        <v>//PRD4022033023WF003WMAX///</v>
      </c>
      <c r="E2028" s="24" t="str">
        <f t="shared" si="2"/>
        <v>PRD4022033023WF003WMAX</v>
      </c>
      <c r="F2028" s="24" t="str">
        <f t="shared" si="3"/>
        <v>03</v>
      </c>
      <c r="G2028" s="24" t="str">
        <f t="shared" si="4"/>
        <v>30</v>
      </c>
      <c r="H2028" s="24" t="str">
        <f t="shared" si="5"/>
        <v>23</v>
      </c>
      <c r="I2028" s="24" t="str">
        <f t="shared" si="6"/>
        <v>W</v>
      </c>
      <c r="J2028" s="24" t="str">
        <f t="shared" si="7"/>
        <v>F003W</v>
      </c>
      <c r="K2028" s="24" t="str">
        <f t="shared" si="8"/>
        <v>MAX</v>
      </c>
      <c r="L2028" s="24" t="str">
        <f>vlookup(F2028,Abbreviation!$D$2:$E$13,2,false)</f>
        <v>March</v>
      </c>
      <c r="M2028" s="24" t="str">
        <f>vlookup(I2028,Abbreviation!$A$2:$B$4,2,false)</f>
        <v>West</v>
      </c>
      <c r="N2028" s="24" t="str">
        <f>vlookup(M2028,Budget!$B$2:$C$325,2,false)</f>
        <v>F001W</v>
      </c>
      <c r="O2028" s="24" t="s">
        <v>20</v>
      </c>
    </row>
    <row r="2029">
      <c r="A2029" s="24">
        <f>Actual!A2029</f>
        <v>2028</v>
      </c>
      <c r="B2029" s="24" t="str">
        <f>Actual!B2029</f>
        <v>//PRD4023030723WF001WMINI///</v>
      </c>
      <c r="C2029" s="25">
        <f>Actual!C2029</f>
        <v>53</v>
      </c>
      <c r="D2029" s="24" t="str">
        <f t="shared" si="1"/>
        <v>//PRD4023030723WF001WMINI///</v>
      </c>
      <c r="E2029" s="24" t="str">
        <f t="shared" si="2"/>
        <v>PRD4023030723WF001WMINI</v>
      </c>
      <c r="F2029" s="24" t="str">
        <f t="shared" si="3"/>
        <v>03</v>
      </c>
      <c r="G2029" s="24" t="str">
        <f t="shared" si="4"/>
        <v>07</v>
      </c>
      <c r="H2029" s="24" t="str">
        <f t="shared" si="5"/>
        <v>23</v>
      </c>
      <c r="I2029" s="24" t="str">
        <f t="shared" si="6"/>
        <v>W</v>
      </c>
      <c r="J2029" s="24" t="str">
        <f t="shared" si="7"/>
        <v>F001W</v>
      </c>
      <c r="K2029" s="24" t="str">
        <f t="shared" si="8"/>
        <v>MINI</v>
      </c>
      <c r="L2029" s="24" t="str">
        <f>vlookup(F2029,Abbreviation!$D$2:$E$13,2,false)</f>
        <v>March</v>
      </c>
      <c r="M2029" s="24" t="str">
        <f>vlookup(I2029,Abbreviation!$A$2:$B$4,2,false)</f>
        <v>West</v>
      </c>
      <c r="N2029" s="24" t="str">
        <f>vlookup(M2029,Budget!$B$2:$C$325,2,false)</f>
        <v>F001W</v>
      </c>
      <c r="O2029" s="24" t="s">
        <v>19</v>
      </c>
    </row>
    <row r="2030">
      <c r="A2030" s="24">
        <f>Actual!A2030</f>
        <v>2029</v>
      </c>
      <c r="B2030" s="24" t="str">
        <f>Actual!B2030</f>
        <v>//PRD4024041423NF002NMINI///</v>
      </c>
      <c r="C2030" s="25">
        <f>Actual!C2030</f>
        <v>52</v>
      </c>
      <c r="D2030" s="24" t="str">
        <f t="shared" si="1"/>
        <v>//PRD4024041423NF002NMINI///</v>
      </c>
      <c r="E2030" s="24" t="str">
        <f t="shared" si="2"/>
        <v>PRD4024041423NF002NMINI</v>
      </c>
      <c r="F2030" s="24" t="str">
        <f t="shared" si="3"/>
        <v>04</v>
      </c>
      <c r="G2030" s="24" t="str">
        <f t="shared" si="4"/>
        <v>14</v>
      </c>
      <c r="H2030" s="24" t="str">
        <f t="shared" si="5"/>
        <v>23</v>
      </c>
      <c r="I2030" s="24" t="str">
        <f t="shared" si="6"/>
        <v>N</v>
      </c>
      <c r="J2030" s="24" t="str">
        <f t="shared" si="7"/>
        <v>F002N</v>
      </c>
      <c r="K2030" s="24" t="str">
        <f t="shared" si="8"/>
        <v>MINI</v>
      </c>
      <c r="L2030" s="24" t="str">
        <f>vlookup(F2030,Abbreviation!$D$2:$E$13,2,false)</f>
        <v>April</v>
      </c>
      <c r="M2030" s="24" t="str">
        <f>vlookup(I2030,Abbreviation!$A$2:$B$4,2,false)</f>
        <v>North</v>
      </c>
      <c r="N2030" s="24" t="str">
        <f>vlookup(M2030,Budget!$B$2:$C$325,2,false)</f>
        <v>F001N</v>
      </c>
      <c r="O2030" s="24" t="s">
        <v>19</v>
      </c>
    </row>
    <row r="2031">
      <c r="A2031" s="24">
        <f>Actual!A2031</f>
        <v>2030</v>
      </c>
      <c r="B2031" s="24" t="str">
        <f>Actual!B2031</f>
        <v>//PRD4025042323NF003NPRO///</v>
      </c>
      <c r="C2031" s="25">
        <f>Actual!C2031</f>
        <v>7</v>
      </c>
      <c r="D2031" s="24" t="str">
        <f t="shared" si="1"/>
        <v>//PRD4025042323NF003NPRO///</v>
      </c>
      <c r="E2031" s="24" t="str">
        <f t="shared" si="2"/>
        <v>PRD4025042323NF003NPRO</v>
      </c>
      <c r="F2031" s="24" t="str">
        <f t="shared" si="3"/>
        <v>04</v>
      </c>
      <c r="G2031" s="24" t="str">
        <f t="shared" si="4"/>
        <v>23</v>
      </c>
      <c r="H2031" s="24" t="str">
        <f t="shared" si="5"/>
        <v>23</v>
      </c>
      <c r="I2031" s="24" t="str">
        <f t="shared" si="6"/>
        <v>N</v>
      </c>
      <c r="J2031" s="24" t="str">
        <f t="shared" si="7"/>
        <v>F003N</v>
      </c>
      <c r="K2031" s="24" t="str">
        <f t="shared" si="8"/>
        <v>PRO</v>
      </c>
      <c r="L2031" s="24" t="str">
        <f>vlookup(F2031,Abbreviation!$D$2:$E$13,2,false)</f>
        <v>April</v>
      </c>
      <c r="M2031" s="24" t="str">
        <f>vlookup(I2031,Abbreviation!$A$2:$B$4,2,false)</f>
        <v>North</v>
      </c>
      <c r="N2031" s="24" t="str">
        <f>vlookup(M2031,Budget!$B$2:$C$325,2,false)</f>
        <v>F001N</v>
      </c>
      <c r="O2031" s="24" t="s">
        <v>21</v>
      </c>
    </row>
    <row r="2032">
      <c r="A2032" s="24">
        <f>Actual!A2032</f>
        <v>2031</v>
      </c>
      <c r="B2032" s="24" t="str">
        <f>Actual!B2032</f>
        <v>//PRD4026041923SF002SMINI///</v>
      </c>
      <c r="C2032" s="25">
        <f>Actual!C2032</f>
        <v>93</v>
      </c>
      <c r="D2032" s="24" t="str">
        <f t="shared" si="1"/>
        <v>//PRD4026041923SF002SMINI///</v>
      </c>
      <c r="E2032" s="24" t="str">
        <f t="shared" si="2"/>
        <v>PRD4026041923SF002SMINI</v>
      </c>
      <c r="F2032" s="24" t="str">
        <f t="shared" si="3"/>
        <v>04</v>
      </c>
      <c r="G2032" s="24" t="str">
        <f t="shared" si="4"/>
        <v>19</v>
      </c>
      <c r="H2032" s="24" t="str">
        <f t="shared" si="5"/>
        <v>23</v>
      </c>
      <c r="I2032" s="24" t="str">
        <f t="shared" si="6"/>
        <v>S</v>
      </c>
      <c r="J2032" s="24" t="str">
        <f t="shared" si="7"/>
        <v>F002S</v>
      </c>
      <c r="K2032" s="24" t="str">
        <f t="shared" si="8"/>
        <v>MINI</v>
      </c>
      <c r="L2032" s="24" t="str">
        <f>vlookup(F2032,Abbreviation!$D$2:$E$13,2,false)</f>
        <v>April</v>
      </c>
      <c r="M2032" s="24" t="str">
        <f>vlookup(I2032,Abbreviation!$A$2:$B$4,2,false)</f>
        <v>South</v>
      </c>
      <c r="N2032" s="24" t="str">
        <f>vlookup(M2032,Budget!$B$2:$C$325,2,false)</f>
        <v>F001S</v>
      </c>
      <c r="O2032" s="24" t="s">
        <v>19</v>
      </c>
    </row>
    <row r="2033">
      <c r="A2033" s="24">
        <f>Actual!A2033</f>
        <v>2032</v>
      </c>
      <c r="B2033" s="24" t="str">
        <f>Actual!B2033</f>
        <v>//PRD4027042123SF003SMAX///</v>
      </c>
      <c r="C2033" s="25">
        <f>Actual!C2033</f>
        <v>41</v>
      </c>
      <c r="D2033" s="24" t="str">
        <f t="shared" si="1"/>
        <v>//PRD4027042123SF003SMAX///</v>
      </c>
      <c r="E2033" s="24" t="str">
        <f t="shared" si="2"/>
        <v>PRD4027042123SF003SMAX</v>
      </c>
      <c r="F2033" s="24" t="str">
        <f t="shared" si="3"/>
        <v>04</v>
      </c>
      <c r="G2033" s="24" t="str">
        <f t="shared" si="4"/>
        <v>21</v>
      </c>
      <c r="H2033" s="24" t="str">
        <f t="shared" si="5"/>
        <v>23</v>
      </c>
      <c r="I2033" s="24" t="str">
        <f t="shared" si="6"/>
        <v>S</v>
      </c>
      <c r="J2033" s="24" t="str">
        <f t="shared" si="7"/>
        <v>F003S</v>
      </c>
      <c r="K2033" s="24" t="str">
        <f t="shared" si="8"/>
        <v>MAX</v>
      </c>
      <c r="L2033" s="24" t="str">
        <f>vlookup(F2033,Abbreviation!$D$2:$E$13,2,false)</f>
        <v>April</v>
      </c>
      <c r="M2033" s="24" t="str">
        <f>vlookup(I2033,Abbreviation!$A$2:$B$4,2,false)</f>
        <v>South</v>
      </c>
      <c r="N2033" s="24" t="str">
        <f>vlookup(M2033,Budget!$B$2:$C$325,2,false)</f>
        <v>F001S</v>
      </c>
      <c r="O2033" s="24" t="s">
        <v>20</v>
      </c>
    </row>
    <row r="2034">
      <c r="A2034" s="24">
        <f>Actual!A2034</f>
        <v>2033</v>
      </c>
      <c r="B2034" s="24" t="str">
        <f>Actual!B2034</f>
        <v>//PRD4028042823WF003WMINI///</v>
      </c>
      <c r="C2034" s="25">
        <f>Actual!C2034</f>
        <v>18</v>
      </c>
      <c r="D2034" s="24" t="str">
        <f t="shared" si="1"/>
        <v>//PRD4028042823WF003WMINI///</v>
      </c>
      <c r="E2034" s="24" t="str">
        <f t="shared" si="2"/>
        <v>PRD4028042823WF003WMINI</v>
      </c>
      <c r="F2034" s="24" t="str">
        <f t="shared" si="3"/>
        <v>04</v>
      </c>
      <c r="G2034" s="24" t="str">
        <f t="shared" si="4"/>
        <v>28</v>
      </c>
      <c r="H2034" s="24" t="str">
        <f t="shared" si="5"/>
        <v>23</v>
      </c>
      <c r="I2034" s="24" t="str">
        <f t="shared" si="6"/>
        <v>W</v>
      </c>
      <c r="J2034" s="24" t="str">
        <f t="shared" si="7"/>
        <v>F003W</v>
      </c>
      <c r="K2034" s="24" t="str">
        <f t="shared" si="8"/>
        <v>MINI</v>
      </c>
      <c r="L2034" s="24" t="str">
        <f>vlookup(F2034,Abbreviation!$D$2:$E$13,2,false)</f>
        <v>April</v>
      </c>
      <c r="M2034" s="24" t="str">
        <f>vlookup(I2034,Abbreviation!$A$2:$B$4,2,false)</f>
        <v>West</v>
      </c>
      <c r="N2034" s="24" t="str">
        <f>vlookup(M2034,Budget!$B$2:$C$325,2,false)</f>
        <v>F001W</v>
      </c>
      <c r="O2034" s="24" t="s">
        <v>19</v>
      </c>
    </row>
    <row r="2035">
      <c r="A2035" s="24">
        <f>Actual!A2035</f>
        <v>2034</v>
      </c>
      <c r="B2035" s="24" t="str">
        <f>Actual!B2035</f>
        <v>//PRD4029042323WF001WMAX///</v>
      </c>
      <c r="C2035" s="25">
        <f>Actual!C2035</f>
        <v>81</v>
      </c>
      <c r="D2035" s="24" t="str">
        <f t="shared" si="1"/>
        <v>//PRD4029042323WF001WMAX///</v>
      </c>
      <c r="E2035" s="24" t="str">
        <f t="shared" si="2"/>
        <v>PRD4029042323WF001WMAX</v>
      </c>
      <c r="F2035" s="24" t="str">
        <f t="shared" si="3"/>
        <v>04</v>
      </c>
      <c r="G2035" s="24" t="str">
        <f t="shared" si="4"/>
        <v>23</v>
      </c>
      <c r="H2035" s="24" t="str">
        <f t="shared" si="5"/>
        <v>23</v>
      </c>
      <c r="I2035" s="24" t="str">
        <f t="shared" si="6"/>
        <v>W</v>
      </c>
      <c r="J2035" s="24" t="str">
        <f t="shared" si="7"/>
        <v>F001W</v>
      </c>
      <c r="K2035" s="24" t="str">
        <f t="shared" si="8"/>
        <v>MAX</v>
      </c>
      <c r="L2035" s="24" t="str">
        <f>vlookup(F2035,Abbreviation!$D$2:$E$13,2,false)</f>
        <v>April</v>
      </c>
      <c r="M2035" s="24" t="str">
        <f>vlookup(I2035,Abbreviation!$A$2:$B$4,2,false)</f>
        <v>West</v>
      </c>
      <c r="N2035" s="24" t="str">
        <f>vlookup(M2035,Budget!$B$2:$C$325,2,false)</f>
        <v>F001W</v>
      </c>
      <c r="O2035" s="24" t="s">
        <v>20</v>
      </c>
    </row>
    <row r="2036">
      <c r="A2036" s="24">
        <f>Actual!A2036</f>
        <v>2035</v>
      </c>
      <c r="B2036" s="24" t="str">
        <f>Actual!B2036</f>
        <v>//PRD4030040923WF001WMINI///</v>
      </c>
      <c r="C2036" s="25">
        <f>Actual!C2036</f>
        <v>9</v>
      </c>
      <c r="D2036" s="24" t="str">
        <f t="shared" si="1"/>
        <v>//PRD4030040923WF001WMINI///</v>
      </c>
      <c r="E2036" s="24" t="str">
        <f t="shared" si="2"/>
        <v>PRD4030040923WF001WMINI</v>
      </c>
      <c r="F2036" s="24" t="str">
        <f t="shared" si="3"/>
        <v>04</v>
      </c>
      <c r="G2036" s="24" t="str">
        <f t="shared" si="4"/>
        <v>09</v>
      </c>
      <c r="H2036" s="24" t="str">
        <f t="shared" si="5"/>
        <v>23</v>
      </c>
      <c r="I2036" s="24" t="str">
        <f t="shared" si="6"/>
        <v>W</v>
      </c>
      <c r="J2036" s="24" t="str">
        <f t="shared" si="7"/>
        <v>F001W</v>
      </c>
      <c r="K2036" s="24" t="str">
        <f t="shared" si="8"/>
        <v>MINI</v>
      </c>
      <c r="L2036" s="24" t="str">
        <f>vlookup(F2036,Abbreviation!$D$2:$E$13,2,false)</f>
        <v>April</v>
      </c>
      <c r="M2036" s="24" t="str">
        <f>vlookup(I2036,Abbreviation!$A$2:$B$4,2,false)</f>
        <v>West</v>
      </c>
      <c r="N2036" s="24" t="str">
        <f>vlookup(M2036,Budget!$B$2:$C$325,2,false)</f>
        <v>F001W</v>
      </c>
      <c r="O2036" s="24" t="s">
        <v>19</v>
      </c>
    </row>
    <row r="2037">
      <c r="A2037" s="24">
        <f>Actual!A2037</f>
        <v>2036</v>
      </c>
      <c r="B2037" s="24" t="str">
        <f>Actual!B2037</f>
        <v>//PRD4031050723NF003NPRO///</v>
      </c>
      <c r="C2037" s="25">
        <f>Actual!C2037</f>
        <v>46</v>
      </c>
      <c r="D2037" s="24" t="str">
        <f t="shared" si="1"/>
        <v>//PRD4031050723NF003NPRO///</v>
      </c>
      <c r="E2037" s="24" t="str">
        <f t="shared" si="2"/>
        <v>PRD4031050723NF003NPRO</v>
      </c>
      <c r="F2037" s="24" t="str">
        <f t="shared" si="3"/>
        <v>05</v>
      </c>
      <c r="G2037" s="24" t="str">
        <f t="shared" si="4"/>
        <v>07</v>
      </c>
      <c r="H2037" s="24" t="str">
        <f t="shared" si="5"/>
        <v>23</v>
      </c>
      <c r="I2037" s="24" t="str">
        <f t="shared" si="6"/>
        <v>N</v>
      </c>
      <c r="J2037" s="24" t="str">
        <f t="shared" si="7"/>
        <v>F003N</v>
      </c>
      <c r="K2037" s="24" t="str">
        <f t="shared" si="8"/>
        <v>PRO</v>
      </c>
      <c r="L2037" s="24" t="str">
        <f>vlookup(F2037,Abbreviation!$D$2:$E$13,2,false)</f>
        <v>May</v>
      </c>
      <c r="M2037" s="24" t="str">
        <f>vlookup(I2037,Abbreviation!$A$2:$B$4,2,false)</f>
        <v>North</v>
      </c>
      <c r="N2037" s="24" t="str">
        <f>vlookup(M2037,Budget!$B$2:$C$325,2,false)</f>
        <v>F001N</v>
      </c>
      <c r="O2037" s="24" t="s">
        <v>21</v>
      </c>
    </row>
    <row r="2038">
      <c r="A2038" s="24">
        <f>Actual!A2038</f>
        <v>2037</v>
      </c>
      <c r="B2038" s="24" t="str">
        <f>Actual!B2038</f>
        <v>//PRD4032050323SF003SPRO///</v>
      </c>
      <c r="C2038" s="25">
        <f>Actual!C2038</f>
        <v>98</v>
      </c>
      <c r="D2038" s="24" t="str">
        <f t="shared" si="1"/>
        <v>//PRD4032050323SF003SPRO///</v>
      </c>
      <c r="E2038" s="24" t="str">
        <f t="shared" si="2"/>
        <v>PRD4032050323SF003SPRO</v>
      </c>
      <c r="F2038" s="24" t="str">
        <f t="shared" si="3"/>
        <v>05</v>
      </c>
      <c r="G2038" s="24" t="str">
        <f t="shared" si="4"/>
        <v>03</v>
      </c>
      <c r="H2038" s="24" t="str">
        <f t="shared" si="5"/>
        <v>23</v>
      </c>
      <c r="I2038" s="24" t="str">
        <f t="shared" si="6"/>
        <v>S</v>
      </c>
      <c r="J2038" s="24" t="str">
        <f t="shared" si="7"/>
        <v>F003S</v>
      </c>
      <c r="K2038" s="24" t="str">
        <f t="shared" si="8"/>
        <v>PRO</v>
      </c>
      <c r="L2038" s="24" t="str">
        <f>vlookup(F2038,Abbreviation!$D$2:$E$13,2,false)</f>
        <v>May</v>
      </c>
      <c r="M2038" s="24" t="str">
        <f>vlookup(I2038,Abbreviation!$A$2:$B$4,2,false)</f>
        <v>South</v>
      </c>
      <c r="N2038" s="24" t="str">
        <f>vlookup(M2038,Budget!$B$2:$C$325,2,false)</f>
        <v>F001S</v>
      </c>
      <c r="O2038" s="24" t="s">
        <v>21</v>
      </c>
    </row>
    <row r="2039">
      <c r="A2039" s="24">
        <f>Actual!A2039</f>
        <v>2038</v>
      </c>
      <c r="B2039" s="24" t="str">
        <f>Actual!B2039</f>
        <v>//PRD4033050723WF002WMINI///</v>
      </c>
      <c r="C2039" s="25">
        <f>Actual!C2039</f>
        <v>27</v>
      </c>
      <c r="D2039" s="24" t="str">
        <f t="shared" si="1"/>
        <v>//PRD4033050723WF002WMINI///</v>
      </c>
      <c r="E2039" s="24" t="str">
        <f t="shared" si="2"/>
        <v>PRD4033050723WF002WMINI</v>
      </c>
      <c r="F2039" s="24" t="str">
        <f t="shared" si="3"/>
        <v>05</v>
      </c>
      <c r="G2039" s="24" t="str">
        <f t="shared" si="4"/>
        <v>07</v>
      </c>
      <c r="H2039" s="24" t="str">
        <f t="shared" si="5"/>
        <v>23</v>
      </c>
      <c r="I2039" s="24" t="str">
        <f t="shared" si="6"/>
        <v>W</v>
      </c>
      <c r="J2039" s="24" t="str">
        <f t="shared" si="7"/>
        <v>F002W</v>
      </c>
      <c r="K2039" s="24" t="str">
        <f t="shared" si="8"/>
        <v>MINI</v>
      </c>
      <c r="L2039" s="24" t="str">
        <f>vlookup(F2039,Abbreviation!$D$2:$E$13,2,false)</f>
        <v>May</v>
      </c>
      <c r="M2039" s="24" t="str">
        <f>vlookup(I2039,Abbreviation!$A$2:$B$4,2,false)</f>
        <v>West</v>
      </c>
      <c r="N2039" s="24" t="str">
        <f>vlookup(M2039,Budget!$B$2:$C$325,2,false)</f>
        <v>F001W</v>
      </c>
      <c r="O2039" s="24" t="s">
        <v>19</v>
      </c>
    </row>
    <row r="2040">
      <c r="A2040" s="24">
        <f>Actual!A2040</f>
        <v>2039</v>
      </c>
      <c r="B2040" s="24" t="str">
        <f>Actual!B2040</f>
        <v>//PRD4034050123WF001WMINI///</v>
      </c>
      <c r="C2040" s="25">
        <f>Actual!C2040</f>
        <v>87</v>
      </c>
      <c r="D2040" s="24" t="str">
        <f t="shared" si="1"/>
        <v>//PRD4034050123WF001WMINI///</v>
      </c>
      <c r="E2040" s="24" t="str">
        <f t="shared" si="2"/>
        <v>PRD4034050123WF001WMINI</v>
      </c>
      <c r="F2040" s="24" t="str">
        <f t="shared" si="3"/>
        <v>05</v>
      </c>
      <c r="G2040" s="24" t="str">
        <f t="shared" si="4"/>
        <v>01</v>
      </c>
      <c r="H2040" s="24" t="str">
        <f t="shared" si="5"/>
        <v>23</v>
      </c>
      <c r="I2040" s="24" t="str">
        <f t="shared" si="6"/>
        <v>W</v>
      </c>
      <c r="J2040" s="24" t="str">
        <f t="shared" si="7"/>
        <v>F001W</v>
      </c>
      <c r="K2040" s="24" t="str">
        <f t="shared" si="8"/>
        <v>MINI</v>
      </c>
      <c r="L2040" s="24" t="str">
        <f>vlookup(F2040,Abbreviation!$D$2:$E$13,2,false)</f>
        <v>May</v>
      </c>
      <c r="M2040" s="24" t="str">
        <f>vlookup(I2040,Abbreviation!$A$2:$B$4,2,false)</f>
        <v>West</v>
      </c>
      <c r="N2040" s="24" t="str">
        <f>vlookup(M2040,Budget!$B$2:$C$325,2,false)</f>
        <v>F001W</v>
      </c>
      <c r="O2040" s="24" t="s">
        <v>19</v>
      </c>
    </row>
    <row r="2041">
      <c r="A2041" s="24">
        <f>Actual!A2041</f>
        <v>2040</v>
      </c>
      <c r="B2041" s="24" t="str">
        <f>Actual!B2041</f>
        <v>//PRD4035051723WF003WPRO///</v>
      </c>
      <c r="C2041" s="25">
        <f>Actual!C2041</f>
        <v>95</v>
      </c>
      <c r="D2041" s="24" t="str">
        <f t="shared" si="1"/>
        <v>//PRD4035051723WF003WPRO///</v>
      </c>
      <c r="E2041" s="24" t="str">
        <f t="shared" si="2"/>
        <v>PRD4035051723WF003WPRO</v>
      </c>
      <c r="F2041" s="24" t="str">
        <f t="shared" si="3"/>
        <v>05</v>
      </c>
      <c r="G2041" s="24" t="str">
        <f t="shared" si="4"/>
        <v>17</v>
      </c>
      <c r="H2041" s="24" t="str">
        <f t="shared" si="5"/>
        <v>23</v>
      </c>
      <c r="I2041" s="24" t="str">
        <f t="shared" si="6"/>
        <v>W</v>
      </c>
      <c r="J2041" s="24" t="str">
        <f t="shared" si="7"/>
        <v>F003W</v>
      </c>
      <c r="K2041" s="24" t="str">
        <f t="shared" si="8"/>
        <v>PRO</v>
      </c>
      <c r="L2041" s="24" t="str">
        <f>vlookup(F2041,Abbreviation!$D$2:$E$13,2,false)</f>
        <v>May</v>
      </c>
      <c r="M2041" s="24" t="str">
        <f>vlookup(I2041,Abbreviation!$A$2:$B$4,2,false)</f>
        <v>West</v>
      </c>
      <c r="N2041" s="24" t="str">
        <f>vlookup(M2041,Budget!$B$2:$C$325,2,false)</f>
        <v>F001W</v>
      </c>
      <c r="O2041" s="24" t="s">
        <v>21</v>
      </c>
    </row>
    <row r="2042">
      <c r="A2042" s="24">
        <f>Actual!A2042</f>
        <v>2041</v>
      </c>
      <c r="B2042" s="24" t="str">
        <f>Actual!B2042</f>
        <v>//PRD4036062123NF003NMINI///</v>
      </c>
      <c r="C2042" s="25">
        <f>Actual!C2042</f>
        <v>105</v>
      </c>
      <c r="D2042" s="24" t="str">
        <f t="shared" si="1"/>
        <v>//PRD4036062123NF003NMINI///</v>
      </c>
      <c r="E2042" s="24" t="str">
        <f t="shared" si="2"/>
        <v>PRD4036062123NF003NMINI</v>
      </c>
      <c r="F2042" s="24" t="str">
        <f t="shared" si="3"/>
        <v>06</v>
      </c>
      <c r="G2042" s="24" t="str">
        <f t="shared" si="4"/>
        <v>21</v>
      </c>
      <c r="H2042" s="24" t="str">
        <f t="shared" si="5"/>
        <v>23</v>
      </c>
      <c r="I2042" s="24" t="str">
        <f t="shared" si="6"/>
        <v>N</v>
      </c>
      <c r="J2042" s="24" t="str">
        <f t="shared" si="7"/>
        <v>F003N</v>
      </c>
      <c r="K2042" s="24" t="str">
        <f t="shared" si="8"/>
        <v>MINI</v>
      </c>
      <c r="L2042" s="24" t="str">
        <f>vlookup(F2042,Abbreviation!$D$2:$E$13,2,false)</f>
        <v>June</v>
      </c>
      <c r="M2042" s="24" t="str">
        <f>vlookup(I2042,Abbreviation!$A$2:$B$4,2,false)</f>
        <v>North</v>
      </c>
      <c r="N2042" s="24" t="str">
        <f>vlookup(M2042,Budget!$B$2:$C$325,2,false)</f>
        <v>F001N</v>
      </c>
      <c r="O2042" s="24" t="s">
        <v>19</v>
      </c>
    </row>
    <row r="2043">
      <c r="A2043" s="24">
        <f>Actual!A2043</f>
        <v>2042</v>
      </c>
      <c r="B2043" s="24" t="str">
        <f>Actual!B2043</f>
        <v>//PRD4037062923SF003SMAX///</v>
      </c>
      <c r="C2043" s="25">
        <f>Actual!C2043</f>
        <v>48</v>
      </c>
      <c r="D2043" s="24" t="str">
        <f t="shared" si="1"/>
        <v>//PRD4037062923SF003SMAX///</v>
      </c>
      <c r="E2043" s="24" t="str">
        <f t="shared" si="2"/>
        <v>PRD4037062923SF003SMAX</v>
      </c>
      <c r="F2043" s="24" t="str">
        <f t="shared" si="3"/>
        <v>06</v>
      </c>
      <c r="G2043" s="24" t="str">
        <f t="shared" si="4"/>
        <v>29</v>
      </c>
      <c r="H2043" s="24" t="str">
        <f t="shared" si="5"/>
        <v>23</v>
      </c>
      <c r="I2043" s="24" t="str">
        <f t="shared" si="6"/>
        <v>S</v>
      </c>
      <c r="J2043" s="24" t="str">
        <f t="shared" si="7"/>
        <v>F003S</v>
      </c>
      <c r="K2043" s="24" t="str">
        <f t="shared" si="8"/>
        <v>MAX</v>
      </c>
      <c r="L2043" s="24" t="str">
        <f>vlookup(F2043,Abbreviation!$D$2:$E$13,2,false)</f>
        <v>June</v>
      </c>
      <c r="M2043" s="24" t="str">
        <f>vlookup(I2043,Abbreviation!$A$2:$B$4,2,false)</f>
        <v>South</v>
      </c>
      <c r="N2043" s="24" t="str">
        <f>vlookup(M2043,Budget!$B$2:$C$325,2,false)</f>
        <v>F001S</v>
      </c>
      <c r="O2043" s="24" t="s">
        <v>20</v>
      </c>
    </row>
    <row r="2044">
      <c r="A2044" s="24">
        <f>Actual!A2044</f>
        <v>2043</v>
      </c>
      <c r="B2044" s="24" t="str">
        <f>Actual!B2044</f>
        <v>//PRD4038061123SF003SPRO///</v>
      </c>
      <c r="C2044" s="25">
        <f>Actual!C2044</f>
        <v>127</v>
      </c>
      <c r="D2044" s="24" t="str">
        <f t="shared" si="1"/>
        <v>//PRD4038061123SF003SPRO///</v>
      </c>
      <c r="E2044" s="24" t="str">
        <f t="shared" si="2"/>
        <v>PRD4038061123SF003SPRO</v>
      </c>
      <c r="F2044" s="24" t="str">
        <f t="shared" si="3"/>
        <v>06</v>
      </c>
      <c r="G2044" s="24" t="str">
        <f t="shared" si="4"/>
        <v>11</v>
      </c>
      <c r="H2044" s="24" t="str">
        <f t="shared" si="5"/>
        <v>23</v>
      </c>
      <c r="I2044" s="24" t="str">
        <f t="shared" si="6"/>
        <v>S</v>
      </c>
      <c r="J2044" s="24" t="str">
        <f t="shared" si="7"/>
        <v>F003S</v>
      </c>
      <c r="K2044" s="24" t="str">
        <f t="shared" si="8"/>
        <v>PRO</v>
      </c>
      <c r="L2044" s="24" t="str">
        <f>vlookup(F2044,Abbreviation!$D$2:$E$13,2,false)</f>
        <v>June</v>
      </c>
      <c r="M2044" s="24" t="str">
        <f>vlookup(I2044,Abbreviation!$A$2:$B$4,2,false)</f>
        <v>South</v>
      </c>
      <c r="N2044" s="24" t="str">
        <f>vlookup(M2044,Budget!$B$2:$C$325,2,false)</f>
        <v>F001S</v>
      </c>
      <c r="O2044" s="24" t="s">
        <v>21</v>
      </c>
    </row>
    <row r="2045">
      <c r="A2045" s="24">
        <f>Actual!A2045</f>
        <v>2044</v>
      </c>
      <c r="B2045" s="24" t="str">
        <f>Actual!B2045</f>
        <v>//PRD4039060423SF003SMAX///</v>
      </c>
      <c r="C2045" s="25">
        <f>Actual!C2045</f>
        <v>11</v>
      </c>
      <c r="D2045" s="24" t="str">
        <f t="shared" si="1"/>
        <v>//PRD4039060423SF003SMAX///</v>
      </c>
      <c r="E2045" s="24" t="str">
        <f t="shared" si="2"/>
        <v>PRD4039060423SF003SMAX</v>
      </c>
      <c r="F2045" s="24" t="str">
        <f t="shared" si="3"/>
        <v>06</v>
      </c>
      <c r="G2045" s="24" t="str">
        <f t="shared" si="4"/>
        <v>04</v>
      </c>
      <c r="H2045" s="24" t="str">
        <f t="shared" si="5"/>
        <v>23</v>
      </c>
      <c r="I2045" s="24" t="str">
        <f t="shared" si="6"/>
        <v>S</v>
      </c>
      <c r="J2045" s="24" t="str">
        <f t="shared" si="7"/>
        <v>F003S</v>
      </c>
      <c r="K2045" s="24" t="str">
        <f t="shared" si="8"/>
        <v>MAX</v>
      </c>
      <c r="L2045" s="24" t="str">
        <f>vlookup(F2045,Abbreviation!$D$2:$E$13,2,false)</f>
        <v>June</v>
      </c>
      <c r="M2045" s="24" t="str">
        <f>vlookup(I2045,Abbreviation!$A$2:$B$4,2,false)</f>
        <v>South</v>
      </c>
      <c r="N2045" s="24" t="str">
        <f>vlookup(M2045,Budget!$B$2:$C$325,2,false)</f>
        <v>F001S</v>
      </c>
      <c r="O2045" s="24" t="s">
        <v>20</v>
      </c>
    </row>
    <row r="2046">
      <c r="A2046" s="24">
        <f>Actual!A2046</f>
        <v>2045</v>
      </c>
      <c r="B2046" s="24" t="str">
        <f>Actual!B2046</f>
        <v>//PRD4040062323SF001SPRO///</v>
      </c>
      <c r="C2046" s="25">
        <f>Actual!C2046</f>
        <v>108</v>
      </c>
      <c r="D2046" s="24" t="str">
        <f t="shared" si="1"/>
        <v>//PRD4040062323SF001SPRO///</v>
      </c>
      <c r="E2046" s="24" t="str">
        <f t="shared" si="2"/>
        <v>PRD4040062323SF001SPRO</v>
      </c>
      <c r="F2046" s="24" t="str">
        <f t="shared" si="3"/>
        <v>06</v>
      </c>
      <c r="G2046" s="24" t="str">
        <f t="shared" si="4"/>
        <v>23</v>
      </c>
      <c r="H2046" s="24" t="str">
        <f t="shared" si="5"/>
        <v>23</v>
      </c>
      <c r="I2046" s="24" t="str">
        <f t="shared" si="6"/>
        <v>S</v>
      </c>
      <c r="J2046" s="24" t="str">
        <f t="shared" si="7"/>
        <v>F001S</v>
      </c>
      <c r="K2046" s="24" t="str">
        <f t="shared" si="8"/>
        <v>PRO</v>
      </c>
      <c r="L2046" s="24" t="str">
        <f>vlookup(F2046,Abbreviation!$D$2:$E$13,2,false)</f>
        <v>June</v>
      </c>
      <c r="M2046" s="24" t="str">
        <f>vlookup(I2046,Abbreviation!$A$2:$B$4,2,false)</f>
        <v>South</v>
      </c>
      <c r="N2046" s="24" t="str">
        <f>vlookup(M2046,Budget!$B$2:$C$325,2,false)</f>
        <v>F001S</v>
      </c>
      <c r="O2046" s="24" t="s">
        <v>21</v>
      </c>
    </row>
    <row r="2047">
      <c r="A2047" s="24">
        <f>Actual!A2047</f>
        <v>2046</v>
      </c>
      <c r="B2047" s="24" t="str">
        <f>Actual!B2047</f>
        <v>//PRD4041060523WF003WPRO///</v>
      </c>
      <c r="C2047" s="25">
        <f>Actual!C2047</f>
        <v>60</v>
      </c>
      <c r="D2047" s="24" t="str">
        <f t="shared" si="1"/>
        <v>//PRD4041060523WF003WPRO///</v>
      </c>
      <c r="E2047" s="24" t="str">
        <f t="shared" si="2"/>
        <v>PRD4041060523WF003WPRO</v>
      </c>
      <c r="F2047" s="24" t="str">
        <f t="shared" si="3"/>
        <v>06</v>
      </c>
      <c r="G2047" s="24" t="str">
        <f t="shared" si="4"/>
        <v>05</v>
      </c>
      <c r="H2047" s="24" t="str">
        <f t="shared" si="5"/>
        <v>23</v>
      </c>
      <c r="I2047" s="24" t="str">
        <f t="shared" si="6"/>
        <v>W</v>
      </c>
      <c r="J2047" s="24" t="str">
        <f t="shared" si="7"/>
        <v>F003W</v>
      </c>
      <c r="K2047" s="24" t="str">
        <f t="shared" si="8"/>
        <v>PRO</v>
      </c>
      <c r="L2047" s="24" t="str">
        <f>vlookup(F2047,Abbreviation!$D$2:$E$13,2,false)</f>
        <v>June</v>
      </c>
      <c r="M2047" s="24" t="str">
        <f>vlookup(I2047,Abbreviation!$A$2:$B$4,2,false)</f>
        <v>West</v>
      </c>
      <c r="N2047" s="24" t="str">
        <f>vlookup(M2047,Budget!$B$2:$C$325,2,false)</f>
        <v>F001W</v>
      </c>
      <c r="O2047" s="24" t="s">
        <v>21</v>
      </c>
    </row>
    <row r="2048">
      <c r="A2048" s="24">
        <f>Actual!A2048</f>
        <v>2047</v>
      </c>
      <c r="B2048" s="24" t="str">
        <f>Actual!B2048</f>
        <v>//PRD4042060823WF003WMINI///</v>
      </c>
      <c r="C2048" s="25">
        <f>Actual!C2048</f>
        <v>87</v>
      </c>
      <c r="D2048" s="24" t="str">
        <f t="shared" si="1"/>
        <v>//PRD4042060823WF003WMINI///</v>
      </c>
      <c r="E2048" s="24" t="str">
        <f t="shared" si="2"/>
        <v>PRD4042060823WF003WMINI</v>
      </c>
      <c r="F2048" s="24" t="str">
        <f t="shared" si="3"/>
        <v>06</v>
      </c>
      <c r="G2048" s="24" t="str">
        <f t="shared" si="4"/>
        <v>08</v>
      </c>
      <c r="H2048" s="24" t="str">
        <f t="shared" si="5"/>
        <v>23</v>
      </c>
      <c r="I2048" s="24" t="str">
        <f t="shared" si="6"/>
        <v>W</v>
      </c>
      <c r="J2048" s="24" t="str">
        <f t="shared" si="7"/>
        <v>F003W</v>
      </c>
      <c r="K2048" s="24" t="str">
        <f t="shared" si="8"/>
        <v>MINI</v>
      </c>
      <c r="L2048" s="24" t="str">
        <f>vlookup(F2048,Abbreviation!$D$2:$E$13,2,false)</f>
        <v>June</v>
      </c>
      <c r="M2048" s="24" t="str">
        <f>vlookup(I2048,Abbreviation!$A$2:$B$4,2,false)</f>
        <v>West</v>
      </c>
      <c r="N2048" s="24" t="str">
        <f>vlookup(M2048,Budget!$B$2:$C$325,2,false)</f>
        <v>F001W</v>
      </c>
      <c r="O2048" s="24" t="s">
        <v>19</v>
      </c>
    </row>
    <row r="2049">
      <c r="A2049" s="24">
        <f>Actual!A2049</f>
        <v>2048</v>
      </c>
      <c r="B2049" s="24" t="str">
        <f>Actual!B2049</f>
        <v>//PRD4043061423WF001WPRO///</v>
      </c>
      <c r="C2049" s="25">
        <f>Actual!C2049</f>
        <v>128</v>
      </c>
      <c r="D2049" s="24" t="str">
        <f t="shared" si="1"/>
        <v>//PRD4043061423WF001WPRO///</v>
      </c>
      <c r="E2049" s="24" t="str">
        <f t="shared" si="2"/>
        <v>PRD4043061423WF001WPRO</v>
      </c>
      <c r="F2049" s="24" t="str">
        <f t="shared" si="3"/>
        <v>06</v>
      </c>
      <c r="G2049" s="24" t="str">
        <f t="shared" si="4"/>
        <v>14</v>
      </c>
      <c r="H2049" s="24" t="str">
        <f t="shared" si="5"/>
        <v>23</v>
      </c>
      <c r="I2049" s="24" t="str">
        <f t="shared" si="6"/>
        <v>W</v>
      </c>
      <c r="J2049" s="24" t="str">
        <f t="shared" si="7"/>
        <v>F001W</v>
      </c>
      <c r="K2049" s="24" t="str">
        <f t="shared" si="8"/>
        <v>PRO</v>
      </c>
      <c r="L2049" s="24" t="str">
        <f>vlookup(F2049,Abbreviation!$D$2:$E$13,2,false)</f>
        <v>June</v>
      </c>
      <c r="M2049" s="24" t="str">
        <f>vlookup(I2049,Abbreviation!$A$2:$B$4,2,false)</f>
        <v>West</v>
      </c>
      <c r="N2049" s="24" t="str">
        <f>vlookup(M2049,Budget!$B$2:$C$325,2,false)</f>
        <v>F001W</v>
      </c>
      <c r="O2049" s="24" t="s">
        <v>21</v>
      </c>
    </row>
    <row r="2050">
      <c r="A2050" s="24">
        <f>Actual!A2050</f>
        <v>2049</v>
      </c>
      <c r="B2050" s="24" t="str">
        <f>Actual!B2050</f>
        <v>//PRD4044070923NF003NMAX///</v>
      </c>
      <c r="C2050" s="25">
        <f>Actual!C2050</f>
        <v>16</v>
      </c>
      <c r="D2050" s="24" t="str">
        <f t="shared" si="1"/>
        <v>//PRD4044070923NF003NMAX///</v>
      </c>
      <c r="E2050" s="24" t="str">
        <f t="shared" si="2"/>
        <v>PRD4044070923NF003NMAX</v>
      </c>
      <c r="F2050" s="24" t="str">
        <f t="shared" si="3"/>
        <v>07</v>
      </c>
      <c r="G2050" s="24" t="str">
        <f t="shared" si="4"/>
        <v>09</v>
      </c>
      <c r="H2050" s="24" t="str">
        <f t="shared" si="5"/>
        <v>23</v>
      </c>
      <c r="I2050" s="24" t="str">
        <f t="shared" si="6"/>
        <v>N</v>
      </c>
      <c r="J2050" s="24" t="str">
        <f t="shared" si="7"/>
        <v>F003N</v>
      </c>
      <c r="K2050" s="24" t="str">
        <f t="shared" si="8"/>
        <v>MAX</v>
      </c>
      <c r="L2050" s="24" t="str">
        <f>vlookup(F2050,Abbreviation!$D$2:$E$13,2,false)</f>
        <v>July</v>
      </c>
      <c r="M2050" s="24" t="str">
        <f>vlookup(I2050,Abbreviation!$A$2:$B$4,2,false)</f>
        <v>North</v>
      </c>
      <c r="N2050" s="24" t="str">
        <f>vlookup(M2050,Budget!$B$2:$C$325,2,false)</f>
        <v>F001N</v>
      </c>
      <c r="O2050" s="24" t="s">
        <v>20</v>
      </c>
    </row>
    <row r="2051">
      <c r="A2051" s="24">
        <f>Actual!A2051</f>
        <v>2050</v>
      </c>
      <c r="B2051" s="24" t="str">
        <f>Actual!B2051</f>
        <v>//PRD4045071423NF001NPRO///</v>
      </c>
      <c r="C2051" s="25">
        <f>Actual!C2051</f>
        <v>130</v>
      </c>
      <c r="D2051" s="24" t="str">
        <f t="shared" si="1"/>
        <v>//PRD4045071423NF001NPRO///</v>
      </c>
      <c r="E2051" s="24" t="str">
        <f t="shared" si="2"/>
        <v>PRD4045071423NF001NPRO</v>
      </c>
      <c r="F2051" s="24" t="str">
        <f t="shared" si="3"/>
        <v>07</v>
      </c>
      <c r="G2051" s="24" t="str">
        <f t="shared" si="4"/>
        <v>14</v>
      </c>
      <c r="H2051" s="24" t="str">
        <f t="shared" si="5"/>
        <v>23</v>
      </c>
      <c r="I2051" s="24" t="str">
        <f t="shared" si="6"/>
        <v>N</v>
      </c>
      <c r="J2051" s="24" t="str">
        <f t="shared" si="7"/>
        <v>F001N</v>
      </c>
      <c r="K2051" s="24" t="str">
        <f t="shared" si="8"/>
        <v>PRO</v>
      </c>
      <c r="L2051" s="24" t="str">
        <f>vlookup(F2051,Abbreviation!$D$2:$E$13,2,false)</f>
        <v>July</v>
      </c>
      <c r="M2051" s="24" t="str">
        <f>vlookup(I2051,Abbreviation!$A$2:$B$4,2,false)</f>
        <v>North</v>
      </c>
      <c r="N2051" s="24" t="str">
        <f>vlookup(M2051,Budget!$B$2:$C$325,2,false)</f>
        <v>F001N</v>
      </c>
      <c r="O2051" s="24" t="s">
        <v>21</v>
      </c>
    </row>
    <row r="2052">
      <c r="A2052" s="24">
        <f>Actual!A2052</f>
        <v>2051</v>
      </c>
      <c r="B2052" s="24" t="str">
        <f>Actual!B2052</f>
        <v>//PRD4046070223SF001SMINI///</v>
      </c>
      <c r="C2052" s="25">
        <f>Actual!C2052</f>
        <v>5</v>
      </c>
      <c r="D2052" s="24" t="str">
        <f t="shared" si="1"/>
        <v>//PRD4046070223SF001SMINI///</v>
      </c>
      <c r="E2052" s="24" t="str">
        <f t="shared" si="2"/>
        <v>PRD4046070223SF001SMINI</v>
      </c>
      <c r="F2052" s="24" t="str">
        <f t="shared" si="3"/>
        <v>07</v>
      </c>
      <c r="G2052" s="24" t="str">
        <f t="shared" si="4"/>
        <v>02</v>
      </c>
      <c r="H2052" s="24" t="str">
        <f t="shared" si="5"/>
        <v>23</v>
      </c>
      <c r="I2052" s="24" t="str">
        <f t="shared" si="6"/>
        <v>S</v>
      </c>
      <c r="J2052" s="24" t="str">
        <f t="shared" si="7"/>
        <v>F001S</v>
      </c>
      <c r="K2052" s="24" t="str">
        <f t="shared" si="8"/>
        <v>MINI</v>
      </c>
      <c r="L2052" s="24" t="str">
        <f>vlookup(F2052,Abbreviation!$D$2:$E$13,2,false)</f>
        <v>July</v>
      </c>
      <c r="M2052" s="24" t="str">
        <f>vlookup(I2052,Abbreviation!$A$2:$B$4,2,false)</f>
        <v>South</v>
      </c>
      <c r="N2052" s="24" t="str">
        <f>vlookup(M2052,Budget!$B$2:$C$325,2,false)</f>
        <v>F001S</v>
      </c>
      <c r="O2052" s="24" t="s">
        <v>19</v>
      </c>
    </row>
    <row r="2053">
      <c r="A2053" s="24">
        <f>Actual!A2053</f>
        <v>2052</v>
      </c>
      <c r="B2053" s="24" t="str">
        <f>Actual!B2053</f>
        <v>//PRD4047071123WF001WMINI///</v>
      </c>
      <c r="C2053" s="25">
        <f>Actual!C2053</f>
        <v>67</v>
      </c>
      <c r="D2053" s="24" t="str">
        <f t="shared" si="1"/>
        <v>//PRD4047071123WF001WMINI///</v>
      </c>
      <c r="E2053" s="24" t="str">
        <f t="shared" si="2"/>
        <v>PRD4047071123WF001WMINI</v>
      </c>
      <c r="F2053" s="24" t="str">
        <f t="shared" si="3"/>
        <v>07</v>
      </c>
      <c r="G2053" s="24" t="str">
        <f t="shared" si="4"/>
        <v>11</v>
      </c>
      <c r="H2053" s="24" t="str">
        <f t="shared" si="5"/>
        <v>23</v>
      </c>
      <c r="I2053" s="24" t="str">
        <f t="shared" si="6"/>
        <v>W</v>
      </c>
      <c r="J2053" s="24" t="str">
        <f t="shared" si="7"/>
        <v>F001W</v>
      </c>
      <c r="K2053" s="24" t="str">
        <f t="shared" si="8"/>
        <v>MINI</v>
      </c>
      <c r="L2053" s="24" t="str">
        <f>vlookup(F2053,Abbreviation!$D$2:$E$13,2,false)</f>
        <v>July</v>
      </c>
      <c r="M2053" s="24" t="str">
        <f>vlookup(I2053,Abbreviation!$A$2:$B$4,2,false)</f>
        <v>West</v>
      </c>
      <c r="N2053" s="24" t="str">
        <f>vlookup(M2053,Budget!$B$2:$C$325,2,false)</f>
        <v>F001W</v>
      </c>
      <c r="O2053" s="24" t="s">
        <v>19</v>
      </c>
    </row>
    <row r="2054">
      <c r="A2054" s="24">
        <f>Actual!A2054</f>
        <v>2053</v>
      </c>
      <c r="B2054" s="24" t="str">
        <f>Actual!B2054</f>
        <v>//PRD4048071723WF002WPRO///</v>
      </c>
      <c r="C2054" s="25">
        <f>Actual!C2054</f>
        <v>91</v>
      </c>
      <c r="D2054" s="24" t="str">
        <f t="shared" si="1"/>
        <v>//PRD4048071723WF002WPRO///</v>
      </c>
      <c r="E2054" s="24" t="str">
        <f t="shared" si="2"/>
        <v>PRD4048071723WF002WPRO</v>
      </c>
      <c r="F2054" s="24" t="str">
        <f t="shared" si="3"/>
        <v>07</v>
      </c>
      <c r="G2054" s="24" t="str">
        <f t="shared" si="4"/>
        <v>17</v>
      </c>
      <c r="H2054" s="24" t="str">
        <f t="shared" si="5"/>
        <v>23</v>
      </c>
      <c r="I2054" s="24" t="str">
        <f t="shared" si="6"/>
        <v>W</v>
      </c>
      <c r="J2054" s="24" t="str">
        <f t="shared" si="7"/>
        <v>F002W</v>
      </c>
      <c r="K2054" s="24" t="str">
        <f t="shared" si="8"/>
        <v>PRO</v>
      </c>
      <c r="L2054" s="24" t="str">
        <f>vlookup(F2054,Abbreviation!$D$2:$E$13,2,false)</f>
        <v>July</v>
      </c>
      <c r="M2054" s="24" t="str">
        <f>vlookup(I2054,Abbreviation!$A$2:$B$4,2,false)</f>
        <v>West</v>
      </c>
      <c r="N2054" s="24" t="str">
        <f>vlookup(M2054,Budget!$B$2:$C$325,2,false)</f>
        <v>F001W</v>
      </c>
      <c r="O2054" s="24" t="s">
        <v>21</v>
      </c>
    </row>
    <row r="2055">
      <c r="A2055" s="24">
        <f>Actual!A2055</f>
        <v>2054</v>
      </c>
      <c r="B2055" s="24" t="str">
        <f>Actual!B2055</f>
        <v>//PRD4049081123NF001NMINI///</v>
      </c>
      <c r="C2055" s="25">
        <f>Actual!C2055</f>
        <v>31</v>
      </c>
      <c r="D2055" s="24" t="str">
        <f t="shared" si="1"/>
        <v>//PRD4049081123NF001NMINI///</v>
      </c>
      <c r="E2055" s="24" t="str">
        <f t="shared" si="2"/>
        <v>PRD4049081123NF001NMINI</v>
      </c>
      <c r="F2055" s="24" t="str">
        <f t="shared" si="3"/>
        <v>08</v>
      </c>
      <c r="G2055" s="24" t="str">
        <f t="shared" si="4"/>
        <v>11</v>
      </c>
      <c r="H2055" s="24" t="str">
        <f t="shared" si="5"/>
        <v>23</v>
      </c>
      <c r="I2055" s="24" t="str">
        <f t="shared" si="6"/>
        <v>N</v>
      </c>
      <c r="J2055" s="24" t="str">
        <f t="shared" si="7"/>
        <v>F001N</v>
      </c>
      <c r="K2055" s="24" t="str">
        <f t="shared" si="8"/>
        <v>MINI</v>
      </c>
      <c r="L2055" s="24" t="str">
        <f>vlookup(F2055,Abbreviation!$D$2:$E$13,2,false)</f>
        <v>August</v>
      </c>
      <c r="M2055" s="24" t="str">
        <f>vlookup(I2055,Abbreviation!$A$2:$B$4,2,false)</f>
        <v>North</v>
      </c>
      <c r="N2055" s="24" t="str">
        <f>vlookup(M2055,Budget!$B$2:$C$325,2,false)</f>
        <v>F001N</v>
      </c>
      <c r="O2055" s="24" t="s">
        <v>19</v>
      </c>
    </row>
    <row r="2056">
      <c r="A2056" s="24">
        <f>Actual!A2056</f>
        <v>2055</v>
      </c>
      <c r="B2056" s="24" t="str">
        <f>Actual!B2056</f>
        <v>//PRD4050081923NF002NMAX///</v>
      </c>
      <c r="C2056" s="25">
        <f>Actual!C2056</f>
        <v>3</v>
      </c>
      <c r="D2056" s="24" t="str">
        <f t="shared" si="1"/>
        <v>//PRD4050081923NF002NMAX///</v>
      </c>
      <c r="E2056" s="24" t="str">
        <f t="shared" si="2"/>
        <v>PRD4050081923NF002NMAX</v>
      </c>
      <c r="F2056" s="24" t="str">
        <f t="shared" si="3"/>
        <v>08</v>
      </c>
      <c r="G2056" s="24" t="str">
        <f t="shared" si="4"/>
        <v>19</v>
      </c>
      <c r="H2056" s="24" t="str">
        <f t="shared" si="5"/>
        <v>23</v>
      </c>
      <c r="I2056" s="24" t="str">
        <f t="shared" si="6"/>
        <v>N</v>
      </c>
      <c r="J2056" s="24" t="str">
        <f t="shared" si="7"/>
        <v>F002N</v>
      </c>
      <c r="K2056" s="24" t="str">
        <f t="shared" si="8"/>
        <v>MAX</v>
      </c>
      <c r="L2056" s="24" t="str">
        <f>vlookup(F2056,Abbreviation!$D$2:$E$13,2,false)</f>
        <v>August</v>
      </c>
      <c r="M2056" s="24" t="str">
        <f>vlookup(I2056,Abbreviation!$A$2:$B$4,2,false)</f>
        <v>North</v>
      </c>
      <c r="N2056" s="24" t="str">
        <f>vlookup(M2056,Budget!$B$2:$C$325,2,false)</f>
        <v>F001N</v>
      </c>
      <c r="O2056" s="24" t="s">
        <v>20</v>
      </c>
    </row>
    <row r="2057">
      <c r="A2057" s="24">
        <f>Actual!A2057</f>
        <v>2056</v>
      </c>
      <c r="B2057" s="24" t="str">
        <f>Actual!B2057</f>
        <v>//PRD4051080223SF001SPRO///</v>
      </c>
      <c r="C2057" s="25">
        <f>Actual!C2057</f>
        <v>66</v>
      </c>
      <c r="D2057" s="24" t="str">
        <f t="shared" si="1"/>
        <v>//PRD4051080223SF001SPRO///</v>
      </c>
      <c r="E2057" s="24" t="str">
        <f t="shared" si="2"/>
        <v>PRD4051080223SF001SPRO</v>
      </c>
      <c r="F2057" s="24" t="str">
        <f t="shared" si="3"/>
        <v>08</v>
      </c>
      <c r="G2057" s="24" t="str">
        <f t="shared" si="4"/>
        <v>02</v>
      </c>
      <c r="H2057" s="24" t="str">
        <f t="shared" si="5"/>
        <v>23</v>
      </c>
      <c r="I2057" s="24" t="str">
        <f t="shared" si="6"/>
        <v>S</v>
      </c>
      <c r="J2057" s="24" t="str">
        <f t="shared" si="7"/>
        <v>F001S</v>
      </c>
      <c r="K2057" s="24" t="str">
        <f t="shared" si="8"/>
        <v>PRO</v>
      </c>
      <c r="L2057" s="24" t="str">
        <f>vlookup(F2057,Abbreviation!$D$2:$E$13,2,false)</f>
        <v>August</v>
      </c>
      <c r="M2057" s="24" t="str">
        <f>vlookup(I2057,Abbreviation!$A$2:$B$4,2,false)</f>
        <v>South</v>
      </c>
      <c r="N2057" s="24" t="str">
        <f>vlookup(M2057,Budget!$B$2:$C$325,2,false)</f>
        <v>F001S</v>
      </c>
      <c r="O2057" s="24" t="s">
        <v>21</v>
      </c>
    </row>
    <row r="2058">
      <c r="A2058" s="24">
        <f>Actual!A2058</f>
        <v>2057</v>
      </c>
      <c r="B2058" s="24" t="str">
        <f>Actual!B2058</f>
        <v>//PRD4052082423SF001SPRO///</v>
      </c>
      <c r="C2058" s="25">
        <f>Actual!C2058</f>
        <v>87</v>
      </c>
      <c r="D2058" s="24" t="str">
        <f t="shared" si="1"/>
        <v>//PRD4052082423SF001SPRO///</v>
      </c>
      <c r="E2058" s="24" t="str">
        <f t="shared" si="2"/>
        <v>PRD4052082423SF001SPRO</v>
      </c>
      <c r="F2058" s="24" t="str">
        <f t="shared" si="3"/>
        <v>08</v>
      </c>
      <c r="G2058" s="24" t="str">
        <f t="shared" si="4"/>
        <v>24</v>
      </c>
      <c r="H2058" s="24" t="str">
        <f t="shared" si="5"/>
        <v>23</v>
      </c>
      <c r="I2058" s="24" t="str">
        <f t="shared" si="6"/>
        <v>S</v>
      </c>
      <c r="J2058" s="24" t="str">
        <f t="shared" si="7"/>
        <v>F001S</v>
      </c>
      <c r="K2058" s="24" t="str">
        <f t="shared" si="8"/>
        <v>PRO</v>
      </c>
      <c r="L2058" s="24" t="str">
        <f>vlookup(F2058,Abbreviation!$D$2:$E$13,2,false)</f>
        <v>August</v>
      </c>
      <c r="M2058" s="24" t="str">
        <f>vlookup(I2058,Abbreviation!$A$2:$B$4,2,false)</f>
        <v>South</v>
      </c>
      <c r="N2058" s="24" t="str">
        <f>vlookup(M2058,Budget!$B$2:$C$325,2,false)</f>
        <v>F001S</v>
      </c>
      <c r="O2058" s="24" t="s">
        <v>21</v>
      </c>
    </row>
    <row r="2059">
      <c r="A2059" s="24">
        <f>Actual!A2059</f>
        <v>2058</v>
      </c>
      <c r="B2059" s="24" t="str">
        <f>Actual!B2059</f>
        <v>//PRD4053080623WF001WMINI///</v>
      </c>
      <c r="C2059" s="25">
        <f>Actual!C2059</f>
        <v>112</v>
      </c>
      <c r="D2059" s="24" t="str">
        <f t="shared" si="1"/>
        <v>//PRD4053080623WF001WMINI///</v>
      </c>
      <c r="E2059" s="24" t="str">
        <f t="shared" si="2"/>
        <v>PRD4053080623WF001WMINI</v>
      </c>
      <c r="F2059" s="24" t="str">
        <f t="shared" si="3"/>
        <v>08</v>
      </c>
      <c r="G2059" s="24" t="str">
        <f t="shared" si="4"/>
        <v>06</v>
      </c>
      <c r="H2059" s="24" t="str">
        <f t="shared" si="5"/>
        <v>23</v>
      </c>
      <c r="I2059" s="24" t="str">
        <f t="shared" si="6"/>
        <v>W</v>
      </c>
      <c r="J2059" s="24" t="str">
        <f t="shared" si="7"/>
        <v>F001W</v>
      </c>
      <c r="K2059" s="24" t="str">
        <f t="shared" si="8"/>
        <v>MINI</v>
      </c>
      <c r="L2059" s="24" t="str">
        <f>vlookup(F2059,Abbreviation!$D$2:$E$13,2,false)</f>
        <v>August</v>
      </c>
      <c r="M2059" s="24" t="str">
        <f>vlookup(I2059,Abbreviation!$A$2:$B$4,2,false)</f>
        <v>West</v>
      </c>
      <c r="N2059" s="24" t="str">
        <f>vlookup(M2059,Budget!$B$2:$C$325,2,false)</f>
        <v>F001W</v>
      </c>
      <c r="O2059" s="24" t="s">
        <v>19</v>
      </c>
    </row>
    <row r="2060">
      <c r="A2060" s="24">
        <f>Actual!A2060</f>
        <v>2059</v>
      </c>
      <c r="B2060" s="24" t="str">
        <f>Actual!B2060</f>
        <v>//PRD4054091623NF002NMINI///</v>
      </c>
      <c r="C2060" s="25">
        <f>Actual!C2060</f>
        <v>97</v>
      </c>
      <c r="D2060" s="24" t="str">
        <f t="shared" si="1"/>
        <v>//PRD4054091623NF002NMINI///</v>
      </c>
      <c r="E2060" s="24" t="str">
        <f t="shared" si="2"/>
        <v>PRD4054091623NF002NMINI</v>
      </c>
      <c r="F2060" s="24" t="str">
        <f t="shared" si="3"/>
        <v>09</v>
      </c>
      <c r="G2060" s="24" t="str">
        <f t="shared" si="4"/>
        <v>16</v>
      </c>
      <c r="H2060" s="24" t="str">
        <f t="shared" si="5"/>
        <v>23</v>
      </c>
      <c r="I2060" s="24" t="str">
        <f t="shared" si="6"/>
        <v>N</v>
      </c>
      <c r="J2060" s="24" t="str">
        <f t="shared" si="7"/>
        <v>F002N</v>
      </c>
      <c r="K2060" s="24" t="str">
        <f t="shared" si="8"/>
        <v>MINI</v>
      </c>
      <c r="L2060" s="24" t="str">
        <f>vlookup(F2060,Abbreviation!$D$2:$E$13,2,false)</f>
        <v>September</v>
      </c>
      <c r="M2060" s="24" t="str">
        <f>vlookup(I2060,Abbreviation!$A$2:$B$4,2,false)</f>
        <v>North</v>
      </c>
      <c r="N2060" s="24" t="str">
        <f>vlookup(M2060,Budget!$B$2:$C$325,2,false)</f>
        <v>F001N</v>
      </c>
      <c r="O2060" s="24" t="s">
        <v>19</v>
      </c>
    </row>
    <row r="2061">
      <c r="A2061" s="24">
        <f>Actual!A2061</f>
        <v>2060</v>
      </c>
      <c r="B2061" s="24" t="str">
        <f>Actual!B2061</f>
        <v>//PRD4055090923SF003SPRO///</v>
      </c>
      <c r="C2061" s="25">
        <f>Actual!C2061</f>
        <v>115</v>
      </c>
      <c r="D2061" s="24" t="str">
        <f t="shared" si="1"/>
        <v>//PRD4055090923SF003SPRO///</v>
      </c>
      <c r="E2061" s="24" t="str">
        <f t="shared" si="2"/>
        <v>PRD4055090923SF003SPRO</v>
      </c>
      <c r="F2061" s="24" t="str">
        <f t="shared" si="3"/>
        <v>09</v>
      </c>
      <c r="G2061" s="24" t="str">
        <f t="shared" si="4"/>
        <v>09</v>
      </c>
      <c r="H2061" s="24" t="str">
        <f t="shared" si="5"/>
        <v>23</v>
      </c>
      <c r="I2061" s="24" t="str">
        <f t="shared" si="6"/>
        <v>S</v>
      </c>
      <c r="J2061" s="24" t="str">
        <f t="shared" si="7"/>
        <v>F003S</v>
      </c>
      <c r="K2061" s="24" t="str">
        <f t="shared" si="8"/>
        <v>PRO</v>
      </c>
      <c r="L2061" s="24" t="str">
        <f>vlookup(F2061,Abbreviation!$D$2:$E$13,2,false)</f>
        <v>September</v>
      </c>
      <c r="M2061" s="24" t="str">
        <f>vlookup(I2061,Abbreviation!$A$2:$B$4,2,false)</f>
        <v>South</v>
      </c>
      <c r="N2061" s="24" t="str">
        <f>vlookup(M2061,Budget!$B$2:$C$325,2,false)</f>
        <v>F001S</v>
      </c>
      <c r="O2061" s="24" t="s">
        <v>21</v>
      </c>
    </row>
    <row r="2062">
      <c r="A2062" s="24">
        <f>Actual!A2062</f>
        <v>2061</v>
      </c>
      <c r="B2062" s="24" t="str">
        <f>Actual!B2062</f>
        <v>//PRD4056091223SF002SPRO///</v>
      </c>
      <c r="C2062" s="25">
        <f>Actual!C2062</f>
        <v>127</v>
      </c>
      <c r="D2062" s="24" t="str">
        <f t="shared" si="1"/>
        <v>//PRD4056091223SF002SPRO///</v>
      </c>
      <c r="E2062" s="24" t="str">
        <f t="shared" si="2"/>
        <v>PRD4056091223SF002SPRO</v>
      </c>
      <c r="F2062" s="24" t="str">
        <f t="shared" si="3"/>
        <v>09</v>
      </c>
      <c r="G2062" s="24" t="str">
        <f t="shared" si="4"/>
        <v>12</v>
      </c>
      <c r="H2062" s="24" t="str">
        <f t="shared" si="5"/>
        <v>23</v>
      </c>
      <c r="I2062" s="24" t="str">
        <f t="shared" si="6"/>
        <v>S</v>
      </c>
      <c r="J2062" s="24" t="str">
        <f t="shared" si="7"/>
        <v>F002S</v>
      </c>
      <c r="K2062" s="24" t="str">
        <f t="shared" si="8"/>
        <v>PRO</v>
      </c>
      <c r="L2062" s="24" t="str">
        <f>vlookup(F2062,Abbreviation!$D$2:$E$13,2,false)</f>
        <v>September</v>
      </c>
      <c r="M2062" s="24" t="str">
        <f>vlookup(I2062,Abbreviation!$A$2:$B$4,2,false)</f>
        <v>South</v>
      </c>
      <c r="N2062" s="24" t="str">
        <f>vlookup(M2062,Budget!$B$2:$C$325,2,false)</f>
        <v>F001S</v>
      </c>
      <c r="O2062" s="24" t="s">
        <v>21</v>
      </c>
    </row>
    <row r="2063">
      <c r="A2063" s="24">
        <f>Actual!A2063</f>
        <v>2062</v>
      </c>
      <c r="B2063" s="24" t="str">
        <f>Actual!B2063</f>
        <v>//PRD4057091023WF001WPRO///</v>
      </c>
      <c r="C2063" s="25">
        <f>Actual!C2063</f>
        <v>51</v>
      </c>
      <c r="D2063" s="24" t="str">
        <f t="shared" si="1"/>
        <v>//PRD4057091023WF001WPRO///</v>
      </c>
      <c r="E2063" s="24" t="str">
        <f t="shared" si="2"/>
        <v>PRD4057091023WF001WPRO</v>
      </c>
      <c r="F2063" s="24" t="str">
        <f t="shared" si="3"/>
        <v>09</v>
      </c>
      <c r="G2063" s="24" t="str">
        <f t="shared" si="4"/>
        <v>10</v>
      </c>
      <c r="H2063" s="24" t="str">
        <f t="shared" si="5"/>
        <v>23</v>
      </c>
      <c r="I2063" s="24" t="str">
        <f t="shared" si="6"/>
        <v>W</v>
      </c>
      <c r="J2063" s="24" t="str">
        <f t="shared" si="7"/>
        <v>F001W</v>
      </c>
      <c r="K2063" s="24" t="str">
        <f t="shared" si="8"/>
        <v>PRO</v>
      </c>
      <c r="L2063" s="24" t="str">
        <f>vlookup(F2063,Abbreviation!$D$2:$E$13,2,false)</f>
        <v>September</v>
      </c>
      <c r="M2063" s="24" t="str">
        <f>vlookup(I2063,Abbreviation!$A$2:$B$4,2,false)</f>
        <v>West</v>
      </c>
      <c r="N2063" s="24" t="str">
        <f>vlookup(M2063,Budget!$B$2:$C$325,2,false)</f>
        <v>F001W</v>
      </c>
      <c r="O2063" s="24" t="s">
        <v>21</v>
      </c>
    </row>
    <row r="2064">
      <c r="A2064" s="24">
        <f>Actual!A2064</f>
        <v>2063</v>
      </c>
      <c r="B2064" s="24" t="str">
        <f>Actual!B2064</f>
        <v>//PRD4058092423WF001WMAX///</v>
      </c>
      <c r="C2064" s="25">
        <f>Actual!C2064</f>
        <v>5</v>
      </c>
      <c r="D2064" s="24" t="str">
        <f t="shared" si="1"/>
        <v>//PRD4058092423WF001WMAX///</v>
      </c>
      <c r="E2064" s="24" t="str">
        <f t="shared" si="2"/>
        <v>PRD4058092423WF001WMAX</v>
      </c>
      <c r="F2064" s="24" t="str">
        <f t="shared" si="3"/>
        <v>09</v>
      </c>
      <c r="G2064" s="24" t="str">
        <f t="shared" si="4"/>
        <v>24</v>
      </c>
      <c r="H2064" s="24" t="str">
        <f t="shared" si="5"/>
        <v>23</v>
      </c>
      <c r="I2064" s="24" t="str">
        <f t="shared" si="6"/>
        <v>W</v>
      </c>
      <c r="J2064" s="24" t="str">
        <f t="shared" si="7"/>
        <v>F001W</v>
      </c>
      <c r="K2064" s="24" t="str">
        <f t="shared" si="8"/>
        <v>MAX</v>
      </c>
      <c r="L2064" s="24" t="str">
        <f>vlookup(F2064,Abbreviation!$D$2:$E$13,2,false)</f>
        <v>September</v>
      </c>
      <c r="M2064" s="24" t="str">
        <f>vlookup(I2064,Abbreviation!$A$2:$B$4,2,false)</f>
        <v>West</v>
      </c>
      <c r="N2064" s="24" t="str">
        <f>vlookup(M2064,Budget!$B$2:$C$325,2,false)</f>
        <v>F001W</v>
      </c>
      <c r="O2064" s="24" t="s">
        <v>20</v>
      </c>
    </row>
    <row r="2065">
      <c r="A2065" s="24">
        <f>Actual!A2065</f>
        <v>2064</v>
      </c>
      <c r="B2065" s="24" t="str">
        <f>Actual!B2065</f>
        <v>//PRD4059100423NF001NMINI///</v>
      </c>
      <c r="C2065" s="25">
        <f>Actual!C2065</f>
        <v>88</v>
      </c>
      <c r="D2065" s="24" t="str">
        <f t="shared" si="1"/>
        <v>//PRD4059100423NF001NMINI///</v>
      </c>
      <c r="E2065" s="24" t="str">
        <f t="shared" si="2"/>
        <v>PRD4059100423NF001NMINI</v>
      </c>
      <c r="F2065" s="24" t="str">
        <f t="shared" si="3"/>
        <v>10</v>
      </c>
      <c r="G2065" s="24" t="str">
        <f t="shared" si="4"/>
        <v>04</v>
      </c>
      <c r="H2065" s="24" t="str">
        <f t="shared" si="5"/>
        <v>23</v>
      </c>
      <c r="I2065" s="24" t="str">
        <f t="shared" si="6"/>
        <v>N</v>
      </c>
      <c r="J2065" s="24" t="str">
        <f t="shared" si="7"/>
        <v>F001N</v>
      </c>
      <c r="K2065" s="24" t="str">
        <f t="shared" si="8"/>
        <v>MINI</v>
      </c>
      <c r="L2065" s="24" t="str">
        <f>vlookup(F2065,Abbreviation!$D$2:$E$13,2,false)</f>
        <v>October</v>
      </c>
      <c r="M2065" s="24" t="str">
        <f>vlookup(I2065,Abbreviation!$A$2:$B$4,2,false)</f>
        <v>North</v>
      </c>
      <c r="N2065" s="24" t="str">
        <f>vlookup(M2065,Budget!$B$2:$C$325,2,false)</f>
        <v>F001N</v>
      </c>
      <c r="O2065" s="24" t="s">
        <v>19</v>
      </c>
    </row>
    <row r="2066">
      <c r="A2066" s="24">
        <f>Actual!A2066</f>
        <v>2065</v>
      </c>
      <c r="B2066" s="24" t="str">
        <f>Actual!B2066</f>
        <v>//PRD4060102823NF003NMAX///</v>
      </c>
      <c r="C2066" s="25">
        <f>Actual!C2066</f>
        <v>138</v>
      </c>
      <c r="D2066" s="24" t="str">
        <f t="shared" si="1"/>
        <v>//PRD4060102823NF003NMAX///</v>
      </c>
      <c r="E2066" s="24" t="str">
        <f t="shared" si="2"/>
        <v>PRD4060102823NF003NMAX</v>
      </c>
      <c r="F2066" s="24" t="str">
        <f t="shared" si="3"/>
        <v>10</v>
      </c>
      <c r="G2066" s="24" t="str">
        <f t="shared" si="4"/>
        <v>28</v>
      </c>
      <c r="H2066" s="24" t="str">
        <f t="shared" si="5"/>
        <v>23</v>
      </c>
      <c r="I2066" s="24" t="str">
        <f t="shared" si="6"/>
        <v>N</v>
      </c>
      <c r="J2066" s="24" t="str">
        <f t="shared" si="7"/>
        <v>F003N</v>
      </c>
      <c r="K2066" s="24" t="str">
        <f t="shared" si="8"/>
        <v>MAX</v>
      </c>
      <c r="L2066" s="24" t="str">
        <f>vlookup(F2066,Abbreviation!$D$2:$E$13,2,false)</f>
        <v>October</v>
      </c>
      <c r="M2066" s="24" t="str">
        <f>vlookup(I2066,Abbreviation!$A$2:$B$4,2,false)</f>
        <v>North</v>
      </c>
      <c r="N2066" s="24" t="str">
        <f>vlookup(M2066,Budget!$B$2:$C$325,2,false)</f>
        <v>F001N</v>
      </c>
      <c r="O2066" s="24" t="s">
        <v>20</v>
      </c>
    </row>
    <row r="2067">
      <c r="A2067" s="24">
        <f>Actual!A2067</f>
        <v>2066</v>
      </c>
      <c r="B2067" s="24" t="str">
        <f>Actual!B2067</f>
        <v>//PRD4097020123NF002NMAX///</v>
      </c>
      <c r="C2067" s="25">
        <f>Actual!C2067</f>
        <v>60</v>
      </c>
      <c r="D2067" s="24" t="str">
        <f t="shared" si="1"/>
        <v>//PRD4097020123NF002NMAX///</v>
      </c>
      <c r="E2067" s="24" t="str">
        <f t="shared" si="2"/>
        <v>PRD4097020123NF002NMAX</v>
      </c>
      <c r="F2067" s="24" t="str">
        <f t="shared" si="3"/>
        <v>02</v>
      </c>
      <c r="G2067" s="24" t="str">
        <f t="shared" si="4"/>
        <v>01</v>
      </c>
      <c r="H2067" s="24" t="str">
        <f t="shared" si="5"/>
        <v>23</v>
      </c>
      <c r="I2067" s="24" t="str">
        <f t="shared" si="6"/>
        <v>N</v>
      </c>
      <c r="J2067" s="24" t="str">
        <f t="shared" si="7"/>
        <v>F002N</v>
      </c>
      <c r="K2067" s="24" t="str">
        <f t="shared" si="8"/>
        <v>MAX</v>
      </c>
      <c r="L2067" s="24" t="str">
        <f>vlookup(F2067,Abbreviation!$D$2:$E$13,2,false)</f>
        <v>February</v>
      </c>
      <c r="M2067" s="24" t="str">
        <f>vlookup(I2067,Abbreviation!$A$2:$B$4,2,false)</f>
        <v>North</v>
      </c>
      <c r="N2067" s="24" t="str">
        <f>vlookup(M2067,Budget!$B$2:$C$325,2,false)</f>
        <v>F001N</v>
      </c>
      <c r="O2067" s="24" t="s">
        <v>20</v>
      </c>
    </row>
    <row r="2068">
      <c r="A2068" s="24">
        <f>Actual!A2068</f>
        <v>2067</v>
      </c>
      <c r="B2068" s="24" t="str">
        <f>Actual!B2068</f>
        <v>//PRD4098101423NF001NMAX///</v>
      </c>
      <c r="C2068" s="25">
        <f>Actual!C2068</f>
        <v>118</v>
      </c>
      <c r="D2068" s="24" t="str">
        <f t="shared" si="1"/>
        <v>//PRD4098101423NF001NMAX///</v>
      </c>
      <c r="E2068" s="24" t="str">
        <f t="shared" si="2"/>
        <v>PRD4098101423NF001NMAX</v>
      </c>
      <c r="F2068" s="24" t="str">
        <f t="shared" si="3"/>
        <v>10</v>
      </c>
      <c r="G2068" s="24" t="str">
        <f t="shared" si="4"/>
        <v>14</v>
      </c>
      <c r="H2068" s="24" t="str">
        <f t="shared" si="5"/>
        <v>23</v>
      </c>
      <c r="I2068" s="24" t="str">
        <f t="shared" si="6"/>
        <v>N</v>
      </c>
      <c r="J2068" s="24" t="str">
        <f t="shared" si="7"/>
        <v>F001N</v>
      </c>
      <c r="K2068" s="24" t="str">
        <f t="shared" si="8"/>
        <v>MAX</v>
      </c>
      <c r="L2068" s="24" t="str">
        <f>vlookup(F2068,Abbreviation!$D$2:$E$13,2,false)</f>
        <v>October</v>
      </c>
      <c r="M2068" s="24" t="str">
        <f>vlookup(I2068,Abbreviation!$A$2:$B$4,2,false)</f>
        <v>North</v>
      </c>
      <c r="N2068" s="24" t="str">
        <f>vlookup(M2068,Budget!$B$2:$C$325,2,false)</f>
        <v>F001N</v>
      </c>
      <c r="O2068" s="24" t="s">
        <v>20</v>
      </c>
    </row>
    <row r="2069">
      <c r="A2069" s="24">
        <f>Actual!A2069</f>
        <v>2068</v>
      </c>
      <c r="B2069" s="24" t="str">
        <f>Actual!B2069</f>
        <v>//PRD4099102723SF001SMINI///</v>
      </c>
      <c r="C2069" s="25">
        <f>Actual!C2069</f>
        <v>81</v>
      </c>
      <c r="D2069" s="24" t="str">
        <f t="shared" si="1"/>
        <v>//PRD4099102723SF001SMINI///</v>
      </c>
      <c r="E2069" s="24" t="str">
        <f t="shared" si="2"/>
        <v>PRD4099102723SF001SMINI</v>
      </c>
      <c r="F2069" s="24" t="str">
        <f t="shared" si="3"/>
        <v>10</v>
      </c>
      <c r="G2069" s="24" t="str">
        <f t="shared" si="4"/>
        <v>27</v>
      </c>
      <c r="H2069" s="24" t="str">
        <f t="shared" si="5"/>
        <v>23</v>
      </c>
      <c r="I2069" s="24" t="str">
        <f t="shared" si="6"/>
        <v>S</v>
      </c>
      <c r="J2069" s="24" t="str">
        <f t="shared" si="7"/>
        <v>F001S</v>
      </c>
      <c r="K2069" s="24" t="str">
        <f t="shared" si="8"/>
        <v>MINI</v>
      </c>
      <c r="L2069" s="24" t="str">
        <f>vlookup(F2069,Abbreviation!$D$2:$E$13,2,false)</f>
        <v>October</v>
      </c>
      <c r="M2069" s="24" t="str">
        <f>vlookup(I2069,Abbreviation!$A$2:$B$4,2,false)</f>
        <v>South</v>
      </c>
      <c r="N2069" s="24" t="str">
        <f>vlookup(M2069,Budget!$B$2:$C$325,2,false)</f>
        <v>F001S</v>
      </c>
      <c r="O2069" s="24" t="s">
        <v>19</v>
      </c>
    </row>
    <row r="2070">
      <c r="A2070" s="24">
        <f>Actual!A2070</f>
        <v>2069</v>
      </c>
      <c r="B2070" s="24" t="str">
        <f>Actual!B2070</f>
        <v>//PRD4100100823SF003SPRO///</v>
      </c>
      <c r="C2070" s="25">
        <f>Actual!C2070</f>
        <v>96</v>
      </c>
      <c r="D2070" s="24" t="str">
        <f t="shared" si="1"/>
        <v>//PRD4100100823SF003SPRO///</v>
      </c>
      <c r="E2070" s="24" t="str">
        <f t="shared" si="2"/>
        <v>PRD4100100823SF003SPRO</v>
      </c>
      <c r="F2070" s="24" t="str">
        <f t="shared" si="3"/>
        <v>10</v>
      </c>
      <c r="G2070" s="24" t="str">
        <f t="shared" si="4"/>
        <v>08</v>
      </c>
      <c r="H2070" s="24" t="str">
        <f t="shared" si="5"/>
        <v>23</v>
      </c>
      <c r="I2070" s="24" t="str">
        <f t="shared" si="6"/>
        <v>S</v>
      </c>
      <c r="J2070" s="24" t="str">
        <f t="shared" si="7"/>
        <v>F003S</v>
      </c>
      <c r="K2070" s="24" t="str">
        <f t="shared" si="8"/>
        <v>PRO</v>
      </c>
      <c r="L2070" s="24" t="str">
        <f>vlookup(F2070,Abbreviation!$D$2:$E$13,2,false)</f>
        <v>October</v>
      </c>
      <c r="M2070" s="24" t="str">
        <f>vlookup(I2070,Abbreviation!$A$2:$B$4,2,false)</f>
        <v>South</v>
      </c>
      <c r="N2070" s="24" t="str">
        <f>vlookup(M2070,Budget!$B$2:$C$325,2,false)</f>
        <v>F001S</v>
      </c>
      <c r="O2070" s="24" t="s">
        <v>21</v>
      </c>
    </row>
    <row r="2071">
      <c r="A2071" s="24">
        <f>Actual!A2071</f>
        <v>2070</v>
      </c>
      <c r="B2071" s="24" t="str">
        <f>Actual!B2071</f>
        <v>//PRD4101101423SF002SMINI///</v>
      </c>
      <c r="C2071" s="25">
        <f>Actual!C2071</f>
        <v>100</v>
      </c>
      <c r="D2071" s="24" t="str">
        <f t="shared" si="1"/>
        <v>//PRD4101101423SF002SMINI///</v>
      </c>
      <c r="E2071" s="24" t="str">
        <f t="shared" si="2"/>
        <v>PRD4101101423SF002SMINI</v>
      </c>
      <c r="F2071" s="24" t="str">
        <f t="shared" si="3"/>
        <v>10</v>
      </c>
      <c r="G2071" s="24" t="str">
        <f t="shared" si="4"/>
        <v>14</v>
      </c>
      <c r="H2071" s="24" t="str">
        <f t="shared" si="5"/>
        <v>23</v>
      </c>
      <c r="I2071" s="24" t="str">
        <f t="shared" si="6"/>
        <v>S</v>
      </c>
      <c r="J2071" s="24" t="str">
        <f t="shared" si="7"/>
        <v>F002S</v>
      </c>
      <c r="K2071" s="24" t="str">
        <f t="shared" si="8"/>
        <v>MINI</v>
      </c>
      <c r="L2071" s="24" t="str">
        <f>vlookup(F2071,Abbreviation!$D$2:$E$13,2,false)</f>
        <v>October</v>
      </c>
      <c r="M2071" s="24" t="str">
        <f>vlookup(I2071,Abbreviation!$A$2:$B$4,2,false)</f>
        <v>South</v>
      </c>
      <c r="N2071" s="24" t="str">
        <f>vlookup(M2071,Budget!$B$2:$C$325,2,false)</f>
        <v>F001S</v>
      </c>
      <c r="O2071" s="24" t="s">
        <v>19</v>
      </c>
    </row>
    <row r="2072">
      <c r="A2072" s="24">
        <f>Actual!A2072</f>
        <v>2071</v>
      </c>
      <c r="B2072" s="24" t="str">
        <f>Actual!B2072</f>
        <v>//PRD4102102623SF002SMAX///</v>
      </c>
      <c r="C2072" s="25">
        <f>Actual!C2072</f>
        <v>97</v>
      </c>
      <c r="D2072" s="24" t="str">
        <f t="shared" si="1"/>
        <v>//PRD4102102623SF002SMAX///</v>
      </c>
      <c r="E2072" s="24" t="str">
        <f t="shared" si="2"/>
        <v>PRD4102102623SF002SMAX</v>
      </c>
      <c r="F2072" s="24" t="str">
        <f t="shared" si="3"/>
        <v>10</v>
      </c>
      <c r="G2072" s="24" t="str">
        <f t="shared" si="4"/>
        <v>26</v>
      </c>
      <c r="H2072" s="24" t="str">
        <f t="shared" si="5"/>
        <v>23</v>
      </c>
      <c r="I2072" s="24" t="str">
        <f t="shared" si="6"/>
        <v>S</v>
      </c>
      <c r="J2072" s="24" t="str">
        <f t="shared" si="7"/>
        <v>F002S</v>
      </c>
      <c r="K2072" s="24" t="str">
        <f t="shared" si="8"/>
        <v>MAX</v>
      </c>
      <c r="L2072" s="24" t="str">
        <f>vlookup(F2072,Abbreviation!$D$2:$E$13,2,false)</f>
        <v>October</v>
      </c>
      <c r="M2072" s="24" t="str">
        <f>vlookup(I2072,Abbreviation!$A$2:$B$4,2,false)</f>
        <v>South</v>
      </c>
      <c r="N2072" s="24" t="str">
        <f>vlookup(M2072,Budget!$B$2:$C$325,2,false)</f>
        <v>F001S</v>
      </c>
      <c r="O2072" s="24" t="s">
        <v>20</v>
      </c>
    </row>
    <row r="2073">
      <c r="A2073" s="24">
        <f>Actual!A2073</f>
        <v>2072</v>
      </c>
      <c r="B2073" s="24" t="str">
        <f>Actual!B2073</f>
        <v>//PRD4103101723SF002SPRO///</v>
      </c>
      <c r="C2073" s="25">
        <f>Actual!C2073</f>
        <v>45</v>
      </c>
      <c r="D2073" s="24" t="str">
        <f t="shared" si="1"/>
        <v>//PRD4103101723SF002SPRO///</v>
      </c>
      <c r="E2073" s="24" t="str">
        <f t="shared" si="2"/>
        <v>PRD4103101723SF002SPRO</v>
      </c>
      <c r="F2073" s="24" t="str">
        <f t="shared" si="3"/>
        <v>10</v>
      </c>
      <c r="G2073" s="24" t="str">
        <f t="shared" si="4"/>
        <v>17</v>
      </c>
      <c r="H2073" s="24" t="str">
        <f t="shared" si="5"/>
        <v>23</v>
      </c>
      <c r="I2073" s="24" t="str">
        <f t="shared" si="6"/>
        <v>S</v>
      </c>
      <c r="J2073" s="24" t="str">
        <f t="shared" si="7"/>
        <v>F002S</v>
      </c>
      <c r="K2073" s="24" t="str">
        <f t="shared" si="8"/>
        <v>PRO</v>
      </c>
      <c r="L2073" s="24" t="str">
        <f>vlookup(F2073,Abbreviation!$D$2:$E$13,2,false)</f>
        <v>October</v>
      </c>
      <c r="M2073" s="24" t="str">
        <f>vlookup(I2073,Abbreviation!$A$2:$B$4,2,false)</f>
        <v>South</v>
      </c>
      <c r="N2073" s="24" t="str">
        <f>vlookup(M2073,Budget!$B$2:$C$325,2,false)</f>
        <v>F001S</v>
      </c>
      <c r="O2073" s="24" t="s">
        <v>21</v>
      </c>
    </row>
    <row r="2074">
      <c r="A2074" s="24">
        <f>Actual!A2074</f>
        <v>2073</v>
      </c>
      <c r="B2074" s="24" t="str">
        <f>Actual!B2074</f>
        <v>//PRD4104102523WF002WMAX///</v>
      </c>
      <c r="C2074" s="25">
        <f>Actual!C2074</f>
        <v>121</v>
      </c>
      <c r="D2074" s="24" t="str">
        <f t="shared" si="1"/>
        <v>//PRD4104102523WF002WMAX///</v>
      </c>
      <c r="E2074" s="24" t="str">
        <f t="shared" si="2"/>
        <v>PRD4104102523WF002WMAX</v>
      </c>
      <c r="F2074" s="24" t="str">
        <f t="shared" si="3"/>
        <v>10</v>
      </c>
      <c r="G2074" s="24" t="str">
        <f t="shared" si="4"/>
        <v>25</v>
      </c>
      <c r="H2074" s="24" t="str">
        <f t="shared" si="5"/>
        <v>23</v>
      </c>
      <c r="I2074" s="24" t="str">
        <f t="shared" si="6"/>
        <v>W</v>
      </c>
      <c r="J2074" s="24" t="str">
        <f t="shared" si="7"/>
        <v>F002W</v>
      </c>
      <c r="K2074" s="24" t="str">
        <f t="shared" si="8"/>
        <v>MAX</v>
      </c>
      <c r="L2074" s="24" t="str">
        <f>vlookup(F2074,Abbreviation!$D$2:$E$13,2,false)</f>
        <v>October</v>
      </c>
      <c r="M2074" s="24" t="str">
        <f>vlookup(I2074,Abbreviation!$A$2:$B$4,2,false)</f>
        <v>West</v>
      </c>
      <c r="N2074" s="24" t="str">
        <f>vlookup(M2074,Budget!$B$2:$C$325,2,false)</f>
        <v>F001W</v>
      </c>
      <c r="O2074" s="24" t="s">
        <v>20</v>
      </c>
    </row>
    <row r="2075">
      <c r="A2075" s="24">
        <f>Actual!A2075</f>
        <v>2074</v>
      </c>
      <c r="B2075" s="24" t="str">
        <f>Actual!B2075</f>
        <v>//PRD4105101023WF003WMINI///</v>
      </c>
      <c r="C2075" s="25">
        <f>Actual!C2075</f>
        <v>40</v>
      </c>
      <c r="D2075" s="24" t="str">
        <f t="shared" si="1"/>
        <v>//PRD4105101023WF003WMINI///</v>
      </c>
      <c r="E2075" s="24" t="str">
        <f t="shared" si="2"/>
        <v>PRD4105101023WF003WMINI</v>
      </c>
      <c r="F2075" s="24" t="str">
        <f t="shared" si="3"/>
        <v>10</v>
      </c>
      <c r="G2075" s="24" t="str">
        <f t="shared" si="4"/>
        <v>10</v>
      </c>
      <c r="H2075" s="24" t="str">
        <f t="shared" si="5"/>
        <v>23</v>
      </c>
      <c r="I2075" s="24" t="str">
        <f t="shared" si="6"/>
        <v>W</v>
      </c>
      <c r="J2075" s="24" t="str">
        <f t="shared" si="7"/>
        <v>F003W</v>
      </c>
      <c r="K2075" s="24" t="str">
        <f t="shared" si="8"/>
        <v>MINI</v>
      </c>
      <c r="L2075" s="24" t="str">
        <f>vlookup(F2075,Abbreviation!$D$2:$E$13,2,false)</f>
        <v>October</v>
      </c>
      <c r="M2075" s="24" t="str">
        <f>vlookup(I2075,Abbreviation!$A$2:$B$4,2,false)</f>
        <v>West</v>
      </c>
      <c r="N2075" s="24" t="str">
        <f>vlookup(M2075,Budget!$B$2:$C$325,2,false)</f>
        <v>F001W</v>
      </c>
      <c r="O2075" s="24" t="s">
        <v>19</v>
      </c>
    </row>
    <row r="2076">
      <c r="A2076" s="24">
        <f>Actual!A2076</f>
        <v>2075</v>
      </c>
      <c r="B2076" s="24" t="str">
        <f>Actual!B2076</f>
        <v>//PRD4106103023NF002NMINI///</v>
      </c>
      <c r="C2076" s="25">
        <f>Actual!C2076</f>
        <v>29</v>
      </c>
      <c r="D2076" s="24" t="str">
        <f t="shared" si="1"/>
        <v>//PRD4106103023NF002NMINI///</v>
      </c>
      <c r="E2076" s="24" t="str">
        <f t="shared" si="2"/>
        <v>PRD4106103023NF002NMINI</v>
      </c>
      <c r="F2076" s="24" t="str">
        <f t="shared" si="3"/>
        <v>10</v>
      </c>
      <c r="G2076" s="24" t="str">
        <f t="shared" si="4"/>
        <v>30</v>
      </c>
      <c r="H2076" s="24" t="str">
        <f t="shared" si="5"/>
        <v>23</v>
      </c>
      <c r="I2076" s="24" t="str">
        <f t="shared" si="6"/>
        <v>N</v>
      </c>
      <c r="J2076" s="24" t="str">
        <f t="shared" si="7"/>
        <v>F002N</v>
      </c>
      <c r="K2076" s="24" t="str">
        <f t="shared" si="8"/>
        <v>MINI</v>
      </c>
      <c r="L2076" s="24" t="str">
        <f>vlookup(F2076,Abbreviation!$D$2:$E$13,2,false)</f>
        <v>October</v>
      </c>
      <c r="M2076" s="24" t="str">
        <f>vlookup(I2076,Abbreviation!$A$2:$B$4,2,false)</f>
        <v>North</v>
      </c>
      <c r="N2076" s="24" t="str">
        <f>vlookup(M2076,Budget!$B$2:$C$325,2,false)</f>
        <v>F001N</v>
      </c>
      <c r="O2076" s="24" t="s">
        <v>19</v>
      </c>
    </row>
    <row r="2077">
      <c r="A2077" s="24">
        <f>Actual!A2077</f>
        <v>2076</v>
      </c>
      <c r="B2077" s="24" t="str">
        <f>Actual!B2077</f>
        <v>//PRD4070112923NF003NMAX///</v>
      </c>
      <c r="C2077" s="25">
        <f>Actual!C2077</f>
        <v>28</v>
      </c>
      <c r="D2077" s="24" t="str">
        <f t="shared" si="1"/>
        <v>//PRD4070112923NF003NMAX///</v>
      </c>
      <c r="E2077" s="24" t="str">
        <f t="shared" si="2"/>
        <v>PRD4070112923NF003NMAX</v>
      </c>
      <c r="F2077" s="24" t="str">
        <f t="shared" si="3"/>
        <v>11</v>
      </c>
      <c r="G2077" s="24" t="str">
        <f t="shared" si="4"/>
        <v>29</v>
      </c>
      <c r="H2077" s="24" t="str">
        <f t="shared" si="5"/>
        <v>23</v>
      </c>
      <c r="I2077" s="24" t="str">
        <f t="shared" si="6"/>
        <v>N</v>
      </c>
      <c r="J2077" s="24" t="str">
        <f t="shared" si="7"/>
        <v>F003N</v>
      </c>
      <c r="K2077" s="24" t="str">
        <f t="shared" si="8"/>
        <v>MAX</v>
      </c>
      <c r="L2077" s="24" t="str">
        <f>vlookup(F2077,Abbreviation!$D$2:$E$13,2,false)</f>
        <v>November</v>
      </c>
      <c r="M2077" s="24" t="str">
        <f>vlookup(I2077,Abbreviation!$A$2:$B$4,2,false)</f>
        <v>North</v>
      </c>
      <c r="N2077" s="24" t="str">
        <f>vlookup(M2077,Budget!$B$2:$C$325,2,false)</f>
        <v>F001N</v>
      </c>
      <c r="O2077" s="24" t="s">
        <v>20</v>
      </c>
    </row>
    <row r="2078">
      <c r="A2078" s="24">
        <f>Actual!A2078</f>
        <v>2077</v>
      </c>
      <c r="B2078" s="24" t="str">
        <f>Actual!B2078</f>
        <v>//PRD4071112823NF002NMAX///</v>
      </c>
      <c r="C2078" s="25">
        <f>Actual!C2078</f>
        <v>72</v>
      </c>
      <c r="D2078" s="24" t="str">
        <f t="shared" si="1"/>
        <v>//PRD4071112823NF002NMAX///</v>
      </c>
      <c r="E2078" s="24" t="str">
        <f t="shared" si="2"/>
        <v>PRD4071112823NF002NMAX</v>
      </c>
      <c r="F2078" s="24" t="str">
        <f t="shared" si="3"/>
        <v>11</v>
      </c>
      <c r="G2078" s="24" t="str">
        <f t="shared" si="4"/>
        <v>28</v>
      </c>
      <c r="H2078" s="24" t="str">
        <f t="shared" si="5"/>
        <v>23</v>
      </c>
      <c r="I2078" s="24" t="str">
        <f t="shared" si="6"/>
        <v>N</v>
      </c>
      <c r="J2078" s="24" t="str">
        <f t="shared" si="7"/>
        <v>F002N</v>
      </c>
      <c r="K2078" s="24" t="str">
        <f t="shared" si="8"/>
        <v>MAX</v>
      </c>
      <c r="L2078" s="24" t="str">
        <f>vlookup(F2078,Abbreviation!$D$2:$E$13,2,false)</f>
        <v>November</v>
      </c>
      <c r="M2078" s="24" t="str">
        <f>vlookup(I2078,Abbreviation!$A$2:$B$4,2,false)</f>
        <v>North</v>
      </c>
      <c r="N2078" s="24" t="str">
        <f>vlookup(M2078,Budget!$B$2:$C$325,2,false)</f>
        <v>F001N</v>
      </c>
      <c r="O2078" s="24" t="s">
        <v>20</v>
      </c>
    </row>
    <row r="2079">
      <c r="A2079" s="24">
        <f>Actual!A2079</f>
        <v>2078</v>
      </c>
      <c r="B2079" s="24" t="str">
        <f>Actual!B2079</f>
        <v>//PRD4072112623NF002NMINI///</v>
      </c>
      <c r="C2079" s="25">
        <f>Actual!C2079</f>
        <v>95</v>
      </c>
      <c r="D2079" s="24" t="str">
        <f t="shared" si="1"/>
        <v>//PRD4072112623NF002NMINI///</v>
      </c>
      <c r="E2079" s="24" t="str">
        <f t="shared" si="2"/>
        <v>PRD4072112623NF002NMINI</v>
      </c>
      <c r="F2079" s="24" t="str">
        <f t="shared" si="3"/>
        <v>11</v>
      </c>
      <c r="G2079" s="24" t="str">
        <f t="shared" si="4"/>
        <v>26</v>
      </c>
      <c r="H2079" s="24" t="str">
        <f t="shared" si="5"/>
        <v>23</v>
      </c>
      <c r="I2079" s="24" t="str">
        <f t="shared" si="6"/>
        <v>N</v>
      </c>
      <c r="J2079" s="24" t="str">
        <f t="shared" si="7"/>
        <v>F002N</v>
      </c>
      <c r="K2079" s="24" t="str">
        <f t="shared" si="8"/>
        <v>MINI</v>
      </c>
      <c r="L2079" s="24" t="str">
        <f>vlookup(F2079,Abbreviation!$D$2:$E$13,2,false)</f>
        <v>November</v>
      </c>
      <c r="M2079" s="24" t="str">
        <f>vlookup(I2079,Abbreviation!$A$2:$B$4,2,false)</f>
        <v>North</v>
      </c>
      <c r="N2079" s="24" t="str">
        <f>vlookup(M2079,Budget!$B$2:$C$325,2,false)</f>
        <v>F001N</v>
      </c>
      <c r="O2079" s="24" t="s">
        <v>19</v>
      </c>
    </row>
    <row r="2080">
      <c r="A2080" s="24">
        <f>Actual!A2080</f>
        <v>2079</v>
      </c>
      <c r="B2080" s="24" t="str">
        <f>Actual!B2080</f>
        <v>//PRD4073112623NF001NMAX///</v>
      </c>
      <c r="C2080" s="25">
        <f>Actual!C2080</f>
        <v>17</v>
      </c>
      <c r="D2080" s="24" t="str">
        <f t="shared" si="1"/>
        <v>//PRD4073112623NF001NMAX///</v>
      </c>
      <c r="E2080" s="24" t="str">
        <f t="shared" si="2"/>
        <v>PRD4073112623NF001NMAX</v>
      </c>
      <c r="F2080" s="24" t="str">
        <f t="shared" si="3"/>
        <v>11</v>
      </c>
      <c r="G2080" s="24" t="str">
        <f t="shared" si="4"/>
        <v>26</v>
      </c>
      <c r="H2080" s="24" t="str">
        <f t="shared" si="5"/>
        <v>23</v>
      </c>
      <c r="I2080" s="24" t="str">
        <f t="shared" si="6"/>
        <v>N</v>
      </c>
      <c r="J2080" s="24" t="str">
        <f t="shared" si="7"/>
        <v>F001N</v>
      </c>
      <c r="K2080" s="24" t="str">
        <f t="shared" si="8"/>
        <v>MAX</v>
      </c>
      <c r="L2080" s="24" t="str">
        <f>vlookup(F2080,Abbreviation!$D$2:$E$13,2,false)</f>
        <v>November</v>
      </c>
      <c r="M2080" s="24" t="str">
        <f>vlookup(I2080,Abbreviation!$A$2:$B$4,2,false)</f>
        <v>North</v>
      </c>
      <c r="N2080" s="24" t="str">
        <f>vlookup(M2080,Budget!$B$2:$C$325,2,false)</f>
        <v>F001N</v>
      </c>
      <c r="O2080" s="24" t="s">
        <v>20</v>
      </c>
    </row>
    <row r="2081">
      <c r="A2081" s="24">
        <f>Actual!A2081</f>
        <v>2080</v>
      </c>
      <c r="B2081" s="24" t="str">
        <f>Actual!B2081</f>
        <v>//PRD4074111423SF001SMAX///</v>
      </c>
      <c r="C2081" s="25">
        <f>Actual!C2081</f>
        <v>32</v>
      </c>
      <c r="D2081" s="24" t="str">
        <f t="shared" si="1"/>
        <v>//PRD4074111423SF001SMAX///</v>
      </c>
      <c r="E2081" s="24" t="str">
        <f t="shared" si="2"/>
        <v>PRD4074111423SF001SMAX</v>
      </c>
      <c r="F2081" s="24" t="str">
        <f t="shared" si="3"/>
        <v>11</v>
      </c>
      <c r="G2081" s="24" t="str">
        <f t="shared" si="4"/>
        <v>14</v>
      </c>
      <c r="H2081" s="24" t="str">
        <f t="shared" si="5"/>
        <v>23</v>
      </c>
      <c r="I2081" s="24" t="str">
        <f t="shared" si="6"/>
        <v>S</v>
      </c>
      <c r="J2081" s="24" t="str">
        <f t="shared" si="7"/>
        <v>F001S</v>
      </c>
      <c r="K2081" s="24" t="str">
        <f t="shared" si="8"/>
        <v>MAX</v>
      </c>
      <c r="L2081" s="24" t="str">
        <f>vlookup(F2081,Abbreviation!$D$2:$E$13,2,false)</f>
        <v>November</v>
      </c>
      <c r="M2081" s="24" t="str">
        <f>vlookup(I2081,Abbreviation!$A$2:$B$4,2,false)</f>
        <v>South</v>
      </c>
      <c r="N2081" s="24" t="str">
        <f>vlookup(M2081,Budget!$B$2:$C$325,2,false)</f>
        <v>F001S</v>
      </c>
      <c r="O2081" s="24" t="s">
        <v>20</v>
      </c>
    </row>
    <row r="2082">
      <c r="A2082" s="24">
        <f>Actual!A2082</f>
        <v>2081</v>
      </c>
      <c r="B2082" s="24" t="str">
        <f>Actual!B2082</f>
        <v>//PRD4075112223SF003SPRO///</v>
      </c>
      <c r="C2082" s="25">
        <f>Actual!C2082</f>
        <v>60</v>
      </c>
      <c r="D2082" s="24" t="str">
        <f t="shared" si="1"/>
        <v>//PRD4075112223SF003SPRO///</v>
      </c>
      <c r="E2082" s="24" t="str">
        <f t="shared" si="2"/>
        <v>PRD4075112223SF003SPRO</v>
      </c>
      <c r="F2082" s="24" t="str">
        <f t="shared" si="3"/>
        <v>11</v>
      </c>
      <c r="G2082" s="24" t="str">
        <f t="shared" si="4"/>
        <v>22</v>
      </c>
      <c r="H2082" s="24" t="str">
        <f t="shared" si="5"/>
        <v>23</v>
      </c>
      <c r="I2082" s="24" t="str">
        <f t="shared" si="6"/>
        <v>S</v>
      </c>
      <c r="J2082" s="24" t="str">
        <f t="shared" si="7"/>
        <v>F003S</v>
      </c>
      <c r="K2082" s="24" t="str">
        <f t="shared" si="8"/>
        <v>PRO</v>
      </c>
      <c r="L2082" s="24" t="str">
        <f>vlookup(F2082,Abbreviation!$D$2:$E$13,2,false)</f>
        <v>November</v>
      </c>
      <c r="M2082" s="24" t="str">
        <f>vlookup(I2082,Abbreviation!$A$2:$B$4,2,false)</f>
        <v>South</v>
      </c>
      <c r="N2082" s="24" t="str">
        <f>vlookup(M2082,Budget!$B$2:$C$325,2,false)</f>
        <v>F001S</v>
      </c>
      <c r="O2082" s="24" t="s">
        <v>21</v>
      </c>
    </row>
    <row r="2083">
      <c r="A2083" s="24">
        <f>Actual!A2083</f>
        <v>2082</v>
      </c>
      <c r="B2083" s="24" t="str">
        <f>Actual!B2083</f>
        <v>//PRD4076112023SF001SMINI///</v>
      </c>
      <c r="C2083" s="25">
        <f>Actual!C2083</f>
        <v>84</v>
      </c>
      <c r="D2083" s="24" t="str">
        <f t="shared" si="1"/>
        <v>//PRD4076112023SF001SMINI///</v>
      </c>
      <c r="E2083" s="24" t="str">
        <f t="shared" si="2"/>
        <v>PRD4076112023SF001SMINI</v>
      </c>
      <c r="F2083" s="24" t="str">
        <f t="shared" si="3"/>
        <v>11</v>
      </c>
      <c r="G2083" s="24" t="str">
        <f t="shared" si="4"/>
        <v>20</v>
      </c>
      <c r="H2083" s="24" t="str">
        <f t="shared" si="5"/>
        <v>23</v>
      </c>
      <c r="I2083" s="24" t="str">
        <f t="shared" si="6"/>
        <v>S</v>
      </c>
      <c r="J2083" s="24" t="str">
        <f t="shared" si="7"/>
        <v>F001S</v>
      </c>
      <c r="K2083" s="24" t="str">
        <f t="shared" si="8"/>
        <v>MINI</v>
      </c>
      <c r="L2083" s="24" t="str">
        <f>vlookup(F2083,Abbreviation!$D$2:$E$13,2,false)</f>
        <v>November</v>
      </c>
      <c r="M2083" s="24" t="str">
        <f>vlookup(I2083,Abbreviation!$A$2:$B$4,2,false)</f>
        <v>South</v>
      </c>
      <c r="N2083" s="24" t="str">
        <f>vlookup(M2083,Budget!$B$2:$C$325,2,false)</f>
        <v>F001S</v>
      </c>
      <c r="O2083" s="24" t="s">
        <v>19</v>
      </c>
    </row>
    <row r="2084">
      <c r="A2084" s="24">
        <f>Actual!A2084</f>
        <v>2083</v>
      </c>
      <c r="B2084" s="24" t="str">
        <f>Actual!B2084</f>
        <v>//PRD4077110523SF002SMAX///</v>
      </c>
      <c r="C2084" s="25">
        <f>Actual!C2084</f>
        <v>139</v>
      </c>
      <c r="D2084" s="24" t="str">
        <f t="shared" si="1"/>
        <v>//PRD4077110523SF002SMAX///</v>
      </c>
      <c r="E2084" s="24" t="str">
        <f t="shared" si="2"/>
        <v>PRD4077110523SF002SMAX</v>
      </c>
      <c r="F2084" s="24" t="str">
        <f t="shared" si="3"/>
        <v>11</v>
      </c>
      <c r="G2084" s="24" t="str">
        <f t="shared" si="4"/>
        <v>05</v>
      </c>
      <c r="H2084" s="24" t="str">
        <f t="shared" si="5"/>
        <v>23</v>
      </c>
      <c r="I2084" s="24" t="str">
        <f t="shared" si="6"/>
        <v>S</v>
      </c>
      <c r="J2084" s="24" t="str">
        <f t="shared" si="7"/>
        <v>F002S</v>
      </c>
      <c r="K2084" s="24" t="str">
        <f t="shared" si="8"/>
        <v>MAX</v>
      </c>
      <c r="L2084" s="24" t="str">
        <f>vlookup(F2084,Abbreviation!$D$2:$E$13,2,false)</f>
        <v>November</v>
      </c>
      <c r="M2084" s="24" t="str">
        <f>vlookup(I2084,Abbreviation!$A$2:$B$4,2,false)</f>
        <v>South</v>
      </c>
      <c r="N2084" s="24" t="str">
        <f>vlookup(M2084,Budget!$B$2:$C$325,2,false)</f>
        <v>F001S</v>
      </c>
      <c r="O2084" s="24" t="s">
        <v>20</v>
      </c>
    </row>
    <row r="2085">
      <c r="A2085" s="24">
        <f>Actual!A2085</f>
        <v>2084</v>
      </c>
      <c r="B2085" s="24" t="str">
        <f>Actual!B2085</f>
        <v>//PRD4078110823SF001SPRO///</v>
      </c>
      <c r="C2085" s="25">
        <f>Actual!C2085</f>
        <v>62</v>
      </c>
      <c r="D2085" s="24" t="str">
        <f t="shared" si="1"/>
        <v>//PRD4078110823SF001SPRO///</v>
      </c>
      <c r="E2085" s="24" t="str">
        <f t="shared" si="2"/>
        <v>PRD4078110823SF001SPRO</v>
      </c>
      <c r="F2085" s="24" t="str">
        <f t="shared" si="3"/>
        <v>11</v>
      </c>
      <c r="G2085" s="24" t="str">
        <f t="shared" si="4"/>
        <v>08</v>
      </c>
      <c r="H2085" s="24" t="str">
        <f t="shared" si="5"/>
        <v>23</v>
      </c>
      <c r="I2085" s="24" t="str">
        <f t="shared" si="6"/>
        <v>S</v>
      </c>
      <c r="J2085" s="24" t="str">
        <f t="shared" si="7"/>
        <v>F001S</v>
      </c>
      <c r="K2085" s="24" t="str">
        <f t="shared" si="8"/>
        <v>PRO</v>
      </c>
      <c r="L2085" s="24" t="str">
        <f>vlookup(F2085,Abbreviation!$D$2:$E$13,2,false)</f>
        <v>November</v>
      </c>
      <c r="M2085" s="24" t="str">
        <f>vlookup(I2085,Abbreviation!$A$2:$B$4,2,false)</f>
        <v>South</v>
      </c>
      <c r="N2085" s="24" t="str">
        <f>vlookup(M2085,Budget!$B$2:$C$325,2,false)</f>
        <v>F001S</v>
      </c>
      <c r="O2085" s="24" t="s">
        <v>21</v>
      </c>
    </row>
    <row r="2086">
      <c r="A2086" s="24">
        <f>Actual!A2086</f>
        <v>2085</v>
      </c>
      <c r="B2086" s="24" t="str">
        <f>Actual!B2086</f>
        <v>//PRD4079110823WF003WMINI///</v>
      </c>
      <c r="C2086" s="25">
        <f>Actual!C2086</f>
        <v>129</v>
      </c>
      <c r="D2086" s="24" t="str">
        <f t="shared" si="1"/>
        <v>//PRD4079110823WF003WMINI///</v>
      </c>
      <c r="E2086" s="24" t="str">
        <f t="shared" si="2"/>
        <v>PRD4079110823WF003WMINI</v>
      </c>
      <c r="F2086" s="24" t="str">
        <f t="shared" si="3"/>
        <v>11</v>
      </c>
      <c r="G2086" s="24" t="str">
        <f t="shared" si="4"/>
        <v>08</v>
      </c>
      <c r="H2086" s="24" t="str">
        <f t="shared" si="5"/>
        <v>23</v>
      </c>
      <c r="I2086" s="24" t="str">
        <f t="shared" si="6"/>
        <v>W</v>
      </c>
      <c r="J2086" s="24" t="str">
        <f t="shared" si="7"/>
        <v>F003W</v>
      </c>
      <c r="K2086" s="24" t="str">
        <f t="shared" si="8"/>
        <v>MINI</v>
      </c>
      <c r="L2086" s="24" t="str">
        <f>vlookup(F2086,Abbreviation!$D$2:$E$13,2,false)</f>
        <v>November</v>
      </c>
      <c r="M2086" s="24" t="str">
        <f>vlookup(I2086,Abbreviation!$A$2:$B$4,2,false)</f>
        <v>West</v>
      </c>
      <c r="N2086" s="24" t="str">
        <f>vlookup(M2086,Budget!$B$2:$C$325,2,false)</f>
        <v>F001W</v>
      </c>
      <c r="O2086" s="24" t="s">
        <v>19</v>
      </c>
    </row>
    <row r="2087">
      <c r="A2087" s="24">
        <f>Actual!A2087</f>
        <v>2086</v>
      </c>
      <c r="B2087" s="24" t="str">
        <f>Actual!B2087</f>
        <v>//PRD4080113023WF002WPRO///</v>
      </c>
      <c r="C2087" s="25">
        <f>Actual!C2087</f>
        <v>50</v>
      </c>
      <c r="D2087" s="24" t="str">
        <f t="shared" si="1"/>
        <v>//PRD4080113023WF002WPRO///</v>
      </c>
      <c r="E2087" s="24" t="str">
        <f t="shared" si="2"/>
        <v>PRD4080113023WF002WPRO</v>
      </c>
      <c r="F2087" s="24" t="str">
        <f t="shared" si="3"/>
        <v>11</v>
      </c>
      <c r="G2087" s="24" t="str">
        <f t="shared" si="4"/>
        <v>30</v>
      </c>
      <c r="H2087" s="24" t="str">
        <f t="shared" si="5"/>
        <v>23</v>
      </c>
      <c r="I2087" s="24" t="str">
        <f t="shared" si="6"/>
        <v>W</v>
      </c>
      <c r="J2087" s="24" t="str">
        <f t="shared" si="7"/>
        <v>F002W</v>
      </c>
      <c r="K2087" s="24" t="str">
        <f t="shared" si="8"/>
        <v>PRO</v>
      </c>
      <c r="L2087" s="24" t="str">
        <f>vlookup(F2087,Abbreviation!$D$2:$E$13,2,false)</f>
        <v>November</v>
      </c>
      <c r="M2087" s="24" t="str">
        <f>vlookup(I2087,Abbreviation!$A$2:$B$4,2,false)</f>
        <v>West</v>
      </c>
      <c r="N2087" s="24" t="str">
        <f>vlookup(M2087,Budget!$B$2:$C$325,2,false)</f>
        <v>F001W</v>
      </c>
      <c r="O2087" s="24" t="s">
        <v>21</v>
      </c>
    </row>
    <row r="2088">
      <c r="A2088" s="24">
        <f>Actual!A2088</f>
        <v>2087</v>
      </c>
      <c r="B2088" s="24" t="str">
        <f>Actual!B2088</f>
        <v>//PRD4081111323WF003WMINI///</v>
      </c>
      <c r="C2088" s="25">
        <f>Actual!C2088</f>
        <v>62</v>
      </c>
      <c r="D2088" s="24" t="str">
        <f t="shared" si="1"/>
        <v>//PRD4081111323WF003WMINI///</v>
      </c>
      <c r="E2088" s="24" t="str">
        <f t="shared" si="2"/>
        <v>PRD4081111323WF003WMINI</v>
      </c>
      <c r="F2088" s="24" t="str">
        <f t="shared" si="3"/>
        <v>11</v>
      </c>
      <c r="G2088" s="24" t="str">
        <f t="shared" si="4"/>
        <v>13</v>
      </c>
      <c r="H2088" s="24" t="str">
        <f t="shared" si="5"/>
        <v>23</v>
      </c>
      <c r="I2088" s="24" t="str">
        <f t="shared" si="6"/>
        <v>W</v>
      </c>
      <c r="J2088" s="24" t="str">
        <f t="shared" si="7"/>
        <v>F003W</v>
      </c>
      <c r="K2088" s="24" t="str">
        <f t="shared" si="8"/>
        <v>MINI</v>
      </c>
      <c r="L2088" s="24" t="str">
        <f>vlookup(F2088,Abbreviation!$D$2:$E$13,2,false)</f>
        <v>November</v>
      </c>
      <c r="M2088" s="24" t="str">
        <f>vlookup(I2088,Abbreviation!$A$2:$B$4,2,false)</f>
        <v>West</v>
      </c>
      <c r="N2088" s="24" t="str">
        <f>vlookup(M2088,Budget!$B$2:$C$325,2,false)</f>
        <v>F001W</v>
      </c>
      <c r="O2088" s="24" t="s">
        <v>19</v>
      </c>
    </row>
    <row r="2089">
      <c r="A2089" s="24">
        <f>Actual!A2089</f>
        <v>2088</v>
      </c>
      <c r="B2089" s="24" t="str">
        <f>Actual!B2089</f>
        <v>//PRD4082112023WF002WMAX///</v>
      </c>
      <c r="C2089" s="25">
        <f>Actual!C2089</f>
        <v>47</v>
      </c>
      <c r="D2089" s="24" t="str">
        <f t="shared" si="1"/>
        <v>//PRD4082112023WF002WMAX///</v>
      </c>
      <c r="E2089" s="24" t="str">
        <f t="shared" si="2"/>
        <v>PRD4082112023WF002WMAX</v>
      </c>
      <c r="F2089" s="24" t="str">
        <f t="shared" si="3"/>
        <v>11</v>
      </c>
      <c r="G2089" s="24" t="str">
        <f t="shared" si="4"/>
        <v>20</v>
      </c>
      <c r="H2089" s="24" t="str">
        <f t="shared" si="5"/>
        <v>23</v>
      </c>
      <c r="I2089" s="24" t="str">
        <f t="shared" si="6"/>
        <v>W</v>
      </c>
      <c r="J2089" s="24" t="str">
        <f t="shared" si="7"/>
        <v>F002W</v>
      </c>
      <c r="K2089" s="24" t="str">
        <f t="shared" si="8"/>
        <v>MAX</v>
      </c>
      <c r="L2089" s="24" t="str">
        <f>vlookup(F2089,Abbreviation!$D$2:$E$13,2,false)</f>
        <v>November</v>
      </c>
      <c r="M2089" s="24" t="str">
        <f>vlookup(I2089,Abbreviation!$A$2:$B$4,2,false)</f>
        <v>West</v>
      </c>
      <c r="N2089" s="24" t="str">
        <f>vlookup(M2089,Budget!$B$2:$C$325,2,false)</f>
        <v>F001W</v>
      </c>
      <c r="O2089" s="24" t="s">
        <v>20</v>
      </c>
    </row>
    <row r="2090">
      <c r="A2090" s="24">
        <f>Actual!A2090</f>
        <v>2089</v>
      </c>
      <c r="B2090" s="24" t="str">
        <f>Actual!B2090</f>
        <v>//PRD4083112023WF001WPRO///</v>
      </c>
      <c r="C2090" s="25">
        <f>Actual!C2090</f>
        <v>68</v>
      </c>
      <c r="D2090" s="24" t="str">
        <f t="shared" si="1"/>
        <v>//PRD4083112023WF001WPRO///</v>
      </c>
      <c r="E2090" s="24" t="str">
        <f t="shared" si="2"/>
        <v>PRD4083112023WF001WPRO</v>
      </c>
      <c r="F2090" s="24" t="str">
        <f t="shared" si="3"/>
        <v>11</v>
      </c>
      <c r="G2090" s="24" t="str">
        <f t="shared" si="4"/>
        <v>20</v>
      </c>
      <c r="H2090" s="24" t="str">
        <f t="shared" si="5"/>
        <v>23</v>
      </c>
      <c r="I2090" s="24" t="str">
        <f t="shared" si="6"/>
        <v>W</v>
      </c>
      <c r="J2090" s="24" t="str">
        <f t="shared" si="7"/>
        <v>F001W</v>
      </c>
      <c r="K2090" s="24" t="str">
        <f t="shared" si="8"/>
        <v>PRO</v>
      </c>
      <c r="L2090" s="24" t="str">
        <f>vlookup(F2090,Abbreviation!$D$2:$E$13,2,false)</f>
        <v>November</v>
      </c>
      <c r="M2090" s="24" t="str">
        <f>vlookup(I2090,Abbreviation!$A$2:$B$4,2,false)</f>
        <v>West</v>
      </c>
      <c r="N2090" s="24" t="str">
        <f>vlookup(M2090,Budget!$B$2:$C$325,2,false)</f>
        <v>F001W</v>
      </c>
      <c r="O2090" s="24" t="s">
        <v>21</v>
      </c>
    </row>
    <row r="2091">
      <c r="A2091" s="24">
        <f>Actual!A2091</f>
        <v>2090</v>
      </c>
      <c r="B2091" s="24" t="str">
        <f>Actual!B2091</f>
        <v>//PRD4084120723NF001NMINI///</v>
      </c>
      <c r="C2091" s="25">
        <f>Actual!C2091</f>
        <v>108</v>
      </c>
      <c r="D2091" s="24" t="str">
        <f t="shared" si="1"/>
        <v>//PRD4084120723NF001NMINI///</v>
      </c>
      <c r="E2091" s="24" t="str">
        <f t="shared" si="2"/>
        <v>PRD4084120723NF001NMINI</v>
      </c>
      <c r="F2091" s="24" t="str">
        <f t="shared" si="3"/>
        <v>12</v>
      </c>
      <c r="G2091" s="24" t="str">
        <f t="shared" si="4"/>
        <v>07</v>
      </c>
      <c r="H2091" s="24" t="str">
        <f t="shared" si="5"/>
        <v>23</v>
      </c>
      <c r="I2091" s="24" t="str">
        <f t="shared" si="6"/>
        <v>N</v>
      </c>
      <c r="J2091" s="24" t="str">
        <f t="shared" si="7"/>
        <v>F001N</v>
      </c>
      <c r="K2091" s="24" t="str">
        <f t="shared" si="8"/>
        <v>MINI</v>
      </c>
      <c r="L2091" s="24" t="str">
        <f>vlookup(F2091,Abbreviation!$D$2:$E$13,2,false)</f>
        <v>December</v>
      </c>
      <c r="M2091" s="24" t="str">
        <f>vlookup(I2091,Abbreviation!$A$2:$B$4,2,false)</f>
        <v>North</v>
      </c>
      <c r="N2091" s="24" t="str">
        <f>vlookup(M2091,Budget!$B$2:$C$325,2,false)</f>
        <v>F001N</v>
      </c>
      <c r="O2091" s="24" t="s">
        <v>19</v>
      </c>
    </row>
    <row r="2092">
      <c r="A2092" s="24">
        <f>Actual!A2092</f>
        <v>2091</v>
      </c>
      <c r="B2092" s="24" t="str">
        <f>Actual!B2092</f>
        <v>//PRD4085122823NF003NMINI///</v>
      </c>
      <c r="C2092" s="25">
        <f>Actual!C2092</f>
        <v>200</v>
      </c>
      <c r="D2092" s="24" t="str">
        <f t="shared" si="1"/>
        <v>//PRD4085122823NF003NMINI///</v>
      </c>
      <c r="E2092" s="24" t="str">
        <f t="shared" si="2"/>
        <v>PRD4085122823NF003NMINI</v>
      </c>
      <c r="F2092" s="24" t="str">
        <f t="shared" si="3"/>
        <v>12</v>
      </c>
      <c r="G2092" s="24" t="str">
        <f t="shared" si="4"/>
        <v>28</v>
      </c>
      <c r="H2092" s="24" t="str">
        <f t="shared" si="5"/>
        <v>23</v>
      </c>
      <c r="I2092" s="24" t="str">
        <f t="shared" si="6"/>
        <v>N</v>
      </c>
      <c r="J2092" s="24" t="str">
        <f t="shared" si="7"/>
        <v>F003N</v>
      </c>
      <c r="K2092" s="24" t="str">
        <f t="shared" si="8"/>
        <v>MINI</v>
      </c>
      <c r="L2092" s="24" t="str">
        <f>vlookup(F2092,Abbreviation!$D$2:$E$13,2,false)</f>
        <v>December</v>
      </c>
      <c r="M2092" s="24" t="str">
        <f>vlookup(I2092,Abbreviation!$A$2:$B$4,2,false)</f>
        <v>North</v>
      </c>
      <c r="N2092" s="24" t="str">
        <f>vlookup(M2092,Budget!$B$2:$C$325,2,false)</f>
        <v>F001N</v>
      </c>
      <c r="O2092" s="24" t="s">
        <v>19</v>
      </c>
    </row>
    <row r="2093">
      <c r="A2093" s="24">
        <f>Actual!A2093</f>
        <v>2092</v>
      </c>
      <c r="B2093" s="24" t="str">
        <f>Actual!B2093</f>
        <v>//PRD4086121723NF001NMAX///</v>
      </c>
      <c r="C2093" s="25">
        <f>Actual!C2093</f>
        <v>200</v>
      </c>
      <c r="D2093" s="24" t="str">
        <f t="shared" si="1"/>
        <v>//PRD4086121723NF001NMAX///</v>
      </c>
      <c r="E2093" s="24" t="str">
        <f t="shared" si="2"/>
        <v>PRD4086121723NF001NMAX</v>
      </c>
      <c r="F2093" s="24" t="str">
        <f t="shared" si="3"/>
        <v>12</v>
      </c>
      <c r="G2093" s="24" t="str">
        <f t="shared" si="4"/>
        <v>17</v>
      </c>
      <c r="H2093" s="24" t="str">
        <f t="shared" si="5"/>
        <v>23</v>
      </c>
      <c r="I2093" s="24" t="str">
        <f t="shared" si="6"/>
        <v>N</v>
      </c>
      <c r="J2093" s="24" t="str">
        <f t="shared" si="7"/>
        <v>F001N</v>
      </c>
      <c r="K2093" s="24" t="str">
        <f t="shared" si="8"/>
        <v>MAX</v>
      </c>
      <c r="L2093" s="24" t="str">
        <f>vlookup(F2093,Abbreviation!$D$2:$E$13,2,false)</f>
        <v>December</v>
      </c>
      <c r="M2093" s="24" t="str">
        <f>vlookup(I2093,Abbreviation!$A$2:$B$4,2,false)</f>
        <v>North</v>
      </c>
      <c r="N2093" s="24" t="str">
        <f>vlookup(M2093,Budget!$B$2:$C$325,2,false)</f>
        <v>F001N</v>
      </c>
      <c r="O2093" s="24" t="s">
        <v>20</v>
      </c>
    </row>
    <row r="2094">
      <c r="A2094" s="24">
        <f>Actual!A2094</f>
        <v>2093</v>
      </c>
      <c r="B2094" s="24" t="str">
        <f>Actual!B2094</f>
        <v>//PRD4087120523NF002NPRO///</v>
      </c>
      <c r="C2094" s="25">
        <f>Actual!C2094</f>
        <v>167</v>
      </c>
      <c r="D2094" s="24" t="str">
        <f t="shared" si="1"/>
        <v>//PRD4087120523NF002NPRO///</v>
      </c>
      <c r="E2094" s="24" t="str">
        <f t="shared" si="2"/>
        <v>PRD4087120523NF002NPRO</v>
      </c>
      <c r="F2094" s="24" t="str">
        <f t="shared" si="3"/>
        <v>12</v>
      </c>
      <c r="G2094" s="24" t="str">
        <f t="shared" si="4"/>
        <v>05</v>
      </c>
      <c r="H2094" s="24" t="str">
        <f t="shared" si="5"/>
        <v>23</v>
      </c>
      <c r="I2094" s="24" t="str">
        <f t="shared" si="6"/>
        <v>N</v>
      </c>
      <c r="J2094" s="24" t="str">
        <f t="shared" si="7"/>
        <v>F002N</v>
      </c>
      <c r="K2094" s="24" t="str">
        <f t="shared" si="8"/>
        <v>PRO</v>
      </c>
      <c r="L2094" s="24" t="str">
        <f>vlookup(F2094,Abbreviation!$D$2:$E$13,2,false)</f>
        <v>December</v>
      </c>
      <c r="M2094" s="24" t="str">
        <f>vlookup(I2094,Abbreviation!$A$2:$B$4,2,false)</f>
        <v>North</v>
      </c>
      <c r="N2094" s="24" t="str">
        <f>vlookup(M2094,Budget!$B$2:$C$325,2,false)</f>
        <v>F001N</v>
      </c>
      <c r="O2094" s="24" t="s">
        <v>21</v>
      </c>
    </row>
    <row r="2095">
      <c r="A2095" s="24">
        <f>Actual!A2095</f>
        <v>2094</v>
      </c>
      <c r="B2095" s="24" t="str">
        <f>Actual!B2095</f>
        <v>//PRD4088121323SF003SMAX///</v>
      </c>
      <c r="C2095" s="25">
        <f>Actual!C2095</f>
        <v>179</v>
      </c>
      <c r="D2095" s="24" t="str">
        <f t="shared" si="1"/>
        <v>//PRD4088121323SF003SMAX///</v>
      </c>
      <c r="E2095" s="24" t="str">
        <f t="shared" si="2"/>
        <v>PRD4088121323SF003SMAX</v>
      </c>
      <c r="F2095" s="24" t="str">
        <f t="shared" si="3"/>
        <v>12</v>
      </c>
      <c r="G2095" s="24" t="str">
        <f t="shared" si="4"/>
        <v>13</v>
      </c>
      <c r="H2095" s="24" t="str">
        <f t="shared" si="5"/>
        <v>23</v>
      </c>
      <c r="I2095" s="24" t="str">
        <f t="shared" si="6"/>
        <v>S</v>
      </c>
      <c r="J2095" s="24" t="str">
        <f t="shared" si="7"/>
        <v>F003S</v>
      </c>
      <c r="K2095" s="24" t="str">
        <f t="shared" si="8"/>
        <v>MAX</v>
      </c>
      <c r="L2095" s="24" t="str">
        <f>vlookup(F2095,Abbreviation!$D$2:$E$13,2,false)</f>
        <v>December</v>
      </c>
      <c r="M2095" s="24" t="str">
        <f>vlookup(I2095,Abbreviation!$A$2:$B$4,2,false)</f>
        <v>South</v>
      </c>
      <c r="N2095" s="24" t="str">
        <f>vlookup(M2095,Budget!$B$2:$C$325,2,false)</f>
        <v>F001S</v>
      </c>
      <c r="O2095" s="24" t="s">
        <v>20</v>
      </c>
    </row>
    <row r="2096">
      <c r="A2096" s="24">
        <f>Actual!A2096</f>
        <v>2095</v>
      </c>
      <c r="B2096" s="24" t="str">
        <f>Actual!B2096</f>
        <v>//PRD4089120123SF002SPRO///</v>
      </c>
      <c r="C2096" s="25">
        <f>Actual!C2096</f>
        <v>111</v>
      </c>
      <c r="D2096" s="24" t="str">
        <f t="shared" si="1"/>
        <v>//PRD4089120123SF002SPRO///</v>
      </c>
      <c r="E2096" s="24" t="str">
        <f t="shared" si="2"/>
        <v>PRD4089120123SF002SPRO</v>
      </c>
      <c r="F2096" s="24" t="str">
        <f t="shared" si="3"/>
        <v>12</v>
      </c>
      <c r="G2096" s="24" t="str">
        <f t="shared" si="4"/>
        <v>01</v>
      </c>
      <c r="H2096" s="24" t="str">
        <f t="shared" si="5"/>
        <v>23</v>
      </c>
      <c r="I2096" s="24" t="str">
        <f t="shared" si="6"/>
        <v>S</v>
      </c>
      <c r="J2096" s="24" t="str">
        <f t="shared" si="7"/>
        <v>F002S</v>
      </c>
      <c r="K2096" s="24" t="str">
        <f t="shared" si="8"/>
        <v>PRO</v>
      </c>
      <c r="L2096" s="24" t="str">
        <f>vlookup(F2096,Abbreviation!$D$2:$E$13,2,false)</f>
        <v>December</v>
      </c>
      <c r="M2096" s="24" t="str">
        <f>vlookup(I2096,Abbreviation!$A$2:$B$4,2,false)</f>
        <v>South</v>
      </c>
      <c r="N2096" s="24" t="str">
        <f>vlookup(M2096,Budget!$B$2:$C$325,2,false)</f>
        <v>F001S</v>
      </c>
      <c r="O2096" s="24" t="s">
        <v>21</v>
      </c>
    </row>
    <row r="2097">
      <c r="A2097" s="24">
        <f>Actual!A2097</f>
        <v>2096</v>
      </c>
      <c r="B2097" s="24" t="str">
        <f>Actual!B2097</f>
        <v>//PRD4090122923SF003SMINI///</v>
      </c>
      <c r="C2097" s="25">
        <f>Actual!C2097</f>
        <v>98</v>
      </c>
      <c r="D2097" s="24" t="str">
        <f t="shared" si="1"/>
        <v>//PRD4090122923SF003SMINI///</v>
      </c>
      <c r="E2097" s="24" t="str">
        <f t="shared" si="2"/>
        <v>PRD4090122923SF003SMINI</v>
      </c>
      <c r="F2097" s="24" t="str">
        <f t="shared" si="3"/>
        <v>12</v>
      </c>
      <c r="G2097" s="24" t="str">
        <f t="shared" si="4"/>
        <v>29</v>
      </c>
      <c r="H2097" s="24" t="str">
        <f t="shared" si="5"/>
        <v>23</v>
      </c>
      <c r="I2097" s="24" t="str">
        <f t="shared" si="6"/>
        <v>S</v>
      </c>
      <c r="J2097" s="24" t="str">
        <f t="shared" si="7"/>
        <v>F003S</v>
      </c>
      <c r="K2097" s="24" t="str">
        <f t="shared" si="8"/>
        <v>MINI</v>
      </c>
      <c r="L2097" s="24" t="str">
        <f>vlookup(F2097,Abbreviation!$D$2:$E$13,2,false)</f>
        <v>December</v>
      </c>
      <c r="M2097" s="24" t="str">
        <f>vlookup(I2097,Abbreviation!$A$2:$B$4,2,false)</f>
        <v>South</v>
      </c>
      <c r="N2097" s="24" t="str">
        <f>vlookup(M2097,Budget!$B$2:$C$325,2,false)</f>
        <v>F001S</v>
      </c>
      <c r="O2097" s="24" t="s">
        <v>19</v>
      </c>
    </row>
    <row r="2098">
      <c r="A2098" s="24">
        <f>Actual!A2098</f>
        <v>2097</v>
      </c>
      <c r="B2098" s="24" t="str">
        <f>Actual!B2098</f>
        <v>//PRD4091123023SF001SPRO///</v>
      </c>
      <c r="C2098" s="25">
        <f>Actual!C2098</f>
        <v>234</v>
      </c>
      <c r="D2098" s="24" t="str">
        <f t="shared" si="1"/>
        <v>//PRD4091123023SF001SPRO///</v>
      </c>
      <c r="E2098" s="24" t="str">
        <f t="shared" si="2"/>
        <v>PRD4091123023SF001SPRO</v>
      </c>
      <c r="F2098" s="24" t="str">
        <f t="shared" si="3"/>
        <v>12</v>
      </c>
      <c r="G2098" s="24" t="str">
        <f t="shared" si="4"/>
        <v>30</v>
      </c>
      <c r="H2098" s="24" t="str">
        <f t="shared" si="5"/>
        <v>23</v>
      </c>
      <c r="I2098" s="24" t="str">
        <f t="shared" si="6"/>
        <v>S</v>
      </c>
      <c r="J2098" s="24" t="str">
        <f t="shared" si="7"/>
        <v>F001S</v>
      </c>
      <c r="K2098" s="24" t="str">
        <f t="shared" si="8"/>
        <v>PRO</v>
      </c>
      <c r="L2098" s="24" t="str">
        <f>vlookup(F2098,Abbreviation!$D$2:$E$13,2,false)</f>
        <v>December</v>
      </c>
      <c r="M2098" s="24" t="str">
        <f>vlookup(I2098,Abbreviation!$A$2:$B$4,2,false)</f>
        <v>South</v>
      </c>
      <c r="N2098" s="24" t="str">
        <f>vlookup(M2098,Budget!$B$2:$C$325,2,false)</f>
        <v>F001S</v>
      </c>
      <c r="O2098" s="24" t="s">
        <v>21</v>
      </c>
    </row>
    <row r="2099">
      <c r="A2099" s="24">
        <f>Actual!A2099</f>
        <v>2098</v>
      </c>
      <c r="B2099" s="24" t="str">
        <f>Actual!B2099</f>
        <v>//PRD4092120323SF002SMINI///</v>
      </c>
      <c r="C2099" s="25">
        <f>Actual!C2099</f>
        <v>258</v>
      </c>
      <c r="D2099" s="24" t="str">
        <f t="shared" si="1"/>
        <v>//PRD4092120323SF002SMINI///</v>
      </c>
      <c r="E2099" s="24" t="str">
        <f t="shared" si="2"/>
        <v>PRD4092120323SF002SMINI</v>
      </c>
      <c r="F2099" s="24" t="str">
        <f t="shared" si="3"/>
        <v>12</v>
      </c>
      <c r="G2099" s="24" t="str">
        <f t="shared" si="4"/>
        <v>03</v>
      </c>
      <c r="H2099" s="24" t="str">
        <f t="shared" si="5"/>
        <v>23</v>
      </c>
      <c r="I2099" s="24" t="str">
        <f t="shared" si="6"/>
        <v>S</v>
      </c>
      <c r="J2099" s="24" t="str">
        <f t="shared" si="7"/>
        <v>F002S</v>
      </c>
      <c r="K2099" s="24" t="str">
        <f t="shared" si="8"/>
        <v>MINI</v>
      </c>
      <c r="L2099" s="24" t="str">
        <f>vlookup(F2099,Abbreviation!$D$2:$E$13,2,false)</f>
        <v>December</v>
      </c>
      <c r="M2099" s="24" t="str">
        <f>vlookup(I2099,Abbreviation!$A$2:$B$4,2,false)</f>
        <v>South</v>
      </c>
      <c r="N2099" s="24" t="str">
        <f>vlookup(M2099,Budget!$B$2:$C$325,2,false)</f>
        <v>F001S</v>
      </c>
      <c r="O2099" s="24" t="s">
        <v>19</v>
      </c>
    </row>
    <row r="2100">
      <c r="A2100" s="24">
        <f>Actual!A2100</f>
        <v>2099</v>
      </c>
      <c r="B2100" s="24" t="str">
        <f>Actual!B2100</f>
        <v>//PRD4093120223SF003SMAX///</v>
      </c>
      <c r="C2100" s="25">
        <f>Actual!C2100</f>
        <v>123</v>
      </c>
      <c r="D2100" s="24" t="str">
        <f t="shared" si="1"/>
        <v>//PRD4093120223SF003SMAX///</v>
      </c>
      <c r="E2100" s="24" t="str">
        <f t="shared" si="2"/>
        <v>PRD4093120223SF003SMAX</v>
      </c>
      <c r="F2100" s="24" t="str">
        <f t="shared" si="3"/>
        <v>12</v>
      </c>
      <c r="G2100" s="24" t="str">
        <f t="shared" si="4"/>
        <v>02</v>
      </c>
      <c r="H2100" s="24" t="str">
        <f t="shared" si="5"/>
        <v>23</v>
      </c>
      <c r="I2100" s="24" t="str">
        <f t="shared" si="6"/>
        <v>S</v>
      </c>
      <c r="J2100" s="24" t="str">
        <f t="shared" si="7"/>
        <v>F003S</v>
      </c>
      <c r="K2100" s="24" t="str">
        <f t="shared" si="8"/>
        <v>MAX</v>
      </c>
      <c r="L2100" s="24" t="str">
        <f>vlookup(F2100,Abbreviation!$D$2:$E$13,2,false)</f>
        <v>December</v>
      </c>
      <c r="M2100" s="24" t="str">
        <f>vlookup(I2100,Abbreviation!$A$2:$B$4,2,false)</f>
        <v>South</v>
      </c>
      <c r="N2100" s="24" t="str">
        <f>vlookup(M2100,Budget!$B$2:$C$325,2,false)</f>
        <v>F001S</v>
      </c>
      <c r="O2100" s="24" t="s">
        <v>20</v>
      </c>
    </row>
    <row r="2101">
      <c r="A2101" s="24">
        <f>Actual!A2101</f>
        <v>2100</v>
      </c>
      <c r="B2101" s="24" t="str">
        <f>Actual!B2101</f>
        <v>//PRD4094120723WF001WPRO///</v>
      </c>
      <c r="C2101" s="25">
        <f>Actual!C2101</f>
        <v>123</v>
      </c>
      <c r="D2101" s="24" t="str">
        <f t="shared" si="1"/>
        <v>//PRD4094120723WF001WPRO///</v>
      </c>
      <c r="E2101" s="24" t="str">
        <f t="shared" si="2"/>
        <v>PRD4094120723WF001WPRO</v>
      </c>
      <c r="F2101" s="24" t="str">
        <f t="shared" si="3"/>
        <v>12</v>
      </c>
      <c r="G2101" s="24" t="str">
        <f t="shared" si="4"/>
        <v>07</v>
      </c>
      <c r="H2101" s="24" t="str">
        <f t="shared" si="5"/>
        <v>23</v>
      </c>
      <c r="I2101" s="24" t="str">
        <f t="shared" si="6"/>
        <v>W</v>
      </c>
      <c r="J2101" s="24" t="str">
        <f t="shared" si="7"/>
        <v>F001W</v>
      </c>
      <c r="K2101" s="24" t="str">
        <f t="shared" si="8"/>
        <v>PRO</v>
      </c>
      <c r="L2101" s="24" t="str">
        <f>vlookup(F2101,Abbreviation!$D$2:$E$13,2,false)</f>
        <v>December</v>
      </c>
      <c r="M2101" s="24" t="str">
        <f>vlookup(I2101,Abbreviation!$A$2:$B$4,2,false)</f>
        <v>West</v>
      </c>
      <c r="N2101" s="24" t="str">
        <f>vlookup(M2101,Budget!$B$2:$C$325,2,false)</f>
        <v>F001W</v>
      </c>
      <c r="O2101" s="24" t="s">
        <v>21</v>
      </c>
    </row>
    <row r="2102">
      <c r="A2102" s="24">
        <f>Actual!A2102</f>
        <v>2101</v>
      </c>
      <c r="B2102" s="24" t="str">
        <f>Actual!B2102</f>
        <v>//PRD4095121423WF003WPRO///</v>
      </c>
      <c r="C2102" s="25">
        <f>Actual!C2102</f>
        <v>169</v>
      </c>
      <c r="D2102" s="24" t="str">
        <f t="shared" si="1"/>
        <v>//PRD4095121423WF003WPRO///</v>
      </c>
      <c r="E2102" s="24" t="str">
        <f t="shared" si="2"/>
        <v>PRD4095121423WF003WPRO</v>
      </c>
      <c r="F2102" s="24" t="str">
        <f t="shared" si="3"/>
        <v>12</v>
      </c>
      <c r="G2102" s="24" t="str">
        <f t="shared" si="4"/>
        <v>14</v>
      </c>
      <c r="H2102" s="24" t="str">
        <f t="shared" si="5"/>
        <v>23</v>
      </c>
      <c r="I2102" s="24" t="str">
        <f t="shared" si="6"/>
        <v>W</v>
      </c>
      <c r="J2102" s="24" t="str">
        <f t="shared" si="7"/>
        <v>F003W</v>
      </c>
      <c r="K2102" s="24" t="str">
        <f t="shared" si="8"/>
        <v>PRO</v>
      </c>
      <c r="L2102" s="24" t="str">
        <f>vlookup(F2102,Abbreviation!$D$2:$E$13,2,false)</f>
        <v>December</v>
      </c>
      <c r="M2102" s="24" t="str">
        <f>vlookup(I2102,Abbreviation!$A$2:$B$4,2,false)</f>
        <v>West</v>
      </c>
      <c r="N2102" s="24" t="str">
        <f>vlookup(M2102,Budget!$B$2:$C$325,2,false)</f>
        <v>F001W</v>
      </c>
      <c r="O2102" s="24" t="s">
        <v>21</v>
      </c>
    </row>
    <row r="2103">
      <c r="A2103" s="24">
        <f>Actual!A2103</f>
        <v>2102</v>
      </c>
      <c r="B2103" s="24" t="str">
        <f>Actual!B2103</f>
        <v>//PRD4096121023WF001WMINI///</v>
      </c>
      <c r="C2103" s="25">
        <f>Actual!C2103</f>
        <v>162</v>
      </c>
      <c r="D2103" s="24" t="str">
        <f t="shared" si="1"/>
        <v>//PRD4096121023WF001WMINI///</v>
      </c>
      <c r="E2103" s="24" t="str">
        <f t="shared" si="2"/>
        <v>PRD4096121023WF001WMINI</v>
      </c>
      <c r="F2103" s="24" t="str">
        <f t="shared" si="3"/>
        <v>12</v>
      </c>
      <c r="G2103" s="24" t="str">
        <f t="shared" si="4"/>
        <v>10</v>
      </c>
      <c r="H2103" s="24" t="str">
        <f t="shared" si="5"/>
        <v>23</v>
      </c>
      <c r="I2103" s="24" t="str">
        <f t="shared" si="6"/>
        <v>W</v>
      </c>
      <c r="J2103" s="24" t="str">
        <f t="shared" si="7"/>
        <v>F001W</v>
      </c>
      <c r="K2103" s="24" t="str">
        <f t="shared" si="8"/>
        <v>MINI</v>
      </c>
      <c r="L2103" s="24" t="str">
        <f>vlookup(F2103,Abbreviation!$D$2:$E$13,2,false)</f>
        <v>December</v>
      </c>
      <c r="M2103" s="24" t="str">
        <f>vlookup(I2103,Abbreviation!$A$2:$B$4,2,false)</f>
        <v>West</v>
      </c>
      <c r="N2103" s="24" t="str">
        <f>vlookup(M2103,Budget!$B$2:$C$325,2,false)</f>
        <v>F001W</v>
      </c>
      <c r="O2103" s="24" t="s">
        <v>19</v>
      </c>
    </row>
    <row r="2104">
      <c r="A2104" s="24">
        <f>Actual!A2104</f>
        <v>2103</v>
      </c>
      <c r="B2104" s="24" t="str">
        <f>Actual!B2104</f>
        <v>//PRD4097020123NF002NMAX///</v>
      </c>
      <c r="C2104" s="25">
        <f>Actual!C2104</f>
        <v>119</v>
      </c>
      <c r="D2104" s="24" t="str">
        <f t="shared" si="1"/>
        <v>//PRD4097020123NF002NMAX///</v>
      </c>
      <c r="E2104" s="24" t="str">
        <f t="shared" si="2"/>
        <v>PRD4097020123NF002NMAX</v>
      </c>
      <c r="F2104" s="24" t="str">
        <f t="shared" si="3"/>
        <v>02</v>
      </c>
      <c r="G2104" s="24" t="str">
        <f t="shared" si="4"/>
        <v>01</v>
      </c>
      <c r="H2104" s="24" t="str">
        <f t="shared" si="5"/>
        <v>23</v>
      </c>
      <c r="I2104" s="24" t="str">
        <f t="shared" si="6"/>
        <v>N</v>
      </c>
      <c r="J2104" s="24" t="str">
        <f t="shared" si="7"/>
        <v>F002N</v>
      </c>
      <c r="K2104" s="24" t="str">
        <f t="shared" si="8"/>
        <v>MAX</v>
      </c>
      <c r="L2104" s="24" t="str">
        <f>vlookup(F2104,Abbreviation!$D$2:$E$13,2,false)</f>
        <v>February</v>
      </c>
      <c r="M2104" s="24" t="str">
        <f>vlookup(I2104,Abbreviation!$A$2:$B$4,2,false)</f>
        <v>North</v>
      </c>
      <c r="N2104" s="24" t="str">
        <f>vlookup(M2104,Budget!$B$2:$C$325,2,false)</f>
        <v>F001N</v>
      </c>
      <c r="O2104" s="24" t="s">
        <v>20</v>
      </c>
    </row>
    <row r="2105">
      <c r="A2105" s="24">
        <f>Actual!A2105</f>
        <v>2104</v>
      </c>
      <c r="B2105" s="24" t="str">
        <f>Actual!B2105</f>
        <v>//PRD4098101423NF002NMAX///</v>
      </c>
      <c r="C2105" s="25">
        <f>Actual!C2105</f>
        <v>302</v>
      </c>
      <c r="D2105" s="24" t="str">
        <f t="shared" si="1"/>
        <v>//PRD4098101423NF002NMAX///</v>
      </c>
      <c r="E2105" s="24" t="str">
        <f t="shared" si="2"/>
        <v>PRD4098101423NF002NMAX</v>
      </c>
      <c r="F2105" s="24" t="str">
        <f t="shared" si="3"/>
        <v>10</v>
      </c>
      <c r="G2105" s="24" t="str">
        <f t="shared" si="4"/>
        <v>14</v>
      </c>
      <c r="H2105" s="24" t="str">
        <f t="shared" si="5"/>
        <v>23</v>
      </c>
      <c r="I2105" s="24" t="str">
        <f t="shared" si="6"/>
        <v>N</v>
      </c>
      <c r="J2105" s="24" t="str">
        <f t="shared" si="7"/>
        <v>F002N</v>
      </c>
      <c r="K2105" s="24" t="str">
        <f t="shared" si="8"/>
        <v>MAX</v>
      </c>
      <c r="L2105" s="24" t="str">
        <f>vlookup(F2105,Abbreviation!$D$2:$E$13,2,false)</f>
        <v>October</v>
      </c>
      <c r="M2105" s="24" t="str">
        <f>vlookup(I2105,Abbreviation!$A$2:$B$4,2,false)</f>
        <v>North</v>
      </c>
      <c r="N2105" s="24" t="str">
        <f>vlookup(M2105,Budget!$B$2:$C$325,2,false)</f>
        <v>F001N</v>
      </c>
      <c r="O2105" s="24" t="s">
        <v>20</v>
      </c>
    </row>
    <row r="2106">
      <c r="A2106" s="24">
        <f>Actual!A2106</f>
        <v>2105</v>
      </c>
      <c r="B2106" s="24" t="str">
        <f>Actual!B2106</f>
        <v>//PRD4099102723SF003SMINI///</v>
      </c>
      <c r="C2106" s="25">
        <f>Actual!C2106</f>
        <v>331</v>
      </c>
      <c r="D2106" s="24" t="str">
        <f t="shared" si="1"/>
        <v>//PRD4099102723SF003SMINI///</v>
      </c>
      <c r="E2106" s="24" t="str">
        <f t="shared" si="2"/>
        <v>PRD4099102723SF003SMINI</v>
      </c>
      <c r="F2106" s="24" t="str">
        <f t="shared" si="3"/>
        <v>10</v>
      </c>
      <c r="G2106" s="24" t="str">
        <f t="shared" si="4"/>
        <v>27</v>
      </c>
      <c r="H2106" s="24" t="str">
        <f t="shared" si="5"/>
        <v>23</v>
      </c>
      <c r="I2106" s="24" t="str">
        <f t="shared" si="6"/>
        <v>S</v>
      </c>
      <c r="J2106" s="24" t="str">
        <f t="shared" si="7"/>
        <v>F003S</v>
      </c>
      <c r="K2106" s="24" t="str">
        <f t="shared" si="8"/>
        <v>MINI</v>
      </c>
      <c r="L2106" s="24" t="str">
        <f>vlookup(F2106,Abbreviation!$D$2:$E$13,2,false)</f>
        <v>October</v>
      </c>
      <c r="M2106" s="24" t="str">
        <f>vlookup(I2106,Abbreviation!$A$2:$B$4,2,false)</f>
        <v>South</v>
      </c>
      <c r="N2106" s="24" t="str">
        <f>vlookup(M2106,Budget!$B$2:$C$325,2,false)</f>
        <v>F001S</v>
      </c>
      <c r="O2106" s="24" t="s">
        <v>19</v>
      </c>
    </row>
    <row r="2107">
      <c r="A2107" s="24">
        <f>Actual!A2107</f>
        <v>2106</v>
      </c>
      <c r="B2107" s="24" t="str">
        <f>Actual!B2107</f>
        <v>//PRD4100100823SF001SPRO///</v>
      </c>
      <c r="C2107" s="25">
        <f>Actual!C2107</f>
        <v>244</v>
      </c>
      <c r="D2107" s="24" t="str">
        <f t="shared" si="1"/>
        <v>//PRD4100100823SF001SPRO///</v>
      </c>
      <c r="E2107" s="24" t="str">
        <f t="shared" si="2"/>
        <v>PRD4100100823SF001SPRO</v>
      </c>
      <c r="F2107" s="24" t="str">
        <f t="shared" si="3"/>
        <v>10</v>
      </c>
      <c r="G2107" s="24" t="str">
        <f t="shared" si="4"/>
        <v>08</v>
      </c>
      <c r="H2107" s="24" t="str">
        <f t="shared" si="5"/>
        <v>23</v>
      </c>
      <c r="I2107" s="24" t="str">
        <f t="shared" si="6"/>
        <v>S</v>
      </c>
      <c r="J2107" s="24" t="str">
        <f t="shared" si="7"/>
        <v>F001S</v>
      </c>
      <c r="K2107" s="24" t="str">
        <f t="shared" si="8"/>
        <v>PRO</v>
      </c>
      <c r="L2107" s="24" t="str">
        <f>vlookup(F2107,Abbreviation!$D$2:$E$13,2,false)</f>
        <v>October</v>
      </c>
      <c r="M2107" s="24" t="str">
        <f>vlookup(I2107,Abbreviation!$A$2:$B$4,2,false)</f>
        <v>South</v>
      </c>
      <c r="N2107" s="24" t="str">
        <f>vlookup(M2107,Budget!$B$2:$C$325,2,false)</f>
        <v>F001S</v>
      </c>
      <c r="O2107" s="24" t="s">
        <v>21</v>
      </c>
    </row>
    <row r="2108">
      <c r="A2108" s="24">
        <f>Actual!A2108</f>
        <v>2107</v>
      </c>
      <c r="B2108" s="24" t="str">
        <f>Actual!B2108</f>
        <v>//PRD4101101423SF003SMINI///</v>
      </c>
      <c r="C2108" s="25">
        <f>Actual!C2108</f>
        <v>306</v>
      </c>
      <c r="D2108" s="24" t="str">
        <f t="shared" si="1"/>
        <v>//PRD4101101423SF003SMINI///</v>
      </c>
      <c r="E2108" s="24" t="str">
        <f t="shared" si="2"/>
        <v>PRD4101101423SF003SMINI</v>
      </c>
      <c r="F2108" s="24" t="str">
        <f t="shared" si="3"/>
        <v>10</v>
      </c>
      <c r="G2108" s="24" t="str">
        <f t="shared" si="4"/>
        <v>14</v>
      </c>
      <c r="H2108" s="24" t="str">
        <f t="shared" si="5"/>
        <v>23</v>
      </c>
      <c r="I2108" s="24" t="str">
        <f t="shared" si="6"/>
        <v>S</v>
      </c>
      <c r="J2108" s="24" t="str">
        <f t="shared" si="7"/>
        <v>F003S</v>
      </c>
      <c r="K2108" s="24" t="str">
        <f t="shared" si="8"/>
        <v>MINI</v>
      </c>
      <c r="L2108" s="24" t="str">
        <f>vlookup(F2108,Abbreviation!$D$2:$E$13,2,false)</f>
        <v>October</v>
      </c>
      <c r="M2108" s="24" t="str">
        <f>vlookup(I2108,Abbreviation!$A$2:$B$4,2,false)</f>
        <v>South</v>
      </c>
      <c r="N2108" s="24" t="str">
        <f>vlookup(M2108,Budget!$B$2:$C$325,2,false)</f>
        <v>F001S</v>
      </c>
      <c r="O2108" s="24" t="s">
        <v>19</v>
      </c>
    </row>
    <row r="2109">
      <c r="A2109" s="24">
        <f>Actual!A2109</f>
        <v>2108</v>
      </c>
      <c r="B2109" s="24" t="str">
        <f>Actual!B2109</f>
        <v>//PRD4102102623SF003SMAX///</v>
      </c>
      <c r="C2109" s="25">
        <f>Actual!C2109</f>
        <v>119</v>
      </c>
      <c r="D2109" s="24" t="str">
        <f t="shared" si="1"/>
        <v>//PRD4102102623SF003SMAX///</v>
      </c>
      <c r="E2109" s="24" t="str">
        <f t="shared" si="2"/>
        <v>PRD4102102623SF003SMAX</v>
      </c>
      <c r="F2109" s="24" t="str">
        <f t="shared" si="3"/>
        <v>10</v>
      </c>
      <c r="G2109" s="24" t="str">
        <f t="shared" si="4"/>
        <v>26</v>
      </c>
      <c r="H2109" s="24" t="str">
        <f t="shared" si="5"/>
        <v>23</v>
      </c>
      <c r="I2109" s="24" t="str">
        <f t="shared" si="6"/>
        <v>S</v>
      </c>
      <c r="J2109" s="24" t="str">
        <f t="shared" si="7"/>
        <v>F003S</v>
      </c>
      <c r="K2109" s="24" t="str">
        <f t="shared" si="8"/>
        <v>MAX</v>
      </c>
      <c r="L2109" s="24" t="str">
        <f>vlookup(F2109,Abbreviation!$D$2:$E$13,2,false)</f>
        <v>October</v>
      </c>
      <c r="M2109" s="24" t="str">
        <f>vlookup(I2109,Abbreviation!$A$2:$B$4,2,false)</f>
        <v>South</v>
      </c>
      <c r="N2109" s="24" t="str">
        <f>vlookup(M2109,Budget!$B$2:$C$325,2,false)</f>
        <v>F001S</v>
      </c>
      <c r="O2109" s="24" t="s">
        <v>20</v>
      </c>
    </row>
    <row r="2110">
      <c r="A2110" s="24">
        <f>Actual!A2110</f>
        <v>2109</v>
      </c>
      <c r="B2110" s="24" t="str">
        <f>Actual!B2110</f>
        <v>//PRD4103101723SF001SPRO///</v>
      </c>
      <c r="C2110" s="25">
        <f>Actual!C2110</f>
        <v>234</v>
      </c>
      <c r="D2110" s="24" t="str">
        <f t="shared" si="1"/>
        <v>//PRD4103101723SF001SPRO///</v>
      </c>
      <c r="E2110" s="24" t="str">
        <f t="shared" si="2"/>
        <v>PRD4103101723SF001SPRO</v>
      </c>
      <c r="F2110" s="24" t="str">
        <f t="shared" si="3"/>
        <v>10</v>
      </c>
      <c r="G2110" s="24" t="str">
        <f t="shared" si="4"/>
        <v>17</v>
      </c>
      <c r="H2110" s="24" t="str">
        <f t="shared" si="5"/>
        <v>23</v>
      </c>
      <c r="I2110" s="24" t="str">
        <f t="shared" si="6"/>
        <v>S</v>
      </c>
      <c r="J2110" s="24" t="str">
        <f t="shared" si="7"/>
        <v>F001S</v>
      </c>
      <c r="K2110" s="24" t="str">
        <f t="shared" si="8"/>
        <v>PRO</v>
      </c>
      <c r="L2110" s="24" t="str">
        <f>vlookup(F2110,Abbreviation!$D$2:$E$13,2,false)</f>
        <v>October</v>
      </c>
      <c r="M2110" s="24" t="str">
        <f>vlookup(I2110,Abbreviation!$A$2:$B$4,2,false)</f>
        <v>South</v>
      </c>
      <c r="N2110" s="24" t="str">
        <f>vlookup(M2110,Budget!$B$2:$C$325,2,false)</f>
        <v>F001S</v>
      </c>
      <c r="O2110" s="24" t="s">
        <v>21</v>
      </c>
    </row>
    <row r="2111">
      <c r="A2111" s="24">
        <f>Actual!A2111</f>
        <v>2110</v>
      </c>
      <c r="B2111" s="24" t="str">
        <f>Actual!B2111</f>
        <v>//PRD4104102523WF003WMAX///</v>
      </c>
      <c r="C2111" s="25">
        <f>Actual!C2111</f>
        <v>125</v>
      </c>
      <c r="D2111" s="24" t="str">
        <f t="shared" si="1"/>
        <v>//PRD4104102523WF003WMAX///</v>
      </c>
      <c r="E2111" s="24" t="str">
        <f t="shared" si="2"/>
        <v>PRD4104102523WF003WMAX</v>
      </c>
      <c r="F2111" s="24" t="str">
        <f t="shared" si="3"/>
        <v>10</v>
      </c>
      <c r="G2111" s="24" t="str">
        <f t="shared" si="4"/>
        <v>25</v>
      </c>
      <c r="H2111" s="24" t="str">
        <f t="shared" si="5"/>
        <v>23</v>
      </c>
      <c r="I2111" s="24" t="str">
        <f t="shared" si="6"/>
        <v>W</v>
      </c>
      <c r="J2111" s="24" t="str">
        <f t="shared" si="7"/>
        <v>F003W</v>
      </c>
      <c r="K2111" s="24" t="str">
        <f t="shared" si="8"/>
        <v>MAX</v>
      </c>
      <c r="L2111" s="24" t="str">
        <f>vlookup(F2111,Abbreviation!$D$2:$E$13,2,false)</f>
        <v>October</v>
      </c>
      <c r="M2111" s="24" t="str">
        <f>vlookup(I2111,Abbreviation!$A$2:$B$4,2,false)</f>
        <v>West</v>
      </c>
      <c r="N2111" s="24" t="str">
        <f>vlookup(M2111,Budget!$B$2:$C$325,2,false)</f>
        <v>F001W</v>
      </c>
      <c r="O2111" s="24" t="s">
        <v>20</v>
      </c>
    </row>
    <row r="2112">
      <c r="A2112" s="24">
        <f>Actual!A2112</f>
        <v>2111</v>
      </c>
      <c r="B2112" s="24" t="str">
        <f>Actual!B2112</f>
        <v>//PRD4105101023WF002WMINI///</v>
      </c>
      <c r="C2112" s="25">
        <f>Actual!C2112</f>
        <v>194</v>
      </c>
      <c r="D2112" s="24" t="str">
        <f t="shared" si="1"/>
        <v>//PRD4105101023WF002WMINI///</v>
      </c>
      <c r="E2112" s="24" t="str">
        <f t="shared" si="2"/>
        <v>PRD4105101023WF002WMINI</v>
      </c>
      <c r="F2112" s="24" t="str">
        <f t="shared" si="3"/>
        <v>10</v>
      </c>
      <c r="G2112" s="24" t="str">
        <f t="shared" si="4"/>
        <v>10</v>
      </c>
      <c r="H2112" s="24" t="str">
        <f t="shared" si="5"/>
        <v>23</v>
      </c>
      <c r="I2112" s="24" t="str">
        <f t="shared" si="6"/>
        <v>W</v>
      </c>
      <c r="J2112" s="24" t="str">
        <f t="shared" si="7"/>
        <v>F002W</v>
      </c>
      <c r="K2112" s="24" t="str">
        <f t="shared" si="8"/>
        <v>MINI</v>
      </c>
      <c r="L2112" s="24" t="str">
        <f>vlookup(F2112,Abbreviation!$D$2:$E$13,2,false)</f>
        <v>October</v>
      </c>
      <c r="M2112" s="24" t="str">
        <f>vlookup(I2112,Abbreviation!$A$2:$B$4,2,false)</f>
        <v>West</v>
      </c>
      <c r="N2112" s="24" t="str">
        <f>vlookup(M2112,Budget!$B$2:$C$325,2,false)</f>
        <v>F001W</v>
      </c>
      <c r="O2112" s="24" t="s">
        <v>19</v>
      </c>
    </row>
    <row r="2113">
      <c r="A2113" s="24">
        <f>Actual!A2113</f>
        <v>2112</v>
      </c>
      <c r="B2113" s="24" t="str">
        <f>Actual!B2113</f>
        <v>//PRD4106103023NF003NMINI///</v>
      </c>
      <c r="C2113" s="25">
        <f>Actual!C2113</f>
        <v>289</v>
      </c>
      <c r="D2113" s="24" t="str">
        <f t="shared" si="1"/>
        <v>//PRD4106103023NF003NMINI///</v>
      </c>
      <c r="E2113" s="24" t="str">
        <f t="shared" si="2"/>
        <v>PRD4106103023NF003NMINI</v>
      </c>
      <c r="F2113" s="24" t="str">
        <f t="shared" si="3"/>
        <v>10</v>
      </c>
      <c r="G2113" s="24" t="str">
        <f t="shared" si="4"/>
        <v>30</v>
      </c>
      <c r="H2113" s="24" t="str">
        <f t="shared" si="5"/>
        <v>23</v>
      </c>
      <c r="I2113" s="24" t="str">
        <f t="shared" si="6"/>
        <v>N</v>
      </c>
      <c r="J2113" s="24" t="str">
        <f t="shared" si="7"/>
        <v>F003N</v>
      </c>
      <c r="K2113" s="24" t="str">
        <f t="shared" si="8"/>
        <v>MINI</v>
      </c>
      <c r="L2113" s="24" t="str">
        <f>vlookup(F2113,Abbreviation!$D$2:$E$13,2,false)</f>
        <v>October</v>
      </c>
      <c r="M2113" s="24" t="str">
        <f>vlookup(I2113,Abbreviation!$A$2:$B$4,2,false)</f>
        <v>North</v>
      </c>
      <c r="N2113" s="24" t="str">
        <f>vlookup(M2113,Budget!$B$2:$C$325,2,false)</f>
        <v>F001N</v>
      </c>
      <c r="O2113" s="24" t="s">
        <v>19</v>
      </c>
    </row>
    <row r="2114">
      <c r="A2114" s="24">
        <f>Actual!A2114</f>
        <v>2113</v>
      </c>
      <c r="B2114" s="24" t="str">
        <f>Actual!B2114</f>
        <v>//PRD4107110323NF001NMAX///</v>
      </c>
      <c r="C2114" s="25">
        <f>Actual!C2114</f>
        <v>301</v>
      </c>
      <c r="D2114" s="24" t="str">
        <f t="shared" si="1"/>
        <v>//PRD4107110323NF001NMAX///</v>
      </c>
      <c r="E2114" s="24" t="str">
        <f t="shared" si="2"/>
        <v>PRD4107110323NF001NMAX</v>
      </c>
      <c r="F2114" s="24" t="str">
        <f t="shared" si="3"/>
        <v>11</v>
      </c>
      <c r="G2114" s="24" t="str">
        <f t="shared" si="4"/>
        <v>03</v>
      </c>
      <c r="H2114" s="24" t="str">
        <f t="shared" si="5"/>
        <v>23</v>
      </c>
      <c r="I2114" s="24" t="str">
        <f t="shared" si="6"/>
        <v>N</v>
      </c>
      <c r="J2114" s="24" t="str">
        <f t="shared" si="7"/>
        <v>F001N</v>
      </c>
      <c r="K2114" s="24" t="str">
        <f t="shared" si="8"/>
        <v>MAX</v>
      </c>
      <c r="L2114" s="24" t="str">
        <f>vlookup(F2114,Abbreviation!$D$2:$E$13,2,false)</f>
        <v>November</v>
      </c>
      <c r="M2114" s="24" t="str">
        <f>vlookup(I2114,Abbreviation!$A$2:$B$4,2,false)</f>
        <v>North</v>
      </c>
      <c r="N2114" s="24" t="str">
        <f>vlookup(M2114,Budget!$B$2:$C$325,2,false)</f>
        <v>F001N</v>
      </c>
      <c r="O2114" s="24" t="s">
        <v>20</v>
      </c>
    </row>
    <row r="2115">
      <c r="A2115" s="24">
        <f>Actual!A2115</f>
        <v>2114</v>
      </c>
      <c r="B2115" s="24" t="str">
        <f>Actual!B2115</f>
        <v>//PRD4108110723NF002NMAX///</v>
      </c>
      <c r="C2115" s="25">
        <f>Actual!C2115</f>
        <v>155</v>
      </c>
      <c r="D2115" s="24" t="str">
        <f t="shared" si="1"/>
        <v>//PRD4108110723NF002NMAX///</v>
      </c>
      <c r="E2115" s="24" t="str">
        <f t="shared" si="2"/>
        <v>PRD4108110723NF002NMAX</v>
      </c>
      <c r="F2115" s="24" t="str">
        <f t="shared" si="3"/>
        <v>11</v>
      </c>
      <c r="G2115" s="24" t="str">
        <f t="shared" si="4"/>
        <v>07</v>
      </c>
      <c r="H2115" s="24" t="str">
        <f t="shared" si="5"/>
        <v>23</v>
      </c>
      <c r="I2115" s="24" t="str">
        <f t="shared" si="6"/>
        <v>N</v>
      </c>
      <c r="J2115" s="24" t="str">
        <f t="shared" si="7"/>
        <v>F002N</v>
      </c>
      <c r="K2115" s="24" t="str">
        <f t="shared" si="8"/>
        <v>MAX</v>
      </c>
      <c r="L2115" s="24" t="str">
        <f>vlookup(F2115,Abbreviation!$D$2:$E$13,2,false)</f>
        <v>November</v>
      </c>
      <c r="M2115" s="24" t="str">
        <f>vlookup(I2115,Abbreviation!$A$2:$B$4,2,false)</f>
        <v>North</v>
      </c>
      <c r="N2115" s="24" t="str">
        <f>vlookup(M2115,Budget!$B$2:$C$325,2,false)</f>
        <v>F001N</v>
      </c>
      <c r="O2115" s="24" t="s">
        <v>20</v>
      </c>
    </row>
    <row r="2116">
      <c r="A2116" s="24">
        <f>Actual!A2116</f>
        <v>2115</v>
      </c>
      <c r="B2116" s="24" t="str">
        <f>Actual!B2116</f>
        <v>//PRD4109110423NF002NMINI///</v>
      </c>
      <c r="C2116" s="25">
        <f>Actual!C2116</f>
        <v>241</v>
      </c>
      <c r="D2116" s="24" t="str">
        <f t="shared" si="1"/>
        <v>//PRD4109110423NF002NMINI///</v>
      </c>
      <c r="E2116" s="24" t="str">
        <f t="shared" si="2"/>
        <v>PRD4109110423NF002NMINI</v>
      </c>
      <c r="F2116" s="24" t="str">
        <f t="shared" si="3"/>
        <v>11</v>
      </c>
      <c r="G2116" s="24" t="str">
        <f t="shared" si="4"/>
        <v>04</v>
      </c>
      <c r="H2116" s="24" t="str">
        <f t="shared" si="5"/>
        <v>23</v>
      </c>
      <c r="I2116" s="24" t="str">
        <f t="shared" si="6"/>
        <v>N</v>
      </c>
      <c r="J2116" s="24" t="str">
        <f t="shared" si="7"/>
        <v>F002N</v>
      </c>
      <c r="K2116" s="24" t="str">
        <f t="shared" si="8"/>
        <v>MINI</v>
      </c>
      <c r="L2116" s="24" t="str">
        <f>vlookup(F2116,Abbreviation!$D$2:$E$13,2,false)</f>
        <v>November</v>
      </c>
      <c r="M2116" s="24" t="str">
        <f>vlookup(I2116,Abbreviation!$A$2:$B$4,2,false)</f>
        <v>North</v>
      </c>
      <c r="N2116" s="24" t="str">
        <f>vlookup(M2116,Budget!$B$2:$C$325,2,false)</f>
        <v>F001N</v>
      </c>
      <c r="O2116" s="24" t="s">
        <v>19</v>
      </c>
    </row>
    <row r="2117">
      <c r="A2117" s="24">
        <f>Actual!A2117</f>
        <v>2116</v>
      </c>
      <c r="B2117" s="24" t="str">
        <f>Actual!B2117</f>
        <v>//PRD4110111723NF002NMAX///</v>
      </c>
      <c r="C2117" s="25">
        <f>Actual!C2117</f>
        <v>229</v>
      </c>
      <c r="D2117" s="24" t="str">
        <f t="shared" si="1"/>
        <v>//PRD4110111723NF002NMAX///</v>
      </c>
      <c r="E2117" s="24" t="str">
        <f t="shared" si="2"/>
        <v>PRD4110111723NF002NMAX</v>
      </c>
      <c r="F2117" s="24" t="str">
        <f t="shared" si="3"/>
        <v>11</v>
      </c>
      <c r="G2117" s="24" t="str">
        <f t="shared" si="4"/>
        <v>17</v>
      </c>
      <c r="H2117" s="24" t="str">
        <f t="shared" si="5"/>
        <v>23</v>
      </c>
      <c r="I2117" s="24" t="str">
        <f t="shared" si="6"/>
        <v>N</v>
      </c>
      <c r="J2117" s="24" t="str">
        <f t="shared" si="7"/>
        <v>F002N</v>
      </c>
      <c r="K2117" s="24" t="str">
        <f t="shared" si="8"/>
        <v>MAX</v>
      </c>
      <c r="L2117" s="24" t="str">
        <f>vlookup(F2117,Abbreviation!$D$2:$E$13,2,false)</f>
        <v>November</v>
      </c>
      <c r="M2117" s="24" t="str">
        <f>vlookup(I2117,Abbreviation!$A$2:$B$4,2,false)</f>
        <v>North</v>
      </c>
      <c r="N2117" s="24" t="str">
        <f>vlookup(M2117,Budget!$B$2:$C$325,2,false)</f>
        <v>F001N</v>
      </c>
      <c r="O2117" s="24" t="s">
        <v>20</v>
      </c>
    </row>
    <row r="2118">
      <c r="A2118" s="24">
        <f>Actual!A2118</f>
        <v>2117</v>
      </c>
      <c r="B2118" s="24" t="str">
        <f>Actual!B2118</f>
        <v>//PRD4111111723SF003SMAX///</v>
      </c>
      <c r="C2118" s="25">
        <f>Actual!C2118</f>
        <v>330</v>
      </c>
      <c r="D2118" s="24" t="str">
        <f t="shared" si="1"/>
        <v>//PRD4111111723SF003SMAX///</v>
      </c>
      <c r="E2118" s="24" t="str">
        <f t="shared" si="2"/>
        <v>PRD4111111723SF003SMAX</v>
      </c>
      <c r="F2118" s="24" t="str">
        <f t="shared" si="3"/>
        <v>11</v>
      </c>
      <c r="G2118" s="24" t="str">
        <f t="shared" si="4"/>
        <v>17</v>
      </c>
      <c r="H2118" s="24" t="str">
        <f t="shared" si="5"/>
        <v>23</v>
      </c>
      <c r="I2118" s="24" t="str">
        <f t="shared" si="6"/>
        <v>S</v>
      </c>
      <c r="J2118" s="24" t="str">
        <f t="shared" si="7"/>
        <v>F003S</v>
      </c>
      <c r="K2118" s="24" t="str">
        <f t="shared" si="8"/>
        <v>MAX</v>
      </c>
      <c r="L2118" s="24" t="str">
        <f>vlookup(F2118,Abbreviation!$D$2:$E$13,2,false)</f>
        <v>November</v>
      </c>
      <c r="M2118" s="24" t="str">
        <f>vlookup(I2118,Abbreviation!$A$2:$B$4,2,false)</f>
        <v>South</v>
      </c>
      <c r="N2118" s="24" t="str">
        <f>vlookup(M2118,Budget!$B$2:$C$325,2,false)</f>
        <v>F001S</v>
      </c>
      <c r="O2118" s="24" t="s">
        <v>20</v>
      </c>
    </row>
    <row r="2119">
      <c r="A2119" s="24">
        <f>Actual!A2119</f>
        <v>2118</v>
      </c>
      <c r="B2119" s="24" t="str">
        <f>Actual!B2119</f>
        <v>//PRD4112111123SF002SPRO///</v>
      </c>
      <c r="C2119" s="25">
        <f>Actual!C2119</f>
        <v>166</v>
      </c>
      <c r="D2119" s="24" t="str">
        <f t="shared" si="1"/>
        <v>//PRD4112111123SF002SPRO///</v>
      </c>
      <c r="E2119" s="24" t="str">
        <f t="shared" si="2"/>
        <v>PRD4112111123SF002SPRO</v>
      </c>
      <c r="F2119" s="24" t="str">
        <f t="shared" si="3"/>
        <v>11</v>
      </c>
      <c r="G2119" s="24" t="str">
        <f t="shared" si="4"/>
        <v>11</v>
      </c>
      <c r="H2119" s="24" t="str">
        <f t="shared" si="5"/>
        <v>23</v>
      </c>
      <c r="I2119" s="24" t="str">
        <f t="shared" si="6"/>
        <v>S</v>
      </c>
      <c r="J2119" s="24" t="str">
        <f t="shared" si="7"/>
        <v>F002S</v>
      </c>
      <c r="K2119" s="24" t="str">
        <f t="shared" si="8"/>
        <v>PRO</v>
      </c>
      <c r="L2119" s="24" t="str">
        <f>vlookup(F2119,Abbreviation!$D$2:$E$13,2,false)</f>
        <v>November</v>
      </c>
      <c r="M2119" s="24" t="str">
        <f>vlookup(I2119,Abbreviation!$A$2:$B$4,2,false)</f>
        <v>South</v>
      </c>
      <c r="N2119" s="24" t="str">
        <f>vlookup(M2119,Budget!$B$2:$C$325,2,false)</f>
        <v>F001S</v>
      </c>
      <c r="O2119" s="24" t="s">
        <v>21</v>
      </c>
    </row>
    <row r="2120">
      <c r="A2120" s="24">
        <f>Actual!A2120</f>
        <v>2119</v>
      </c>
      <c r="B2120" s="24" t="str">
        <f>Actual!B2120</f>
        <v>//PRD4113112923SF001SMINI///</v>
      </c>
      <c r="C2120" s="25">
        <f>Actual!C2120</f>
        <v>336</v>
      </c>
      <c r="D2120" s="24" t="str">
        <f t="shared" si="1"/>
        <v>//PRD4113112923SF001SMINI///</v>
      </c>
      <c r="E2120" s="24" t="str">
        <f t="shared" si="2"/>
        <v>PRD4113112923SF001SMINI</v>
      </c>
      <c r="F2120" s="24" t="str">
        <f t="shared" si="3"/>
        <v>11</v>
      </c>
      <c r="G2120" s="24" t="str">
        <f t="shared" si="4"/>
        <v>29</v>
      </c>
      <c r="H2120" s="24" t="str">
        <f t="shared" si="5"/>
        <v>23</v>
      </c>
      <c r="I2120" s="24" t="str">
        <f t="shared" si="6"/>
        <v>S</v>
      </c>
      <c r="J2120" s="24" t="str">
        <f t="shared" si="7"/>
        <v>F001S</v>
      </c>
      <c r="K2120" s="24" t="str">
        <f t="shared" si="8"/>
        <v>MINI</v>
      </c>
      <c r="L2120" s="24" t="str">
        <f>vlookup(F2120,Abbreviation!$D$2:$E$13,2,false)</f>
        <v>November</v>
      </c>
      <c r="M2120" s="24" t="str">
        <f>vlookup(I2120,Abbreviation!$A$2:$B$4,2,false)</f>
        <v>South</v>
      </c>
      <c r="N2120" s="24" t="str">
        <f>vlookup(M2120,Budget!$B$2:$C$325,2,false)</f>
        <v>F001S</v>
      </c>
      <c r="O2120" s="24" t="s">
        <v>19</v>
      </c>
    </row>
    <row r="2121">
      <c r="A2121" s="24">
        <f>Actual!A2121</f>
        <v>2120</v>
      </c>
      <c r="B2121" s="24" t="str">
        <f>Actual!B2121</f>
        <v>//PRD4114110723SF002SMAX///</v>
      </c>
      <c r="C2121" s="25">
        <f>Actual!C2121</f>
        <v>330</v>
      </c>
      <c r="D2121" s="24" t="str">
        <f t="shared" si="1"/>
        <v>//PRD4114110723SF002SMAX///</v>
      </c>
      <c r="E2121" s="24" t="str">
        <f t="shared" si="2"/>
        <v>PRD4114110723SF002SMAX</v>
      </c>
      <c r="F2121" s="24" t="str">
        <f t="shared" si="3"/>
        <v>11</v>
      </c>
      <c r="G2121" s="24" t="str">
        <f t="shared" si="4"/>
        <v>07</v>
      </c>
      <c r="H2121" s="24" t="str">
        <f t="shared" si="5"/>
        <v>23</v>
      </c>
      <c r="I2121" s="24" t="str">
        <f t="shared" si="6"/>
        <v>S</v>
      </c>
      <c r="J2121" s="24" t="str">
        <f t="shared" si="7"/>
        <v>F002S</v>
      </c>
      <c r="K2121" s="24" t="str">
        <f t="shared" si="8"/>
        <v>MAX</v>
      </c>
      <c r="L2121" s="24" t="str">
        <f>vlookup(F2121,Abbreviation!$D$2:$E$13,2,false)</f>
        <v>November</v>
      </c>
      <c r="M2121" s="24" t="str">
        <f>vlookup(I2121,Abbreviation!$A$2:$B$4,2,false)</f>
        <v>South</v>
      </c>
      <c r="N2121" s="24" t="str">
        <f>vlookup(M2121,Budget!$B$2:$C$325,2,false)</f>
        <v>F001S</v>
      </c>
      <c r="O2121" s="24" t="s">
        <v>20</v>
      </c>
    </row>
    <row r="2122">
      <c r="A2122" s="24">
        <f>Actual!A2122</f>
        <v>2121</v>
      </c>
      <c r="B2122" s="24" t="str">
        <f>Actual!B2122</f>
        <v>//PRD4115110423SF002SPRO///</v>
      </c>
      <c r="C2122" s="25">
        <f>Actual!C2122</f>
        <v>301</v>
      </c>
      <c r="D2122" s="24" t="str">
        <f t="shared" si="1"/>
        <v>//PRD4115110423SF002SPRO///</v>
      </c>
      <c r="E2122" s="24" t="str">
        <f t="shared" si="2"/>
        <v>PRD4115110423SF002SPRO</v>
      </c>
      <c r="F2122" s="24" t="str">
        <f t="shared" si="3"/>
        <v>11</v>
      </c>
      <c r="G2122" s="24" t="str">
        <f t="shared" si="4"/>
        <v>04</v>
      </c>
      <c r="H2122" s="24" t="str">
        <f t="shared" si="5"/>
        <v>23</v>
      </c>
      <c r="I2122" s="24" t="str">
        <f t="shared" si="6"/>
        <v>S</v>
      </c>
      <c r="J2122" s="24" t="str">
        <f t="shared" si="7"/>
        <v>F002S</v>
      </c>
      <c r="K2122" s="24" t="str">
        <f t="shared" si="8"/>
        <v>PRO</v>
      </c>
      <c r="L2122" s="24" t="str">
        <f>vlookup(F2122,Abbreviation!$D$2:$E$13,2,false)</f>
        <v>November</v>
      </c>
      <c r="M2122" s="24" t="str">
        <f>vlookup(I2122,Abbreviation!$A$2:$B$4,2,false)</f>
        <v>South</v>
      </c>
      <c r="N2122" s="24" t="str">
        <f>vlookup(M2122,Budget!$B$2:$C$325,2,false)</f>
        <v>F001S</v>
      </c>
      <c r="O2122" s="24" t="s">
        <v>21</v>
      </c>
    </row>
    <row r="2123">
      <c r="A2123" s="24">
        <f>Actual!A2123</f>
        <v>2122</v>
      </c>
      <c r="B2123" s="24" t="str">
        <f>Actual!B2123</f>
        <v>//PRD4116112523WF002WMINI///</v>
      </c>
      <c r="C2123" s="25">
        <f>Actual!C2123</f>
        <v>272</v>
      </c>
      <c r="D2123" s="24" t="str">
        <f t="shared" si="1"/>
        <v>//PRD4116112523WF002WMINI///</v>
      </c>
      <c r="E2123" s="24" t="str">
        <f t="shared" si="2"/>
        <v>PRD4116112523WF002WMINI</v>
      </c>
      <c r="F2123" s="24" t="str">
        <f t="shared" si="3"/>
        <v>11</v>
      </c>
      <c r="G2123" s="24" t="str">
        <f t="shared" si="4"/>
        <v>25</v>
      </c>
      <c r="H2123" s="24" t="str">
        <f t="shared" si="5"/>
        <v>23</v>
      </c>
      <c r="I2123" s="24" t="str">
        <f t="shared" si="6"/>
        <v>W</v>
      </c>
      <c r="J2123" s="24" t="str">
        <f t="shared" si="7"/>
        <v>F002W</v>
      </c>
      <c r="K2123" s="24" t="str">
        <f t="shared" si="8"/>
        <v>MINI</v>
      </c>
      <c r="L2123" s="24" t="str">
        <f>vlookup(F2123,Abbreviation!$D$2:$E$13,2,false)</f>
        <v>November</v>
      </c>
      <c r="M2123" s="24" t="str">
        <f>vlookup(I2123,Abbreviation!$A$2:$B$4,2,false)</f>
        <v>West</v>
      </c>
      <c r="N2123" s="24" t="str">
        <f>vlookup(M2123,Budget!$B$2:$C$325,2,false)</f>
        <v>F001W</v>
      </c>
      <c r="O2123" s="24" t="s">
        <v>19</v>
      </c>
    </row>
    <row r="2124">
      <c r="A2124" s="24">
        <f>Actual!A2124</f>
        <v>2123</v>
      </c>
      <c r="B2124" s="24" t="str">
        <f>Actual!B2124</f>
        <v>//PRD4117110223WF002WPRO///</v>
      </c>
      <c r="C2124" s="25">
        <f>Actual!C2124</f>
        <v>211</v>
      </c>
      <c r="D2124" s="24" t="str">
        <f t="shared" si="1"/>
        <v>//PRD4117110223WF002WPRO///</v>
      </c>
      <c r="E2124" s="24" t="str">
        <f t="shared" si="2"/>
        <v>PRD4117110223WF002WPRO</v>
      </c>
      <c r="F2124" s="24" t="str">
        <f t="shared" si="3"/>
        <v>11</v>
      </c>
      <c r="G2124" s="24" t="str">
        <f t="shared" si="4"/>
        <v>02</v>
      </c>
      <c r="H2124" s="24" t="str">
        <f t="shared" si="5"/>
        <v>23</v>
      </c>
      <c r="I2124" s="24" t="str">
        <f t="shared" si="6"/>
        <v>W</v>
      </c>
      <c r="J2124" s="24" t="str">
        <f t="shared" si="7"/>
        <v>F002W</v>
      </c>
      <c r="K2124" s="24" t="str">
        <f t="shared" si="8"/>
        <v>PRO</v>
      </c>
      <c r="L2124" s="24" t="str">
        <f>vlookup(F2124,Abbreviation!$D$2:$E$13,2,false)</f>
        <v>November</v>
      </c>
      <c r="M2124" s="24" t="str">
        <f>vlookup(I2124,Abbreviation!$A$2:$B$4,2,false)</f>
        <v>West</v>
      </c>
      <c r="N2124" s="24" t="str">
        <f>vlookup(M2124,Budget!$B$2:$C$325,2,false)</f>
        <v>F001W</v>
      </c>
      <c r="O2124" s="24" t="s">
        <v>21</v>
      </c>
    </row>
    <row r="2125">
      <c r="A2125" s="24">
        <f>Actual!A2125</f>
        <v>2124</v>
      </c>
      <c r="B2125" s="24" t="str">
        <f>Actual!B2125</f>
        <v>//PRD4118111323WF001WMINI///</v>
      </c>
      <c r="C2125" s="25">
        <f>Actual!C2125</f>
        <v>182</v>
      </c>
      <c r="D2125" s="24" t="str">
        <f t="shared" si="1"/>
        <v>//PRD4118111323WF001WMINI///</v>
      </c>
      <c r="E2125" s="24" t="str">
        <f t="shared" si="2"/>
        <v>PRD4118111323WF001WMINI</v>
      </c>
      <c r="F2125" s="24" t="str">
        <f t="shared" si="3"/>
        <v>11</v>
      </c>
      <c r="G2125" s="24" t="str">
        <f t="shared" si="4"/>
        <v>13</v>
      </c>
      <c r="H2125" s="24" t="str">
        <f t="shared" si="5"/>
        <v>23</v>
      </c>
      <c r="I2125" s="24" t="str">
        <f t="shared" si="6"/>
        <v>W</v>
      </c>
      <c r="J2125" s="24" t="str">
        <f t="shared" si="7"/>
        <v>F001W</v>
      </c>
      <c r="K2125" s="24" t="str">
        <f t="shared" si="8"/>
        <v>MINI</v>
      </c>
      <c r="L2125" s="24" t="str">
        <f>vlookup(F2125,Abbreviation!$D$2:$E$13,2,false)</f>
        <v>November</v>
      </c>
      <c r="M2125" s="24" t="str">
        <f>vlookup(I2125,Abbreviation!$A$2:$B$4,2,false)</f>
        <v>West</v>
      </c>
      <c r="N2125" s="24" t="str">
        <f>vlookup(M2125,Budget!$B$2:$C$325,2,false)</f>
        <v>F001W</v>
      </c>
      <c r="O2125" s="24" t="s">
        <v>19</v>
      </c>
    </row>
    <row r="2126">
      <c r="A2126" s="24">
        <f>Actual!A2126</f>
        <v>2125</v>
      </c>
      <c r="B2126" s="24" t="str">
        <f>Actual!B2126</f>
        <v>//PRD4119112523WF002WMAX///</v>
      </c>
      <c r="C2126" s="25">
        <f>Actual!C2126</f>
        <v>216</v>
      </c>
      <c r="D2126" s="24" t="str">
        <f t="shared" si="1"/>
        <v>//PRD4119112523WF002WMAX///</v>
      </c>
      <c r="E2126" s="24" t="str">
        <f t="shared" si="2"/>
        <v>PRD4119112523WF002WMAX</v>
      </c>
      <c r="F2126" s="24" t="str">
        <f t="shared" si="3"/>
        <v>11</v>
      </c>
      <c r="G2126" s="24" t="str">
        <f t="shared" si="4"/>
        <v>25</v>
      </c>
      <c r="H2126" s="24" t="str">
        <f t="shared" si="5"/>
        <v>23</v>
      </c>
      <c r="I2126" s="24" t="str">
        <f t="shared" si="6"/>
        <v>W</v>
      </c>
      <c r="J2126" s="24" t="str">
        <f t="shared" si="7"/>
        <v>F002W</v>
      </c>
      <c r="K2126" s="24" t="str">
        <f t="shared" si="8"/>
        <v>MAX</v>
      </c>
      <c r="L2126" s="24" t="str">
        <f>vlookup(F2126,Abbreviation!$D$2:$E$13,2,false)</f>
        <v>November</v>
      </c>
      <c r="M2126" s="24" t="str">
        <f>vlookup(I2126,Abbreviation!$A$2:$B$4,2,false)</f>
        <v>West</v>
      </c>
      <c r="N2126" s="24" t="str">
        <f>vlookup(M2126,Budget!$B$2:$C$325,2,false)</f>
        <v>F001W</v>
      </c>
      <c r="O2126" s="24" t="s">
        <v>20</v>
      </c>
    </row>
    <row r="2127">
      <c r="A2127" s="24">
        <f>Actual!A2127</f>
        <v>2126</v>
      </c>
      <c r="B2127" s="24" t="str">
        <f>Actual!B2127</f>
        <v>//PRD4120112923WF001WPRO///</v>
      </c>
      <c r="C2127" s="25">
        <f>Actual!C2127</f>
        <v>146</v>
      </c>
      <c r="D2127" s="24" t="str">
        <f t="shared" si="1"/>
        <v>//PRD4120112923WF001WPRO///</v>
      </c>
      <c r="E2127" s="24" t="str">
        <f t="shared" si="2"/>
        <v>PRD4120112923WF001WPRO</v>
      </c>
      <c r="F2127" s="24" t="str">
        <f t="shared" si="3"/>
        <v>11</v>
      </c>
      <c r="G2127" s="24" t="str">
        <f t="shared" si="4"/>
        <v>29</v>
      </c>
      <c r="H2127" s="24" t="str">
        <f t="shared" si="5"/>
        <v>23</v>
      </c>
      <c r="I2127" s="24" t="str">
        <f t="shared" si="6"/>
        <v>W</v>
      </c>
      <c r="J2127" s="24" t="str">
        <f t="shared" si="7"/>
        <v>F001W</v>
      </c>
      <c r="K2127" s="24" t="str">
        <f t="shared" si="8"/>
        <v>PRO</v>
      </c>
      <c r="L2127" s="24" t="str">
        <f>vlookup(F2127,Abbreviation!$D$2:$E$13,2,false)</f>
        <v>November</v>
      </c>
      <c r="M2127" s="24" t="str">
        <f>vlookup(I2127,Abbreviation!$A$2:$B$4,2,false)</f>
        <v>West</v>
      </c>
      <c r="N2127" s="24" t="str">
        <f>vlookup(M2127,Budget!$B$2:$C$325,2,false)</f>
        <v>F001W</v>
      </c>
      <c r="O2127" s="24" t="s">
        <v>21</v>
      </c>
    </row>
    <row r="2128">
      <c r="A2128" s="24">
        <f>Actual!A2128</f>
        <v>2127</v>
      </c>
      <c r="B2128" s="24" t="str">
        <f>Actual!B2128</f>
        <v>//PRD4121122423NF003NMINI///</v>
      </c>
      <c r="C2128" s="25">
        <f>Actual!C2128</f>
        <v>171</v>
      </c>
      <c r="D2128" s="24" t="str">
        <f t="shared" si="1"/>
        <v>//PRD4121122423NF003NMINI///</v>
      </c>
      <c r="E2128" s="24" t="str">
        <f t="shared" si="2"/>
        <v>PRD4121122423NF003NMINI</v>
      </c>
      <c r="F2128" s="24" t="str">
        <f t="shared" si="3"/>
        <v>12</v>
      </c>
      <c r="G2128" s="24" t="str">
        <f t="shared" si="4"/>
        <v>24</v>
      </c>
      <c r="H2128" s="24" t="str">
        <f t="shared" si="5"/>
        <v>23</v>
      </c>
      <c r="I2128" s="24" t="str">
        <f t="shared" si="6"/>
        <v>N</v>
      </c>
      <c r="J2128" s="24" t="str">
        <f t="shared" si="7"/>
        <v>F003N</v>
      </c>
      <c r="K2128" s="24" t="str">
        <f t="shared" si="8"/>
        <v>MINI</v>
      </c>
      <c r="L2128" s="24" t="str">
        <f>vlookup(F2128,Abbreviation!$D$2:$E$13,2,false)</f>
        <v>December</v>
      </c>
      <c r="M2128" s="24" t="str">
        <f>vlookup(I2128,Abbreviation!$A$2:$B$4,2,false)</f>
        <v>North</v>
      </c>
      <c r="N2128" s="24" t="str">
        <f>vlookup(M2128,Budget!$B$2:$C$325,2,false)</f>
        <v>F001N</v>
      </c>
      <c r="O2128" s="24" t="s">
        <v>19</v>
      </c>
    </row>
    <row r="2129">
      <c r="A2129" s="24">
        <f>Actual!A2129</f>
        <v>2128</v>
      </c>
      <c r="B2129" s="24" t="str">
        <f>Actual!B2129</f>
        <v>//PRD4122122523NF001NMINI///</v>
      </c>
      <c r="C2129" s="25">
        <f>Actual!C2129</f>
        <v>159</v>
      </c>
      <c r="D2129" s="24" t="str">
        <f t="shared" si="1"/>
        <v>//PRD4122122523NF001NMINI///</v>
      </c>
      <c r="E2129" s="24" t="str">
        <f t="shared" si="2"/>
        <v>PRD4122122523NF001NMINI</v>
      </c>
      <c r="F2129" s="24" t="str">
        <f t="shared" si="3"/>
        <v>12</v>
      </c>
      <c r="G2129" s="24" t="str">
        <f t="shared" si="4"/>
        <v>25</v>
      </c>
      <c r="H2129" s="24" t="str">
        <f t="shared" si="5"/>
        <v>23</v>
      </c>
      <c r="I2129" s="24" t="str">
        <f t="shared" si="6"/>
        <v>N</v>
      </c>
      <c r="J2129" s="24" t="str">
        <f t="shared" si="7"/>
        <v>F001N</v>
      </c>
      <c r="K2129" s="24" t="str">
        <f t="shared" si="8"/>
        <v>MINI</v>
      </c>
      <c r="L2129" s="24" t="str">
        <f>vlookup(F2129,Abbreviation!$D$2:$E$13,2,false)</f>
        <v>December</v>
      </c>
      <c r="M2129" s="24" t="str">
        <f>vlookup(I2129,Abbreviation!$A$2:$B$4,2,false)</f>
        <v>North</v>
      </c>
      <c r="N2129" s="24" t="str">
        <f>vlookup(M2129,Budget!$B$2:$C$325,2,false)</f>
        <v>F001N</v>
      </c>
      <c r="O2129" s="24" t="s">
        <v>19</v>
      </c>
    </row>
    <row r="2130">
      <c r="A2130" s="24">
        <f>Actual!A2130</f>
        <v>2129</v>
      </c>
      <c r="B2130" s="24" t="str">
        <f>Actual!B2130</f>
        <v>//PRD4123120923NF001NMAX///</v>
      </c>
      <c r="C2130" s="25">
        <f>Actual!C2130</f>
        <v>350</v>
      </c>
      <c r="D2130" s="24" t="str">
        <f t="shared" si="1"/>
        <v>//PRD4123120923NF001NMAX///</v>
      </c>
      <c r="E2130" s="24" t="str">
        <f t="shared" si="2"/>
        <v>PRD4123120923NF001NMAX</v>
      </c>
      <c r="F2130" s="24" t="str">
        <f t="shared" si="3"/>
        <v>12</v>
      </c>
      <c r="G2130" s="24" t="str">
        <f t="shared" si="4"/>
        <v>09</v>
      </c>
      <c r="H2130" s="24" t="str">
        <f t="shared" si="5"/>
        <v>23</v>
      </c>
      <c r="I2130" s="24" t="str">
        <f t="shared" si="6"/>
        <v>N</v>
      </c>
      <c r="J2130" s="24" t="str">
        <f t="shared" si="7"/>
        <v>F001N</v>
      </c>
      <c r="K2130" s="24" t="str">
        <f t="shared" si="8"/>
        <v>MAX</v>
      </c>
      <c r="L2130" s="24" t="str">
        <f>vlookup(F2130,Abbreviation!$D$2:$E$13,2,false)</f>
        <v>December</v>
      </c>
      <c r="M2130" s="24" t="str">
        <f>vlookup(I2130,Abbreviation!$A$2:$B$4,2,false)</f>
        <v>North</v>
      </c>
      <c r="N2130" s="24" t="str">
        <f>vlookup(M2130,Budget!$B$2:$C$325,2,false)</f>
        <v>F001N</v>
      </c>
      <c r="O2130" s="24" t="s">
        <v>20</v>
      </c>
    </row>
    <row r="2131">
      <c r="A2131" s="24">
        <f>Actual!A2131</f>
        <v>2130</v>
      </c>
      <c r="B2131" s="24" t="str">
        <f>Actual!B2131</f>
        <v>//PRD4124122623NF002NPRO///</v>
      </c>
      <c r="C2131" s="25">
        <f>Actual!C2131</f>
        <v>240</v>
      </c>
      <c r="D2131" s="24" t="str">
        <f t="shared" si="1"/>
        <v>//PRD4124122623NF002NPRO///</v>
      </c>
      <c r="E2131" s="24" t="str">
        <f t="shared" si="2"/>
        <v>PRD4124122623NF002NPRO</v>
      </c>
      <c r="F2131" s="24" t="str">
        <f t="shared" si="3"/>
        <v>12</v>
      </c>
      <c r="G2131" s="24" t="str">
        <f t="shared" si="4"/>
        <v>26</v>
      </c>
      <c r="H2131" s="24" t="str">
        <f t="shared" si="5"/>
        <v>23</v>
      </c>
      <c r="I2131" s="24" t="str">
        <f t="shared" si="6"/>
        <v>N</v>
      </c>
      <c r="J2131" s="24" t="str">
        <f t="shared" si="7"/>
        <v>F002N</v>
      </c>
      <c r="K2131" s="24" t="str">
        <f t="shared" si="8"/>
        <v>PRO</v>
      </c>
      <c r="L2131" s="24" t="str">
        <f>vlookup(F2131,Abbreviation!$D$2:$E$13,2,false)</f>
        <v>December</v>
      </c>
      <c r="M2131" s="24" t="str">
        <f>vlookup(I2131,Abbreviation!$A$2:$B$4,2,false)</f>
        <v>North</v>
      </c>
      <c r="N2131" s="24" t="str">
        <f>vlookup(M2131,Budget!$B$2:$C$325,2,false)</f>
        <v>F001N</v>
      </c>
      <c r="O2131" s="24" t="s">
        <v>21</v>
      </c>
    </row>
    <row r="2132">
      <c r="A2132" s="24">
        <f>Actual!A2132</f>
        <v>2131</v>
      </c>
      <c r="B2132" s="24" t="str">
        <f>Actual!B2132</f>
        <v>//PRD4125121223SF001SMAX///</v>
      </c>
      <c r="C2132" s="25">
        <f>Actual!C2132</f>
        <v>246</v>
      </c>
      <c r="D2132" s="24" t="str">
        <f t="shared" si="1"/>
        <v>//PRD4125121223SF001SMAX///</v>
      </c>
      <c r="E2132" s="24" t="str">
        <f t="shared" si="2"/>
        <v>PRD4125121223SF001SMAX</v>
      </c>
      <c r="F2132" s="24" t="str">
        <f t="shared" si="3"/>
        <v>12</v>
      </c>
      <c r="G2132" s="24" t="str">
        <f t="shared" si="4"/>
        <v>12</v>
      </c>
      <c r="H2132" s="24" t="str">
        <f t="shared" si="5"/>
        <v>23</v>
      </c>
      <c r="I2132" s="24" t="str">
        <f t="shared" si="6"/>
        <v>S</v>
      </c>
      <c r="J2132" s="24" t="str">
        <f t="shared" si="7"/>
        <v>F001S</v>
      </c>
      <c r="K2132" s="24" t="str">
        <f t="shared" si="8"/>
        <v>MAX</v>
      </c>
      <c r="L2132" s="24" t="str">
        <f>vlookup(F2132,Abbreviation!$D$2:$E$13,2,false)</f>
        <v>December</v>
      </c>
      <c r="M2132" s="24" t="str">
        <f>vlookup(I2132,Abbreviation!$A$2:$B$4,2,false)</f>
        <v>South</v>
      </c>
      <c r="N2132" s="24" t="str">
        <f>vlookup(M2132,Budget!$B$2:$C$325,2,false)</f>
        <v>F001S</v>
      </c>
      <c r="O2132" s="24" t="s">
        <v>20</v>
      </c>
    </row>
    <row r="2133">
      <c r="A2133" s="24">
        <f>Actual!A2133</f>
        <v>2132</v>
      </c>
      <c r="B2133" s="24" t="str">
        <f>Actual!B2133</f>
        <v>//PRD4126122923SF003SPRO///</v>
      </c>
      <c r="C2133" s="25">
        <f>Actual!C2133</f>
        <v>179</v>
      </c>
      <c r="D2133" s="24" t="str">
        <f t="shared" si="1"/>
        <v>//PRD4126122923SF003SPRO///</v>
      </c>
      <c r="E2133" s="24" t="str">
        <f t="shared" si="2"/>
        <v>PRD4126122923SF003SPRO</v>
      </c>
      <c r="F2133" s="24" t="str">
        <f t="shared" si="3"/>
        <v>12</v>
      </c>
      <c r="G2133" s="24" t="str">
        <f t="shared" si="4"/>
        <v>29</v>
      </c>
      <c r="H2133" s="24" t="str">
        <f t="shared" si="5"/>
        <v>23</v>
      </c>
      <c r="I2133" s="24" t="str">
        <f t="shared" si="6"/>
        <v>S</v>
      </c>
      <c r="J2133" s="24" t="str">
        <f t="shared" si="7"/>
        <v>F003S</v>
      </c>
      <c r="K2133" s="24" t="str">
        <f t="shared" si="8"/>
        <v>PRO</v>
      </c>
      <c r="L2133" s="24" t="str">
        <f>vlookup(F2133,Abbreviation!$D$2:$E$13,2,false)</f>
        <v>December</v>
      </c>
      <c r="M2133" s="24" t="str">
        <f>vlookup(I2133,Abbreviation!$A$2:$B$4,2,false)</f>
        <v>South</v>
      </c>
      <c r="N2133" s="24" t="str">
        <f>vlookup(M2133,Budget!$B$2:$C$325,2,false)</f>
        <v>F001S</v>
      </c>
      <c r="O2133" s="24" t="s">
        <v>21</v>
      </c>
    </row>
    <row r="2134">
      <c r="A2134" s="24">
        <f>Actual!A2134</f>
        <v>2133</v>
      </c>
      <c r="B2134" s="24" t="str">
        <f>Actual!B2134</f>
        <v>//PRD4127122123SF001SMINI///</v>
      </c>
      <c r="C2134" s="25">
        <f>Actual!C2134</f>
        <v>270</v>
      </c>
      <c r="D2134" s="24" t="str">
        <f t="shared" si="1"/>
        <v>//PRD4127122123SF001SMINI///</v>
      </c>
      <c r="E2134" s="24" t="str">
        <f t="shared" si="2"/>
        <v>PRD4127122123SF001SMINI</v>
      </c>
      <c r="F2134" s="24" t="str">
        <f t="shared" si="3"/>
        <v>12</v>
      </c>
      <c r="G2134" s="24" t="str">
        <f t="shared" si="4"/>
        <v>21</v>
      </c>
      <c r="H2134" s="24" t="str">
        <f t="shared" si="5"/>
        <v>23</v>
      </c>
      <c r="I2134" s="24" t="str">
        <f t="shared" si="6"/>
        <v>S</v>
      </c>
      <c r="J2134" s="24" t="str">
        <f t="shared" si="7"/>
        <v>F001S</v>
      </c>
      <c r="K2134" s="24" t="str">
        <f t="shared" si="8"/>
        <v>MINI</v>
      </c>
      <c r="L2134" s="24" t="str">
        <f>vlookup(F2134,Abbreviation!$D$2:$E$13,2,false)</f>
        <v>December</v>
      </c>
      <c r="M2134" s="24" t="str">
        <f>vlookup(I2134,Abbreviation!$A$2:$B$4,2,false)</f>
        <v>South</v>
      </c>
      <c r="N2134" s="24" t="str">
        <f>vlookup(M2134,Budget!$B$2:$C$325,2,false)</f>
        <v>F001S</v>
      </c>
      <c r="O2134" s="24" t="s">
        <v>19</v>
      </c>
    </row>
    <row r="2135">
      <c r="A2135" s="24">
        <f>Actual!A2135</f>
        <v>2134</v>
      </c>
      <c r="B2135" s="24" t="str">
        <f>Actual!B2135</f>
        <v>//PRD4128120423SF002SPRO///</v>
      </c>
      <c r="C2135" s="25">
        <f>Actual!C2135</f>
        <v>159</v>
      </c>
      <c r="D2135" s="24" t="str">
        <f t="shared" si="1"/>
        <v>//PRD4128120423SF002SPRO///</v>
      </c>
      <c r="E2135" s="24" t="str">
        <f t="shared" si="2"/>
        <v>PRD4128120423SF002SPRO</v>
      </c>
      <c r="F2135" s="24" t="str">
        <f t="shared" si="3"/>
        <v>12</v>
      </c>
      <c r="G2135" s="24" t="str">
        <f t="shared" si="4"/>
        <v>04</v>
      </c>
      <c r="H2135" s="24" t="str">
        <f t="shared" si="5"/>
        <v>23</v>
      </c>
      <c r="I2135" s="24" t="str">
        <f t="shared" si="6"/>
        <v>S</v>
      </c>
      <c r="J2135" s="24" t="str">
        <f t="shared" si="7"/>
        <v>F002S</v>
      </c>
      <c r="K2135" s="24" t="str">
        <f t="shared" si="8"/>
        <v>PRO</v>
      </c>
      <c r="L2135" s="24" t="str">
        <f>vlookup(F2135,Abbreviation!$D$2:$E$13,2,false)</f>
        <v>December</v>
      </c>
      <c r="M2135" s="24" t="str">
        <f>vlookup(I2135,Abbreviation!$A$2:$B$4,2,false)</f>
        <v>South</v>
      </c>
      <c r="N2135" s="24" t="str">
        <f>vlookup(M2135,Budget!$B$2:$C$325,2,false)</f>
        <v>F001S</v>
      </c>
      <c r="O2135" s="24" t="s">
        <v>21</v>
      </c>
    </row>
    <row r="2136">
      <c r="A2136" s="24">
        <f>Actual!A2136</f>
        <v>2135</v>
      </c>
      <c r="B2136" s="24" t="str">
        <f>Actual!B2136</f>
        <v>//PRD4129121623SF001SMINI///</v>
      </c>
      <c r="C2136" s="25">
        <f>Actual!C2136</f>
        <v>138</v>
      </c>
      <c r="D2136" s="24" t="str">
        <f t="shared" si="1"/>
        <v>//PRD4129121623SF001SMINI///</v>
      </c>
      <c r="E2136" s="24" t="str">
        <f t="shared" si="2"/>
        <v>PRD4129121623SF001SMINI</v>
      </c>
      <c r="F2136" s="24" t="str">
        <f t="shared" si="3"/>
        <v>12</v>
      </c>
      <c r="G2136" s="24" t="str">
        <f t="shared" si="4"/>
        <v>16</v>
      </c>
      <c r="H2136" s="24" t="str">
        <f t="shared" si="5"/>
        <v>23</v>
      </c>
      <c r="I2136" s="24" t="str">
        <f t="shared" si="6"/>
        <v>S</v>
      </c>
      <c r="J2136" s="24" t="str">
        <f t="shared" si="7"/>
        <v>F001S</v>
      </c>
      <c r="K2136" s="24" t="str">
        <f t="shared" si="8"/>
        <v>MINI</v>
      </c>
      <c r="L2136" s="24" t="str">
        <f>vlookup(F2136,Abbreviation!$D$2:$E$13,2,false)</f>
        <v>December</v>
      </c>
      <c r="M2136" s="24" t="str">
        <f>vlookup(I2136,Abbreviation!$A$2:$B$4,2,false)</f>
        <v>South</v>
      </c>
      <c r="N2136" s="24" t="str">
        <f>vlookup(M2136,Budget!$B$2:$C$325,2,false)</f>
        <v>F001S</v>
      </c>
      <c r="O2136" s="24" t="s">
        <v>19</v>
      </c>
    </row>
    <row r="2137">
      <c r="A2137" s="24">
        <f>Actual!A2137</f>
        <v>2136</v>
      </c>
      <c r="B2137" s="24" t="str">
        <f>Actual!B2137</f>
        <v>//PRD4130120123SF003SMAX///</v>
      </c>
      <c r="C2137" s="25">
        <f>Actual!C2137</f>
        <v>269</v>
      </c>
      <c r="D2137" s="24" t="str">
        <f t="shared" si="1"/>
        <v>//PRD4130120123SF003SMAX///</v>
      </c>
      <c r="E2137" s="24" t="str">
        <f t="shared" si="2"/>
        <v>PRD4130120123SF003SMAX</v>
      </c>
      <c r="F2137" s="24" t="str">
        <f t="shared" si="3"/>
        <v>12</v>
      </c>
      <c r="G2137" s="24" t="str">
        <f t="shared" si="4"/>
        <v>01</v>
      </c>
      <c r="H2137" s="24" t="str">
        <f t="shared" si="5"/>
        <v>23</v>
      </c>
      <c r="I2137" s="24" t="str">
        <f t="shared" si="6"/>
        <v>S</v>
      </c>
      <c r="J2137" s="24" t="str">
        <f t="shared" si="7"/>
        <v>F003S</v>
      </c>
      <c r="K2137" s="24" t="str">
        <f t="shared" si="8"/>
        <v>MAX</v>
      </c>
      <c r="L2137" s="24" t="str">
        <f>vlookup(F2137,Abbreviation!$D$2:$E$13,2,false)</f>
        <v>December</v>
      </c>
      <c r="M2137" s="24" t="str">
        <f>vlookup(I2137,Abbreviation!$A$2:$B$4,2,false)</f>
        <v>South</v>
      </c>
      <c r="N2137" s="24" t="str">
        <f>vlookup(M2137,Budget!$B$2:$C$325,2,false)</f>
        <v>F001S</v>
      </c>
      <c r="O2137" s="24" t="s">
        <v>20</v>
      </c>
    </row>
    <row r="2138">
      <c r="A2138" s="24">
        <f>Actual!A2138</f>
        <v>2137</v>
      </c>
      <c r="B2138" s="24" t="str">
        <f>Actual!B2138</f>
        <v>//PRD4131122923WF003WPRO///</v>
      </c>
      <c r="C2138" s="25">
        <f>Actual!C2138</f>
        <v>155</v>
      </c>
      <c r="D2138" s="24" t="str">
        <f t="shared" si="1"/>
        <v>//PRD4131122923WF003WPRO///</v>
      </c>
      <c r="E2138" s="24" t="str">
        <f t="shared" si="2"/>
        <v>PRD4131122923WF003WPRO</v>
      </c>
      <c r="F2138" s="24" t="str">
        <f t="shared" si="3"/>
        <v>12</v>
      </c>
      <c r="G2138" s="24" t="str">
        <f t="shared" si="4"/>
        <v>29</v>
      </c>
      <c r="H2138" s="24" t="str">
        <f t="shared" si="5"/>
        <v>23</v>
      </c>
      <c r="I2138" s="24" t="str">
        <f t="shared" si="6"/>
        <v>W</v>
      </c>
      <c r="J2138" s="24" t="str">
        <f t="shared" si="7"/>
        <v>F003W</v>
      </c>
      <c r="K2138" s="24" t="str">
        <f t="shared" si="8"/>
        <v>PRO</v>
      </c>
      <c r="L2138" s="24" t="str">
        <f>vlookup(F2138,Abbreviation!$D$2:$E$13,2,false)</f>
        <v>December</v>
      </c>
      <c r="M2138" s="24" t="str">
        <f>vlookup(I2138,Abbreviation!$A$2:$B$4,2,false)</f>
        <v>West</v>
      </c>
      <c r="N2138" s="24" t="str">
        <f>vlookup(M2138,Budget!$B$2:$C$325,2,false)</f>
        <v>F001W</v>
      </c>
      <c r="O2138" s="24" t="s">
        <v>21</v>
      </c>
    </row>
    <row r="2139">
      <c r="A2139" s="24">
        <f>Actual!A2139</f>
        <v>2138</v>
      </c>
      <c r="B2139" s="24" t="str">
        <f>Actual!B2139</f>
        <v>//PRD4132122123WF003WPRO///</v>
      </c>
      <c r="C2139" s="25">
        <f>Actual!C2139</f>
        <v>147</v>
      </c>
      <c r="D2139" s="24" t="str">
        <f t="shared" si="1"/>
        <v>//PRD4132122123WF003WPRO///</v>
      </c>
      <c r="E2139" s="24" t="str">
        <f t="shared" si="2"/>
        <v>PRD4132122123WF003WPRO</v>
      </c>
      <c r="F2139" s="24" t="str">
        <f t="shared" si="3"/>
        <v>12</v>
      </c>
      <c r="G2139" s="24" t="str">
        <f t="shared" si="4"/>
        <v>21</v>
      </c>
      <c r="H2139" s="24" t="str">
        <f t="shared" si="5"/>
        <v>23</v>
      </c>
      <c r="I2139" s="24" t="str">
        <f t="shared" si="6"/>
        <v>W</v>
      </c>
      <c r="J2139" s="24" t="str">
        <f t="shared" si="7"/>
        <v>F003W</v>
      </c>
      <c r="K2139" s="24" t="str">
        <f t="shared" si="8"/>
        <v>PRO</v>
      </c>
      <c r="L2139" s="24" t="str">
        <f>vlookup(F2139,Abbreviation!$D$2:$E$13,2,false)</f>
        <v>December</v>
      </c>
      <c r="M2139" s="24" t="str">
        <f>vlookup(I2139,Abbreviation!$A$2:$B$4,2,false)</f>
        <v>West</v>
      </c>
      <c r="N2139" s="24" t="str">
        <f>vlookup(M2139,Budget!$B$2:$C$325,2,false)</f>
        <v>F001W</v>
      </c>
      <c r="O2139" s="24" t="s">
        <v>21</v>
      </c>
    </row>
    <row r="2140">
      <c r="A2140" s="24">
        <f>Actual!A2140</f>
        <v>2139</v>
      </c>
      <c r="B2140" s="24" t="str">
        <f>Actual!B2140</f>
        <v>//PRD4133120223WF001WMINI///</v>
      </c>
      <c r="C2140" s="25">
        <f>Actual!C2140</f>
        <v>190</v>
      </c>
      <c r="D2140" s="24" t="str">
        <f t="shared" si="1"/>
        <v>//PRD4133120223WF001WMINI///</v>
      </c>
      <c r="E2140" s="24" t="str">
        <f t="shared" si="2"/>
        <v>PRD4133120223WF001WMINI</v>
      </c>
      <c r="F2140" s="24" t="str">
        <f t="shared" si="3"/>
        <v>12</v>
      </c>
      <c r="G2140" s="24" t="str">
        <f t="shared" si="4"/>
        <v>02</v>
      </c>
      <c r="H2140" s="24" t="str">
        <f t="shared" si="5"/>
        <v>23</v>
      </c>
      <c r="I2140" s="24" t="str">
        <f t="shared" si="6"/>
        <v>W</v>
      </c>
      <c r="J2140" s="24" t="str">
        <f t="shared" si="7"/>
        <v>F001W</v>
      </c>
      <c r="K2140" s="24" t="str">
        <f t="shared" si="8"/>
        <v>MINI</v>
      </c>
      <c r="L2140" s="24" t="str">
        <f>vlookup(F2140,Abbreviation!$D$2:$E$13,2,false)</f>
        <v>December</v>
      </c>
      <c r="M2140" s="24" t="str">
        <f>vlookup(I2140,Abbreviation!$A$2:$B$4,2,false)</f>
        <v>West</v>
      </c>
      <c r="N2140" s="24" t="str">
        <f>vlookup(M2140,Budget!$B$2:$C$325,2,false)</f>
        <v>F001W</v>
      </c>
      <c r="O2140" s="24" t="s">
        <v>19</v>
      </c>
    </row>
    <row r="2141">
      <c r="A2141" s="24">
        <f>Actual!A2141</f>
        <v>2140</v>
      </c>
      <c r="B2141" s="24" t="str">
        <f>Actual!B2141</f>
        <v>//PRD3069081123SF002SPRO///</v>
      </c>
      <c r="C2141" s="25">
        <f>Actual!C2141</f>
        <v>275</v>
      </c>
      <c r="D2141" s="24" t="str">
        <f t="shared" si="1"/>
        <v>//PRD3069081123SF002SPRO///</v>
      </c>
      <c r="E2141" s="24" t="str">
        <f t="shared" si="2"/>
        <v>PRD3069081123SF002SPRO</v>
      </c>
      <c r="F2141" s="24" t="str">
        <f t="shared" si="3"/>
        <v>08</v>
      </c>
      <c r="G2141" s="24" t="str">
        <f t="shared" si="4"/>
        <v>11</v>
      </c>
      <c r="H2141" s="24" t="str">
        <f t="shared" si="5"/>
        <v>23</v>
      </c>
      <c r="I2141" s="24" t="str">
        <f t="shared" si="6"/>
        <v>S</v>
      </c>
      <c r="J2141" s="24" t="str">
        <f t="shared" si="7"/>
        <v>F002S</v>
      </c>
      <c r="K2141" s="24" t="str">
        <f t="shared" si="8"/>
        <v>PRO</v>
      </c>
      <c r="L2141" s="24" t="str">
        <f>vlookup(F2141,Abbreviation!$D$2:$E$13,2,false)</f>
        <v>August</v>
      </c>
      <c r="M2141" s="24" t="str">
        <f>vlookup(I2141,Abbreviation!$A$2:$B$4,2,false)</f>
        <v>South</v>
      </c>
      <c r="N2141" s="24" t="str">
        <f>vlookup(M2141,Budget!$B$2:$C$325,2,false)</f>
        <v>F001S</v>
      </c>
      <c r="O2141" s="24" t="s">
        <v>21</v>
      </c>
    </row>
    <row r="2142">
      <c r="A2142" s="24">
        <f>Actual!A2142</f>
        <v>2141</v>
      </c>
      <c r="B2142" s="24" t="str">
        <f>Actual!B2142</f>
        <v>//PRD3070082223SF002SPRO///</v>
      </c>
      <c r="C2142" s="25">
        <f>Actual!C2142</f>
        <v>317</v>
      </c>
      <c r="D2142" s="24" t="str">
        <f t="shared" si="1"/>
        <v>//PRD3070082223SF002SPRO///</v>
      </c>
      <c r="E2142" s="24" t="str">
        <f t="shared" si="2"/>
        <v>PRD3070082223SF002SPRO</v>
      </c>
      <c r="F2142" s="24" t="str">
        <f t="shared" si="3"/>
        <v>08</v>
      </c>
      <c r="G2142" s="24" t="str">
        <f t="shared" si="4"/>
        <v>22</v>
      </c>
      <c r="H2142" s="24" t="str">
        <f t="shared" si="5"/>
        <v>23</v>
      </c>
      <c r="I2142" s="24" t="str">
        <f t="shared" si="6"/>
        <v>S</v>
      </c>
      <c r="J2142" s="24" t="str">
        <f t="shared" si="7"/>
        <v>F002S</v>
      </c>
      <c r="K2142" s="24" t="str">
        <f t="shared" si="8"/>
        <v>PRO</v>
      </c>
      <c r="L2142" s="24" t="str">
        <f>vlookup(F2142,Abbreviation!$D$2:$E$13,2,false)</f>
        <v>August</v>
      </c>
      <c r="M2142" s="24" t="str">
        <f>vlookup(I2142,Abbreviation!$A$2:$B$4,2,false)</f>
        <v>South</v>
      </c>
      <c r="N2142" s="24" t="str">
        <f>vlookup(M2142,Budget!$B$2:$C$325,2,false)</f>
        <v>F001S</v>
      </c>
      <c r="O2142" s="24" t="s">
        <v>21</v>
      </c>
    </row>
    <row r="2143">
      <c r="A2143" s="24">
        <f>Actual!A2143</f>
        <v>2142</v>
      </c>
      <c r="B2143" s="24" t="str">
        <f>Actual!B2143</f>
        <v>//PRD3071080423WF001WMINI///</v>
      </c>
      <c r="C2143" s="25">
        <f>Actual!C2143</f>
        <v>183</v>
      </c>
      <c r="D2143" s="24" t="str">
        <f t="shared" si="1"/>
        <v>//PRD3071080423WF001WMINI///</v>
      </c>
      <c r="E2143" s="24" t="str">
        <f t="shared" si="2"/>
        <v>PRD3071080423WF001WMINI</v>
      </c>
      <c r="F2143" s="24" t="str">
        <f t="shared" si="3"/>
        <v>08</v>
      </c>
      <c r="G2143" s="24" t="str">
        <f t="shared" si="4"/>
        <v>04</v>
      </c>
      <c r="H2143" s="24" t="str">
        <f t="shared" si="5"/>
        <v>23</v>
      </c>
      <c r="I2143" s="24" t="str">
        <f t="shared" si="6"/>
        <v>W</v>
      </c>
      <c r="J2143" s="24" t="str">
        <f t="shared" si="7"/>
        <v>F001W</v>
      </c>
      <c r="K2143" s="24" t="str">
        <f t="shared" si="8"/>
        <v>MINI</v>
      </c>
      <c r="L2143" s="24" t="str">
        <f>vlookup(F2143,Abbreviation!$D$2:$E$13,2,false)</f>
        <v>August</v>
      </c>
      <c r="M2143" s="24" t="str">
        <f>vlookup(I2143,Abbreviation!$A$2:$B$4,2,false)</f>
        <v>West</v>
      </c>
      <c r="N2143" s="24" t="str">
        <f>vlookup(M2143,Budget!$B$2:$C$325,2,false)</f>
        <v>F001W</v>
      </c>
      <c r="O2143" s="24" t="s">
        <v>19</v>
      </c>
    </row>
    <row r="2144">
      <c r="A2144" s="24">
        <f>Actual!A2144</f>
        <v>2143</v>
      </c>
      <c r="B2144" s="24" t="str">
        <f>Actual!B2144</f>
        <v>//PRD3072092423NF001NMINI///</v>
      </c>
      <c r="C2144" s="25">
        <f>Actual!C2144</f>
        <v>152</v>
      </c>
      <c r="D2144" s="24" t="str">
        <f t="shared" si="1"/>
        <v>//PRD3072092423NF001NMINI///</v>
      </c>
      <c r="E2144" s="24" t="str">
        <f t="shared" si="2"/>
        <v>PRD3072092423NF001NMINI</v>
      </c>
      <c r="F2144" s="24" t="str">
        <f t="shared" si="3"/>
        <v>09</v>
      </c>
      <c r="G2144" s="24" t="str">
        <f t="shared" si="4"/>
        <v>24</v>
      </c>
      <c r="H2144" s="24" t="str">
        <f t="shared" si="5"/>
        <v>23</v>
      </c>
      <c r="I2144" s="24" t="str">
        <f t="shared" si="6"/>
        <v>N</v>
      </c>
      <c r="J2144" s="24" t="str">
        <f t="shared" si="7"/>
        <v>F001N</v>
      </c>
      <c r="K2144" s="24" t="str">
        <f t="shared" si="8"/>
        <v>MINI</v>
      </c>
      <c r="L2144" s="24" t="str">
        <f>vlookup(F2144,Abbreviation!$D$2:$E$13,2,false)</f>
        <v>September</v>
      </c>
      <c r="M2144" s="24" t="str">
        <f>vlookup(I2144,Abbreviation!$A$2:$B$4,2,false)</f>
        <v>North</v>
      </c>
      <c r="N2144" s="24" t="str">
        <f>vlookup(M2144,Budget!$B$2:$C$325,2,false)</f>
        <v>F001N</v>
      </c>
      <c r="O2144" s="24" t="s">
        <v>19</v>
      </c>
    </row>
    <row r="2145">
      <c r="A2145" s="24">
        <f>Actual!A2145</f>
        <v>2144</v>
      </c>
      <c r="B2145" s="24" t="str">
        <f>Actual!B2145</f>
        <v>//PRD3073091623SF003SPRO///</v>
      </c>
      <c r="C2145" s="25">
        <f>Actual!C2145</f>
        <v>309</v>
      </c>
      <c r="D2145" s="24" t="str">
        <f t="shared" si="1"/>
        <v>//PRD3073091623SF003SPRO///</v>
      </c>
      <c r="E2145" s="24" t="str">
        <f t="shared" si="2"/>
        <v>PRD3073091623SF003SPRO</v>
      </c>
      <c r="F2145" s="24" t="str">
        <f t="shared" si="3"/>
        <v>09</v>
      </c>
      <c r="G2145" s="24" t="str">
        <f t="shared" si="4"/>
        <v>16</v>
      </c>
      <c r="H2145" s="24" t="str">
        <f t="shared" si="5"/>
        <v>23</v>
      </c>
      <c r="I2145" s="24" t="str">
        <f t="shared" si="6"/>
        <v>S</v>
      </c>
      <c r="J2145" s="24" t="str">
        <f t="shared" si="7"/>
        <v>F003S</v>
      </c>
      <c r="K2145" s="24" t="str">
        <f t="shared" si="8"/>
        <v>PRO</v>
      </c>
      <c r="L2145" s="24" t="str">
        <f>vlookup(F2145,Abbreviation!$D$2:$E$13,2,false)</f>
        <v>September</v>
      </c>
      <c r="M2145" s="24" t="str">
        <f>vlookup(I2145,Abbreviation!$A$2:$B$4,2,false)</f>
        <v>South</v>
      </c>
      <c r="N2145" s="24" t="str">
        <f>vlookup(M2145,Budget!$B$2:$C$325,2,false)</f>
        <v>F001S</v>
      </c>
      <c r="O2145" s="24" t="s">
        <v>21</v>
      </c>
    </row>
    <row r="2146">
      <c r="A2146" s="24">
        <f>Actual!A2146</f>
        <v>2145</v>
      </c>
      <c r="B2146" s="24" t="str">
        <f>Actual!B2146</f>
        <v>//PRD3074091423SF003SPRO///</v>
      </c>
      <c r="C2146" s="25">
        <f>Actual!C2146</f>
        <v>110</v>
      </c>
      <c r="D2146" s="24" t="str">
        <f t="shared" si="1"/>
        <v>//PRD3074091423SF003SPRO///</v>
      </c>
      <c r="E2146" s="24" t="str">
        <f t="shared" si="2"/>
        <v>PRD3074091423SF003SPRO</v>
      </c>
      <c r="F2146" s="24" t="str">
        <f t="shared" si="3"/>
        <v>09</v>
      </c>
      <c r="G2146" s="24" t="str">
        <f t="shared" si="4"/>
        <v>14</v>
      </c>
      <c r="H2146" s="24" t="str">
        <f t="shared" si="5"/>
        <v>23</v>
      </c>
      <c r="I2146" s="24" t="str">
        <f t="shared" si="6"/>
        <v>S</v>
      </c>
      <c r="J2146" s="24" t="str">
        <f t="shared" si="7"/>
        <v>F003S</v>
      </c>
      <c r="K2146" s="24" t="str">
        <f t="shared" si="8"/>
        <v>PRO</v>
      </c>
      <c r="L2146" s="24" t="str">
        <f>vlookup(F2146,Abbreviation!$D$2:$E$13,2,false)</f>
        <v>September</v>
      </c>
      <c r="M2146" s="24" t="str">
        <f>vlookup(I2146,Abbreviation!$A$2:$B$4,2,false)</f>
        <v>South</v>
      </c>
      <c r="N2146" s="24" t="str">
        <f>vlookup(M2146,Budget!$B$2:$C$325,2,false)</f>
        <v>F001S</v>
      </c>
      <c r="O2146" s="24" t="s">
        <v>21</v>
      </c>
    </row>
    <row r="2147">
      <c r="A2147" s="24">
        <f>Actual!A2147</f>
        <v>2146</v>
      </c>
      <c r="B2147" s="24" t="str">
        <f>Actual!B2147</f>
        <v>//PRD3075091223WF001WPRO///</v>
      </c>
      <c r="C2147" s="25">
        <f>Actual!C2147</f>
        <v>134</v>
      </c>
      <c r="D2147" s="24" t="str">
        <f t="shared" si="1"/>
        <v>//PRD3075091223WF001WPRO///</v>
      </c>
      <c r="E2147" s="24" t="str">
        <f t="shared" si="2"/>
        <v>PRD3075091223WF001WPRO</v>
      </c>
      <c r="F2147" s="24" t="str">
        <f t="shared" si="3"/>
        <v>09</v>
      </c>
      <c r="G2147" s="24" t="str">
        <f t="shared" si="4"/>
        <v>12</v>
      </c>
      <c r="H2147" s="24" t="str">
        <f t="shared" si="5"/>
        <v>23</v>
      </c>
      <c r="I2147" s="24" t="str">
        <f t="shared" si="6"/>
        <v>W</v>
      </c>
      <c r="J2147" s="24" t="str">
        <f t="shared" si="7"/>
        <v>F001W</v>
      </c>
      <c r="K2147" s="24" t="str">
        <f t="shared" si="8"/>
        <v>PRO</v>
      </c>
      <c r="L2147" s="24" t="str">
        <f>vlookup(F2147,Abbreviation!$D$2:$E$13,2,false)</f>
        <v>September</v>
      </c>
      <c r="M2147" s="24" t="str">
        <f>vlookup(I2147,Abbreviation!$A$2:$B$4,2,false)</f>
        <v>West</v>
      </c>
      <c r="N2147" s="24" t="str">
        <f>vlookup(M2147,Budget!$B$2:$C$325,2,false)</f>
        <v>F001W</v>
      </c>
      <c r="O2147" s="24" t="s">
        <v>21</v>
      </c>
    </row>
    <row r="2148">
      <c r="A2148" s="24">
        <f>Actual!A2148</f>
        <v>2147</v>
      </c>
      <c r="B2148" s="24" t="str">
        <f>Actual!B2148</f>
        <v>//PRD3076092023WF003WMAX///</v>
      </c>
      <c r="C2148" s="25">
        <f>Actual!C2148</f>
        <v>233</v>
      </c>
      <c r="D2148" s="24" t="str">
        <f t="shared" si="1"/>
        <v>//PRD3076092023WF003WMAX///</v>
      </c>
      <c r="E2148" s="24" t="str">
        <f t="shared" si="2"/>
        <v>PRD3076092023WF003WMAX</v>
      </c>
      <c r="F2148" s="24" t="str">
        <f t="shared" si="3"/>
        <v>09</v>
      </c>
      <c r="G2148" s="24" t="str">
        <f t="shared" si="4"/>
        <v>20</v>
      </c>
      <c r="H2148" s="24" t="str">
        <f t="shared" si="5"/>
        <v>23</v>
      </c>
      <c r="I2148" s="24" t="str">
        <f t="shared" si="6"/>
        <v>W</v>
      </c>
      <c r="J2148" s="24" t="str">
        <f t="shared" si="7"/>
        <v>F003W</v>
      </c>
      <c r="K2148" s="24" t="str">
        <f t="shared" si="8"/>
        <v>MAX</v>
      </c>
      <c r="L2148" s="24" t="str">
        <f>vlookup(F2148,Abbreviation!$D$2:$E$13,2,false)</f>
        <v>September</v>
      </c>
      <c r="M2148" s="24" t="str">
        <f>vlookup(I2148,Abbreviation!$A$2:$B$4,2,false)</f>
        <v>West</v>
      </c>
      <c r="N2148" s="24" t="str">
        <f>vlookup(M2148,Budget!$B$2:$C$325,2,false)</f>
        <v>F001W</v>
      </c>
      <c r="O2148" s="24" t="s">
        <v>20</v>
      </c>
    </row>
    <row r="2149">
      <c r="A2149" s="24">
        <f>Actual!A2149</f>
        <v>2148</v>
      </c>
      <c r="B2149" s="24" t="str">
        <f>Actual!B2149</f>
        <v>//PRD3077102723NF002NMINI///</v>
      </c>
      <c r="C2149" s="25">
        <f>Actual!C2149</f>
        <v>192</v>
      </c>
      <c r="D2149" s="24" t="str">
        <f t="shared" si="1"/>
        <v>//PRD3077102723NF002NMINI///</v>
      </c>
      <c r="E2149" s="24" t="str">
        <f t="shared" si="2"/>
        <v>PRD3077102723NF002NMINI</v>
      </c>
      <c r="F2149" s="24" t="str">
        <f t="shared" si="3"/>
        <v>10</v>
      </c>
      <c r="G2149" s="24" t="str">
        <f t="shared" si="4"/>
        <v>27</v>
      </c>
      <c r="H2149" s="24" t="str">
        <f t="shared" si="5"/>
        <v>23</v>
      </c>
      <c r="I2149" s="24" t="str">
        <f t="shared" si="6"/>
        <v>N</v>
      </c>
      <c r="J2149" s="24" t="str">
        <f t="shared" si="7"/>
        <v>F002N</v>
      </c>
      <c r="K2149" s="24" t="str">
        <f t="shared" si="8"/>
        <v>MINI</v>
      </c>
      <c r="L2149" s="24" t="str">
        <f>vlookup(F2149,Abbreviation!$D$2:$E$13,2,false)</f>
        <v>October</v>
      </c>
      <c r="M2149" s="24" t="str">
        <f>vlookup(I2149,Abbreviation!$A$2:$B$4,2,false)</f>
        <v>North</v>
      </c>
      <c r="N2149" s="24" t="str">
        <f>vlookup(M2149,Budget!$B$2:$C$325,2,false)</f>
        <v>F001N</v>
      </c>
      <c r="O2149" s="24" t="s">
        <v>19</v>
      </c>
    </row>
    <row r="2150">
      <c r="A2150" s="24">
        <f>Actual!A2150</f>
        <v>2149</v>
      </c>
      <c r="B2150" s="24" t="str">
        <f>Actual!B2150</f>
        <v>//PRD3078102323NF003NMAX///</v>
      </c>
      <c r="C2150" s="25">
        <f>Actual!C2150</f>
        <v>141</v>
      </c>
      <c r="D2150" s="24" t="str">
        <f t="shared" si="1"/>
        <v>//PRD3078102323NF003NMAX///</v>
      </c>
      <c r="E2150" s="24" t="str">
        <f t="shared" si="2"/>
        <v>PRD3078102323NF003NMAX</v>
      </c>
      <c r="F2150" s="24" t="str">
        <f t="shared" si="3"/>
        <v>10</v>
      </c>
      <c r="G2150" s="24" t="str">
        <f t="shared" si="4"/>
        <v>23</v>
      </c>
      <c r="H2150" s="24" t="str">
        <f t="shared" si="5"/>
        <v>23</v>
      </c>
      <c r="I2150" s="24" t="str">
        <f t="shared" si="6"/>
        <v>N</v>
      </c>
      <c r="J2150" s="24" t="str">
        <f t="shared" si="7"/>
        <v>F003N</v>
      </c>
      <c r="K2150" s="24" t="str">
        <f t="shared" si="8"/>
        <v>MAX</v>
      </c>
      <c r="L2150" s="24" t="str">
        <f>vlookup(F2150,Abbreviation!$D$2:$E$13,2,false)</f>
        <v>October</v>
      </c>
      <c r="M2150" s="24" t="str">
        <f>vlookup(I2150,Abbreviation!$A$2:$B$4,2,false)</f>
        <v>North</v>
      </c>
      <c r="N2150" s="24" t="str">
        <f>vlookup(M2150,Budget!$B$2:$C$325,2,false)</f>
        <v>F001N</v>
      </c>
      <c r="O2150" s="24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tr">
        <f>Budget!A1</f>
        <v>Month</v>
      </c>
      <c r="B1" s="26" t="str">
        <f>Budget!B1</f>
        <v>Region</v>
      </c>
      <c r="C1" s="26" t="str">
        <f>Budget!C1</f>
        <v>Factory Code</v>
      </c>
      <c r="D1" s="26" t="str">
        <f>Budget!D1</f>
        <v>Model</v>
      </c>
      <c r="E1" s="22" t="s">
        <v>2242</v>
      </c>
      <c r="F1" s="22" t="s">
        <v>2243</v>
      </c>
      <c r="G1" s="22" t="s">
        <v>2244</v>
      </c>
      <c r="H1" s="22" t="s">
        <v>2193</v>
      </c>
    </row>
    <row r="2">
      <c r="A2" s="24" t="str">
        <f>Budget!A2</f>
        <v>January</v>
      </c>
      <c r="B2" s="24" t="str">
        <f>Budget!B2</f>
        <v>North</v>
      </c>
      <c r="C2" s="24" t="str">
        <f>Budget!C2</f>
        <v>F001N</v>
      </c>
      <c r="D2" s="24" t="str">
        <f>Budget!D2</f>
        <v>MINI</v>
      </c>
      <c r="E2" s="24">
        <f>sumifs(Budget!$E$2:$E$325,Budget!$A$2:$A$325,A2,Budget!$B$2:$B$325,B2,Budget!$C$2:$C$325,C2,Budget!$D$2:$D$325,D2)</f>
        <v>1028</v>
      </c>
      <c r="F2" s="24">
        <f>sumifs(Actual_Calcs.!$C$2:$C$2150,Actual_Calcs.!$L$2:$L$2150,A2,Actual_Calcs.!$M$2:$M$2150,B2,Actual_Calcs.!$J$2:$J$2150,C2,Actual_Calcs.!$K$2:$K$2150,D2)</f>
        <v>869</v>
      </c>
      <c r="G2" s="24">
        <f t="shared" ref="G2:G325" si="1">F2-E2</f>
        <v>-159</v>
      </c>
      <c r="H2" s="24" t="str">
        <f>vlookup(A2,Abbreviation!$E$2:$F$13,2,false)</f>
        <v>Q1</v>
      </c>
    </row>
    <row r="3">
      <c r="A3" s="24" t="str">
        <f>Budget!A3</f>
        <v>January</v>
      </c>
      <c r="B3" s="24" t="str">
        <f>Budget!B3</f>
        <v>North</v>
      </c>
      <c r="C3" s="24" t="str">
        <f>Budget!C3</f>
        <v>F001N</v>
      </c>
      <c r="D3" s="24" t="str">
        <f>Budget!D3</f>
        <v>MAX</v>
      </c>
      <c r="E3" s="24">
        <f>sumifs(Budget!$E$2:$E$325,Budget!$A$2:$A$325,A3,Budget!$B$2:$B$325,B3,Budget!$C$2:$C$325,C3,Budget!$D$2:$D$325,D3)</f>
        <v>290</v>
      </c>
      <c r="F3" s="24">
        <f>sumifs(Actual_Calcs.!$C$2:$C$2150,Actual_Calcs.!$L$2:$L$2150,A3,Actual_Calcs.!$M$2:$M$2150,B3,Actual_Calcs.!$J$2:$J$2150,C3,Actual_Calcs.!$K$2:$K$2150,D3)</f>
        <v>275</v>
      </c>
      <c r="G3" s="24">
        <f t="shared" si="1"/>
        <v>-15</v>
      </c>
      <c r="H3" s="24" t="str">
        <f>vlookup(A3,Abbreviation!$E$2:$F$13,2,false)</f>
        <v>Q1</v>
      </c>
    </row>
    <row r="4">
      <c r="A4" s="24" t="str">
        <f>Budget!A4</f>
        <v>January</v>
      </c>
      <c r="B4" s="24" t="str">
        <f>Budget!B4</f>
        <v>North</v>
      </c>
      <c r="C4" s="24" t="str">
        <f>Budget!C4</f>
        <v>F001N</v>
      </c>
      <c r="D4" s="24" t="str">
        <f>Budget!D4</f>
        <v>PRO</v>
      </c>
      <c r="E4" s="24">
        <f>sumifs(Budget!$E$2:$E$325,Budget!$A$2:$A$325,A4,Budget!$B$2:$B$325,B4,Budget!$C$2:$C$325,C4,Budget!$D$2:$D$325,D4)</f>
        <v>331</v>
      </c>
      <c r="F4" s="24">
        <f>sumifs(Actual_Calcs.!$C$2:$C$2150,Actual_Calcs.!$L$2:$L$2150,A4,Actual_Calcs.!$M$2:$M$2150,B4,Actual_Calcs.!$J$2:$J$2150,C4,Actual_Calcs.!$K$2:$K$2150,D4)</f>
        <v>284</v>
      </c>
      <c r="G4" s="24">
        <f t="shared" si="1"/>
        <v>-47</v>
      </c>
      <c r="H4" s="24" t="str">
        <f>vlookup(A4,Abbreviation!$E$2:$F$13,2,false)</f>
        <v>Q1</v>
      </c>
    </row>
    <row r="5">
      <c r="A5" s="24" t="str">
        <f>Budget!A5</f>
        <v>January</v>
      </c>
      <c r="B5" s="24" t="str">
        <f>Budget!B5</f>
        <v>North</v>
      </c>
      <c r="C5" s="24" t="str">
        <f>Budget!C5</f>
        <v>F002N</v>
      </c>
      <c r="D5" s="24" t="str">
        <f>Budget!D5</f>
        <v>MINI</v>
      </c>
      <c r="E5" s="24">
        <f>sumifs(Budget!$E$2:$E$325,Budget!$A$2:$A$325,A5,Budget!$B$2:$B$325,B5,Budget!$C$2:$C$325,C5,Budget!$D$2:$D$325,D5)</f>
        <v>1474</v>
      </c>
      <c r="F5" s="24">
        <f>sumifs(Actual_Calcs.!$C$2:$C$2150,Actual_Calcs.!$L$2:$L$2150,A5,Actual_Calcs.!$M$2:$M$2150,B5,Actual_Calcs.!$J$2:$J$2150,C5,Actual_Calcs.!$K$2:$K$2150,D5)</f>
        <v>1185</v>
      </c>
      <c r="G5" s="24">
        <f t="shared" si="1"/>
        <v>-289</v>
      </c>
      <c r="H5" s="24" t="str">
        <f>vlookup(A5,Abbreviation!$E$2:$F$13,2,false)</f>
        <v>Q1</v>
      </c>
    </row>
    <row r="6">
      <c r="A6" s="24" t="str">
        <f>Budget!A6</f>
        <v>January</v>
      </c>
      <c r="B6" s="24" t="str">
        <f>Budget!B6</f>
        <v>North</v>
      </c>
      <c r="C6" s="24" t="str">
        <f>Budget!C6</f>
        <v>F002N</v>
      </c>
      <c r="D6" s="24" t="str">
        <f>Budget!D6</f>
        <v>MAX</v>
      </c>
      <c r="E6" s="24">
        <f>sumifs(Budget!$E$2:$E$325,Budget!$A$2:$A$325,A6,Budget!$B$2:$B$325,B6,Budget!$C$2:$C$325,C6,Budget!$D$2:$D$325,D6)</f>
        <v>459</v>
      </c>
      <c r="F6" s="24">
        <f>sumifs(Actual_Calcs.!$C$2:$C$2150,Actual_Calcs.!$L$2:$L$2150,A6,Actual_Calcs.!$M$2:$M$2150,B6,Actual_Calcs.!$J$2:$J$2150,C6,Actual_Calcs.!$K$2:$K$2150,D6)</f>
        <v>417</v>
      </c>
      <c r="G6" s="24">
        <f t="shared" si="1"/>
        <v>-42</v>
      </c>
      <c r="H6" s="24" t="str">
        <f>vlookup(A6,Abbreviation!$E$2:$F$13,2,false)</f>
        <v>Q1</v>
      </c>
    </row>
    <row r="7">
      <c r="A7" s="24" t="str">
        <f>Budget!A7</f>
        <v>January</v>
      </c>
      <c r="B7" s="24" t="str">
        <f>Budget!B7</f>
        <v>North</v>
      </c>
      <c r="C7" s="24" t="str">
        <f>Budget!C7</f>
        <v>F002N</v>
      </c>
      <c r="D7" s="24" t="str">
        <f>Budget!D7</f>
        <v>PRO</v>
      </c>
      <c r="E7" s="24">
        <f>sumifs(Budget!$E$2:$E$325,Budget!$A$2:$A$325,A7,Budget!$B$2:$B$325,B7,Budget!$C$2:$C$325,C7,Budget!$D$2:$D$325,D7)</f>
        <v>195</v>
      </c>
      <c r="F7" s="24">
        <f>sumifs(Actual_Calcs.!$C$2:$C$2150,Actual_Calcs.!$L$2:$L$2150,A7,Actual_Calcs.!$M$2:$M$2150,B7,Actual_Calcs.!$J$2:$J$2150,C7,Actual_Calcs.!$K$2:$K$2150,D7)</f>
        <v>170</v>
      </c>
      <c r="G7" s="24">
        <f t="shared" si="1"/>
        <v>-25</v>
      </c>
      <c r="H7" s="24" t="str">
        <f>vlookup(A7,Abbreviation!$E$2:$F$13,2,false)</f>
        <v>Q1</v>
      </c>
    </row>
    <row r="8">
      <c r="A8" s="24" t="str">
        <f>Budget!A8</f>
        <v>January</v>
      </c>
      <c r="B8" s="24" t="str">
        <f>Budget!B8</f>
        <v>North</v>
      </c>
      <c r="C8" s="24" t="str">
        <f>Budget!C8</f>
        <v>F003N</v>
      </c>
      <c r="D8" s="24" t="str">
        <f>Budget!D8</f>
        <v>MINI</v>
      </c>
      <c r="E8" s="24">
        <f>sumifs(Budget!$E$2:$E$325,Budget!$A$2:$A$325,A8,Budget!$B$2:$B$325,B8,Budget!$C$2:$C$325,C8,Budget!$D$2:$D$325,D8)</f>
        <v>864</v>
      </c>
      <c r="F8" s="24">
        <f>sumifs(Actual_Calcs.!$C$2:$C$2150,Actual_Calcs.!$L$2:$L$2150,A8,Actual_Calcs.!$M$2:$M$2150,B8,Actual_Calcs.!$J$2:$J$2150,C8,Actual_Calcs.!$K$2:$K$2150,D8)</f>
        <v>762</v>
      </c>
      <c r="G8" s="24">
        <f t="shared" si="1"/>
        <v>-102</v>
      </c>
      <c r="H8" s="24" t="str">
        <f>vlookup(A8,Abbreviation!$E$2:$F$13,2,false)</f>
        <v>Q1</v>
      </c>
    </row>
    <row r="9">
      <c r="A9" s="24" t="str">
        <f>Budget!A9</f>
        <v>January</v>
      </c>
      <c r="B9" s="24" t="str">
        <f>Budget!B9</f>
        <v>North</v>
      </c>
      <c r="C9" s="24" t="str">
        <f>Budget!C9</f>
        <v>F003N</v>
      </c>
      <c r="D9" s="24" t="str">
        <f>Budget!D9</f>
        <v>MAX</v>
      </c>
      <c r="E9" s="24">
        <f>sumifs(Budget!$E$2:$E$325,Budget!$A$2:$A$325,A9,Budget!$B$2:$B$325,B9,Budget!$C$2:$C$325,C9,Budget!$D$2:$D$325,D9)</f>
        <v>526</v>
      </c>
      <c r="F9" s="24">
        <f>sumifs(Actual_Calcs.!$C$2:$C$2150,Actual_Calcs.!$L$2:$L$2150,A9,Actual_Calcs.!$M$2:$M$2150,B9,Actual_Calcs.!$J$2:$J$2150,C9,Actual_Calcs.!$K$2:$K$2150,D9)</f>
        <v>421</v>
      </c>
      <c r="G9" s="24">
        <f t="shared" si="1"/>
        <v>-105</v>
      </c>
      <c r="H9" s="24" t="str">
        <f>vlookup(A9,Abbreviation!$E$2:$F$13,2,false)</f>
        <v>Q1</v>
      </c>
    </row>
    <row r="10">
      <c r="A10" s="24" t="str">
        <f>Budget!A10</f>
        <v>January</v>
      </c>
      <c r="B10" s="24" t="str">
        <f>Budget!B10</f>
        <v>North</v>
      </c>
      <c r="C10" s="24" t="str">
        <f>Budget!C10</f>
        <v>F003N</v>
      </c>
      <c r="D10" s="24" t="str">
        <f>Budget!D10</f>
        <v>PRO</v>
      </c>
      <c r="E10" s="24">
        <f>sumifs(Budget!$E$2:$E$325,Budget!$A$2:$A$325,A10,Budget!$B$2:$B$325,B10,Budget!$C$2:$C$325,C10,Budget!$D$2:$D$325,D10)</f>
        <v>339</v>
      </c>
      <c r="F10" s="24">
        <f>sumifs(Actual_Calcs.!$C$2:$C$2150,Actual_Calcs.!$L$2:$L$2150,A10,Actual_Calcs.!$M$2:$M$2150,B10,Actual_Calcs.!$J$2:$J$2150,C10,Actual_Calcs.!$K$2:$K$2150,D10)</f>
        <v>308</v>
      </c>
      <c r="G10" s="24">
        <f t="shared" si="1"/>
        <v>-31</v>
      </c>
      <c r="H10" s="24" t="str">
        <f>vlookup(A10,Abbreviation!$E$2:$F$13,2,false)</f>
        <v>Q1</v>
      </c>
    </row>
    <row r="11">
      <c r="A11" s="24" t="str">
        <f>Budget!A11</f>
        <v>January</v>
      </c>
      <c r="B11" s="24" t="str">
        <f>Budget!B11</f>
        <v>South</v>
      </c>
      <c r="C11" s="24" t="str">
        <f>Budget!C11</f>
        <v>F001S</v>
      </c>
      <c r="D11" s="24" t="str">
        <f>Budget!D11</f>
        <v>MINI</v>
      </c>
      <c r="E11" s="24">
        <f>sumifs(Budget!$E$2:$E$325,Budget!$A$2:$A$325,A11,Budget!$B$2:$B$325,B11,Budget!$C$2:$C$325,C11,Budget!$D$2:$D$325,D11)</f>
        <v>150</v>
      </c>
      <c r="F11" s="24">
        <f>sumifs(Actual_Calcs.!$C$2:$C$2150,Actual_Calcs.!$L$2:$L$2150,A11,Actual_Calcs.!$M$2:$M$2150,B11,Actual_Calcs.!$J$2:$J$2150,C11,Actual_Calcs.!$K$2:$K$2150,D11)</f>
        <v>124</v>
      </c>
      <c r="G11" s="24">
        <f t="shared" si="1"/>
        <v>-26</v>
      </c>
      <c r="H11" s="24" t="str">
        <f>vlookup(A11,Abbreviation!$E$2:$F$13,2,false)</f>
        <v>Q1</v>
      </c>
    </row>
    <row r="12">
      <c r="A12" s="24" t="str">
        <f>Budget!A12</f>
        <v>January</v>
      </c>
      <c r="B12" s="24" t="str">
        <f>Budget!B12</f>
        <v>South</v>
      </c>
      <c r="C12" s="24" t="str">
        <f>Budget!C12</f>
        <v>F001S</v>
      </c>
      <c r="D12" s="24" t="str">
        <f>Budget!D12</f>
        <v>MAX</v>
      </c>
      <c r="E12" s="24">
        <f>sumifs(Budget!$E$2:$E$325,Budget!$A$2:$A$325,A12,Budget!$B$2:$B$325,B12,Budget!$C$2:$C$325,C12,Budget!$D$2:$D$325,D12)</f>
        <v>646</v>
      </c>
      <c r="F12" s="24">
        <f>sumifs(Actual_Calcs.!$C$2:$C$2150,Actual_Calcs.!$L$2:$L$2150,A12,Actual_Calcs.!$M$2:$M$2150,B12,Actual_Calcs.!$J$2:$J$2150,C12,Actual_Calcs.!$K$2:$K$2150,D12)</f>
        <v>557</v>
      </c>
      <c r="G12" s="24">
        <f t="shared" si="1"/>
        <v>-89</v>
      </c>
      <c r="H12" s="24" t="str">
        <f>vlookup(A12,Abbreviation!$E$2:$F$13,2,false)</f>
        <v>Q1</v>
      </c>
    </row>
    <row r="13">
      <c r="A13" s="24" t="str">
        <f>Budget!A13</f>
        <v>January</v>
      </c>
      <c r="B13" s="24" t="str">
        <f>Budget!B13</f>
        <v>South</v>
      </c>
      <c r="C13" s="24" t="str">
        <f>Budget!C13</f>
        <v>F001S</v>
      </c>
      <c r="D13" s="24" t="str">
        <f>Budget!D13</f>
        <v>PRO</v>
      </c>
      <c r="E13" s="24">
        <f>sumifs(Budget!$E$2:$E$325,Budget!$A$2:$A$325,A13,Budget!$B$2:$B$325,B13,Budget!$C$2:$C$325,C13,Budget!$D$2:$D$325,D13)</f>
        <v>130</v>
      </c>
      <c r="F13" s="24">
        <f>sumifs(Actual_Calcs.!$C$2:$C$2150,Actual_Calcs.!$L$2:$L$2150,A13,Actual_Calcs.!$M$2:$M$2150,B13,Actual_Calcs.!$J$2:$J$2150,C13,Actual_Calcs.!$K$2:$K$2150,D13)</f>
        <v>115</v>
      </c>
      <c r="G13" s="24">
        <f t="shared" si="1"/>
        <v>-15</v>
      </c>
      <c r="H13" s="24" t="str">
        <f>vlookup(A13,Abbreviation!$E$2:$F$13,2,false)</f>
        <v>Q1</v>
      </c>
    </row>
    <row r="14">
      <c r="A14" s="24" t="str">
        <f>Budget!A14</f>
        <v>January</v>
      </c>
      <c r="B14" s="24" t="str">
        <f>Budget!B14</f>
        <v>South</v>
      </c>
      <c r="C14" s="24" t="str">
        <f>Budget!C14</f>
        <v>F002S</v>
      </c>
      <c r="D14" s="24" t="str">
        <f>Budget!D14</f>
        <v>MINI</v>
      </c>
      <c r="E14" s="24">
        <f>sumifs(Budget!$E$2:$E$325,Budget!$A$2:$A$325,A14,Budget!$B$2:$B$325,B14,Budget!$C$2:$C$325,C14,Budget!$D$2:$D$325,D14)</f>
        <v>139</v>
      </c>
      <c r="F14" s="24">
        <f>sumifs(Actual_Calcs.!$C$2:$C$2150,Actual_Calcs.!$L$2:$L$2150,A14,Actual_Calcs.!$M$2:$M$2150,B14,Actual_Calcs.!$J$2:$J$2150,C14,Actual_Calcs.!$K$2:$K$2150,D14)</f>
        <v>112</v>
      </c>
      <c r="G14" s="24">
        <f t="shared" si="1"/>
        <v>-27</v>
      </c>
      <c r="H14" s="24" t="str">
        <f>vlookup(A14,Abbreviation!$E$2:$F$13,2,false)</f>
        <v>Q1</v>
      </c>
    </row>
    <row r="15">
      <c r="A15" s="24" t="str">
        <f>Budget!A15</f>
        <v>January</v>
      </c>
      <c r="B15" s="24" t="str">
        <f>Budget!B15</f>
        <v>South</v>
      </c>
      <c r="C15" s="24" t="str">
        <f>Budget!C15</f>
        <v>F002S</v>
      </c>
      <c r="D15" s="24" t="str">
        <f>Budget!D15</f>
        <v>MAX</v>
      </c>
      <c r="E15" s="24">
        <f>sumifs(Budget!$E$2:$E$325,Budget!$A$2:$A$325,A15,Budget!$B$2:$B$325,B15,Budget!$C$2:$C$325,C15,Budget!$D$2:$D$325,D15)</f>
        <v>943</v>
      </c>
      <c r="F15" s="24">
        <f>sumifs(Actual_Calcs.!$C$2:$C$2150,Actual_Calcs.!$L$2:$L$2150,A15,Actual_Calcs.!$M$2:$M$2150,B15,Actual_Calcs.!$J$2:$J$2150,C15,Actual_Calcs.!$K$2:$K$2150,D15)</f>
        <v>827</v>
      </c>
      <c r="G15" s="24">
        <f t="shared" si="1"/>
        <v>-116</v>
      </c>
      <c r="H15" s="24" t="str">
        <f>vlookup(A15,Abbreviation!$E$2:$F$13,2,false)</f>
        <v>Q1</v>
      </c>
    </row>
    <row r="16">
      <c r="A16" s="24" t="str">
        <f>Budget!A16</f>
        <v>January</v>
      </c>
      <c r="B16" s="24" t="str">
        <f>Budget!B16</f>
        <v>South</v>
      </c>
      <c r="C16" s="24" t="str">
        <f>Budget!C16</f>
        <v>F002S</v>
      </c>
      <c r="D16" s="24" t="str">
        <f>Budget!D16</f>
        <v>PRO</v>
      </c>
      <c r="E16" s="24">
        <f>sumifs(Budget!$E$2:$E$325,Budget!$A$2:$A$325,A16,Budget!$B$2:$B$325,B16,Budget!$C$2:$C$325,C16,Budget!$D$2:$D$325,D16)</f>
        <v>201</v>
      </c>
      <c r="F16" s="24">
        <f>sumifs(Actual_Calcs.!$C$2:$C$2150,Actual_Calcs.!$L$2:$L$2150,A16,Actual_Calcs.!$M$2:$M$2150,B16,Actual_Calcs.!$J$2:$J$2150,C16,Actual_Calcs.!$K$2:$K$2150,D16)</f>
        <v>191</v>
      </c>
      <c r="G16" s="24">
        <f t="shared" si="1"/>
        <v>-10</v>
      </c>
      <c r="H16" s="24" t="str">
        <f>vlookup(A16,Abbreviation!$E$2:$F$13,2,false)</f>
        <v>Q1</v>
      </c>
    </row>
    <row r="17">
      <c r="A17" s="24" t="str">
        <f>Budget!A17</f>
        <v>January</v>
      </c>
      <c r="B17" s="24" t="str">
        <f>Budget!B17</f>
        <v>South</v>
      </c>
      <c r="C17" s="24" t="str">
        <f>Budget!C17</f>
        <v>F003S</v>
      </c>
      <c r="D17" s="24" t="str">
        <f>Budget!D17</f>
        <v>MINI</v>
      </c>
      <c r="E17" s="24">
        <f>sumifs(Budget!$E$2:$E$325,Budget!$A$2:$A$325,A17,Budget!$B$2:$B$325,B17,Budget!$C$2:$C$325,C17,Budget!$D$2:$D$325,D17)</f>
        <v>264</v>
      </c>
      <c r="F17" s="24">
        <f>sumifs(Actual_Calcs.!$C$2:$C$2150,Actual_Calcs.!$L$2:$L$2150,A17,Actual_Calcs.!$M$2:$M$2150,B17,Actual_Calcs.!$J$2:$J$2150,C17,Actual_Calcs.!$K$2:$K$2150,D17)</f>
        <v>237</v>
      </c>
      <c r="G17" s="24">
        <f t="shared" si="1"/>
        <v>-27</v>
      </c>
      <c r="H17" s="24" t="str">
        <f>vlookup(A17,Abbreviation!$E$2:$F$13,2,false)</f>
        <v>Q1</v>
      </c>
    </row>
    <row r="18">
      <c r="A18" s="24" t="str">
        <f>Budget!A18</f>
        <v>January</v>
      </c>
      <c r="B18" s="24" t="str">
        <f>Budget!B18</f>
        <v>South</v>
      </c>
      <c r="C18" s="24" t="str">
        <f>Budget!C18</f>
        <v>F003S</v>
      </c>
      <c r="D18" s="24" t="str">
        <f>Budget!D18</f>
        <v>MAX</v>
      </c>
      <c r="E18" s="24">
        <f>sumifs(Budget!$E$2:$E$325,Budget!$A$2:$A$325,A18,Budget!$B$2:$B$325,B18,Budget!$C$2:$C$325,C18,Budget!$D$2:$D$325,D18)</f>
        <v>1237</v>
      </c>
      <c r="F18" s="24">
        <f>sumifs(Actual_Calcs.!$C$2:$C$2150,Actual_Calcs.!$L$2:$L$2150,A18,Actual_Calcs.!$M$2:$M$2150,B18,Actual_Calcs.!$J$2:$J$2150,C18,Actual_Calcs.!$K$2:$K$2150,D18)</f>
        <v>1128</v>
      </c>
      <c r="G18" s="24">
        <f t="shared" si="1"/>
        <v>-109</v>
      </c>
      <c r="H18" s="24" t="str">
        <f>vlookup(A18,Abbreviation!$E$2:$F$13,2,false)</f>
        <v>Q1</v>
      </c>
    </row>
    <row r="19">
      <c r="A19" s="24" t="str">
        <f>Budget!A19</f>
        <v>January</v>
      </c>
      <c r="B19" s="24" t="str">
        <f>Budget!B19</f>
        <v>South</v>
      </c>
      <c r="C19" s="24" t="str">
        <f>Budget!C19</f>
        <v>F003S</v>
      </c>
      <c r="D19" s="24" t="str">
        <f>Budget!D19</f>
        <v>PRO</v>
      </c>
      <c r="E19" s="24">
        <f>sumifs(Budget!$E$2:$E$325,Budget!$A$2:$A$325,A19,Budget!$B$2:$B$325,B19,Budget!$C$2:$C$325,C19,Budget!$D$2:$D$325,D19)</f>
        <v>136</v>
      </c>
      <c r="F19" s="24">
        <f>sumifs(Actual_Calcs.!$C$2:$C$2150,Actual_Calcs.!$L$2:$L$2150,A19,Actual_Calcs.!$M$2:$M$2150,B19,Actual_Calcs.!$J$2:$J$2150,C19,Actual_Calcs.!$K$2:$K$2150,D19)</f>
        <v>123</v>
      </c>
      <c r="G19" s="24">
        <f t="shared" si="1"/>
        <v>-13</v>
      </c>
      <c r="H19" s="24" t="str">
        <f>vlookup(A19,Abbreviation!$E$2:$F$13,2,false)</f>
        <v>Q1</v>
      </c>
    </row>
    <row r="20">
      <c r="A20" s="24" t="str">
        <f>Budget!A20</f>
        <v>January</v>
      </c>
      <c r="B20" s="24" t="str">
        <f>Budget!B20</f>
        <v>West</v>
      </c>
      <c r="C20" s="24" t="str">
        <f>Budget!C20</f>
        <v>F001W</v>
      </c>
      <c r="D20" s="24" t="str">
        <f>Budget!D20</f>
        <v>MINI</v>
      </c>
      <c r="E20" s="24">
        <f>sumifs(Budget!$E$2:$E$325,Budget!$A$2:$A$325,A20,Budget!$B$2:$B$325,B20,Budget!$C$2:$C$325,C20,Budget!$D$2:$D$325,D20)</f>
        <v>352</v>
      </c>
      <c r="F20" s="24">
        <f>sumifs(Actual_Calcs.!$C$2:$C$2150,Actual_Calcs.!$L$2:$L$2150,A20,Actual_Calcs.!$M$2:$M$2150,B20,Actual_Calcs.!$J$2:$J$2150,C20,Actual_Calcs.!$K$2:$K$2150,D20)</f>
        <v>286</v>
      </c>
      <c r="G20" s="24">
        <f t="shared" si="1"/>
        <v>-66</v>
      </c>
      <c r="H20" s="24" t="str">
        <f>vlookup(A20,Abbreviation!$E$2:$F$13,2,false)</f>
        <v>Q1</v>
      </c>
    </row>
    <row r="21">
      <c r="A21" s="24" t="str">
        <f>Budget!A21</f>
        <v>January</v>
      </c>
      <c r="B21" s="24" t="str">
        <f>Budget!B21</f>
        <v>West</v>
      </c>
      <c r="C21" s="24" t="str">
        <f>Budget!C21</f>
        <v>F001W</v>
      </c>
      <c r="D21" s="24" t="str">
        <f>Budget!D21</f>
        <v>MAX</v>
      </c>
      <c r="E21" s="24">
        <f>sumifs(Budget!$E$2:$E$325,Budget!$A$2:$A$325,A21,Budget!$B$2:$B$325,B21,Budget!$C$2:$C$325,C21,Budget!$D$2:$D$325,D21)</f>
        <v>23</v>
      </c>
      <c r="F21" s="24">
        <f>sumifs(Actual_Calcs.!$C$2:$C$2150,Actual_Calcs.!$L$2:$L$2150,A21,Actual_Calcs.!$M$2:$M$2150,B21,Actual_Calcs.!$J$2:$J$2150,C21,Actual_Calcs.!$K$2:$K$2150,D21)</f>
        <v>5</v>
      </c>
      <c r="G21" s="24">
        <f t="shared" si="1"/>
        <v>-18</v>
      </c>
      <c r="H21" s="24" t="str">
        <f>vlookup(A21,Abbreviation!$E$2:$F$13,2,false)</f>
        <v>Q1</v>
      </c>
    </row>
    <row r="22">
      <c r="A22" s="24" t="str">
        <f>Budget!A22</f>
        <v>January</v>
      </c>
      <c r="B22" s="24" t="str">
        <f>Budget!B22</f>
        <v>West</v>
      </c>
      <c r="C22" s="24" t="str">
        <f>Budget!C22</f>
        <v>F001W</v>
      </c>
      <c r="D22" s="24" t="str">
        <f>Budget!D22</f>
        <v>PRO</v>
      </c>
      <c r="E22" s="24">
        <f>sumifs(Budget!$E$2:$E$325,Budget!$A$2:$A$325,A22,Budget!$B$2:$B$325,B22,Budget!$C$2:$C$325,C22,Budget!$D$2:$D$325,D22)</f>
        <v>837</v>
      </c>
      <c r="F22" s="24">
        <f>sumifs(Actual_Calcs.!$C$2:$C$2150,Actual_Calcs.!$L$2:$L$2150,A22,Actual_Calcs.!$M$2:$M$2150,B22,Actual_Calcs.!$J$2:$J$2150,C22,Actual_Calcs.!$K$2:$K$2150,D22)</f>
        <v>739</v>
      </c>
      <c r="G22" s="24">
        <f t="shared" si="1"/>
        <v>-98</v>
      </c>
      <c r="H22" s="24" t="str">
        <f>vlookup(A22,Abbreviation!$E$2:$F$13,2,false)</f>
        <v>Q1</v>
      </c>
    </row>
    <row r="23">
      <c r="A23" s="24" t="str">
        <f>Budget!A23</f>
        <v>January</v>
      </c>
      <c r="B23" s="24" t="str">
        <f>Budget!B23</f>
        <v>West</v>
      </c>
      <c r="C23" s="24" t="str">
        <f>Budget!C23</f>
        <v>F002W</v>
      </c>
      <c r="D23" s="24" t="str">
        <f>Budget!D23</f>
        <v>MINI</v>
      </c>
      <c r="E23" s="24">
        <f>sumifs(Budget!$E$2:$E$325,Budget!$A$2:$A$325,A23,Budget!$B$2:$B$325,B23,Budget!$C$2:$C$325,C23,Budget!$D$2:$D$325,D23)</f>
        <v>346</v>
      </c>
      <c r="F23" s="24">
        <f>sumifs(Actual_Calcs.!$C$2:$C$2150,Actual_Calcs.!$L$2:$L$2150,A23,Actual_Calcs.!$M$2:$M$2150,B23,Actual_Calcs.!$J$2:$J$2150,C23,Actual_Calcs.!$K$2:$K$2150,D23)</f>
        <v>304</v>
      </c>
      <c r="G23" s="24">
        <f t="shared" si="1"/>
        <v>-42</v>
      </c>
      <c r="H23" s="24" t="str">
        <f>vlookup(A23,Abbreviation!$E$2:$F$13,2,false)</f>
        <v>Q1</v>
      </c>
    </row>
    <row r="24">
      <c r="A24" s="24" t="str">
        <f>Budget!A24</f>
        <v>January</v>
      </c>
      <c r="B24" s="24" t="str">
        <f>Budget!B24</f>
        <v>West</v>
      </c>
      <c r="C24" s="24" t="str">
        <f>Budget!C24</f>
        <v>F002W</v>
      </c>
      <c r="D24" s="24" t="str">
        <f>Budget!D24</f>
        <v>MAX</v>
      </c>
      <c r="E24" s="24">
        <f>sumifs(Budget!$E$2:$E$325,Budget!$A$2:$A$325,A24,Budget!$B$2:$B$325,B24,Budget!$C$2:$C$325,C24,Budget!$D$2:$D$325,D24)</f>
        <v>346</v>
      </c>
      <c r="F24" s="24">
        <f>sumifs(Actual_Calcs.!$C$2:$C$2150,Actual_Calcs.!$L$2:$L$2150,A24,Actual_Calcs.!$M$2:$M$2150,B24,Actual_Calcs.!$J$2:$J$2150,C24,Actual_Calcs.!$K$2:$K$2150,D24)</f>
        <v>322</v>
      </c>
      <c r="G24" s="24">
        <f t="shared" si="1"/>
        <v>-24</v>
      </c>
      <c r="H24" s="24" t="str">
        <f>vlookup(A24,Abbreviation!$E$2:$F$13,2,false)</f>
        <v>Q1</v>
      </c>
    </row>
    <row r="25">
      <c r="A25" s="24" t="str">
        <f>Budget!A25</f>
        <v>January</v>
      </c>
      <c r="B25" s="24" t="str">
        <f>Budget!B25</f>
        <v>West</v>
      </c>
      <c r="C25" s="24" t="str">
        <f>Budget!C25</f>
        <v>F002W</v>
      </c>
      <c r="D25" s="24" t="str">
        <f>Budget!D25</f>
        <v>PRO</v>
      </c>
      <c r="E25" s="24">
        <f>sumifs(Budget!$E$2:$E$325,Budget!$A$2:$A$325,A25,Budget!$B$2:$B$325,B25,Budget!$C$2:$C$325,C25,Budget!$D$2:$D$325,D25)</f>
        <v>788</v>
      </c>
      <c r="F25" s="24">
        <f>sumifs(Actual_Calcs.!$C$2:$C$2150,Actual_Calcs.!$L$2:$L$2150,A25,Actual_Calcs.!$M$2:$M$2150,B25,Actual_Calcs.!$J$2:$J$2150,C25,Actual_Calcs.!$K$2:$K$2150,D25)</f>
        <v>734</v>
      </c>
      <c r="G25" s="24">
        <f t="shared" si="1"/>
        <v>-54</v>
      </c>
      <c r="H25" s="24" t="str">
        <f>vlookup(A25,Abbreviation!$E$2:$F$13,2,false)</f>
        <v>Q1</v>
      </c>
    </row>
    <row r="26">
      <c r="A26" s="24" t="str">
        <f>Budget!A26</f>
        <v>January</v>
      </c>
      <c r="B26" s="24" t="str">
        <f>Budget!B26</f>
        <v>West</v>
      </c>
      <c r="C26" s="24" t="str">
        <f>Budget!C26</f>
        <v>F003W</v>
      </c>
      <c r="D26" s="24" t="str">
        <f>Budget!D26</f>
        <v>MINI</v>
      </c>
      <c r="E26" s="24">
        <f>sumifs(Budget!$E$2:$E$325,Budget!$A$2:$A$325,A26,Budget!$B$2:$B$325,B26,Budget!$C$2:$C$325,C26,Budget!$D$2:$D$325,D26)</f>
        <v>663</v>
      </c>
      <c r="F26" s="24">
        <f>sumifs(Actual_Calcs.!$C$2:$C$2150,Actual_Calcs.!$L$2:$L$2150,A26,Actual_Calcs.!$M$2:$M$2150,B26,Actual_Calcs.!$J$2:$J$2150,C26,Actual_Calcs.!$K$2:$K$2150,D26)</f>
        <v>580</v>
      </c>
      <c r="G26" s="24">
        <f t="shared" si="1"/>
        <v>-83</v>
      </c>
      <c r="H26" s="24" t="str">
        <f>vlookup(A26,Abbreviation!$E$2:$F$13,2,false)</f>
        <v>Q1</v>
      </c>
    </row>
    <row r="27">
      <c r="A27" s="24" t="str">
        <f>Budget!A27</f>
        <v>January</v>
      </c>
      <c r="B27" s="24" t="str">
        <f>Budget!B27</f>
        <v>West</v>
      </c>
      <c r="C27" s="24" t="str">
        <f>Budget!C27</f>
        <v>F003W</v>
      </c>
      <c r="D27" s="24" t="str">
        <f>Budget!D27</f>
        <v>MAX</v>
      </c>
      <c r="E27" s="24">
        <f>sumifs(Budget!$E$2:$E$325,Budget!$A$2:$A$325,A27,Budget!$B$2:$B$325,B27,Budget!$C$2:$C$325,C27,Budget!$D$2:$D$325,D27)</f>
        <v>378</v>
      </c>
      <c r="F27" s="24">
        <f>sumifs(Actual_Calcs.!$C$2:$C$2150,Actual_Calcs.!$L$2:$L$2150,A27,Actual_Calcs.!$M$2:$M$2150,B27,Actual_Calcs.!$J$2:$J$2150,C27,Actual_Calcs.!$K$2:$K$2150,D27)</f>
        <v>355</v>
      </c>
      <c r="G27" s="24">
        <f t="shared" si="1"/>
        <v>-23</v>
      </c>
      <c r="H27" s="24" t="str">
        <f>vlookup(A27,Abbreviation!$E$2:$F$13,2,false)</f>
        <v>Q1</v>
      </c>
    </row>
    <row r="28">
      <c r="A28" s="24" t="str">
        <f>Budget!A28</f>
        <v>January</v>
      </c>
      <c r="B28" s="24" t="str">
        <f>Budget!B28</f>
        <v>West</v>
      </c>
      <c r="C28" s="24" t="str">
        <f>Budget!C28</f>
        <v>F003W</v>
      </c>
      <c r="D28" s="24" t="str">
        <f>Budget!D28</f>
        <v>PRO</v>
      </c>
      <c r="E28" s="24">
        <f>sumifs(Budget!$E$2:$E$325,Budget!$A$2:$A$325,A28,Budget!$B$2:$B$325,B28,Budget!$C$2:$C$325,C28,Budget!$D$2:$D$325,D28)</f>
        <v>984</v>
      </c>
      <c r="F28" s="24">
        <f>sumifs(Actual_Calcs.!$C$2:$C$2150,Actual_Calcs.!$L$2:$L$2150,A28,Actual_Calcs.!$M$2:$M$2150,B28,Actual_Calcs.!$J$2:$J$2150,C28,Actual_Calcs.!$K$2:$K$2150,D28)</f>
        <v>694</v>
      </c>
      <c r="G28" s="24">
        <f t="shared" si="1"/>
        <v>-290</v>
      </c>
      <c r="H28" s="24" t="str">
        <f>vlookup(A28,Abbreviation!$E$2:$F$13,2,false)</f>
        <v>Q1</v>
      </c>
    </row>
    <row r="29">
      <c r="A29" s="24" t="str">
        <f>Budget!A29</f>
        <v>February</v>
      </c>
      <c r="B29" s="24" t="str">
        <f>Budget!B29</f>
        <v>North</v>
      </c>
      <c r="C29" s="24" t="str">
        <f>Budget!C29</f>
        <v>F001N</v>
      </c>
      <c r="D29" s="24" t="str">
        <f>Budget!D29</f>
        <v>MINI</v>
      </c>
      <c r="E29" s="24">
        <f>sumifs(Budget!$E$2:$E$325,Budget!$A$2:$A$325,A29,Budget!$B$2:$B$325,B29,Budget!$C$2:$C$325,C29,Budget!$D$2:$D$325,D29)</f>
        <v>310</v>
      </c>
      <c r="F29" s="24">
        <f>sumifs(Actual_Calcs.!$C$2:$C$2150,Actual_Calcs.!$L$2:$L$2150,A29,Actual_Calcs.!$M$2:$M$2150,B29,Actual_Calcs.!$J$2:$J$2150,C29,Actual_Calcs.!$K$2:$K$2150,D29)</f>
        <v>254</v>
      </c>
      <c r="G29" s="24">
        <f t="shared" si="1"/>
        <v>-56</v>
      </c>
      <c r="H29" s="24" t="str">
        <f>vlookup(A29,Abbreviation!$E$2:$F$13,2,false)</f>
        <v>Q1</v>
      </c>
    </row>
    <row r="30">
      <c r="A30" s="24" t="str">
        <f>Budget!A30</f>
        <v>February</v>
      </c>
      <c r="B30" s="24" t="str">
        <f>Budget!B30</f>
        <v>North</v>
      </c>
      <c r="C30" s="24" t="str">
        <f>Budget!C30</f>
        <v>F001N</v>
      </c>
      <c r="D30" s="24" t="str">
        <f>Budget!D30</f>
        <v>MAX</v>
      </c>
      <c r="E30" s="24">
        <f>sumifs(Budget!$E$2:$E$325,Budget!$A$2:$A$325,A30,Budget!$B$2:$B$325,B30,Budget!$C$2:$C$325,C30,Budget!$D$2:$D$325,D30)</f>
        <v>669</v>
      </c>
      <c r="F30" s="24">
        <f>sumifs(Actual_Calcs.!$C$2:$C$2150,Actual_Calcs.!$L$2:$L$2150,A30,Actual_Calcs.!$M$2:$M$2150,B30,Actual_Calcs.!$J$2:$J$2150,C30,Actual_Calcs.!$K$2:$K$2150,D30)</f>
        <v>588</v>
      </c>
      <c r="G30" s="24">
        <f t="shared" si="1"/>
        <v>-81</v>
      </c>
      <c r="H30" s="24" t="str">
        <f>vlookup(A30,Abbreviation!$E$2:$F$13,2,false)</f>
        <v>Q1</v>
      </c>
    </row>
    <row r="31">
      <c r="A31" s="24" t="str">
        <f>Budget!A31</f>
        <v>February</v>
      </c>
      <c r="B31" s="24" t="str">
        <f>Budget!B31</f>
        <v>North</v>
      </c>
      <c r="C31" s="24" t="str">
        <f>Budget!C31</f>
        <v>F001N</v>
      </c>
      <c r="D31" s="24" t="str">
        <f>Budget!D31</f>
        <v>PRO</v>
      </c>
      <c r="E31" s="24">
        <f>sumifs(Budget!$E$2:$E$325,Budget!$A$2:$A$325,A31,Budget!$B$2:$B$325,B31,Budget!$C$2:$C$325,C31,Budget!$D$2:$D$325,D31)</f>
        <v>1364</v>
      </c>
      <c r="F31" s="24">
        <f>sumifs(Actual_Calcs.!$C$2:$C$2150,Actual_Calcs.!$L$2:$L$2150,A31,Actual_Calcs.!$M$2:$M$2150,B31,Actual_Calcs.!$J$2:$J$2150,C31,Actual_Calcs.!$K$2:$K$2150,D31)</f>
        <v>1093</v>
      </c>
      <c r="G31" s="24">
        <f t="shared" si="1"/>
        <v>-271</v>
      </c>
      <c r="H31" s="24" t="str">
        <f>vlookup(A31,Abbreviation!$E$2:$F$13,2,false)</f>
        <v>Q1</v>
      </c>
    </row>
    <row r="32">
      <c r="A32" s="24" t="str">
        <f>Budget!A32</f>
        <v>February</v>
      </c>
      <c r="B32" s="24" t="str">
        <f>Budget!B32</f>
        <v>North</v>
      </c>
      <c r="C32" s="24" t="str">
        <f>Budget!C32</f>
        <v>F002N</v>
      </c>
      <c r="D32" s="24" t="str">
        <f>Budget!D32</f>
        <v>MINI</v>
      </c>
      <c r="E32" s="24">
        <f>sumifs(Budget!$E$2:$E$325,Budget!$A$2:$A$325,A32,Budget!$B$2:$B$325,B32,Budget!$C$2:$C$325,C32,Budget!$D$2:$D$325,D32)</f>
        <v>57</v>
      </c>
      <c r="F32" s="24">
        <f>sumifs(Actual_Calcs.!$C$2:$C$2150,Actual_Calcs.!$L$2:$L$2150,A32,Actual_Calcs.!$M$2:$M$2150,B32,Actual_Calcs.!$J$2:$J$2150,C32,Actual_Calcs.!$K$2:$K$2150,D32)</f>
        <v>43</v>
      </c>
      <c r="G32" s="24">
        <f t="shared" si="1"/>
        <v>-14</v>
      </c>
      <c r="H32" s="24" t="str">
        <f>vlookup(A32,Abbreviation!$E$2:$F$13,2,false)</f>
        <v>Q1</v>
      </c>
    </row>
    <row r="33">
      <c r="A33" s="24" t="str">
        <f>Budget!A33</f>
        <v>February</v>
      </c>
      <c r="B33" s="24" t="str">
        <f>Budget!B33</f>
        <v>North</v>
      </c>
      <c r="C33" s="24" t="str">
        <f>Budget!C33</f>
        <v>F002N</v>
      </c>
      <c r="D33" s="24" t="str">
        <f>Budget!D33</f>
        <v>MAX</v>
      </c>
      <c r="E33" s="24">
        <f>sumifs(Budget!$E$2:$E$325,Budget!$A$2:$A$325,A33,Budget!$B$2:$B$325,B33,Budget!$C$2:$C$325,C33,Budget!$D$2:$D$325,D33)</f>
        <v>455</v>
      </c>
      <c r="F33" s="24">
        <f>sumifs(Actual_Calcs.!$C$2:$C$2150,Actual_Calcs.!$L$2:$L$2150,A33,Actual_Calcs.!$M$2:$M$2150,B33,Actual_Calcs.!$J$2:$J$2150,C33,Actual_Calcs.!$K$2:$K$2150,D33)</f>
        <v>423</v>
      </c>
      <c r="G33" s="24">
        <f t="shared" si="1"/>
        <v>-32</v>
      </c>
      <c r="H33" s="24" t="str">
        <f>vlookup(A33,Abbreviation!$E$2:$F$13,2,false)</f>
        <v>Q1</v>
      </c>
    </row>
    <row r="34">
      <c r="A34" s="24" t="str">
        <f>Budget!A34</f>
        <v>February</v>
      </c>
      <c r="B34" s="24" t="str">
        <f>Budget!B34</f>
        <v>North</v>
      </c>
      <c r="C34" s="24" t="str">
        <f>Budget!C34</f>
        <v>F002N</v>
      </c>
      <c r="D34" s="24" t="str">
        <f>Budget!D34</f>
        <v>PRO</v>
      </c>
      <c r="E34" s="24">
        <f>sumifs(Budget!$E$2:$E$325,Budget!$A$2:$A$325,A34,Budget!$B$2:$B$325,B34,Budget!$C$2:$C$325,C34,Budget!$D$2:$D$325,D34)</f>
        <v>863</v>
      </c>
      <c r="F34" s="24">
        <f>sumifs(Actual_Calcs.!$C$2:$C$2150,Actual_Calcs.!$L$2:$L$2150,A34,Actual_Calcs.!$M$2:$M$2150,B34,Actual_Calcs.!$J$2:$J$2150,C34,Actual_Calcs.!$K$2:$K$2150,D34)</f>
        <v>728</v>
      </c>
      <c r="G34" s="24">
        <f t="shared" si="1"/>
        <v>-135</v>
      </c>
      <c r="H34" s="24" t="str">
        <f>vlookup(A34,Abbreviation!$E$2:$F$13,2,false)</f>
        <v>Q1</v>
      </c>
    </row>
    <row r="35">
      <c r="A35" s="24" t="str">
        <f>Budget!A35</f>
        <v>February</v>
      </c>
      <c r="B35" s="24" t="str">
        <f>Budget!B35</f>
        <v>North</v>
      </c>
      <c r="C35" s="24" t="str">
        <f>Budget!C35</f>
        <v>F003N</v>
      </c>
      <c r="D35" s="24" t="str">
        <f>Budget!D35</f>
        <v>MINI</v>
      </c>
      <c r="E35" s="24">
        <f>sumifs(Budget!$E$2:$E$325,Budget!$A$2:$A$325,A35,Budget!$B$2:$B$325,B35,Budget!$C$2:$C$325,C35,Budget!$D$2:$D$325,D35)</f>
        <v>221</v>
      </c>
      <c r="F35" s="24">
        <f>sumifs(Actual_Calcs.!$C$2:$C$2150,Actual_Calcs.!$L$2:$L$2150,A35,Actual_Calcs.!$M$2:$M$2150,B35,Actual_Calcs.!$J$2:$J$2150,C35,Actual_Calcs.!$K$2:$K$2150,D35)</f>
        <v>203</v>
      </c>
      <c r="G35" s="24">
        <f t="shared" si="1"/>
        <v>-18</v>
      </c>
      <c r="H35" s="24" t="str">
        <f>vlookup(A35,Abbreviation!$E$2:$F$13,2,false)</f>
        <v>Q1</v>
      </c>
    </row>
    <row r="36">
      <c r="A36" s="24" t="str">
        <f>Budget!A36</f>
        <v>February</v>
      </c>
      <c r="B36" s="24" t="str">
        <f>Budget!B36</f>
        <v>North</v>
      </c>
      <c r="C36" s="24" t="str">
        <f>Budget!C36</f>
        <v>F003N</v>
      </c>
      <c r="D36" s="24" t="str">
        <f>Budget!D36</f>
        <v>MAX</v>
      </c>
      <c r="E36" s="24">
        <f>sumifs(Budget!$E$2:$E$325,Budget!$A$2:$A$325,A36,Budget!$B$2:$B$325,B36,Budget!$C$2:$C$325,C36,Budget!$D$2:$D$325,D36)</f>
        <v>189</v>
      </c>
      <c r="F36" s="24">
        <f>sumifs(Actual_Calcs.!$C$2:$C$2150,Actual_Calcs.!$L$2:$L$2150,A36,Actual_Calcs.!$M$2:$M$2150,B36,Actual_Calcs.!$J$2:$J$2150,C36,Actual_Calcs.!$K$2:$K$2150,D36)</f>
        <v>150</v>
      </c>
      <c r="G36" s="24">
        <f t="shared" si="1"/>
        <v>-39</v>
      </c>
      <c r="H36" s="24" t="str">
        <f>vlookup(A36,Abbreviation!$E$2:$F$13,2,false)</f>
        <v>Q1</v>
      </c>
    </row>
    <row r="37">
      <c r="A37" s="24" t="str">
        <f>Budget!A37</f>
        <v>February</v>
      </c>
      <c r="B37" s="24" t="str">
        <f>Budget!B37</f>
        <v>North</v>
      </c>
      <c r="C37" s="24" t="str">
        <f>Budget!C37</f>
        <v>F003N</v>
      </c>
      <c r="D37" s="24" t="str">
        <f>Budget!D37</f>
        <v>PRO</v>
      </c>
      <c r="E37" s="24">
        <f>sumifs(Budget!$E$2:$E$325,Budget!$A$2:$A$325,A37,Budget!$B$2:$B$325,B37,Budget!$C$2:$C$325,C37,Budget!$D$2:$D$325,D37)</f>
        <v>1044</v>
      </c>
      <c r="F37" s="24">
        <f>sumifs(Actual_Calcs.!$C$2:$C$2150,Actual_Calcs.!$L$2:$L$2150,A37,Actual_Calcs.!$M$2:$M$2150,B37,Actual_Calcs.!$J$2:$J$2150,C37,Actual_Calcs.!$K$2:$K$2150,D37)</f>
        <v>919</v>
      </c>
      <c r="G37" s="24">
        <f t="shared" si="1"/>
        <v>-125</v>
      </c>
      <c r="H37" s="24" t="str">
        <f>vlookup(A37,Abbreviation!$E$2:$F$13,2,false)</f>
        <v>Q1</v>
      </c>
    </row>
    <row r="38">
      <c r="A38" s="24" t="str">
        <f>Budget!A38</f>
        <v>February</v>
      </c>
      <c r="B38" s="24" t="str">
        <f>Budget!B38</f>
        <v>South</v>
      </c>
      <c r="C38" s="24" t="str">
        <f>Budget!C38</f>
        <v>F001S</v>
      </c>
      <c r="D38" s="24" t="str">
        <f>Budget!D38</f>
        <v>MINI</v>
      </c>
      <c r="E38" s="24">
        <f>sumifs(Budget!$E$2:$E$325,Budget!$A$2:$A$325,A38,Budget!$B$2:$B$325,B38,Budget!$C$2:$C$325,C38,Budget!$D$2:$D$325,D38)</f>
        <v>1230</v>
      </c>
      <c r="F38" s="24">
        <f>sumifs(Actual_Calcs.!$C$2:$C$2150,Actual_Calcs.!$L$2:$L$2150,A38,Actual_Calcs.!$M$2:$M$2150,B38,Actual_Calcs.!$J$2:$J$2150,C38,Actual_Calcs.!$K$2:$K$2150,D38)</f>
        <v>1183</v>
      </c>
      <c r="G38" s="24">
        <f t="shared" si="1"/>
        <v>-47</v>
      </c>
      <c r="H38" s="24" t="str">
        <f>vlookup(A38,Abbreviation!$E$2:$F$13,2,false)</f>
        <v>Q1</v>
      </c>
    </row>
    <row r="39">
      <c r="A39" s="24" t="str">
        <f>Budget!A39</f>
        <v>February</v>
      </c>
      <c r="B39" s="24" t="str">
        <f>Budget!B39</f>
        <v>South</v>
      </c>
      <c r="C39" s="24" t="str">
        <f>Budget!C39</f>
        <v>F001S</v>
      </c>
      <c r="D39" s="24" t="str">
        <f>Budget!D39</f>
        <v>MAX</v>
      </c>
      <c r="E39" s="24">
        <f>sumifs(Budget!$E$2:$E$325,Budget!$A$2:$A$325,A39,Budget!$B$2:$B$325,B39,Budget!$C$2:$C$325,C39,Budget!$D$2:$D$325,D39)</f>
        <v>494</v>
      </c>
      <c r="F39" s="24">
        <f>sumifs(Actual_Calcs.!$C$2:$C$2150,Actual_Calcs.!$L$2:$L$2150,A39,Actual_Calcs.!$M$2:$M$2150,B39,Actual_Calcs.!$J$2:$J$2150,C39,Actual_Calcs.!$K$2:$K$2150,D39)</f>
        <v>451</v>
      </c>
      <c r="G39" s="24">
        <f t="shared" si="1"/>
        <v>-43</v>
      </c>
      <c r="H39" s="24" t="str">
        <f>vlookup(A39,Abbreviation!$E$2:$F$13,2,false)</f>
        <v>Q1</v>
      </c>
    </row>
    <row r="40">
      <c r="A40" s="24" t="str">
        <f>Budget!A40</f>
        <v>February</v>
      </c>
      <c r="B40" s="24" t="str">
        <f>Budget!B40</f>
        <v>South</v>
      </c>
      <c r="C40" s="24" t="str">
        <f>Budget!C40</f>
        <v>F001S</v>
      </c>
      <c r="D40" s="24" t="str">
        <f>Budget!D40</f>
        <v>PRO</v>
      </c>
      <c r="E40" s="24">
        <f>sumifs(Budget!$E$2:$E$325,Budget!$A$2:$A$325,A40,Budget!$B$2:$B$325,B40,Budget!$C$2:$C$325,C40,Budget!$D$2:$D$325,D40)</f>
        <v>248</v>
      </c>
      <c r="F40" s="24">
        <f>sumifs(Actual_Calcs.!$C$2:$C$2150,Actual_Calcs.!$L$2:$L$2150,A40,Actual_Calcs.!$M$2:$M$2150,B40,Actual_Calcs.!$J$2:$J$2150,C40,Actual_Calcs.!$K$2:$K$2150,D40)</f>
        <v>241</v>
      </c>
      <c r="G40" s="24">
        <f t="shared" si="1"/>
        <v>-7</v>
      </c>
      <c r="H40" s="24" t="str">
        <f>vlookup(A40,Abbreviation!$E$2:$F$13,2,false)</f>
        <v>Q1</v>
      </c>
    </row>
    <row r="41">
      <c r="A41" s="24" t="str">
        <f>Budget!A41</f>
        <v>February</v>
      </c>
      <c r="B41" s="24" t="str">
        <f>Budget!B41</f>
        <v>South</v>
      </c>
      <c r="C41" s="24" t="str">
        <f>Budget!C41</f>
        <v>F002S</v>
      </c>
      <c r="D41" s="24" t="str">
        <f>Budget!D41</f>
        <v>MINI</v>
      </c>
      <c r="E41" s="24">
        <f>sumifs(Budget!$E$2:$E$325,Budget!$A$2:$A$325,A41,Budget!$B$2:$B$325,B41,Budget!$C$2:$C$325,C41,Budget!$D$2:$D$325,D41)</f>
        <v>617</v>
      </c>
      <c r="F41" s="24">
        <f>sumifs(Actual_Calcs.!$C$2:$C$2150,Actual_Calcs.!$L$2:$L$2150,A41,Actual_Calcs.!$M$2:$M$2150,B41,Actual_Calcs.!$J$2:$J$2150,C41,Actual_Calcs.!$K$2:$K$2150,D41)</f>
        <v>563</v>
      </c>
      <c r="G41" s="24">
        <f t="shared" si="1"/>
        <v>-54</v>
      </c>
      <c r="H41" s="24" t="str">
        <f>vlookup(A41,Abbreviation!$E$2:$F$13,2,false)</f>
        <v>Q1</v>
      </c>
    </row>
    <row r="42">
      <c r="A42" s="24" t="str">
        <f>Budget!A42</f>
        <v>February</v>
      </c>
      <c r="B42" s="24" t="str">
        <f>Budget!B42</f>
        <v>South</v>
      </c>
      <c r="C42" s="24" t="str">
        <f>Budget!C42</f>
        <v>F002S</v>
      </c>
      <c r="D42" s="24" t="str">
        <f>Budget!D42</f>
        <v>MAX</v>
      </c>
      <c r="E42" s="24">
        <f>sumifs(Budget!$E$2:$E$325,Budget!$A$2:$A$325,A42,Budget!$B$2:$B$325,B42,Budget!$C$2:$C$325,C42,Budget!$D$2:$D$325,D42)</f>
        <v>320</v>
      </c>
      <c r="F42" s="24">
        <f>sumifs(Actual_Calcs.!$C$2:$C$2150,Actual_Calcs.!$L$2:$L$2150,A42,Actual_Calcs.!$M$2:$M$2150,B42,Actual_Calcs.!$J$2:$J$2150,C42,Actual_Calcs.!$K$2:$K$2150,D42)</f>
        <v>220</v>
      </c>
      <c r="G42" s="24">
        <f t="shared" si="1"/>
        <v>-100</v>
      </c>
      <c r="H42" s="24" t="str">
        <f>vlookup(A42,Abbreviation!$E$2:$F$13,2,false)</f>
        <v>Q1</v>
      </c>
    </row>
    <row r="43">
      <c r="A43" s="24" t="str">
        <f>Budget!A43</f>
        <v>February</v>
      </c>
      <c r="B43" s="24" t="str">
        <f>Budget!B43</f>
        <v>South</v>
      </c>
      <c r="C43" s="24" t="str">
        <f>Budget!C43</f>
        <v>F002S</v>
      </c>
      <c r="D43" s="24" t="str">
        <f>Budget!D43</f>
        <v>PRO</v>
      </c>
      <c r="E43" s="24">
        <f>sumifs(Budget!$E$2:$E$325,Budget!$A$2:$A$325,A43,Budget!$B$2:$B$325,B43,Budget!$C$2:$C$325,C43,Budget!$D$2:$D$325,D43)</f>
        <v>180</v>
      </c>
      <c r="F43" s="24">
        <f>sumifs(Actual_Calcs.!$C$2:$C$2150,Actual_Calcs.!$L$2:$L$2150,A43,Actual_Calcs.!$M$2:$M$2150,B43,Actual_Calcs.!$J$2:$J$2150,C43,Actual_Calcs.!$K$2:$K$2150,D43)</f>
        <v>153</v>
      </c>
      <c r="G43" s="24">
        <f t="shared" si="1"/>
        <v>-27</v>
      </c>
      <c r="H43" s="24" t="str">
        <f>vlookup(A43,Abbreviation!$E$2:$F$13,2,false)</f>
        <v>Q1</v>
      </c>
    </row>
    <row r="44">
      <c r="A44" s="24" t="str">
        <f>Budget!A44</f>
        <v>February</v>
      </c>
      <c r="B44" s="24" t="str">
        <f>Budget!B44</f>
        <v>South</v>
      </c>
      <c r="C44" s="24" t="str">
        <f>Budget!C44</f>
        <v>F003S</v>
      </c>
      <c r="D44" s="24" t="str">
        <f>Budget!D44</f>
        <v>MINI</v>
      </c>
      <c r="E44" s="24">
        <f>sumifs(Budget!$E$2:$E$325,Budget!$A$2:$A$325,A44,Budget!$B$2:$B$325,B44,Budget!$C$2:$C$325,C44,Budget!$D$2:$D$325,D44)</f>
        <v>1554</v>
      </c>
      <c r="F44" s="24">
        <f>sumifs(Actual_Calcs.!$C$2:$C$2150,Actual_Calcs.!$L$2:$L$2150,A44,Actual_Calcs.!$M$2:$M$2150,B44,Actual_Calcs.!$J$2:$J$2150,C44,Actual_Calcs.!$K$2:$K$2150,D44)</f>
        <v>1250</v>
      </c>
      <c r="G44" s="24">
        <f t="shared" si="1"/>
        <v>-304</v>
      </c>
      <c r="H44" s="24" t="str">
        <f>vlookup(A44,Abbreviation!$E$2:$F$13,2,false)</f>
        <v>Q1</v>
      </c>
    </row>
    <row r="45">
      <c r="A45" s="24" t="str">
        <f>Budget!A45</f>
        <v>February</v>
      </c>
      <c r="B45" s="24" t="str">
        <f>Budget!B45</f>
        <v>South</v>
      </c>
      <c r="C45" s="24" t="str">
        <f>Budget!C45</f>
        <v>F003S</v>
      </c>
      <c r="D45" s="24" t="str">
        <f>Budget!D45</f>
        <v>MAX</v>
      </c>
      <c r="E45" s="24">
        <f>sumifs(Budget!$E$2:$E$325,Budget!$A$2:$A$325,A45,Budget!$B$2:$B$325,B45,Budget!$C$2:$C$325,C45,Budget!$D$2:$D$325,D45)</f>
        <v>0</v>
      </c>
      <c r="F45" s="24">
        <f>sumifs(Actual_Calcs.!$C$2:$C$2150,Actual_Calcs.!$L$2:$L$2150,A45,Actual_Calcs.!$M$2:$M$2150,B45,Actual_Calcs.!$J$2:$J$2150,C45,Actual_Calcs.!$K$2:$K$2150,D45)</f>
        <v>0</v>
      </c>
      <c r="G45" s="24">
        <f t="shared" si="1"/>
        <v>0</v>
      </c>
      <c r="H45" s="24" t="str">
        <f>vlookup(A45,Abbreviation!$E$2:$F$13,2,false)</f>
        <v>Q1</v>
      </c>
    </row>
    <row r="46">
      <c r="A46" s="24" t="str">
        <f>Budget!A46</f>
        <v>February</v>
      </c>
      <c r="B46" s="24" t="str">
        <f>Budget!B46</f>
        <v>South</v>
      </c>
      <c r="C46" s="24" t="str">
        <f>Budget!C46</f>
        <v>F003S</v>
      </c>
      <c r="D46" s="24" t="str">
        <f>Budget!D46</f>
        <v>PRO</v>
      </c>
      <c r="E46" s="24">
        <f>sumifs(Budget!$E$2:$E$325,Budget!$A$2:$A$325,A46,Budget!$B$2:$B$325,B46,Budget!$C$2:$C$325,C46,Budget!$D$2:$D$325,D46)</f>
        <v>672</v>
      </c>
      <c r="F46" s="24">
        <f>sumifs(Actual_Calcs.!$C$2:$C$2150,Actual_Calcs.!$L$2:$L$2150,A46,Actual_Calcs.!$M$2:$M$2150,B46,Actual_Calcs.!$J$2:$J$2150,C46,Actual_Calcs.!$K$2:$K$2150,D46)</f>
        <v>575</v>
      </c>
      <c r="G46" s="24">
        <f t="shared" si="1"/>
        <v>-97</v>
      </c>
      <c r="H46" s="24" t="str">
        <f>vlookup(A46,Abbreviation!$E$2:$F$13,2,false)</f>
        <v>Q1</v>
      </c>
    </row>
    <row r="47">
      <c r="A47" s="24" t="str">
        <f>Budget!A47</f>
        <v>February</v>
      </c>
      <c r="B47" s="24" t="str">
        <f>Budget!B47</f>
        <v>West</v>
      </c>
      <c r="C47" s="24" t="str">
        <f>Budget!C47</f>
        <v>F001W</v>
      </c>
      <c r="D47" s="24" t="str">
        <f>Budget!D47</f>
        <v>MINI</v>
      </c>
      <c r="E47" s="24">
        <f>sumifs(Budget!$E$2:$E$325,Budget!$A$2:$A$325,A47,Budget!$B$2:$B$325,B47,Budget!$C$2:$C$325,C47,Budget!$D$2:$D$325,D47)</f>
        <v>437</v>
      </c>
      <c r="F47" s="24">
        <f>sumifs(Actual_Calcs.!$C$2:$C$2150,Actual_Calcs.!$L$2:$L$2150,A47,Actual_Calcs.!$M$2:$M$2150,B47,Actual_Calcs.!$J$2:$J$2150,C47,Actual_Calcs.!$K$2:$K$2150,D47)</f>
        <v>393</v>
      </c>
      <c r="G47" s="24">
        <f t="shared" si="1"/>
        <v>-44</v>
      </c>
      <c r="H47" s="24" t="str">
        <f>vlookup(A47,Abbreviation!$E$2:$F$13,2,false)</f>
        <v>Q1</v>
      </c>
    </row>
    <row r="48">
      <c r="A48" s="24" t="str">
        <f>Budget!A48</f>
        <v>February</v>
      </c>
      <c r="B48" s="24" t="str">
        <f>Budget!B48</f>
        <v>West</v>
      </c>
      <c r="C48" s="24" t="str">
        <f>Budget!C48</f>
        <v>F001W</v>
      </c>
      <c r="D48" s="24" t="str">
        <f>Budget!D48</f>
        <v>MAX</v>
      </c>
      <c r="E48" s="24">
        <f>sumifs(Budget!$E$2:$E$325,Budget!$A$2:$A$325,A48,Budget!$B$2:$B$325,B48,Budget!$C$2:$C$325,C48,Budget!$D$2:$D$325,D48)</f>
        <v>786</v>
      </c>
      <c r="F48" s="24">
        <f>sumifs(Actual_Calcs.!$C$2:$C$2150,Actual_Calcs.!$L$2:$L$2150,A48,Actual_Calcs.!$M$2:$M$2150,B48,Actual_Calcs.!$J$2:$J$2150,C48,Actual_Calcs.!$K$2:$K$2150,D48)</f>
        <v>643</v>
      </c>
      <c r="G48" s="24">
        <f t="shared" si="1"/>
        <v>-143</v>
      </c>
      <c r="H48" s="24" t="str">
        <f>vlookup(A48,Abbreviation!$E$2:$F$13,2,false)</f>
        <v>Q1</v>
      </c>
    </row>
    <row r="49">
      <c r="A49" s="24" t="str">
        <f>Budget!A49</f>
        <v>February</v>
      </c>
      <c r="B49" s="24" t="str">
        <f>Budget!B49</f>
        <v>West</v>
      </c>
      <c r="C49" s="24" t="str">
        <f>Budget!C49</f>
        <v>F001W</v>
      </c>
      <c r="D49" s="24" t="str">
        <f>Budget!D49</f>
        <v>PRO</v>
      </c>
      <c r="E49" s="24">
        <f>sumifs(Budget!$E$2:$E$325,Budget!$A$2:$A$325,A49,Budget!$B$2:$B$325,B49,Budget!$C$2:$C$325,C49,Budget!$D$2:$D$325,D49)</f>
        <v>218</v>
      </c>
      <c r="F49" s="24">
        <f>sumifs(Actual_Calcs.!$C$2:$C$2150,Actual_Calcs.!$L$2:$L$2150,A49,Actual_Calcs.!$M$2:$M$2150,B49,Actual_Calcs.!$J$2:$J$2150,C49,Actual_Calcs.!$K$2:$K$2150,D49)</f>
        <v>180</v>
      </c>
      <c r="G49" s="24">
        <f t="shared" si="1"/>
        <v>-38</v>
      </c>
      <c r="H49" s="24" t="str">
        <f>vlookup(A49,Abbreviation!$E$2:$F$13,2,false)</f>
        <v>Q1</v>
      </c>
    </row>
    <row r="50">
      <c r="A50" s="24" t="str">
        <f>Budget!A50</f>
        <v>February</v>
      </c>
      <c r="B50" s="24" t="str">
        <f>Budget!B50</f>
        <v>West</v>
      </c>
      <c r="C50" s="24" t="str">
        <f>Budget!C50</f>
        <v>F002W</v>
      </c>
      <c r="D50" s="24" t="str">
        <f>Budget!D50</f>
        <v>MINI</v>
      </c>
      <c r="E50" s="24">
        <f>sumifs(Budget!$E$2:$E$325,Budget!$A$2:$A$325,A50,Budget!$B$2:$B$325,B50,Budget!$C$2:$C$325,C50,Budget!$D$2:$D$325,D50)</f>
        <v>630</v>
      </c>
      <c r="F50" s="24">
        <f>sumifs(Actual_Calcs.!$C$2:$C$2150,Actual_Calcs.!$L$2:$L$2150,A50,Actual_Calcs.!$M$2:$M$2150,B50,Actual_Calcs.!$J$2:$J$2150,C50,Actual_Calcs.!$K$2:$K$2150,D50)</f>
        <v>524</v>
      </c>
      <c r="G50" s="24">
        <f t="shared" si="1"/>
        <v>-106</v>
      </c>
      <c r="H50" s="24" t="str">
        <f>vlookup(A50,Abbreviation!$E$2:$F$13,2,false)</f>
        <v>Q1</v>
      </c>
    </row>
    <row r="51">
      <c r="A51" s="24" t="str">
        <f>Budget!A51</f>
        <v>February</v>
      </c>
      <c r="B51" s="24" t="str">
        <f>Budget!B51</f>
        <v>West</v>
      </c>
      <c r="C51" s="24" t="str">
        <f>Budget!C51</f>
        <v>F002W</v>
      </c>
      <c r="D51" s="24" t="str">
        <f>Budget!D51</f>
        <v>MAX</v>
      </c>
      <c r="E51" s="24">
        <f>sumifs(Budget!$E$2:$E$325,Budget!$A$2:$A$325,A51,Budget!$B$2:$B$325,B51,Budget!$C$2:$C$325,C51,Budget!$D$2:$D$325,D51)</f>
        <v>1731</v>
      </c>
      <c r="F51" s="24">
        <f>sumifs(Actual_Calcs.!$C$2:$C$2150,Actual_Calcs.!$L$2:$L$2150,A51,Actual_Calcs.!$M$2:$M$2150,B51,Actual_Calcs.!$J$2:$J$2150,C51,Actual_Calcs.!$K$2:$K$2150,D51)</f>
        <v>1614</v>
      </c>
      <c r="G51" s="24">
        <f t="shared" si="1"/>
        <v>-117</v>
      </c>
      <c r="H51" s="24" t="str">
        <f>vlookup(A51,Abbreviation!$E$2:$F$13,2,false)</f>
        <v>Q1</v>
      </c>
    </row>
    <row r="52">
      <c r="A52" s="24" t="str">
        <f>Budget!A52</f>
        <v>February</v>
      </c>
      <c r="B52" s="24" t="str">
        <f>Budget!B52</f>
        <v>West</v>
      </c>
      <c r="C52" s="24" t="str">
        <f>Budget!C52</f>
        <v>F002W</v>
      </c>
      <c r="D52" s="24" t="str">
        <f>Budget!D52</f>
        <v>PRO</v>
      </c>
      <c r="E52" s="24">
        <f>sumifs(Budget!$E$2:$E$325,Budget!$A$2:$A$325,A52,Budget!$B$2:$B$325,B52,Budget!$C$2:$C$325,C52,Budget!$D$2:$D$325,D52)</f>
        <v>353</v>
      </c>
      <c r="F52" s="24">
        <f>sumifs(Actual_Calcs.!$C$2:$C$2150,Actual_Calcs.!$L$2:$L$2150,A52,Actual_Calcs.!$M$2:$M$2150,B52,Actual_Calcs.!$J$2:$J$2150,C52,Actual_Calcs.!$K$2:$K$2150,D52)</f>
        <v>328</v>
      </c>
      <c r="G52" s="24">
        <f t="shared" si="1"/>
        <v>-25</v>
      </c>
      <c r="H52" s="24" t="str">
        <f>vlookup(A52,Abbreviation!$E$2:$F$13,2,false)</f>
        <v>Q1</v>
      </c>
    </row>
    <row r="53">
      <c r="A53" s="24" t="str">
        <f>Budget!A53</f>
        <v>February</v>
      </c>
      <c r="B53" s="24" t="str">
        <f>Budget!B53</f>
        <v>West</v>
      </c>
      <c r="C53" s="24" t="str">
        <f>Budget!C53</f>
        <v>F003W</v>
      </c>
      <c r="D53" s="24" t="str">
        <f>Budget!D53</f>
        <v>MINI</v>
      </c>
      <c r="E53" s="24">
        <f>sumifs(Budget!$E$2:$E$325,Budget!$A$2:$A$325,A53,Budget!$B$2:$B$325,B53,Budget!$C$2:$C$325,C53,Budget!$D$2:$D$325,D53)</f>
        <v>201</v>
      </c>
      <c r="F53" s="24">
        <f>sumifs(Actual_Calcs.!$C$2:$C$2150,Actual_Calcs.!$L$2:$L$2150,A53,Actual_Calcs.!$M$2:$M$2150,B53,Actual_Calcs.!$J$2:$J$2150,C53,Actual_Calcs.!$K$2:$K$2150,D53)</f>
        <v>186</v>
      </c>
      <c r="G53" s="24">
        <f t="shared" si="1"/>
        <v>-15</v>
      </c>
      <c r="H53" s="24" t="str">
        <f>vlookup(A53,Abbreviation!$E$2:$F$13,2,false)</f>
        <v>Q1</v>
      </c>
    </row>
    <row r="54">
      <c r="A54" s="24" t="str">
        <f>Budget!A54</f>
        <v>February</v>
      </c>
      <c r="B54" s="24" t="str">
        <f>Budget!B54</f>
        <v>West</v>
      </c>
      <c r="C54" s="24" t="str">
        <f>Budget!C54</f>
        <v>F003W</v>
      </c>
      <c r="D54" s="24" t="str">
        <f>Budget!D54</f>
        <v>MAX</v>
      </c>
      <c r="E54" s="24">
        <f>sumifs(Budget!$E$2:$E$325,Budget!$A$2:$A$325,A54,Budget!$B$2:$B$325,B54,Budget!$C$2:$C$325,C54,Budget!$D$2:$D$325,D54)</f>
        <v>1194</v>
      </c>
      <c r="F54" s="24">
        <f>sumifs(Actual_Calcs.!$C$2:$C$2150,Actual_Calcs.!$L$2:$L$2150,A54,Actual_Calcs.!$M$2:$M$2150,B54,Actual_Calcs.!$J$2:$J$2150,C54,Actual_Calcs.!$K$2:$K$2150,D54)</f>
        <v>935</v>
      </c>
      <c r="G54" s="24">
        <f t="shared" si="1"/>
        <v>-259</v>
      </c>
      <c r="H54" s="24" t="str">
        <f>vlookup(A54,Abbreviation!$E$2:$F$13,2,false)</f>
        <v>Q1</v>
      </c>
    </row>
    <row r="55">
      <c r="A55" s="24" t="str">
        <f>Budget!A55</f>
        <v>February</v>
      </c>
      <c r="B55" s="24" t="str">
        <f>Budget!B55</f>
        <v>West</v>
      </c>
      <c r="C55" s="24" t="str">
        <f>Budget!C55</f>
        <v>F003W</v>
      </c>
      <c r="D55" s="24" t="str">
        <f>Budget!D55</f>
        <v>PRO</v>
      </c>
      <c r="E55" s="24">
        <f>sumifs(Budget!$E$2:$E$325,Budget!$A$2:$A$325,A55,Budget!$B$2:$B$325,B55,Budget!$C$2:$C$325,C55,Budget!$D$2:$D$325,D55)</f>
        <v>259</v>
      </c>
      <c r="F55" s="24">
        <f>sumifs(Actual_Calcs.!$C$2:$C$2150,Actual_Calcs.!$L$2:$L$2150,A55,Actual_Calcs.!$M$2:$M$2150,B55,Actual_Calcs.!$J$2:$J$2150,C55,Actual_Calcs.!$K$2:$K$2150,D55)</f>
        <v>204</v>
      </c>
      <c r="G55" s="24">
        <f t="shared" si="1"/>
        <v>-55</v>
      </c>
      <c r="H55" s="24" t="str">
        <f>vlookup(A55,Abbreviation!$E$2:$F$13,2,false)</f>
        <v>Q1</v>
      </c>
    </row>
    <row r="56">
      <c r="A56" s="24" t="str">
        <f>Budget!A56</f>
        <v>March</v>
      </c>
      <c r="B56" s="24" t="str">
        <f>Budget!B56</f>
        <v>North</v>
      </c>
      <c r="C56" s="24" t="str">
        <f>Budget!C56</f>
        <v>F001N</v>
      </c>
      <c r="D56" s="24" t="str">
        <f>Budget!D56</f>
        <v>MINI</v>
      </c>
      <c r="E56" s="24">
        <f>sumifs(Budget!$E$2:$E$325,Budget!$A$2:$A$325,A56,Budget!$B$2:$B$325,B56,Budget!$C$2:$C$325,C56,Budget!$D$2:$D$325,D56)</f>
        <v>450</v>
      </c>
      <c r="F56" s="24">
        <f>sumifs(Actual_Calcs.!$C$2:$C$2150,Actual_Calcs.!$L$2:$L$2150,A56,Actual_Calcs.!$M$2:$M$2150,B56,Actual_Calcs.!$J$2:$J$2150,C56,Actual_Calcs.!$K$2:$K$2150,D56)</f>
        <v>396</v>
      </c>
      <c r="G56" s="24">
        <f t="shared" si="1"/>
        <v>-54</v>
      </c>
      <c r="H56" s="24" t="str">
        <f>vlookup(A56,Abbreviation!$E$2:$F$13,2,false)</f>
        <v>Q1</v>
      </c>
    </row>
    <row r="57">
      <c r="A57" s="24" t="str">
        <f>Budget!A57</f>
        <v>March</v>
      </c>
      <c r="B57" s="24" t="str">
        <f>Budget!B57</f>
        <v>North</v>
      </c>
      <c r="C57" s="24" t="str">
        <f>Budget!C57</f>
        <v>F001N</v>
      </c>
      <c r="D57" s="24" t="str">
        <f>Budget!D57</f>
        <v>MAX</v>
      </c>
      <c r="E57" s="24">
        <f>sumifs(Budget!$E$2:$E$325,Budget!$A$2:$A$325,A57,Budget!$B$2:$B$325,B57,Budget!$C$2:$C$325,C57,Budget!$D$2:$D$325,D57)</f>
        <v>204</v>
      </c>
      <c r="F57" s="24">
        <f>sumifs(Actual_Calcs.!$C$2:$C$2150,Actual_Calcs.!$L$2:$L$2150,A57,Actual_Calcs.!$M$2:$M$2150,B57,Actual_Calcs.!$J$2:$J$2150,C57,Actual_Calcs.!$K$2:$K$2150,D57)</f>
        <v>173</v>
      </c>
      <c r="G57" s="24">
        <f t="shared" si="1"/>
        <v>-31</v>
      </c>
      <c r="H57" s="24" t="str">
        <f>vlookup(A57,Abbreviation!$E$2:$F$13,2,false)</f>
        <v>Q1</v>
      </c>
    </row>
    <row r="58">
      <c r="A58" s="24" t="str">
        <f>Budget!A58</f>
        <v>March</v>
      </c>
      <c r="B58" s="24" t="str">
        <f>Budget!B58</f>
        <v>North</v>
      </c>
      <c r="C58" s="24" t="str">
        <f>Budget!C58</f>
        <v>F001N</v>
      </c>
      <c r="D58" s="24" t="str">
        <f>Budget!D58</f>
        <v>PRO</v>
      </c>
      <c r="E58" s="24">
        <f>sumifs(Budget!$E$2:$E$325,Budget!$A$2:$A$325,A58,Budget!$B$2:$B$325,B58,Budget!$C$2:$C$325,C58,Budget!$D$2:$D$325,D58)</f>
        <v>983</v>
      </c>
      <c r="F58" s="24">
        <f>sumifs(Actual_Calcs.!$C$2:$C$2150,Actual_Calcs.!$L$2:$L$2150,A58,Actual_Calcs.!$M$2:$M$2150,B58,Actual_Calcs.!$J$2:$J$2150,C58,Actual_Calcs.!$K$2:$K$2150,D58)</f>
        <v>899</v>
      </c>
      <c r="G58" s="24">
        <f t="shared" si="1"/>
        <v>-84</v>
      </c>
      <c r="H58" s="24" t="str">
        <f>vlookup(A58,Abbreviation!$E$2:$F$13,2,false)</f>
        <v>Q1</v>
      </c>
    </row>
    <row r="59">
      <c r="A59" s="24" t="str">
        <f>Budget!A59</f>
        <v>March</v>
      </c>
      <c r="B59" s="24" t="str">
        <f>Budget!B59</f>
        <v>North</v>
      </c>
      <c r="C59" s="24" t="str">
        <f>Budget!C59</f>
        <v>F002N</v>
      </c>
      <c r="D59" s="24" t="str">
        <f>Budget!D59</f>
        <v>MINI</v>
      </c>
      <c r="E59" s="24">
        <f>sumifs(Budget!$E$2:$E$325,Budget!$A$2:$A$325,A59,Budget!$B$2:$B$325,B59,Budget!$C$2:$C$325,C59,Budget!$D$2:$D$325,D59)</f>
        <v>532</v>
      </c>
      <c r="F59" s="24">
        <f>sumifs(Actual_Calcs.!$C$2:$C$2150,Actual_Calcs.!$L$2:$L$2150,A59,Actual_Calcs.!$M$2:$M$2150,B59,Actual_Calcs.!$J$2:$J$2150,C59,Actual_Calcs.!$K$2:$K$2150,D59)</f>
        <v>497</v>
      </c>
      <c r="G59" s="24">
        <f t="shared" si="1"/>
        <v>-35</v>
      </c>
      <c r="H59" s="24" t="str">
        <f>vlookup(A59,Abbreviation!$E$2:$F$13,2,false)</f>
        <v>Q1</v>
      </c>
    </row>
    <row r="60">
      <c r="A60" s="24" t="str">
        <f>Budget!A60</f>
        <v>March</v>
      </c>
      <c r="B60" s="24" t="str">
        <f>Budget!B60</f>
        <v>North</v>
      </c>
      <c r="C60" s="24" t="str">
        <f>Budget!C60</f>
        <v>F002N</v>
      </c>
      <c r="D60" s="24" t="str">
        <f>Budget!D60</f>
        <v>MAX</v>
      </c>
      <c r="E60" s="24">
        <f>sumifs(Budget!$E$2:$E$325,Budget!$A$2:$A$325,A60,Budget!$B$2:$B$325,B60,Budget!$C$2:$C$325,C60,Budget!$D$2:$D$325,D60)</f>
        <v>378</v>
      </c>
      <c r="F60" s="24">
        <f>sumifs(Actual_Calcs.!$C$2:$C$2150,Actual_Calcs.!$L$2:$L$2150,A60,Actual_Calcs.!$M$2:$M$2150,B60,Actual_Calcs.!$J$2:$J$2150,C60,Actual_Calcs.!$K$2:$K$2150,D60)</f>
        <v>312</v>
      </c>
      <c r="G60" s="24">
        <f t="shared" si="1"/>
        <v>-66</v>
      </c>
      <c r="H60" s="24" t="str">
        <f>vlookup(A60,Abbreviation!$E$2:$F$13,2,false)</f>
        <v>Q1</v>
      </c>
    </row>
    <row r="61">
      <c r="A61" s="24" t="str">
        <f>Budget!A61</f>
        <v>March</v>
      </c>
      <c r="B61" s="24" t="str">
        <f>Budget!B61</f>
        <v>North</v>
      </c>
      <c r="C61" s="24" t="str">
        <f>Budget!C61</f>
        <v>F002N</v>
      </c>
      <c r="D61" s="24" t="str">
        <f>Budget!D61</f>
        <v>PRO</v>
      </c>
      <c r="E61" s="24">
        <f>sumifs(Budget!$E$2:$E$325,Budget!$A$2:$A$325,A61,Budget!$B$2:$B$325,B61,Budget!$C$2:$C$325,C61,Budget!$D$2:$D$325,D61)</f>
        <v>829</v>
      </c>
      <c r="F61" s="24">
        <f>sumifs(Actual_Calcs.!$C$2:$C$2150,Actual_Calcs.!$L$2:$L$2150,A61,Actual_Calcs.!$M$2:$M$2150,B61,Actual_Calcs.!$J$2:$J$2150,C61,Actual_Calcs.!$K$2:$K$2150,D61)</f>
        <v>718</v>
      </c>
      <c r="G61" s="24">
        <f t="shared" si="1"/>
        <v>-111</v>
      </c>
      <c r="H61" s="24" t="str">
        <f>vlookup(A61,Abbreviation!$E$2:$F$13,2,false)</f>
        <v>Q1</v>
      </c>
    </row>
    <row r="62">
      <c r="A62" s="24" t="str">
        <f>Budget!A62</f>
        <v>March</v>
      </c>
      <c r="B62" s="24" t="str">
        <f>Budget!B62</f>
        <v>North</v>
      </c>
      <c r="C62" s="24" t="str">
        <f>Budget!C62</f>
        <v>F003N</v>
      </c>
      <c r="D62" s="24" t="str">
        <f>Budget!D62</f>
        <v>MINI</v>
      </c>
      <c r="E62" s="24">
        <f>sumifs(Budget!$E$2:$E$325,Budget!$A$2:$A$325,A62,Budget!$B$2:$B$325,B62,Budget!$C$2:$C$325,C62,Budget!$D$2:$D$325,D62)</f>
        <v>80</v>
      </c>
      <c r="F62" s="24">
        <f>sumifs(Actual_Calcs.!$C$2:$C$2150,Actual_Calcs.!$L$2:$L$2150,A62,Actual_Calcs.!$M$2:$M$2150,B62,Actual_Calcs.!$J$2:$J$2150,C62,Actual_Calcs.!$K$2:$K$2150,D62)</f>
        <v>55</v>
      </c>
      <c r="G62" s="24">
        <f t="shared" si="1"/>
        <v>-25</v>
      </c>
      <c r="H62" s="24" t="str">
        <f>vlookup(A62,Abbreviation!$E$2:$F$13,2,false)</f>
        <v>Q1</v>
      </c>
    </row>
    <row r="63">
      <c r="A63" s="24" t="str">
        <f>Budget!A63</f>
        <v>March</v>
      </c>
      <c r="B63" s="24" t="str">
        <f>Budget!B63</f>
        <v>North</v>
      </c>
      <c r="C63" s="24" t="str">
        <f>Budget!C63</f>
        <v>F003N</v>
      </c>
      <c r="D63" s="24" t="str">
        <f>Budget!D63</f>
        <v>MAX</v>
      </c>
      <c r="E63" s="24">
        <f>sumifs(Budget!$E$2:$E$325,Budget!$A$2:$A$325,A63,Budget!$B$2:$B$325,B63,Budget!$C$2:$C$325,C63,Budget!$D$2:$D$325,D63)</f>
        <v>254</v>
      </c>
      <c r="F63" s="24">
        <f>sumifs(Actual_Calcs.!$C$2:$C$2150,Actual_Calcs.!$L$2:$L$2150,A63,Actual_Calcs.!$M$2:$M$2150,B63,Actual_Calcs.!$J$2:$J$2150,C63,Actual_Calcs.!$K$2:$K$2150,D63)</f>
        <v>200</v>
      </c>
      <c r="G63" s="24">
        <f t="shared" si="1"/>
        <v>-54</v>
      </c>
      <c r="H63" s="24" t="str">
        <f>vlookup(A63,Abbreviation!$E$2:$F$13,2,false)</f>
        <v>Q1</v>
      </c>
    </row>
    <row r="64">
      <c r="A64" s="24" t="str">
        <f>Budget!A64</f>
        <v>March</v>
      </c>
      <c r="B64" s="24" t="str">
        <f>Budget!B64</f>
        <v>North</v>
      </c>
      <c r="C64" s="24" t="str">
        <f>Budget!C64</f>
        <v>F003N</v>
      </c>
      <c r="D64" s="24" t="str">
        <f>Budget!D64</f>
        <v>PRO</v>
      </c>
      <c r="E64" s="24">
        <f>sumifs(Budget!$E$2:$E$325,Budget!$A$2:$A$325,A64,Budget!$B$2:$B$325,B64,Budget!$C$2:$C$325,C64,Budget!$D$2:$D$325,D64)</f>
        <v>1247</v>
      </c>
      <c r="F64" s="24">
        <f>sumifs(Actual_Calcs.!$C$2:$C$2150,Actual_Calcs.!$L$2:$L$2150,A64,Actual_Calcs.!$M$2:$M$2150,B64,Actual_Calcs.!$J$2:$J$2150,C64,Actual_Calcs.!$K$2:$K$2150,D64)</f>
        <v>999</v>
      </c>
      <c r="G64" s="24">
        <f t="shared" si="1"/>
        <v>-248</v>
      </c>
      <c r="H64" s="24" t="str">
        <f>vlookup(A64,Abbreviation!$E$2:$F$13,2,false)</f>
        <v>Q1</v>
      </c>
    </row>
    <row r="65">
      <c r="A65" s="24" t="str">
        <f>Budget!A65</f>
        <v>March</v>
      </c>
      <c r="B65" s="24" t="str">
        <f>Budget!B65</f>
        <v>South</v>
      </c>
      <c r="C65" s="24" t="str">
        <f>Budget!C65</f>
        <v>F001S</v>
      </c>
      <c r="D65" s="24" t="str">
        <f>Budget!D65</f>
        <v>MINI</v>
      </c>
      <c r="E65" s="24">
        <f>sumifs(Budget!$E$2:$E$325,Budget!$A$2:$A$325,A65,Budget!$B$2:$B$325,B65,Budget!$C$2:$C$325,C65,Budget!$D$2:$D$325,D65)</f>
        <v>1378</v>
      </c>
      <c r="F65" s="24">
        <f>sumifs(Actual_Calcs.!$C$2:$C$2150,Actual_Calcs.!$L$2:$L$2150,A65,Actual_Calcs.!$M$2:$M$2150,B65,Actual_Calcs.!$J$2:$J$2150,C65,Actual_Calcs.!$K$2:$K$2150,D65)</f>
        <v>1209</v>
      </c>
      <c r="G65" s="24">
        <f t="shared" si="1"/>
        <v>-169</v>
      </c>
      <c r="H65" s="24" t="str">
        <f>vlookup(A65,Abbreviation!$E$2:$F$13,2,false)</f>
        <v>Q1</v>
      </c>
    </row>
    <row r="66">
      <c r="A66" s="24" t="str">
        <f>Budget!A66</f>
        <v>March</v>
      </c>
      <c r="B66" s="24" t="str">
        <f>Budget!B66</f>
        <v>South</v>
      </c>
      <c r="C66" s="24" t="str">
        <f>Budget!C66</f>
        <v>F001S</v>
      </c>
      <c r="D66" s="24" t="str">
        <f>Budget!D66</f>
        <v>MAX</v>
      </c>
      <c r="E66" s="24">
        <f>sumifs(Budget!$E$2:$E$325,Budget!$A$2:$A$325,A66,Budget!$B$2:$B$325,B66,Budget!$C$2:$C$325,C66,Budget!$D$2:$D$325,D66)</f>
        <v>357</v>
      </c>
      <c r="F66" s="24">
        <f>sumifs(Actual_Calcs.!$C$2:$C$2150,Actual_Calcs.!$L$2:$L$2150,A66,Actual_Calcs.!$M$2:$M$2150,B66,Actual_Calcs.!$J$2:$J$2150,C66,Actual_Calcs.!$K$2:$K$2150,D66)</f>
        <v>311</v>
      </c>
      <c r="G66" s="24">
        <f t="shared" si="1"/>
        <v>-46</v>
      </c>
      <c r="H66" s="24" t="str">
        <f>vlookup(A66,Abbreviation!$E$2:$F$13,2,false)</f>
        <v>Q1</v>
      </c>
    </row>
    <row r="67">
      <c r="A67" s="24" t="str">
        <f>Budget!A67</f>
        <v>March</v>
      </c>
      <c r="B67" s="24" t="str">
        <f>Budget!B67</f>
        <v>South</v>
      </c>
      <c r="C67" s="24" t="str">
        <f>Budget!C67</f>
        <v>F001S</v>
      </c>
      <c r="D67" s="24" t="str">
        <f>Budget!D67</f>
        <v>PRO</v>
      </c>
      <c r="E67" s="24">
        <f>sumifs(Budget!$E$2:$E$325,Budget!$A$2:$A$325,A67,Budget!$B$2:$B$325,B67,Budget!$C$2:$C$325,C67,Budget!$D$2:$D$325,D67)</f>
        <v>403</v>
      </c>
      <c r="F67" s="24">
        <f>sumifs(Actual_Calcs.!$C$2:$C$2150,Actual_Calcs.!$L$2:$L$2150,A67,Actual_Calcs.!$M$2:$M$2150,B67,Actual_Calcs.!$J$2:$J$2150,C67,Actual_Calcs.!$K$2:$K$2150,D67)</f>
        <v>361</v>
      </c>
      <c r="G67" s="24">
        <f t="shared" si="1"/>
        <v>-42</v>
      </c>
      <c r="H67" s="24" t="str">
        <f>vlookup(A67,Abbreviation!$E$2:$F$13,2,false)</f>
        <v>Q1</v>
      </c>
    </row>
    <row r="68">
      <c r="A68" s="24" t="str">
        <f>Budget!A68</f>
        <v>March</v>
      </c>
      <c r="B68" s="24" t="str">
        <f>Budget!B68</f>
        <v>South</v>
      </c>
      <c r="C68" s="24" t="str">
        <f>Budget!C68</f>
        <v>F002S</v>
      </c>
      <c r="D68" s="24" t="str">
        <f>Budget!D68</f>
        <v>MINI</v>
      </c>
      <c r="E68" s="24">
        <f>sumifs(Budget!$E$2:$E$325,Budget!$A$2:$A$325,A68,Budget!$B$2:$B$325,B68,Budget!$C$2:$C$325,C68,Budget!$D$2:$D$325,D68)</f>
        <v>796</v>
      </c>
      <c r="F68" s="24">
        <f>sumifs(Actual_Calcs.!$C$2:$C$2150,Actual_Calcs.!$L$2:$L$2150,A68,Actual_Calcs.!$M$2:$M$2150,B68,Actual_Calcs.!$J$2:$J$2150,C68,Actual_Calcs.!$K$2:$K$2150,D68)</f>
        <v>618</v>
      </c>
      <c r="G68" s="24">
        <f t="shared" si="1"/>
        <v>-178</v>
      </c>
      <c r="H68" s="24" t="str">
        <f>vlookup(A68,Abbreviation!$E$2:$F$13,2,false)</f>
        <v>Q1</v>
      </c>
    </row>
    <row r="69">
      <c r="A69" s="24" t="str">
        <f>Budget!A69</f>
        <v>March</v>
      </c>
      <c r="B69" s="24" t="str">
        <f>Budget!B69</f>
        <v>South</v>
      </c>
      <c r="C69" s="24" t="str">
        <f>Budget!C69</f>
        <v>F002S</v>
      </c>
      <c r="D69" s="24" t="str">
        <f>Budget!D69</f>
        <v>MAX</v>
      </c>
      <c r="E69" s="24">
        <f>sumifs(Budget!$E$2:$E$325,Budget!$A$2:$A$325,A69,Budget!$B$2:$B$325,B69,Budget!$C$2:$C$325,C69,Budget!$D$2:$D$325,D69)</f>
        <v>477</v>
      </c>
      <c r="F69" s="24">
        <f>sumifs(Actual_Calcs.!$C$2:$C$2150,Actual_Calcs.!$L$2:$L$2150,A69,Actual_Calcs.!$M$2:$M$2150,B69,Actual_Calcs.!$J$2:$J$2150,C69,Actual_Calcs.!$K$2:$K$2150,D69)</f>
        <v>478</v>
      </c>
      <c r="G69" s="24">
        <f t="shared" si="1"/>
        <v>1</v>
      </c>
      <c r="H69" s="24" t="str">
        <f>vlookup(A69,Abbreviation!$E$2:$F$13,2,false)</f>
        <v>Q1</v>
      </c>
    </row>
    <row r="70">
      <c r="A70" s="24" t="str">
        <f>Budget!A70</f>
        <v>March</v>
      </c>
      <c r="B70" s="24" t="str">
        <f>Budget!B70</f>
        <v>South</v>
      </c>
      <c r="C70" s="24" t="str">
        <f>Budget!C70</f>
        <v>F002S</v>
      </c>
      <c r="D70" s="24" t="str">
        <f>Budget!D70</f>
        <v>PRO</v>
      </c>
      <c r="E70" s="24">
        <f>sumifs(Budget!$E$2:$E$325,Budget!$A$2:$A$325,A70,Budget!$B$2:$B$325,B70,Budget!$C$2:$C$325,C70,Budget!$D$2:$D$325,D70)</f>
        <v>511</v>
      </c>
      <c r="F70" s="24">
        <f>sumifs(Actual_Calcs.!$C$2:$C$2150,Actual_Calcs.!$L$2:$L$2150,A70,Actual_Calcs.!$M$2:$M$2150,B70,Actual_Calcs.!$J$2:$J$2150,C70,Actual_Calcs.!$K$2:$K$2150,D70)</f>
        <v>507</v>
      </c>
      <c r="G70" s="24">
        <f t="shared" si="1"/>
        <v>-4</v>
      </c>
      <c r="H70" s="24" t="str">
        <f>vlookup(A70,Abbreviation!$E$2:$F$13,2,false)</f>
        <v>Q1</v>
      </c>
    </row>
    <row r="71">
      <c r="A71" s="24" t="str">
        <f>Budget!A71</f>
        <v>March</v>
      </c>
      <c r="B71" s="24" t="str">
        <f>Budget!B71</f>
        <v>South</v>
      </c>
      <c r="C71" s="24" t="str">
        <f>Budget!C71</f>
        <v>F003S</v>
      </c>
      <c r="D71" s="24" t="str">
        <f>Budget!D71</f>
        <v>MINI</v>
      </c>
      <c r="E71" s="24">
        <f>sumifs(Budget!$E$2:$E$325,Budget!$A$2:$A$325,A71,Budget!$B$2:$B$325,B71,Budget!$C$2:$C$325,C71,Budget!$D$2:$D$325,D71)</f>
        <v>901</v>
      </c>
      <c r="F71" s="24">
        <f>sumifs(Actual_Calcs.!$C$2:$C$2150,Actual_Calcs.!$L$2:$L$2150,A71,Actual_Calcs.!$M$2:$M$2150,B71,Actual_Calcs.!$J$2:$J$2150,C71,Actual_Calcs.!$K$2:$K$2150,D71)</f>
        <v>749</v>
      </c>
      <c r="G71" s="24">
        <f t="shared" si="1"/>
        <v>-152</v>
      </c>
      <c r="H71" s="24" t="str">
        <f>vlookup(A71,Abbreviation!$E$2:$F$13,2,false)</f>
        <v>Q1</v>
      </c>
    </row>
    <row r="72">
      <c r="A72" s="24" t="str">
        <f>Budget!A72</f>
        <v>March</v>
      </c>
      <c r="B72" s="24" t="str">
        <f>Budget!B72</f>
        <v>South</v>
      </c>
      <c r="C72" s="24" t="str">
        <f>Budget!C72</f>
        <v>F003S</v>
      </c>
      <c r="D72" s="24" t="str">
        <f>Budget!D72</f>
        <v>MAX</v>
      </c>
      <c r="E72" s="24">
        <f>sumifs(Budget!$E$2:$E$325,Budget!$A$2:$A$325,A72,Budget!$B$2:$B$325,B72,Budget!$C$2:$C$325,C72,Budget!$D$2:$D$325,D72)</f>
        <v>554</v>
      </c>
      <c r="F72" s="24">
        <f>sumifs(Actual_Calcs.!$C$2:$C$2150,Actual_Calcs.!$L$2:$L$2150,A72,Actual_Calcs.!$M$2:$M$2150,B72,Actual_Calcs.!$J$2:$J$2150,C72,Actual_Calcs.!$K$2:$K$2150,D72)</f>
        <v>534</v>
      </c>
      <c r="G72" s="24">
        <f t="shared" si="1"/>
        <v>-20</v>
      </c>
      <c r="H72" s="24" t="str">
        <f>vlookup(A72,Abbreviation!$E$2:$F$13,2,false)</f>
        <v>Q1</v>
      </c>
    </row>
    <row r="73">
      <c r="A73" s="24" t="str">
        <f>Budget!A73</f>
        <v>March</v>
      </c>
      <c r="B73" s="24" t="str">
        <f>Budget!B73</f>
        <v>South</v>
      </c>
      <c r="C73" s="24" t="str">
        <f>Budget!C73</f>
        <v>F003S</v>
      </c>
      <c r="D73" s="24" t="str">
        <f>Budget!D73</f>
        <v>PRO</v>
      </c>
      <c r="E73" s="24">
        <f>sumifs(Budget!$E$2:$E$325,Budget!$A$2:$A$325,A73,Budget!$B$2:$B$325,B73,Budget!$C$2:$C$325,C73,Budget!$D$2:$D$325,D73)</f>
        <v>201</v>
      </c>
      <c r="F73" s="24">
        <f>sumifs(Actual_Calcs.!$C$2:$C$2150,Actual_Calcs.!$L$2:$L$2150,A73,Actual_Calcs.!$M$2:$M$2150,B73,Actual_Calcs.!$J$2:$J$2150,C73,Actual_Calcs.!$K$2:$K$2150,D73)</f>
        <v>161</v>
      </c>
      <c r="G73" s="24">
        <f t="shared" si="1"/>
        <v>-40</v>
      </c>
      <c r="H73" s="24" t="str">
        <f>vlookup(A73,Abbreviation!$E$2:$F$13,2,false)</f>
        <v>Q1</v>
      </c>
    </row>
    <row r="74">
      <c r="A74" s="24" t="str">
        <f>Budget!A74</f>
        <v>March</v>
      </c>
      <c r="B74" s="24" t="str">
        <f>Budget!B74</f>
        <v>West</v>
      </c>
      <c r="C74" s="24" t="str">
        <f>Budget!C74</f>
        <v>F001W</v>
      </c>
      <c r="D74" s="24" t="str">
        <f>Budget!D74</f>
        <v>MINI</v>
      </c>
      <c r="E74" s="24">
        <f>sumifs(Budget!$E$2:$E$325,Budget!$A$2:$A$325,A74,Budget!$B$2:$B$325,B74,Budget!$C$2:$C$325,C74,Budget!$D$2:$D$325,D74)</f>
        <v>598</v>
      </c>
      <c r="F74" s="24">
        <f>sumifs(Actual_Calcs.!$C$2:$C$2150,Actual_Calcs.!$L$2:$L$2150,A74,Actual_Calcs.!$M$2:$M$2150,B74,Actual_Calcs.!$J$2:$J$2150,C74,Actual_Calcs.!$K$2:$K$2150,D74)</f>
        <v>510</v>
      </c>
      <c r="G74" s="24">
        <f t="shared" si="1"/>
        <v>-88</v>
      </c>
      <c r="H74" s="24" t="str">
        <f>vlookup(A74,Abbreviation!$E$2:$F$13,2,false)</f>
        <v>Q1</v>
      </c>
    </row>
    <row r="75">
      <c r="A75" s="24" t="str">
        <f>Budget!A75</f>
        <v>March</v>
      </c>
      <c r="B75" s="24" t="str">
        <f>Budget!B75</f>
        <v>West</v>
      </c>
      <c r="C75" s="24" t="str">
        <f>Budget!C75</f>
        <v>F001W</v>
      </c>
      <c r="D75" s="24" t="str">
        <f>Budget!D75</f>
        <v>MAX</v>
      </c>
      <c r="E75" s="24">
        <f>sumifs(Budget!$E$2:$E$325,Budget!$A$2:$A$325,A75,Budget!$B$2:$B$325,B75,Budget!$C$2:$C$325,C75,Budget!$D$2:$D$325,D75)</f>
        <v>652</v>
      </c>
      <c r="F75" s="24">
        <f>sumifs(Actual_Calcs.!$C$2:$C$2150,Actual_Calcs.!$L$2:$L$2150,A75,Actual_Calcs.!$M$2:$M$2150,B75,Actual_Calcs.!$J$2:$J$2150,C75,Actual_Calcs.!$K$2:$K$2150,D75)</f>
        <v>568</v>
      </c>
      <c r="G75" s="24">
        <f t="shared" si="1"/>
        <v>-84</v>
      </c>
      <c r="H75" s="24" t="str">
        <f>vlookup(A75,Abbreviation!$E$2:$F$13,2,false)</f>
        <v>Q1</v>
      </c>
    </row>
    <row r="76">
      <c r="A76" s="24" t="str">
        <f>Budget!A76</f>
        <v>March</v>
      </c>
      <c r="B76" s="24" t="str">
        <f>Budget!B76</f>
        <v>West</v>
      </c>
      <c r="C76" s="24" t="str">
        <f>Budget!C76</f>
        <v>F001W</v>
      </c>
      <c r="D76" s="24" t="str">
        <f>Budget!D76</f>
        <v>PRO</v>
      </c>
      <c r="E76" s="24">
        <f>sumifs(Budget!$E$2:$E$325,Budget!$A$2:$A$325,A76,Budget!$B$2:$B$325,B76,Budget!$C$2:$C$325,C76,Budget!$D$2:$D$325,D76)</f>
        <v>237</v>
      </c>
      <c r="F76" s="24">
        <f>sumifs(Actual_Calcs.!$C$2:$C$2150,Actual_Calcs.!$L$2:$L$2150,A76,Actual_Calcs.!$M$2:$M$2150,B76,Actual_Calcs.!$J$2:$J$2150,C76,Actual_Calcs.!$K$2:$K$2150,D76)</f>
        <v>204</v>
      </c>
      <c r="G76" s="24">
        <f t="shared" si="1"/>
        <v>-33</v>
      </c>
      <c r="H76" s="24" t="str">
        <f>vlookup(A76,Abbreviation!$E$2:$F$13,2,false)</f>
        <v>Q1</v>
      </c>
    </row>
    <row r="77">
      <c r="A77" s="24" t="str">
        <f>Budget!A77</f>
        <v>March</v>
      </c>
      <c r="B77" s="24" t="str">
        <f>Budget!B77</f>
        <v>West</v>
      </c>
      <c r="C77" s="24" t="str">
        <f>Budget!C77</f>
        <v>F002W</v>
      </c>
      <c r="D77" s="24" t="str">
        <f>Budget!D77</f>
        <v>MINI</v>
      </c>
      <c r="E77" s="24">
        <f>sumifs(Budget!$E$2:$E$325,Budget!$A$2:$A$325,A77,Budget!$B$2:$B$325,B77,Budget!$C$2:$C$325,C77,Budget!$D$2:$D$325,D77)</f>
        <v>106</v>
      </c>
      <c r="F77" s="24">
        <f>sumifs(Actual_Calcs.!$C$2:$C$2150,Actual_Calcs.!$L$2:$L$2150,A77,Actual_Calcs.!$M$2:$M$2150,B77,Actual_Calcs.!$J$2:$J$2150,C77,Actual_Calcs.!$K$2:$K$2150,D77)</f>
        <v>91</v>
      </c>
      <c r="G77" s="24">
        <f t="shared" si="1"/>
        <v>-15</v>
      </c>
      <c r="H77" s="24" t="str">
        <f>vlookup(A77,Abbreviation!$E$2:$F$13,2,false)</f>
        <v>Q1</v>
      </c>
    </row>
    <row r="78">
      <c r="A78" s="24" t="str">
        <f>Budget!A78</f>
        <v>March</v>
      </c>
      <c r="B78" s="24" t="str">
        <f>Budget!B78</f>
        <v>West</v>
      </c>
      <c r="C78" s="24" t="str">
        <f>Budget!C78</f>
        <v>F002W</v>
      </c>
      <c r="D78" s="24" t="str">
        <f>Budget!D78</f>
        <v>MAX</v>
      </c>
      <c r="E78" s="24">
        <f>sumifs(Budget!$E$2:$E$325,Budget!$A$2:$A$325,A78,Budget!$B$2:$B$325,B78,Budget!$C$2:$C$325,C78,Budget!$D$2:$D$325,D78)</f>
        <v>1038</v>
      </c>
      <c r="F78" s="24">
        <f>sumifs(Actual_Calcs.!$C$2:$C$2150,Actual_Calcs.!$L$2:$L$2150,A78,Actual_Calcs.!$M$2:$M$2150,B78,Actual_Calcs.!$J$2:$J$2150,C78,Actual_Calcs.!$K$2:$K$2150,D78)</f>
        <v>851</v>
      </c>
      <c r="G78" s="24">
        <f t="shared" si="1"/>
        <v>-187</v>
      </c>
      <c r="H78" s="24" t="str">
        <f>vlookup(A78,Abbreviation!$E$2:$F$13,2,false)</f>
        <v>Q1</v>
      </c>
    </row>
    <row r="79">
      <c r="A79" s="24" t="str">
        <f>Budget!A79</f>
        <v>March</v>
      </c>
      <c r="B79" s="24" t="str">
        <f>Budget!B79</f>
        <v>West</v>
      </c>
      <c r="C79" s="24" t="str">
        <f>Budget!C79</f>
        <v>F002W</v>
      </c>
      <c r="D79" s="24" t="str">
        <f>Budget!D79</f>
        <v>PRO</v>
      </c>
      <c r="E79" s="24">
        <f>sumifs(Budget!$E$2:$E$325,Budget!$A$2:$A$325,A79,Budget!$B$2:$B$325,B79,Budget!$C$2:$C$325,C79,Budget!$D$2:$D$325,D79)</f>
        <v>188</v>
      </c>
      <c r="F79" s="24">
        <f>sumifs(Actual_Calcs.!$C$2:$C$2150,Actual_Calcs.!$L$2:$L$2150,A79,Actual_Calcs.!$M$2:$M$2150,B79,Actual_Calcs.!$J$2:$J$2150,C79,Actual_Calcs.!$K$2:$K$2150,D79)</f>
        <v>143</v>
      </c>
      <c r="G79" s="24">
        <f t="shared" si="1"/>
        <v>-45</v>
      </c>
      <c r="H79" s="24" t="str">
        <f>vlookup(A79,Abbreviation!$E$2:$F$13,2,false)</f>
        <v>Q1</v>
      </c>
    </row>
    <row r="80">
      <c r="A80" s="24" t="str">
        <f>Budget!A80</f>
        <v>March</v>
      </c>
      <c r="B80" s="24" t="str">
        <f>Budget!B80</f>
        <v>West</v>
      </c>
      <c r="C80" s="24" t="str">
        <f>Budget!C80</f>
        <v>F003W</v>
      </c>
      <c r="D80" s="24" t="str">
        <f>Budget!D80</f>
        <v>MINI</v>
      </c>
      <c r="E80" s="24">
        <f>sumifs(Budget!$E$2:$E$325,Budget!$A$2:$A$325,A80,Budget!$B$2:$B$325,B80,Budget!$C$2:$C$325,C80,Budget!$D$2:$D$325,D80)</f>
        <v>267</v>
      </c>
      <c r="F80" s="24">
        <f>sumifs(Actual_Calcs.!$C$2:$C$2150,Actual_Calcs.!$L$2:$L$2150,A80,Actual_Calcs.!$M$2:$M$2150,B80,Actual_Calcs.!$J$2:$J$2150,C80,Actual_Calcs.!$K$2:$K$2150,D80)</f>
        <v>232</v>
      </c>
      <c r="G80" s="24">
        <f t="shared" si="1"/>
        <v>-35</v>
      </c>
      <c r="H80" s="24" t="str">
        <f>vlookup(A80,Abbreviation!$E$2:$F$13,2,false)</f>
        <v>Q1</v>
      </c>
    </row>
    <row r="81">
      <c r="A81" s="24" t="str">
        <f>Budget!A81</f>
        <v>March</v>
      </c>
      <c r="B81" s="24" t="str">
        <f>Budget!B81</f>
        <v>West</v>
      </c>
      <c r="C81" s="24" t="str">
        <f>Budget!C81</f>
        <v>F003W</v>
      </c>
      <c r="D81" s="24" t="str">
        <f>Budget!D81</f>
        <v>MAX</v>
      </c>
      <c r="E81" s="24">
        <f>sumifs(Budget!$E$2:$E$325,Budget!$A$2:$A$325,A81,Budget!$B$2:$B$325,B81,Budget!$C$2:$C$325,C81,Budget!$D$2:$D$325,D81)</f>
        <v>1251</v>
      </c>
      <c r="F81" s="24">
        <f>sumifs(Actual_Calcs.!$C$2:$C$2150,Actual_Calcs.!$L$2:$L$2150,A81,Actual_Calcs.!$M$2:$M$2150,B81,Actual_Calcs.!$J$2:$J$2150,C81,Actual_Calcs.!$K$2:$K$2150,D81)</f>
        <v>987</v>
      </c>
      <c r="G81" s="24">
        <f t="shared" si="1"/>
        <v>-264</v>
      </c>
      <c r="H81" s="24" t="str">
        <f>vlookup(A81,Abbreviation!$E$2:$F$13,2,false)</f>
        <v>Q1</v>
      </c>
    </row>
    <row r="82">
      <c r="A82" s="24" t="str">
        <f>Budget!A82</f>
        <v>March</v>
      </c>
      <c r="B82" s="24" t="str">
        <f>Budget!B82</f>
        <v>West</v>
      </c>
      <c r="C82" s="24" t="str">
        <f>Budget!C82</f>
        <v>F003W</v>
      </c>
      <c r="D82" s="24" t="str">
        <f>Budget!D82</f>
        <v>PRO</v>
      </c>
      <c r="E82" s="24">
        <f>sumifs(Budget!$E$2:$E$325,Budget!$A$2:$A$325,A82,Budget!$B$2:$B$325,B82,Budget!$C$2:$C$325,C82,Budget!$D$2:$D$325,D82)</f>
        <v>90</v>
      </c>
      <c r="F82" s="24">
        <f>sumifs(Actual_Calcs.!$C$2:$C$2150,Actual_Calcs.!$L$2:$L$2150,A82,Actual_Calcs.!$M$2:$M$2150,B82,Actual_Calcs.!$J$2:$J$2150,C82,Actual_Calcs.!$K$2:$K$2150,D82)</f>
        <v>64</v>
      </c>
      <c r="G82" s="24">
        <f t="shared" si="1"/>
        <v>-26</v>
      </c>
      <c r="H82" s="24" t="str">
        <f>vlookup(A82,Abbreviation!$E$2:$F$13,2,false)</f>
        <v>Q1</v>
      </c>
    </row>
    <row r="83">
      <c r="A83" s="24" t="str">
        <f>Budget!A83</f>
        <v>April</v>
      </c>
      <c r="B83" s="24" t="str">
        <f>Budget!B83</f>
        <v>North</v>
      </c>
      <c r="C83" s="24" t="str">
        <f>Budget!C83</f>
        <v>F001N</v>
      </c>
      <c r="D83" s="24" t="str">
        <f>Budget!D83</f>
        <v>MINI</v>
      </c>
      <c r="E83" s="24">
        <f>sumifs(Budget!$E$2:$E$325,Budget!$A$2:$A$325,A83,Budget!$B$2:$B$325,B83,Budget!$C$2:$C$325,C83,Budget!$D$2:$D$325,D83)</f>
        <v>69</v>
      </c>
      <c r="F83" s="24">
        <f>sumifs(Actual_Calcs.!$C$2:$C$2150,Actual_Calcs.!$L$2:$L$2150,A83,Actual_Calcs.!$M$2:$M$2150,B83,Actual_Calcs.!$J$2:$J$2150,C83,Actual_Calcs.!$K$2:$K$2150,D83)</f>
        <v>62</v>
      </c>
      <c r="G83" s="24">
        <f t="shared" si="1"/>
        <v>-7</v>
      </c>
      <c r="H83" s="24" t="str">
        <f>vlookup(A83,Abbreviation!$E$2:$F$13,2,false)</f>
        <v>Q2</v>
      </c>
    </row>
    <row r="84">
      <c r="A84" s="24" t="str">
        <f>Budget!A84</f>
        <v>April</v>
      </c>
      <c r="B84" s="24" t="str">
        <f>Budget!B84</f>
        <v>North</v>
      </c>
      <c r="C84" s="24" t="str">
        <f>Budget!C84</f>
        <v>F001N</v>
      </c>
      <c r="D84" s="24" t="str">
        <f>Budget!D84</f>
        <v>MAX</v>
      </c>
      <c r="E84" s="24">
        <f>sumifs(Budget!$E$2:$E$325,Budget!$A$2:$A$325,A84,Budget!$B$2:$B$325,B84,Budget!$C$2:$C$325,C84,Budget!$D$2:$D$325,D84)</f>
        <v>116</v>
      </c>
      <c r="F84" s="24">
        <f>sumifs(Actual_Calcs.!$C$2:$C$2150,Actual_Calcs.!$L$2:$L$2150,A84,Actual_Calcs.!$M$2:$M$2150,B84,Actual_Calcs.!$J$2:$J$2150,C84,Actual_Calcs.!$K$2:$K$2150,D84)</f>
        <v>116</v>
      </c>
      <c r="G84" s="24">
        <f t="shared" si="1"/>
        <v>0</v>
      </c>
      <c r="H84" s="24" t="str">
        <f>vlookup(A84,Abbreviation!$E$2:$F$13,2,false)</f>
        <v>Q2</v>
      </c>
    </row>
    <row r="85">
      <c r="A85" s="24" t="str">
        <f>Budget!A85</f>
        <v>April</v>
      </c>
      <c r="B85" s="24" t="str">
        <f>Budget!B85</f>
        <v>North</v>
      </c>
      <c r="C85" s="24" t="str">
        <f>Budget!C85</f>
        <v>F001N</v>
      </c>
      <c r="D85" s="24" t="str">
        <f>Budget!D85</f>
        <v>PRO</v>
      </c>
      <c r="E85" s="24">
        <f>sumifs(Budget!$E$2:$E$325,Budget!$A$2:$A$325,A85,Budget!$B$2:$B$325,B85,Budget!$C$2:$C$325,C85,Budget!$D$2:$D$325,D85)</f>
        <v>1333</v>
      </c>
      <c r="F85" s="24">
        <f>sumifs(Actual_Calcs.!$C$2:$C$2150,Actual_Calcs.!$L$2:$L$2150,A85,Actual_Calcs.!$M$2:$M$2150,B85,Actual_Calcs.!$J$2:$J$2150,C85,Actual_Calcs.!$K$2:$K$2150,D85)</f>
        <v>1180</v>
      </c>
      <c r="G85" s="24">
        <f t="shared" si="1"/>
        <v>-153</v>
      </c>
      <c r="H85" s="24" t="str">
        <f>vlookup(A85,Abbreviation!$E$2:$F$13,2,false)</f>
        <v>Q2</v>
      </c>
    </row>
    <row r="86">
      <c r="A86" s="24" t="str">
        <f>Budget!A86</f>
        <v>April</v>
      </c>
      <c r="B86" s="24" t="str">
        <f>Budget!B86</f>
        <v>North</v>
      </c>
      <c r="C86" s="24" t="str">
        <f>Budget!C86</f>
        <v>F002N</v>
      </c>
      <c r="D86" s="24" t="str">
        <f>Budget!D86</f>
        <v>MINI</v>
      </c>
      <c r="E86" s="24">
        <f>sumifs(Budget!$E$2:$E$325,Budget!$A$2:$A$325,A86,Budget!$B$2:$B$325,B86,Budget!$C$2:$C$325,C86,Budget!$D$2:$D$325,D86)</f>
        <v>555</v>
      </c>
      <c r="F86" s="24">
        <f>sumifs(Actual_Calcs.!$C$2:$C$2150,Actual_Calcs.!$L$2:$L$2150,A86,Actual_Calcs.!$M$2:$M$2150,B86,Actual_Calcs.!$J$2:$J$2150,C86,Actual_Calcs.!$K$2:$K$2150,D86)</f>
        <v>452</v>
      </c>
      <c r="G86" s="24">
        <f t="shared" si="1"/>
        <v>-103</v>
      </c>
      <c r="H86" s="24" t="str">
        <f>vlookup(A86,Abbreviation!$E$2:$F$13,2,false)</f>
        <v>Q2</v>
      </c>
    </row>
    <row r="87">
      <c r="A87" s="24" t="str">
        <f>Budget!A87</f>
        <v>April</v>
      </c>
      <c r="B87" s="24" t="str">
        <f>Budget!B87</f>
        <v>North</v>
      </c>
      <c r="C87" s="24" t="str">
        <f>Budget!C87</f>
        <v>F002N</v>
      </c>
      <c r="D87" s="24" t="str">
        <f>Budget!D87</f>
        <v>MAX</v>
      </c>
      <c r="E87" s="24">
        <f>sumifs(Budget!$E$2:$E$325,Budget!$A$2:$A$325,A87,Budget!$B$2:$B$325,B87,Budget!$C$2:$C$325,C87,Budget!$D$2:$D$325,D87)</f>
        <v>140</v>
      </c>
      <c r="F87" s="24">
        <f>sumifs(Actual_Calcs.!$C$2:$C$2150,Actual_Calcs.!$L$2:$L$2150,A87,Actual_Calcs.!$M$2:$M$2150,B87,Actual_Calcs.!$J$2:$J$2150,C87,Actual_Calcs.!$K$2:$K$2150,D87)</f>
        <v>123</v>
      </c>
      <c r="G87" s="24">
        <f t="shared" si="1"/>
        <v>-17</v>
      </c>
      <c r="H87" s="24" t="str">
        <f>vlookup(A87,Abbreviation!$E$2:$F$13,2,false)</f>
        <v>Q2</v>
      </c>
    </row>
    <row r="88">
      <c r="A88" s="24" t="str">
        <f>Budget!A88</f>
        <v>April</v>
      </c>
      <c r="B88" s="24" t="str">
        <f>Budget!B88</f>
        <v>North</v>
      </c>
      <c r="C88" s="24" t="str">
        <f>Budget!C88</f>
        <v>F002N</v>
      </c>
      <c r="D88" s="24" t="str">
        <f>Budget!D88</f>
        <v>PRO</v>
      </c>
      <c r="E88" s="24">
        <f>sumifs(Budget!$E$2:$E$325,Budget!$A$2:$A$325,A88,Budget!$B$2:$B$325,B88,Budget!$C$2:$C$325,C88,Budget!$D$2:$D$325,D88)</f>
        <v>1546</v>
      </c>
      <c r="F88" s="24">
        <f>sumifs(Actual_Calcs.!$C$2:$C$2150,Actual_Calcs.!$L$2:$L$2150,A88,Actual_Calcs.!$M$2:$M$2150,B88,Actual_Calcs.!$J$2:$J$2150,C88,Actual_Calcs.!$K$2:$K$2150,D88)</f>
        <v>1299</v>
      </c>
      <c r="G88" s="24">
        <f t="shared" si="1"/>
        <v>-247</v>
      </c>
      <c r="H88" s="24" t="str">
        <f>vlookup(A88,Abbreviation!$E$2:$F$13,2,false)</f>
        <v>Q2</v>
      </c>
    </row>
    <row r="89">
      <c r="A89" s="24" t="str">
        <f>Budget!A89</f>
        <v>April</v>
      </c>
      <c r="B89" s="24" t="str">
        <f>Budget!B89</f>
        <v>North</v>
      </c>
      <c r="C89" s="24" t="str">
        <f>Budget!C89</f>
        <v>F003N</v>
      </c>
      <c r="D89" s="24" t="str">
        <f>Budget!D89</f>
        <v>MINI</v>
      </c>
      <c r="E89" s="24">
        <f>sumifs(Budget!$E$2:$E$325,Budget!$A$2:$A$325,A89,Budget!$B$2:$B$325,B89,Budget!$C$2:$C$325,C89,Budget!$D$2:$D$325,D89)</f>
        <v>693</v>
      </c>
      <c r="F89" s="24">
        <f>sumifs(Actual_Calcs.!$C$2:$C$2150,Actual_Calcs.!$L$2:$L$2150,A89,Actual_Calcs.!$M$2:$M$2150,B89,Actual_Calcs.!$J$2:$J$2150,C89,Actual_Calcs.!$K$2:$K$2150,D89)</f>
        <v>572</v>
      </c>
      <c r="G89" s="24">
        <f t="shared" si="1"/>
        <v>-121</v>
      </c>
      <c r="H89" s="24" t="str">
        <f>vlookup(A89,Abbreviation!$E$2:$F$13,2,false)</f>
        <v>Q2</v>
      </c>
    </row>
    <row r="90">
      <c r="A90" s="24" t="str">
        <f>Budget!A90</f>
        <v>April</v>
      </c>
      <c r="B90" s="24" t="str">
        <f>Budget!B90</f>
        <v>North</v>
      </c>
      <c r="C90" s="24" t="str">
        <f>Budget!C90</f>
        <v>F003N</v>
      </c>
      <c r="D90" s="24" t="str">
        <f>Budget!D90</f>
        <v>MAX</v>
      </c>
      <c r="E90" s="24">
        <f>sumifs(Budget!$E$2:$E$325,Budget!$A$2:$A$325,A90,Budget!$B$2:$B$325,B90,Budget!$C$2:$C$325,C90,Budget!$D$2:$D$325,D90)</f>
        <v>347</v>
      </c>
      <c r="F90" s="24">
        <f>sumifs(Actual_Calcs.!$C$2:$C$2150,Actual_Calcs.!$L$2:$L$2150,A90,Actual_Calcs.!$M$2:$M$2150,B90,Actual_Calcs.!$J$2:$J$2150,C90,Actual_Calcs.!$K$2:$K$2150,D90)</f>
        <v>318</v>
      </c>
      <c r="G90" s="24">
        <f t="shared" si="1"/>
        <v>-29</v>
      </c>
      <c r="H90" s="24" t="str">
        <f>vlookup(A90,Abbreviation!$E$2:$F$13,2,false)</f>
        <v>Q2</v>
      </c>
    </row>
    <row r="91">
      <c r="A91" s="24" t="str">
        <f>Budget!A91</f>
        <v>April</v>
      </c>
      <c r="B91" s="24" t="str">
        <f>Budget!B91</f>
        <v>North</v>
      </c>
      <c r="C91" s="24" t="str">
        <f>Budget!C91</f>
        <v>F003N</v>
      </c>
      <c r="D91" s="24" t="str">
        <f>Budget!D91</f>
        <v>PRO</v>
      </c>
      <c r="E91" s="24">
        <f>sumifs(Budget!$E$2:$E$325,Budget!$A$2:$A$325,A91,Budget!$B$2:$B$325,B91,Budget!$C$2:$C$325,C91,Budget!$D$2:$D$325,D91)</f>
        <v>843</v>
      </c>
      <c r="F91" s="24">
        <f>sumifs(Actual_Calcs.!$C$2:$C$2150,Actual_Calcs.!$L$2:$L$2150,A91,Actual_Calcs.!$M$2:$M$2150,B91,Actual_Calcs.!$J$2:$J$2150,C91,Actual_Calcs.!$K$2:$K$2150,D91)</f>
        <v>646</v>
      </c>
      <c r="G91" s="24">
        <f t="shared" si="1"/>
        <v>-197</v>
      </c>
      <c r="H91" s="24" t="str">
        <f>vlookup(A91,Abbreviation!$E$2:$F$13,2,false)</f>
        <v>Q2</v>
      </c>
    </row>
    <row r="92">
      <c r="A92" s="24" t="str">
        <f>Budget!A92</f>
        <v>April</v>
      </c>
      <c r="B92" s="24" t="str">
        <f>Budget!B92</f>
        <v>South</v>
      </c>
      <c r="C92" s="24" t="str">
        <f>Budget!C92</f>
        <v>F001S</v>
      </c>
      <c r="D92" s="24" t="str">
        <f>Budget!D92</f>
        <v>MINI</v>
      </c>
      <c r="E92" s="24">
        <f>sumifs(Budget!$E$2:$E$325,Budget!$A$2:$A$325,A92,Budget!$B$2:$B$325,B92,Budget!$C$2:$C$325,C92,Budget!$D$2:$D$325,D92)</f>
        <v>1068</v>
      </c>
      <c r="F92" s="24">
        <f>sumifs(Actual_Calcs.!$C$2:$C$2150,Actual_Calcs.!$L$2:$L$2150,A92,Actual_Calcs.!$M$2:$M$2150,B92,Actual_Calcs.!$J$2:$J$2150,C92,Actual_Calcs.!$K$2:$K$2150,D92)</f>
        <v>899</v>
      </c>
      <c r="G92" s="24">
        <f t="shared" si="1"/>
        <v>-169</v>
      </c>
      <c r="H92" s="24" t="str">
        <f>vlookup(A92,Abbreviation!$E$2:$F$13,2,false)</f>
        <v>Q2</v>
      </c>
    </row>
    <row r="93">
      <c r="A93" s="24" t="str">
        <f>Budget!A93</f>
        <v>April</v>
      </c>
      <c r="B93" s="24" t="str">
        <f>Budget!B93</f>
        <v>South</v>
      </c>
      <c r="C93" s="24" t="str">
        <f>Budget!C93</f>
        <v>F001S</v>
      </c>
      <c r="D93" s="24" t="str">
        <f>Budget!D93</f>
        <v>MAX</v>
      </c>
      <c r="E93" s="24">
        <f>sumifs(Budget!$E$2:$E$325,Budget!$A$2:$A$325,A93,Budget!$B$2:$B$325,B93,Budget!$C$2:$C$325,C93,Budget!$D$2:$D$325,D93)</f>
        <v>73</v>
      </c>
      <c r="F93" s="24">
        <f>sumifs(Actual_Calcs.!$C$2:$C$2150,Actual_Calcs.!$L$2:$L$2150,A93,Actual_Calcs.!$M$2:$M$2150,B93,Actual_Calcs.!$J$2:$J$2150,C93,Actual_Calcs.!$K$2:$K$2150,D93)</f>
        <v>63</v>
      </c>
      <c r="G93" s="24">
        <f t="shared" si="1"/>
        <v>-10</v>
      </c>
      <c r="H93" s="24" t="str">
        <f>vlookup(A93,Abbreviation!$E$2:$F$13,2,false)</f>
        <v>Q2</v>
      </c>
    </row>
    <row r="94">
      <c r="A94" s="24" t="str">
        <f>Budget!A94</f>
        <v>April</v>
      </c>
      <c r="B94" s="24" t="str">
        <f>Budget!B94</f>
        <v>South</v>
      </c>
      <c r="C94" s="24" t="str">
        <f>Budget!C94</f>
        <v>F001S</v>
      </c>
      <c r="D94" s="24" t="str">
        <f>Budget!D94</f>
        <v>PRO</v>
      </c>
      <c r="E94" s="24">
        <f>sumifs(Budget!$E$2:$E$325,Budget!$A$2:$A$325,A94,Budget!$B$2:$B$325,B94,Budget!$C$2:$C$325,C94,Budget!$D$2:$D$325,D94)</f>
        <v>190</v>
      </c>
      <c r="F94" s="24">
        <f>sumifs(Actual_Calcs.!$C$2:$C$2150,Actual_Calcs.!$L$2:$L$2150,A94,Actual_Calcs.!$M$2:$M$2150,B94,Actual_Calcs.!$J$2:$J$2150,C94,Actual_Calcs.!$K$2:$K$2150,D94)</f>
        <v>189</v>
      </c>
      <c r="G94" s="24">
        <f t="shared" si="1"/>
        <v>-1</v>
      </c>
      <c r="H94" s="24" t="str">
        <f>vlookup(A94,Abbreviation!$E$2:$F$13,2,false)</f>
        <v>Q2</v>
      </c>
    </row>
    <row r="95">
      <c r="A95" s="24" t="str">
        <f>Budget!A95</f>
        <v>April</v>
      </c>
      <c r="B95" s="24" t="str">
        <f>Budget!B95</f>
        <v>South</v>
      </c>
      <c r="C95" s="24" t="str">
        <f>Budget!C95</f>
        <v>F002S</v>
      </c>
      <c r="D95" s="24" t="str">
        <f>Budget!D95</f>
        <v>MINI</v>
      </c>
      <c r="E95" s="24">
        <f>sumifs(Budget!$E$2:$E$325,Budget!$A$2:$A$325,A95,Budget!$B$2:$B$325,B95,Budget!$C$2:$C$325,C95,Budget!$D$2:$D$325,D95)</f>
        <v>1849</v>
      </c>
      <c r="F95" s="24">
        <f>sumifs(Actual_Calcs.!$C$2:$C$2150,Actual_Calcs.!$L$2:$L$2150,A95,Actual_Calcs.!$M$2:$M$2150,B95,Actual_Calcs.!$J$2:$J$2150,C95,Actual_Calcs.!$K$2:$K$2150,D95)</f>
        <v>1625</v>
      </c>
      <c r="G95" s="24">
        <f t="shared" si="1"/>
        <v>-224</v>
      </c>
      <c r="H95" s="24" t="str">
        <f>vlookup(A95,Abbreviation!$E$2:$F$13,2,false)</f>
        <v>Q2</v>
      </c>
    </row>
    <row r="96">
      <c r="A96" s="24" t="str">
        <f>Budget!A96</f>
        <v>April</v>
      </c>
      <c r="B96" s="24" t="str">
        <f>Budget!B96</f>
        <v>South</v>
      </c>
      <c r="C96" s="24" t="str">
        <f>Budget!C96</f>
        <v>F002S</v>
      </c>
      <c r="D96" s="24" t="str">
        <f>Budget!D96</f>
        <v>MAX</v>
      </c>
      <c r="E96" s="24">
        <f>sumifs(Budget!$E$2:$E$325,Budget!$A$2:$A$325,A96,Budget!$B$2:$B$325,B96,Budget!$C$2:$C$325,C96,Budget!$D$2:$D$325,D96)</f>
        <v>89</v>
      </c>
      <c r="F96" s="24">
        <f>sumifs(Actual_Calcs.!$C$2:$C$2150,Actual_Calcs.!$L$2:$L$2150,A96,Actual_Calcs.!$M$2:$M$2150,B96,Actual_Calcs.!$J$2:$J$2150,C96,Actual_Calcs.!$K$2:$K$2150,D96)</f>
        <v>72</v>
      </c>
      <c r="G96" s="24">
        <f t="shared" si="1"/>
        <v>-17</v>
      </c>
      <c r="H96" s="24" t="str">
        <f>vlookup(A96,Abbreviation!$E$2:$F$13,2,false)</f>
        <v>Q2</v>
      </c>
    </row>
    <row r="97">
      <c r="A97" s="24" t="str">
        <f>Budget!A97</f>
        <v>April</v>
      </c>
      <c r="B97" s="24" t="str">
        <f>Budget!B97</f>
        <v>South</v>
      </c>
      <c r="C97" s="24" t="str">
        <f>Budget!C97</f>
        <v>F002S</v>
      </c>
      <c r="D97" s="24" t="str">
        <f>Budget!D97</f>
        <v>PRO</v>
      </c>
      <c r="E97" s="24">
        <f>sumifs(Budget!$E$2:$E$325,Budget!$A$2:$A$325,A97,Budget!$B$2:$B$325,B97,Budget!$C$2:$C$325,C97,Budget!$D$2:$D$325,D97)</f>
        <v>486</v>
      </c>
      <c r="F97" s="24">
        <f>sumifs(Actual_Calcs.!$C$2:$C$2150,Actual_Calcs.!$L$2:$L$2150,A97,Actual_Calcs.!$M$2:$M$2150,B97,Actual_Calcs.!$J$2:$J$2150,C97,Actual_Calcs.!$K$2:$K$2150,D97)</f>
        <v>460</v>
      </c>
      <c r="G97" s="24">
        <f t="shared" si="1"/>
        <v>-26</v>
      </c>
      <c r="H97" s="24" t="str">
        <f>vlookup(A97,Abbreviation!$E$2:$F$13,2,false)</f>
        <v>Q2</v>
      </c>
    </row>
    <row r="98">
      <c r="A98" s="24" t="str">
        <f>Budget!A98</f>
        <v>April</v>
      </c>
      <c r="B98" s="24" t="str">
        <f>Budget!B98</f>
        <v>South</v>
      </c>
      <c r="C98" s="24" t="str">
        <f>Budget!C98</f>
        <v>F003S</v>
      </c>
      <c r="D98" s="24" t="str">
        <f>Budget!D98</f>
        <v>MINI</v>
      </c>
      <c r="E98" s="24">
        <f>sumifs(Budget!$E$2:$E$325,Budget!$A$2:$A$325,A98,Budget!$B$2:$B$325,B98,Budget!$C$2:$C$325,C98,Budget!$D$2:$D$325,D98)</f>
        <v>915</v>
      </c>
      <c r="F98" s="24">
        <f>sumifs(Actual_Calcs.!$C$2:$C$2150,Actual_Calcs.!$L$2:$L$2150,A98,Actual_Calcs.!$M$2:$M$2150,B98,Actual_Calcs.!$J$2:$J$2150,C98,Actual_Calcs.!$K$2:$K$2150,D98)</f>
        <v>846</v>
      </c>
      <c r="G98" s="24">
        <f t="shared" si="1"/>
        <v>-69</v>
      </c>
      <c r="H98" s="24" t="str">
        <f>vlookup(A98,Abbreviation!$E$2:$F$13,2,false)</f>
        <v>Q2</v>
      </c>
    </row>
    <row r="99">
      <c r="A99" s="24" t="str">
        <f>Budget!A99</f>
        <v>April</v>
      </c>
      <c r="B99" s="24" t="str">
        <f>Budget!B99</f>
        <v>South</v>
      </c>
      <c r="C99" s="24" t="str">
        <f>Budget!C99</f>
        <v>F003S</v>
      </c>
      <c r="D99" s="24" t="str">
        <f>Budget!D99</f>
        <v>MAX</v>
      </c>
      <c r="E99" s="24">
        <f>sumifs(Budget!$E$2:$E$325,Budget!$A$2:$A$325,A99,Budget!$B$2:$B$325,B99,Budget!$C$2:$C$325,C99,Budget!$D$2:$D$325,D99)</f>
        <v>315</v>
      </c>
      <c r="F99" s="24">
        <f>sumifs(Actual_Calcs.!$C$2:$C$2150,Actual_Calcs.!$L$2:$L$2150,A99,Actual_Calcs.!$M$2:$M$2150,B99,Actual_Calcs.!$J$2:$J$2150,C99,Actual_Calcs.!$K$2:$K$2150,D99)</f>
        <v>284</v>
      </c>
      <c r="G99" s="24">
        <f t="shared" si="1"/>
        <v>-31</v>
      </c>
      <c r="H99" s="24" t="str">
        <f>vlookup(A99,Abbreviation!$E$2:$F$13,2,false)</f>
        <v>Q2</v>
      </c>
    </row>
    <row r="100">
      <c r="A100" s="24" t="str">
        <f>Budget!A100</f>
        <v>April</v>
      </c>
      <c r="B100" s="24" t="str">
        <f>Budget!B100</f>
        <v>South</v>
      </c>
      <c r="C100" s="24" t="str">
        <f>Budget!C100</f>
        <v>F003S</v>
      </c>
      <c r="D100" s="24" t="str">
        <f>Budget!D100</f>
        <v>PRO</v>
      </c>
      <c r="E100" s="24">
        <f>sumifs(Budget!$E$2:$E$325,Budget!$A$2:$A$325,A100,Budget!$B$2:$B$325,B100,Budget!$C$2:$C$325,C100,Budget!$D$2:$D$325,D100)</f>
        <v>226</v>
      </c>
      <c r="F100" s="24">
        <f>sumifs(Actual_Calcs.!$C$2:$C$2150,Actual_Calcs.!$L$2:$L$2150,A100,Actual_Calcs.!$M$2:$M$2150,B100,Actual_Calcs.!$J$2:$J$2150,C100,Actual_Calcs.!$K$2:$K$2150,D100)</f>
        <v>214</v>
      </c>
      <c r="G100" s="24">
        <f t="shared" si="1"/>
        <v>-12</v>
      </c>
      <c r="H100" s="24" t="str">
        <f>vlookup(A100,Abbreviation!$E$2:$F$13,2,false)</f>
        <v>Q2</v>
      </c>
    </row>
    <row r="101">
      <c r="A101" s="24" t="str">
        <f>Budget!A101</f>
        <v>April</v>
      </c>
      <c r="B101" s="24" t="str">
        <f>Budget!B101</f>
        <v>West</v>
      </c>
      <c r="C101" s="24" t="str">
        <f>Budget!C101</f>
        <v>F001W</v>
      </c>
      <c r="D101" s="24" t="str">
        <f>Budget!D101</f>
        <v>MINI</v>
      </c>
      <c r="E101" s="24">
        <f>sumifs(Budget!$E$2:$E$325,Budget!$A$2:$A$325,A101,Budget!$B$2:$B$325,B101,Budget!$C$2:$C$325,C101,Budget!$D$2:$D$325,D101)</f>
        <v>248</v>
      </c>
      <c r="F101" s="24">
        <f>sumifs(Actual_Calcs.!$C$2:$C$2150,Actual_Calcs.!$L$2:$L$2150,A101,Actual_Calcs.!$M$2:$M$2150,B101,Actual_Calcs.!$J$2:$J$2150,C101,Actual_Calcs.!$K$2:$K$2150,D101)</f>
        <v>224</v>
      </c>
      <c r="G101" s="24">
        <f t="shared" si="1"/>
        <v>-24</v>
      </c>
      <c r="H101" s="24" t="str">
        <f>vlookup(A101,Abbreviation!$E$2:$F$13,2,false)</f>
        <v>Q2</v>
      </c>
    </row>
    <row r="102">
      <c r="A102" s="24" t="str">
        <f>Budget!A102</f>
        <v>April</v>
      </c>
      <c r="B102" s="24" t="str">
        <f>Budget!B102</f>
        <v>West</v>
      </c>
      <c r="C102" s="24" t="str">
        <f>Budget!C102</f>
        <v>F001W</v>
      </c>
      <c r="D102" s="24" t="str">
        <f>Budget!D102</f>
        <v>MAX</v>
      </c>
      <c r="E102" s="24">
        <f>sumifs(Budget!$E$2:$E$325,Budget!$A$2:$A$325,A102,Budget!$B$2:$B$325,B102,Budget!$C$2:$C$325,C102,Budget!$D$2:$D$325,D102)</f>
        <v>1196</v>
      </c>
      <c r="F102" s="24">
        <f>sumifs(Actual_Calcs.!$C$2:$C$2150,Actual_Calcs.!$L$2:$L$2150,A102,Actual_Calcs.!$M$2:$M$2150,B102,Actual_Calcs.!$J$2:$J$2150,C102,Actual_Calcs.!$K$2:$K$2150,D102)</f>
        <v>1108</v>
      </c>
      <c r="G102" s="24">
        <f t="shared" si="1"/>
        <v>-88</v>
      </c>
      <c r="H102" s="24" t="str">
        <f>vlookup(A102,Abbreviation!$E$2:$F$13,2,false)</f>
        <v>Q2</v>
      </c>
    </row>
    <row r="103">
      <c r="A103" s="24" t="str">
        <f>Budget!A103</f>
        <v>April</v>
      </c>
      <c r="B103" s="24" t="str">
        <f>Budget!B103</f>
        <v>West</v>
      </c>
      <c r="C103" s="24" t="str">
        <f>Budget!C103</f>
        <v>F001W</v>
      </c>
      <c r="D103" s="24" t="str">
        <f>Budget!D103</f>
        <v>PRO</v>
      </c>
      <c r="E103" s="24">
        <f>sumifs(Budget!$E$2:$E$325,Budget!$A$2:$A$325,A103,Budget!$B$2:$B$325,B103,Budget!$C$2:$C$325,C103,Budget!$D$2:$D$325,D103)</f>
        <v>699</v>
      </c>
      <c r="F103" s="24">
        <f>sumifs(Actual_Calcs.!$C$2:$C$2150,Actual_Calcs.!$L$2:$L$2150,A103,Actual_Calcs.!$M$2:$M$2150,B103,Actual_Calcs.!$J$2:$J$2150,C103,Actual_Calcs.!$K$2:$K$2150,D103)</f>
        <v>599</v>
      </c>
      <c r="G103" s="24">
        <f t="shared" si="1"/>
        <v>-100</v>
      </c>
      <c r="H103" s="24" t="str">
        <f>vlookup(A103,Abbreviation!$E$2:$F$13,2,false)</f>
        <v>Q2</v>
      </c>
    </row>
    <row r="104">
      <c r="A104" s="24" t="str">
        <f>Budget!A104</f>
        <v>April</v>
      </c>
      <c r="B104" s="24" t="str">
        <f>Budget!B104</f>
        <v>West</v>
      </c>
      <c r="C104" s="24" t="str">
        <f>Budget!C104</f>
        <v>F002W</v>
      </c>
      <c r="D104" s="24" t="str">
        <f>Budget!D104</f>
        <v>MINI</v>
      </c>
      <c r="E104" s="24">
        <f>sumifs(Budget!$E$2:$E$325,Budget!$A$2:$A$325,A104,Budget!$B$2:$B$325,B104,Budget!$C$2:$C$325,C104,Budget!$D$2:$D$325,D104)</f>
        <v>106</v>
      </c>
      <c r="F104" s="24">
        <f>sumifs(Actual_Calcs.!$C$2:$C$2150,Actual_Calcs.!$L$2:$L$2150,A104,Actual_Calcs.!$M$2:$M$2150,B104,Actual_Calcs.!$J$2:$J$2150,C104,Actual_Calcs.!$K$2:$K$2150,D104)</f>
        <v>104</v>
      </c>
      <c r="G104" s="24">
        <f t="shared" si="1"/>
        <v>-2</v>
      </c>
      <c r="H104" s="24" t="str">
        <f>vlookup(A104,Abbreviation!$E$2:$F$13,2,false)</f>
        <v>Q2</v>
      </c>
    </row>
    <row r="105">
      <c r="A105" s="24" t="str">
        <f>Budget!A105</f>
        <v>April</v>
      </c>
      <c r="B105" s="24" t="str">
        <f>Budget!B105</f>
        <v>West</v>
      </c>
      <c r="C105" s="24" t="str">
        <f>Budget!C105</f>
        <v>F002W</v>
      </c>
      <c r="D105" s="24" t="str">
        <f>Budget!D105</f>
        <v>MAX</v>
      </c>
      <c r="E105" s="24">
        <f>sumifs(Budget!$E$2:$E$325,Budget!$A$2:$A$325,A105,Budget!$B$2:$B$325,B105,Budget!$C$2:$C$325,C105,Budget!$D$2:$D$325,D105)</f>
        <v>995</v>
      </c>
      <c r="F105" s="24">
        <f>sumifs(Actual_Calcs.!$C$2:$C$2150,Actual_Calcs.!$L$2:$L$2150,A105,Actual_Calcs.!$M$2:$M$2150,B105,Actual_Calcs.!$J$2:$J$2150,C105,Actual_Calcs.!$K$2:$K$2150,D105)</f>
        <v>808</v>
      </c>
      <c r="G105" s="24">
        <f t="shared" si="1"/>
        <v>-187</v>
      </c>
      <c r="H105" s="24" t="str">
        <f>vlookup(A105,Abbreviation!$E$2:$F$13,2,false)</f>
        <v>Q2</v>
      </c>
    </row>
    <row r="106">
      <c r="A106" s="24" t="str">
        <f>Budget!A106</f>
        <v>April</v>
      </c>
      <c r="B106" s="24" t="str">
        <f>Budget!B106</f>
        <v>West</v>
      </c>
      <c r="C106" s="24" t="str">
        <f>Budget!C106</f>
        <v>F002W</v>
      </c>
      <c r="D106" s="24" t="str">
        <f>Budget!D106</f>
        <v>PRO</v>
      </c>
      <c r="E106" s="24">
        <f>sumifs(Budget!$E$2:$E$325,Budget!$A$2:$A$325,A106,Budget!$B$2:$B$325,B106,Budget!$C$2:$C$325,C106,Budget!$D$2:$D$325,D106)</f>
        <v>183</v>
      </c>
      <c r="F106" s="24">
        <f>sumifs(Actual_Calcs.!$C$2:$C$2150,Actual_Calcs.!$L$2:$L$2150,A106,Actual_Calcs.!$M$2:$M$2150,B106,Actual_Calcs.!$J$2:$J$2150,C106,Actual_Calcs.!$K$2:$K$2150,D106)</f>
        <v>134</v>
      </c>
      <c r="G106" s="24">
        <f t="shared" si="1"/>
        <v>-49</v>
      </c>
      <c r="H106" s="24" t="str">
        <f>vlookup(A106,Abbreviation!$E$2:$F$13,2,false)</f>
        <v>Q2</v>
      </c>
    </row>
    <row r="107">
      <c r="A107" s="24" t="str">
        <f>Budget!A107</f>
        <v>April</v>
      </c>
      <c r="B107" s="24" t="str">
        <f>Budget!B107</f>
        <v>West</v>
      </c>
      <c r="C107" s="24" t="str">
        <f>Budget!C107</f>
        <v>F003W</v>
      </c>
      <c r="D107" s="24" t="str">
        <f>Budget!D107</f>
        <v>MINI</v>
      </c>
      <c r="E107" s="24">
        <f>sumifs(Budget!$E$2:$E$325,Budget!$A$2:$A$325,A107,Budget!$B$2:$B$325,B107,Budget!$C$2:$C$325,C107,Budget!$D$2:$D$325,D107)</f>
        <v>313</v>
      </c>
      <c r="F107" s="24">
        <f>sumifs(Actual_Calcs.!$C$2:$C$2150,Actual_Calcs.!$L$2:$L$2150,A107,Actual_Calcs.!$M$2:$M$2150,B107,Actual_Calcs.!$J$2:$J$2150,C107,Actual_Calcs.!$K$2:$K$2150,D107)</f>
        <v>271</v>
      </c>
      <c r="G107" s="24">
        <f t="shared" si="1"/>
        <v>-42</v>
      </c>
      <c r="H107" s="24" t="str">
        <f>vlookup(A107,Abbreviation!$E$2:$F$13,2,false)</f>
        <v>Q2</v>
      </c>
    </row>
    <row r="108">
      <c r="A108" s="24" t="str">
        <f>Budget!A108</f>
        <v>April</v>
      </c>
      <c r="B108" s="24" t="str">
        <f>Budget!B108</f>
        <v>West</v>
      </c>
      <c r="C108" s="24" t="str">
        <f>Budget!C108</f>
        <v>F003W</v>
      </c>
      <c r="D108" s="24" t="str">
        <f>Budget!D108</f>
        <v>MAX</v>
      </c>
      <c r="E108" s="24">
        <f>sumifs(Budget!$E$2:$E$325,Budget!$A$2:$A$325,A108,Budget!$B$2:$B$325,B108,Budget!$C$2:$C$325,C108,Budget!$D$2:$D$325,D108)</f>
        <v>1079</v>
      </c>
      <c r="F108" s="24">
        <f>sumifs(Actual_Calcs.!$C$2:$C$2150,Actual_Calcs.!$L$2:$L$2150,A108,Actual_Calcs.!$M$2:$M$2150,B108,Actual_Calcs.!$J$2:$J$2150,C108,Actual_Calcs.!$K$2:$K$2150,D108)</f>
        <v>893</v>
      </c>
      <c r="G108" s="24">
        <f t="shared" si="1"/>
        <v>-186</v>
      </c>
      <c r="H108" s="24" t="str">
        <f>vlookup(A108,Abbreviation!$E$2:$F$13,2,false)</f>
        <v>Q2</v>
      </c>
    </row>
    <row r="109">
      <c r="A109" s="24" t="str">
        <f>Budget!A109</f>
        <v>April</v>
      </c>
      <c r="B109" s="24" t="str">
        <f>Budget!B109</f>
        <v>West</v>
      </c>
      <c r="C109" s="24" t="str">
        <f>Budget!C109</f>
        <v>F003W</v>
      </c>
      <c r="D109" s="24" t="str">
        <f>Budget!D109</f>
        <v>PRO</v>
      </c>
      <c r="E109" s="24">
        <f>sumifs(Budget!$E$2:$E$325,Budget!$A$2:$A$325,A109,Budget!$B$2:$B$325,B109,Budget!$C$2:$C$325,C109,Budget!$D$2:$D$325,D109)</f>
        <v>222</v>
      </c>
      <c r="F109" s="24">
        <f>sumifs(Actual_Calcs.!$C$2:$C$2150,Actual_Calcs.!$L$2:$L$2150,A109,Actual_Calcs.!$M$2:$M$2150,B109,Actual_Calcs.!$J$2:$J$2150,C109,Actual_Calcs.!$K$2:$K$2150,D109)</f>
        <v>173</v>
      </c>
      <c r="G109" s="24">
        <f t="shared" si="1"/>
        <v>-49</v>
      </c>
      <c r="H109" s="24" t="str">
        <f>vlookup(A109,Abbreviation!$E$2:$F$13,2,false)</f>
        <v>Q2</v>
      </c>
    </row>
    <row r="110">
      <c r="A110" s="24" t="str">
        <f>Budget!A110</f>
        <v>May</v>
      </c>
      <c r="B110" s="24" t="str">
        <f>Budget!B110</f>
        <v>North</v>
      </c>
      <c r="C110" s="24" t="str">
        <f>Budget!C110</f>
        <v>F001N</v>
      </c>
      <c r="D110" s="24" t="str">
        <f>Budget!D110</f>
        <v>MINI</v>
      </c>
      <c r="E110" s="24">
        <f>sumifs(Budget!$E$2:$E$325,Budget!$A$2:$A$325,A110,Budget!$B$2:$B$325,B110,Budget!$C$2:$C$325,C110,Budget!$D$2:$D$325,D110)</f>
        <v>128</v>
      </c>
      <c r="F110" s="24">
        <f>sumifs(Actual_Calcs.!$C$2:$C$2150,Actual_Calcs.!$L$2:$L$2150,A110,Actual_Calcs.!$M$2:$M$2150,B110,Actual_Calcs.!$J$2:$J$2150,C110,Actual_Calcs.!$K$2:$K$2150,D110)</f>
        <v>112</v>
      </c>
      <c r="G110" s="24">
        <f t="shared" si="1"/>
        <v>-16</v>
      </c>
      <c r="H110" s="24" t="str">
        <f>vlookup(A110,Abbreviation!$E$2:$F$13,2,false)</f>
        <v>Q2</v>
      </c>
    </row>
    <row r="111">
      <c r="A111" s="24" t="str">
        <f>Budget!A111</f>
        <v>May</v>
      </c>
      <c r="B111" s="24" t="str">
        <f>Budget!B111</f>
        <v>North</v>
      </c>
      <c r="C111" s="24" t="str">
        <f>Budget!C111</f>
        <v>F001N</v>
      </c>
      <c r="D111" s="24" t="str">
        <f>Budget!D111</f>
        <v>MAX</v>
      </c>
      <c r="E111" s="24">
        <f>sumifs(Budget!$E$2:$E$325,Budget!$A$2:$A$325,A111,Budget!$B$2:$B$325,B111,Budget!$C$2:$C$325,C111,Budget!$D$2:$D$325,D111)</f>
        <v>335</v>
      </c>
      <c r="F111" s="24">
        <f>sumifs(Actual_Calcs.!$C$2:$C$2150,Actual_Calcs.!$L$2:$L$2150,A111,Actual_Calcs.!$M$2:$M$2150,B111,Actual_Calcs.!$J$2:$J$2150,C111,Actual_Calcs.!$K$2:$K$2150,D111)</f>
        <v>303</v>
      </c>
      <c r="G111" s="24">
        <f t="shared" si="1"/>
        <v>-32</v>
      </c>
      <c r="H111" s="24" t="str">
        <f>vlookup(A111,Abbreviation!$E$2:$F$13,2,false)</f>
        <v>Q2</v>
      </c>
    </row>
    <row r="112">
      <c r="A112" s="24" t="str">
        <f>Budget!A112</f>
        <v>May</v>
      </c>
      <c r="B112" s="24" t="str">
        <f>Budget!B112</f>
        <v>North</v>
      </c>
      <c r="C112" s="24" t="str">
        <f>Budget!C112</f>
        <v>F001N</v>
      </c>
      <c r="D112" s="24" t="str">
        <f>Budget!D112</f>
        <v>PRO</v>
      </c>
      <c r="E112" s="24">
        <f>sumifs(Budget!$E$2:$E$325,Budget!$A$2:$A$325,A112,Budget!$B$2:$B$325,B112,Budget!$C$2:$C$325,C112,Budget!$D$2:$D$325,D112)</f>
        <v>1753</v>
      </c>
      <c r="F112" s="24">
        <f>sumifs(Actual_Calcs.!$C$2:$C$2150,Actual_Calcs.!$L$2:$L$2150,A112,Actual_Calcs.!$M$2:$M$2150,B112,Actual_Calcs.!$J$2:$J$2150,C112,Actual_Calcs.!$K$2:$K$2150,D112)</f>
        <v>1565</v>
      </c>
      <c r="G112" s="24">
        <f t="shared" si="1"/>
        <v>-188</v>
      </c>
      <c r="H112" s="24" t="str">
        <f>vlookup(A112,Abbreviation!$E$2:$F$13,2,false)</f>
        <v>Q2</v>
      </c>
    </row>
    <row r="113">
      <c r="A113" s="24" t="str">
        <f>Budget!A113</f>
        <v>May</v>
      </c>
      <c r="B113" s="24" t="str">
        <f>Budget!B113</f>
        <v>North</v>
      </c>
      <c r="C113" s="24" t="str">
        <f>Budget!C113</f>
        <v>F002N</v>
      </c>
      <c r="D113" s="24" t="str">
        <f>Budget!D113</f>
        <v>MINI</v>
      </c>
      <c r="E113" s="24">
        <f>sumifs(Budget!$E$2:$E$325,Budget!$A$2:$A$325,A113,Budget!$B$2:$B$325,B113,Budget!$C$2:$C$325,C113,Budget!$D$2:$D$325,D113)</f>
        <v>390</v>
      </c>
      <c r="F113" s="24">
        <f>sumifs(Actual_Calcs.!$C$2:$C$2150,Actual_Calcs.!$L$2:$L$2150,A113,Actual_Calcs.!$M$2:$M$2150,B113,Actual_Calcs.!$J$2:$J$2150,C113,Actual_Calcs.!$K$2:$K$2150,D113)</f>
        <v>314</v>
      </c>
      <c r="G113" s="24">
        <f t="shared" si="1"/>
        <v>-76</v>
      </c>
      <c r="H113" s="24" t="str">
        <f>vlookup(A113,Abbreviation!$E$2:$F$13,2,false)</f>
        <v>Q2</v>
      </c>
    </row>
    <row r="114">
      <c r="A114" s="24" t="str">
        <f>Budget!A114</f>
        <v>May</v>
      </c>
      <c r="B114" s="24" t="str">
        <f>Budget!B114</f>
        <v>North</v>
      </c>
      <c r="C114" s="24" t="str">
        <f>Budget!C114</f>
        <v>F002N</v>
      </c>
      <c r="D114" s="24" t="str">
        <f>Budget!D114</f>
        <v>MAX</v>
      </c>
      <c r="E114" s="24">
        <f>sumifs(Budget!$E$2:$E$325,Budget!$A$2:$A$325,A114,Budget!$B$2:$B$325,B114,Budget!$C$2:$C$325,C114,Budget!$D$2:$D$325,D114)</f>
        <v>271</v>
      </c>
      <c r="F114" s="24">
        <f>sumifs(Actual_Calcs.!$C$2:$C$2150,Actual_Calcs.!$L$2:$L$2150,A114,Actual_Calcs.!$M$2:$M$2150,B114,Actual_Calcs.!$J$2:$J$2150,C114,Actual_Calcs.!$K$2:$K$2150,D114)</f>
        <v>255</v>
      </c>
      <c r="G114" s="24">
        <f t="shared" si="1"/>
        <v>-16</v>
      </c>
      <c r="H114" s="24" t="str">
        <f>vlookup(A114,Abbreviation!$E$2:$F$13,2,false)</f>
        <v>Q2</v>
      </c>
    </row>
    <row r="115">
      <c r="A115" s="24" t="str">
        <f>Budget!A115</f>
        <v>May</v>
      </c>
      <c r="B115" s="24" t="str">
        <f>Budget!B115</f>
        <v>North</v>
      </c>
      <c r="C115" s="24" t="str">
        <f>Budget!C115</f>
        <v>F002N</v>
      </c>
      <c r="D115" s="24" t="str">
        <f>Budget!D115</f>
        <v>PRO</v>
      </c>
      <c r="E115" s="24">
        <f>sumifs(Budget!$E$2:$E$325,Budget!$A$2:$A$325,A115,Budget!$B$2:$B$325,B115,Budget!$C$2:$C$325,C115,Budget!$D$2:$D$325,D115)</f>
        <v>1672</v>
      </c>
      <c r="F115" s="24">
        <f>sumifs(Actual_Calcs.!$C$2:$C$2150,Actual_Calcs.!$L$2:$L$2150,A115,Actual_Calcs.!$M$2:$M$2150,B115,Actual_Calcs.!$J$2:$J$2150,C115,Actual_Calcs.!$K$2:$K$2150,D115)</f>
        <v>1411</v>
      </c>
      <c r="G115" s="24">
        <f t="shared" si="1"/>
        <v>-261</v>
      </c>
      <c r="H115" s="24" t="str">
        <f>vlookup(A115,Abbreviation!$E$2:$F$13,2,false)</f>
        <v>Q2</v>
      </c>
    </row>
    <row r="116">
      <c r="A116" s="24" t="str">
        <f>Budget!A116</f>
        <v>May</v>
      </c>
      <c r="B116" s="24" t="str">
        <f>Budget!B116</f>
        <v>North</v>
      </c>
      <c r="C116" s="24" t="str">
        <f>Budget!C116</f>
        <v>F003N</v>
      </c>
      <c r="D116" s="24" t="str">
        <f>Budget!D116</f>
        <v>MINI</v>
      </c>
      <c r="E116" s="24">
        <f>sumifs(Budget!$E$2:$E$325,Budget!$A$2:$A$325,A116,Budget!$B$2:$B$325,B116,Budget!$C$2:$C$325,C116,Budget!$D$2:$D$325,D116)</f>
        <v>385</v>
      </c>
      <c r="F116" s="24">
        <f>sumifs(Actual_Calcs.!$C$2:$C$2150,Actual_Calcs.!$L$2:$L$2150,A116,Actual_Calcs.!$M$2:$M$2150,B116,Actual_Calcs.!$J$2:$J$2150,C116,Actual_Calcs.!$K$2:$K$2150,D116)</f>
        <v>360</v>
      </c>
      <c r="G116" s="24">
        <f t="shared" si="1"/>
        <v>-25</v>
      </c>
      <c r="H116" s="24" t="str">
        <f>vlookup(A116,Abbreviation!$E$2:$F$13,2,false)</f>
        <v>Q2</v>
      </c>
    </row>
    <row r="117">
      <c r="A117" s="24" t="str">
        <f>Budget!A117</f>
        <v>May</v>
      </c>
      <c r="B117" s="24" t="str">
        <f>Budget!B117</f>
        <v>North</v>
      </c>
      <c r="C117" s="24" t="str">
        <f>Budget!C117</f>
        <v>F003N</v>
      </c>
      <c r="D117" s="24" t="str">
        <f>Budget!D117</f>
        <v>MAX</v>
      </c>
      <c r="E117" s="24">
        <f>sumifs(Budget!$E$2:$E$325,Budget!$A$2:$A$325,A117,Budget!$B$2:$B$325,B117,Budget!$C$2:$C$325,C117,Budget!$D$2:$D$325,D117)</f>
        <v>283</v>
      </c>
      <c r="F117" s="24">
        <f>sumifs(Actual_Calcs.!$C$2:$C$2150,Actual_Calcs.!$L$2:$L$2150,A117,Actual_Calcs.!$M$2:$M$2150,B117,Actual_Calcs.!$J$2:$J$2150,C117,Actual_Calcs.!$K$2:$K$2150,D117)</f>
        <v>225</v>
      </c>
      <c r="G117" s="24">
        <f t="shared" si="1"/>
        <v>-58</v>
      </c>
      <c r="H117" s="24" t="str">
        <f>vlookup(A117,Abbreviation!$E$2:$F$13,2,false)</f>
        <v>Q2</v>
      </c>
    </row>
    <row r="118">
      <c r="A118" s="24" t="str">
        <f>Budget!A118</f>
        <v>May</v>
      </c>
      <c r="B118" s="24" t="str">
        <f>Budget!B118</f>
        <v>North</v>
      </c>
      <c r="C118" s="24" t="str">
        <f>Budget!C118</f>
        <v>F003N</v>
      </c>
      <c r="D118" s="24" t="str">
        <f>Budget!D118</f>
        <v>PRO</v>
      </c>
      <c r="E118" s="24">
        <f>sumifs(Budget!$E$2:$E$325,Budget!$A$2:$A$325,A118,Budget!$B$2:$B$325,B118,Budget!$C$2:$C$325,C118,Budget!$D$2:$D$325,D118)</f>
        <v>631</v>
      </c>
      <c r="F118" s="24">
        <f>sumifs(Actual_Calcs.!$C$2:$C$2150,Actual_Calcs.!$L$2:$L$2150,A118,Actual_Calcs.!$M$2:$M$2150,B118,Actual_Calcs.!$J$2:$J$2150,C118,Actual_Calcs.!$K$2:$K$2150,D118)</f>
        <v>507</v>
      </c>
      <c r="G118" s="24">
        <f t="shared" si="1"/>
        <v>-124</v>
      </c>
      <c r="H118" s="24" t="str">
        <f>vlookup(A118,Abbreviation!$E$2:$F$13,2,false)</f>
        <v>Q2</v>
      </c>
    </row>
    <row r="119">
      <c r="A119" s="24" t="str">
        <f>Budget!A119</f>
        <v>May</v>
      </c>
      <c r="B119" s="24" t="str">
        <f>Budget!B119</f>
        <v>South</v>
      </c>
      <c r="C119" s="24" t="str">
        <f>Budget!C119</f>
        <v>F001S</v>
      </c>
      <c r="D119" s="24" t="str">
        <f>Budget!D119</f>
        <v>MINI</v>
      </c>
      <c r="E119" s="24">
        <f>sumifs(Budget!$E$2:$E$325,Budget!$A$2:$A$325,A119,Budget!$B$2:$B$325,B119,Budget!$C$2:$C$325,C119,Budget!$D$2:$D$325,D119)</f>
        <v>1272</v>
      </c>
      <c r="F119" s="24">
        <f>sumifs(Actual_Calcs.!$C$2:$C$2150,Actual_Calcs.!$L$2:$L$2150,A119,Actual_Calcs.!$M$2:$M$2150,B119,Actual_Calcs.!$J$2:$J$2150,C119,Actual_Calcs.!$K$2:$K$2150,D119)</f>
        <v>1237</v>
      </c>
      <c r="G119" s="24">
        <f t="shared" si="1"/>
        <v>-35</v>
      </c>
      <c r="H119" s="24" t="str">
        <f>vlookup(A119,Abbreviation!$E$2:$F$13,2,false)</f>
        <v>Q2</v>
      </c>
    </row>
    <row r="120">
      <c r="A120" s="24" t="str">
        <f>Budget!A120</f>
        <v>May</v>
      </c>
      <c r="B120" s="24" t="str">
        <f>Budget!B120</f>
        <v>South</v>
      </c>
      <c r="C120" s="24" t="str">
        <f>Budget!C120</f>
        <v>F001S</v>
      </c>
      <c r="D120" s="24" t="str">
        <f>Budget!D120</f>
        <v>MAX</v>
      </c>
      <c r="E120" s="24">
        <f>sumifs(Budget!$E$2:$E$325,Budget!$A$2:$A$325,A120,Budget!$B$2:$B$325,B120,Budget!$C$2:$C$325,C120,Budget!$D$2:$D$325,D120)</f>
        <v>480</v>
      </c>
      <c r="F120" s="24">
        <f>sumifs(Actual_Calcs.!$C$2:$C$2150,Actual_Calcs.!$L$2:$L$2150,A120,Actual_Calcs.!$M$2:$M$2150,B120,Actual_Calcs.!$J$2:$J$2150,C120,Actual_Calcs.!$K$2:$K$2150,D120)</f>
        <v>427</v>
      </c>
      <c r="G120" s="24">
        <f t="shared" si="1"/>
        <v>-53</v>
      </c>
      <c r="H120" s="24" t="str">
        <f>vlookup(A120,Abbreviation!$E$2:$F$13,2,false)</f>
        <v>Q2</v>
      </c>
    </row>
    <row r="121">
      <c r="A121" s="24" t="str">
        <f>Budget!A121</f>
        <v>May</v>
      </c>
      <c r="B121" s="24" t="str">
        <f>Budget!B121</f>
        <v>South</v>
      </c>
      <c r="C121" s="24" t="str">
        <f>Budget!C121</f>
        <v>F001S</v>
      </c>
      <c r="D121" s="24" t="str">
        <f>Budget!D121</f>
        <v>PRO</v>
      </c>
      <c r="E121" s="24">
        <f>sumifs(Budget!$E$2:$E$325,Budget!$A$2:$A$325,A121,Budget!$B$2:$B$325,B121,Budget!$C$2:$C$325,C121,Budget!$D$2:$D$325,D121)</f>
        <v>426</v>
      </c>
      <c r="F121" s="24">
        <f>sumifs(Actual_Calcs.!$C$2:$C$2150,Actual_Calcs.!$L$2:$L$2150,A121,Actual_Calcs.!$M$2:$M$2150,B121,Actual_Calcs.!$J$2:$J$2150,C121,Actual_Calcs.!$K$2:$K$2150,D121)</f>
        <v>412</v>
      </c>
      <c r="G121" s="24">
        <f t="shared" si="1"/>
        <v>-14</v>
      </c>
      <c r="H121" s="24" t="str">
        <f>vlookup(A121,Abbreviation!$E$2:$F$13,2,false)</f>
        <v>Q2</v>
      </c>
    </row>
    <row r="122">
      <c r="A122" s="24" t="str">
        <f>Budget!A122</f>
        <v>May</v>
      </c>
      <c r="B122" s="24" t="str">
        <f>Budget!B122</f>
        <v>South</v>
      </c>
      <c r="C122" s="24" t="str">
        <f>Budget!C122</f>
        <v>F002S</v>
      </c>
      <c r="D122" s="24" t="str">
        <f>Budget!D122</f>
        <v>MINI</v>
      </c>
      <c r="E122" s="24">
        <f>sumifs(Budget!$E$2:$E$325,Budget!$A$2:$A$325,A122,Budget!$B$2:$B$325,B122,Budget!$C$2:$C$325,C122,Budget!$D$2:$D$325,D122)</f>
        <v>729</v>
      </c>
      <c r="F122" s="24">
        <f>sumifs(Actual_Calcs.!$C$2:$C$2150,Actual_Calcs.!$L$2:$L$2150,A122,Actual_Calcs.!$M$2:$M$2150,B122,Actual_Calcs.!$J$2:$J$2150,C122,Actual_Calcs.!$K$2:$K$2150,D122)</f>
        <v>635</v>
      </c>
      <c r="G122" s="24">
        <f t="shared" si="1"/>
        <v>-94</v>
      </c>
      <c r="H122" s="24" t="str">
        <f>vlookup(A122,Abbreviation!$E$2:$F$13,2,false)</f>
        <v>Q2</v>
      </c>
    </row>
    <row r="123">
      <c r="A123" s="24" t="str">
        <f>Budget!A123</f>
        <v>May</v>
      </c>
      <c r="B123" s="24" t="str">
        <f>Budget!B123</f>
        <v>South</v>
      </c>
      <c r="C123" s="24" t="str">
        <f>Budget!C123</f>
        <v>F002S</v>
      </c>
      <c r="D123" s="24" t="str">
        <f>Budget!D123</f>
        <v>MAX</v>
      </c>
      <c r="E123" s="24">
        <f>sumifs(Budget!$E$2:$E$325,Budget!$A$2:$A$325,A123,Budget!$B$2:$B$325,B123,Budget!$C$2:$C$325,C123,Budget!$D$2:$D$325,D123)</f>
        <v>223</v>
      </c>
      <c r="F123" s="24">
        <f>sumifs(Actual_Calcs.!$C$2:$C$2150,Actual_Calcs.!$L$2:$L$2150,A123,Actual_Calcs.!$M$2:$M$2150,B123,Actual_Calcs.!$J$2:$J$2150,C123,Actual_Calcs.!$K$2:$K$2150,D123)</f>
        <v>212</v>
      </c>
      <c r="G123" s="24">
        <f t="shared" si="1"/>
        <v>-11</v>
      </c>
      <c r="H123" s="24" t="str">
        <f>vlookup(A123,Abbreviation!$E$2:$F$13,2,false)</f>
        <v>Q2</v>
      </c>
    </row>
    <row r="124">
      <c r="A124" s="24" t="str">
        <f>Budget!A124</f>
        <v>May</v>
      </c>
      <c r="B124" s="24" t="str">
        <f>Budget!B124</f>
        <v>South</v>
      </c>
      <c r="C124" s="24" t="str">
        <f>Budget!C124</f>
        <v>F002S</v>
      </c>
      <c r="D124" s="24" t="str">
        <f>Budget!D124</f>
        <v>PRO</v>
      </c>
      <c r="E124" s="24">
        <f>sumifs(Budget!$E$2:$E$325,Budget!$A$2:$A$325,A124,Budget!$B$2:$B$325,B124,Budget!$C$2:$C$325,C124,Budget!$D$2:$D$325,D124)</f>
        <v>368</v>
      </c>
      <c r="F124" s="24">
        <f>sumifs(Actual_Calcs.!$C$2:$C$2150,Actual_Calcs.!$L$2:$L$2150,A124,Actual_Calcs.!$M$2:$M$2150,B124,Actual_Calcs.!$J$2:$J$2150,C124,Actual_Calcs.!$K$2:$K$2150,D124)</f>
        <v>361</v>
      </c>
      <c r="G124" s="24">
        <f t="shared" si="1"/>
        <v>-7</v>
      </c>
      <c r="H124" s="24" t="str">
        <f>vlookup(A124,Abbreviation!$E$2:$F$13,2,false)</f>
        <v>Q2</v>
      </c>
    </row>
    <row r="125">
      <c r="A125" s="24" t="str">
        <f>Budget!A125</f>
        <v>May</v>
      </c>
      <c r="B125" s="24" t="str">
        <f>Budget!B125</f>
        <v>South</v>
      </c>
      <c r="C125" s="24" t="str">
        <f>Budget!C125</f>
        <v>F003S</v>
      </c>
      <c r="D125" s="24" t="str">
        <f>Budget!D125</f>
        <v>MINI</v>
      </c>
      <c r="E125" s="24">
        <f>sumifs(Budget!$E$2:$E$325,Budget!$A$2:$A$325,A125,Budget!$B$2:$B$325,B125,Budget!$C$2:$C$325,C125,Budget!$D$2:$D$325,D125)</f>
        <v>1777</v>
      </c>
      <c r="F125" s="24">
        <f>sumifs(Actual_Calcs.!$C$2:$C$2150,Actual_Calcs.!$L$2:$L$2150,A125,Actual_Calcs.!$M$2:$M$2150,B125,Actual_Calcs.!$J$2:$J$2150,C125,Actual_Calcs.!$K$2:$K$2150,D125)</f>
        <v>1444</v>
      </c>
      <c r="G125" s="24">
        <f t="shared" si="1"/>
        <v>-333</v>
      </c>
      <c r="H125" s="24" t="str">
        <f>vlookup(A125,Abbreviation!$E$2:$F$13,2,false)</f>
        <v>Q2</v>
      </c>
    </row>
    <row r="126">
      <c r="A126" s="24" t="str">
        <f>Budget!A126</f>
        <v>May</v>
      </c>
      <c r="B126" s="24" t="str">
        <f>Budget!B126</f>
        <v>South</v>
      </c>
      <c r="C126" s="24" t="str">
        <f>Budget!C126</f>
        <v>F003S</v>
      </c>
      <c r="D126" s="24" t="str">
        <f>Budget!D126</f>
        <v>MAX</v>
      </c>
      <c r="E126" s="24">
        <f>sumifs(Budget!$E$2:$E$325,Budget!$A$2:$A$325,A126,Budget!$B$2:$B$325,B126,Budget!$C$2:$C$325,C126,Budget!$D$2:$D$325,D126)</f>
        <v>337</v>
      </c>
      <c r="F126" s="24">
        <f>sumifs(Actual_Calcs.!$C$2:$C$2150,Actual_Calcs.!$L$2:$L$2150,A126,Actual_Calcs.!$M$2:$M$2150,B126,Actual_Calcs.!$J$2:$J$2150,C126,Actual_Calcs.!$K$2:$K$2150,D126)</f>
        <v>303</v>
      </c>
      <c r="G126" s="24">
        <f t="shared" si="1"/>
        <v>-34</v>
      </c>
      <c r="H126" s="24" t="str">
        <f>vlookup(A126,Abbreviation!$E$2:$F$13,2,false)</f>
        <v>Q2</v>
      </c>
    </row>
    <row r="127">
      <c r="A127" s="24" t="str">
        <f>Budget!A127</f>
        <v>May</v>
      </c>
      <c r="B127" s="24" t="str">
        <f>Budget!B127</f>
        <v>South</v>
      </c>
      <c r="C127" s="24" t="str">
        <f>Budget!C127</f>
        <v>F003S</v>
      </c>
      <c r="D127" s="24" t="str">
        <f>Budget!D127</f>
        <v>PRO</v>
      </c>
      <c r="E127" s="24">
        <f>sumifs(Budget!$E$2:$E$325,Budget!$A$2:$A$325,A127,Budget!$B$2:$B$325,B127,Budget!$C$2:$C$325,C127,Budget!$D$2:$D$325,D127)</f>
        <v>340</v>
      </c>
      <c r="F127" s="24">
        <f>sumifs(Actual_Calcs.!$C$2:$C$2150,Actual_Calcs.!$L$2:$L$2150,A127,Actual_Calcs.!$M$2:$M$2150,B127,Actual_Calcs.!$J$2:$J$2150,C127,Actual_Calcs.!$K$2:$K$2150,D127)</f>
        <v>298</v>
      </c>
      <c r="G127" s="24">
        <f t="shared" si="1"/>
        <v>-42</v>
      </c>
      <c r="H127" s="24" t="str">
        <f>vlookup(A127,Abbreviation!$E$2:$F$13,2,false)</f>
        <v>Q2</v>
      </c>
    </row>
    <row r="128">
      <c r="A128" s="24" t="str">
        <f>Budget!A128</f>
        <v>May</v>
      </c>
      <c r="B128" s="24" t="str">
        <f>Budget!B128</f>
        <v>West</v>
      </c>
      <c r="C128" s="24" t="str">
        <f>Budget!C128</f>
        <v>F001W</v>
      </c>
      <c r="D128" s="24" t="str">
        <f>Budget!D128</f>
        <v>MINI</v>
      </c>
      <c r="E128" s="24">
        <f>sumifs(Budget!$E$2:$E$325,Budget!$A$2:$A$325,A128,Budget!$B$2:$B$325,B128,Budget!$C$2:$C$325,C128,Budget!$D$2:$D$325,D128)</f>
        <v>445</v>
      </c>
      <c r="F128" s="24">
        <f>sumifs(Actual_Calcs.!$C$2:$C$2150,Actual_Calcs.!$L$2:$L$2150,A128,Actual_Calcs.!$M$2:$M$2150,B128,Actual_Calcs.!$J$2:$J$2150,C128,Actual_Calcs.!$K$2:$K$2150,D128)</f>
        <v>367</v>
      </c>
      <c r="G128" s="24">
        <f t="shared" si="1"/>
        <v>-78</v>
      </c>
      <c r="H128" s="24" t="str">
        <f>vlookup(A128,Abbreviation!$E$2:$F$13,2,false)</f>
        <v>Q2</v>
      </c>
    </row>
    <row r="129">
      <c r="A129" s="24" t="str">
        <f>Budget!A129</f>
        <v>May</v>
      </c>
      <c r="B129" s="24" t="str">
        <f>Budget!B129</f>
        <v>West</v>
      </c>
      <c r="C129" s="24" t="str">
        <f>Budget!C129</f>
        <v>F001W</v>
      </c>
      <c r="D129" s="24" t="str">
        <f>Budget!D129</f>
        <v>MAX</v>
      </c>
      <c r="E129" s="24">
        <f>sumifs(Budget!$E$2:$E$325,Budget!$A$2:$A$325,A129,Budget!$B$2:$B$325,B129,Budget!$C$2:$C$325,C129,Budget!$D$2:$D$325,D129)</f>
        <v>1105</v>
      </c>
      <c r="F129" s="24">
        <f>sumifs(Actual_Calcs.!$C$2:$C$2150,Actual_Calcs.!$L$2:$L$2150,A129,Actual_Calcs.!$M$2:$M$2150,B129,Actual_Calcs.!$J$2:$J$2150,C129,Actual_Calcs.!$K$2:$K$2150,D129)</f>
        <v>927</v>
      </c>
      <c r="G129" s="24">
        <f t="shared" si="1"/>
        <v>-178</v>
      </c>
      <c r="H129" s="24" t="str">
        <f>vlookup(A129,Abbreviation!$E$2:$F$13,2,false)</f>
        <v>Q2</v>
      </c>
    </row>
    <row r="130">
      <c r="A130" s="24" t="str">
        <f>Budget!A130</f>
        <v>May</v>
      </c>
      <c r="B130" s="24" t="str">
        <f>Budget!B130</f>
        <v>West</v>
      </c>
      <c r="C130" s="24" t="str">
        <f>Budget!C130</f>
        <v>F001W</v>
      </c>
      <c r="D130" s="24" t="str">
        <f>Budget!D130</f>
        <v>PRO</v>
      </c>
      <c r="E130" s="24">
        <f>sumifs(Budget!$E$2:$E$325,Budget!$A$2:$A$325,A130,Budget!$B$2:$B$325,B130,Budget!$C$2:$C$325,C130,Budget!$D$2:$D$325,D130)</f>
        <v>324</v>
      </c>
      <c r="F130" s="24">
        <f>sumifs(Actual_Calcs.!$C$2:$C$2150,Actual_Calcs.!$L$2:$L$2150,A130,Actual_Calcs.!$M$2:$M$2150,B130,Actual_Calcs.!$J$2:$J$2150,C130,Actual_Calcs.!$K$2:$K$2150,D130)</f>
        <v>302</v>
      </c>
      <c r="G130" s="24">
        <f t="shared" si="1"/>
        <v>-22</v>
      </c>
      <c r="H130" s="24" t="str">
        <f>vlookup(A130,Abbreviation!$E$2:$F$13,2,false)</f>
        <v>Q2</v>
      </c>
    </row>
    <row r="131">
      <c r="A131" s="24" t="str">
        <f>Budget!A131</f>
        <v>May</v>
      </c>
      <c r="B131" s="24" t="str">
        <f>Budget!B131</f>
        <v>West</v>
      </c>
      <c r="C131" s="24" t="str">
        <f>Budget!C131</f>
        <v>F002W</v>
      </c>
      <c r="D131" s="24" t="str">
        <f>Budget!D131</f>
        <v>MINI</v>
      </c>
      <c r="E131" s="24">
        <f>sumifs(Budget!$E$2:$E$325,Budget!$A$2:$A$325,A131,Budget!$B$2:$B$325,B131,Budget!$C$2:$C$325,C131,Budget!$D$2:$D$325,D131)</f>
        <v>323</v>
      </c>
      <c r="F131" s="24">
        <f>sumifs(Actual_Calcs.!$C$2:$C$2150,Actual_Calcs.!$L$2:$L$2150,A131,Actual_Calcs.!$M$2:$M$2150,B131,Actual_Calcs.!$J$2:$J$2150,C131,Actual_Calcs.!$K$2:$K$2150,D131)</f>
        <v>280</v>
      </c>
      <c r="G131" s="24">
        <f t="shared" si="1"/>
        <v>-43</v>
      </c>
      <c r="H131" s="24" t="str">
        <f>vlookup(A131,Abbreviation!$E$2:$F$13,2,false)</f>
        <v>Q2</v>
      </c>
    </row>
    <row r="132">
      <c r="A132" s="24" t="str">
        <f>Budget!A132</f>
        <v>May</v>
      </c>
      <c r="B132" s="24" t="str">
        <f>Budget!B132</f>
        <v>West</v>
      </c>
      <c r="C132" s="24" t="str">
        <f>Budget!C132</f>
        <v>F002W</v>
      </c>
      <c r="D132" s="24" t="str">
        <f>Budget!D132</f>
        <v>MAX</v>
      </c>
      <c r="E132" s="24">
        <f>sumifs(Budget!$E$2:$E$325,Budget!$A$2:$A$325,A132,Budget!$B$2:$B$325,B132,Budget!$C$2:$C$325,C132,Budget!$D$2:$D$325,D132)</f>
        <v>1106</v>
      </c>
      <c r="F132" s="24">
        <f>sumifs(Actual_Calcs.!$C$2:$C$2150,Actual_Calcs.!$L$2:$L$2150,A132,Actual_Calcs.!$M$2:$M$2150,B132,Actual_Calcs.!$J$2:$J$2150,C132,Actual_Calcs.!$K$2:$K$2150,D132)</f>
        <v>922</v>
      </c>
      <c r="G132" s="24">
        <f t="shared" si="1"/>
        <v>-184</v>
      </c>
      <c r="H132" s="24" t="str">
        <f>vlookup(A132,Abbreviation!$E$2:$F$13,2,false)</f>
        <v>Q2</v>
      </c>
    </row>
    <row r="133">
      <c r="A133" s="24" t="str">
        <f>Budget!A133</f>
        <v>May</v>
      </c>
      <c r="B133" s="24" t="str">
        <f>Budget!B133</f>
        <v>West</v>
      </c>
      <c r="C133" s="24" t="str">
        <f>Budget!C133</f>
        <v>F002W</v>
      </c>
      <c r="D133" s="24" t="str">
        <f>Budget!D133</f>
        <v>PRO</v>
      </c>
      <c r="E133" s="24">
        <f>sumifs(Budget!$E$2:$E$325,Budget!$A$2:$A$325,A133,Budget!$B$2:$B$325,B133,Budget!$C$2:$C$325,C133,Budget!$D$2:$D$325,D133)</f>
        <v>247</v>
      </c>
      <c r="F133" s="24">
        <f>sumifs(Actual_Calcs.!$C$2:$C$2150,Actual_Calcs.!$L$2:$L$2150,A133,Actual_Calcs.!$M$2:$M$2150,B133,Actual_Calcs.!$J$2:$J$2150,C133,Actual_Calcs.!$K$2:$K$2150,D133)</f>
        <v>220</v>
      </c>
      <c r="G133" s="24">
        <f t="shared" si="1"/>
        <v>-27</v>
      </c>
      <c r="H133" s="24" t="str">
        <f>vlookup(A133,Abbreviation!$E$2:$F$13,2,false)</f>
        <v>Q2</v>
      </c>
    </row>
    <row r="134">
      <c r="A134" s="24" t="str">
        <f>Budget!A134</f>
        <v>May</v>
      </c>
      <c r="B134" s="24" t="str">
        <f>Budget!B134</f>
        <v>West</v>
      </c>
      <c r="C134" s="24" t="str">
        <f>Budget!C134</f>
        <v>F003W</v>
      </c>
      <c r="D134" s="24" t="str">
        <f>Budget!D134</f>
        <v>MINI</v>
      </c>
      <c r="E134" s="24">
        <f>sumifs(Budget!$E$2:$E$325,Budget!$A$2:$A$325,A134,Budget!$B$2:$B$325,B134,Budget!$C$2:$C$325,C134,Budget!$D$2:$D$325,D134)</f>
        <v>309</v>
      </c>
      <c r="F134" s="24">
        <f>sumifs(Actual_Calcs.!$C$2:$C$2150,Actual_Calcs.!$L$2:$L$2150,A134,Actual_Calcs.!$M$2:$M$2150,B134,Actual_Calcs.!$J$2:$J$2150,C134,Actual_Calcs.!$K$2:$K$2150,D134)</f>
        <v>239</v>
      </c>
      <c r="G134" s="24">
        <f t="shared" si="1"/>
        <v>-70</v>
      </c>
      <c r="H134" s="24" t="str">
        <f>vlookup(A134,Abbreviation!$E$2:$F$13,2,false)</f>
        <v>Q2</v>
      </c>
    </row>
    <row r="135">
      <c r="A135" s="24" t="str">
        <f>Budget!A135</f>
        <v>May</v>
      </c>
      <c r="B135" s="24" t="str">
        <f>Budget!B135</f>
        <v>West</v>
      </c>
      <c r="C135" s="24" t="str">
        <f>Budget!C135</f>
        <v>F003W</v>
      </c>
      <c r="D135" s="24" t="str">
        <f>Budget!D135</f>
        <v>MAX</v>
      </c>
      <c r="E135" s="24">
        <f>sumifs(Budget!$E$2:$E$325,Budget!$A$2:$A$325,A135,Budget!$B$2:$B$325,B135,Budget!$C$2:$C$325,C135,Budget!$D$2:$D$325,D135)</f>
        <v>799</v>
      </c>
      <c r="F135" s="24">
        <f>sumifs(Actual_Calcs.!$C$2:$C$2150,Actual_Calcs.!$L$2:$L$2150,A135,Actual_Calcs.!$M$2:$M$2150,B135,Actual_Calcs.!$J$2:$J$2150,C135,Actual_Calcs.!$K$2:$K$2150,D135)</f>
        <v>750</v>
      </c>
      <c r="G135" s="24">
        <f t="shared" si="1"/>
        <v>-49</v>
      </c>
      <c r="H135" s="24" t="str">
        <f>vlookup(A135,Abbreviation!$E$2:$F$13,2,false)</f>
        <v>Q2</v>
      </c>
    </row>
    <row r="136">
      <c r="A136" s="24" t="str">
        <f>Budget!A136</f>
        <v>May</v>
      </c>
      <c r="B136" s="24" t="str">
        <f>Budget!B136</f>
        <v>West</v>
      </c>
      <c r="C136" s="24" t="str">
        <f>Budget!C136</f>
        <v>F003W</v>
      </c>
      <c r="D136" s="24" t="str">
        <f>Budget!D136</f>
        <v>PRO</v>
      </c>
      <c r="E136" s="24">
        <f>sumifs(Budget!$E$2:$E$325,Budget!$A$2:$A$325,A136,Budget!$B$2:$B$325,B136,Budget!$C$2:$C$325,C136,Budget!$D$2:$D$325,D136)</f>
        <v>98</v>
      </c>
      <c r="F136" s="24">
        <f>sumifs(Actual_Calcs.!$C$2:$C$2150,Actual_Calcs.!$L$2:$L$2150,A136,Actual_Calcs.!$M$2:$M$2150,B136,Actual_Calcs.!$J$2:$J$2150,C136,Actual_Calcs.!$K$2:$K$2150,D136)</f>
        <v>95</v>
      </c>
      <c r="G136" s="24">
        <f t="shared" si="1"/>
        <v>-3</v>
      </c>
      <c r="H136" s="24" t="str">
        <f>vlookup(A136,Abbreviation!$E$2:$F$13,2,false)</f>
        <v>Q2</v>
      </c>
    </row>
    <row r="137">
      <c r="A137" s="24" t="str">
        <f>Budget!A137</f>
        <v>June</v>
      </c>
      <c r="B137" s="24" t="str">
        <f>Budget!B137</f>
        <v>North</v>
      </c>
      <c r="C137" s="24" t="str">
        <f>Budget!C137</f>
        <v>F001N</v>
      </c>
      <c r="D137" s="24" t="str">
        <f>Budget!D137</f>
        <v>MINI</v>
      </c>
      <c r="E137" s="24">
        <f>sumifs(Budget!$E$2:$E$325,Budget!$A$2:$A$325,A137,Budget!$B$2:$B$325,B137,Budget!$C$2:$C$325,C137,Budget!$D$2:$D$325,D137)</f>
        <v>315</v>
      </c>
      <c r="F137" s="24">
        <f>sumifs(Actual_Calcs.!$C$2:$C$2150,Actual_Calcs.!$L$2:$L$2150,A137,Actual_Calcs.!$M$2:$M$2150,B137,Actual_Calcs.!$J$2:$J$2150,C137,Actual_Calcs.!$K$2:$K$2150,D137)</f>
        <v>274</v>
      </c>
      <c r="G137" s="24">
        <f t="shared" si="1"/>
        <v>-41</v>
      </c>
      <c r="H137" s="24" t="str">
        <f>vlookup(A137,Abbreviation!$E$2:$F$13,2,false)</f>
        <v>Q2</v>
      </c>
    </row>
    <row r="138">
      <c r="A138" s="24" t="str">
        <f>Budget!A138</f>
        <v>June</v>
      </c>
      <c r="B138" s="24" t="str">
        <f>Budget!B138</f>
        <v>North</v>
      </c>
      <c r="C138" s="24" t="str">
        <f>Budget!C138</f>
        <v>F001N</v>
      </c>
      <c r="D138" s="24" t="str">
        <f>Budget!D138</f>
        <v>MAX</v>
      </c>
      <c r="E138" s="24">
        <f>sumifs(Budget!$E$2:$E$325,Budget!$A$2:$A$325,A138,Budget!$B$2:$B$325,B138,Budget!$C$2:$C$325,C138,Budget!$D$2:$D$325,D138)</f>
        <v>137</v>
      </c>
      <c r="F138" s="24">
        <f>sumifs(Actual_Calcs.!$C$2:$C$2150,Actual_Calcs.!$L$2:$L$2150,A138,Actual_Calcs.!$M$2:$M$2150,B138,Actual_Calcs.!$J$2:$J$2150,C138,Actual_Calcs.!$K$2:$K$2150,D138)</f>
        <v>136</v>
      </c>
      <c r="G138" s="24">
        <f t="shared" si="1"/>
        <v>-1</v>
      </c>
      <c r="H138" s="24" t="str">
        <f>vlookup(A138,Abbreviation!$E$2:$F$13,2,false)</f>
        <v>Q2</v>
      </c>
    </row>
    <row r="139">
      <c r="A139" s="24" t="str">
        <f>Budget!A139</f>
        <v>June</v>
      </c>
      <c r="B139" s="24" t="str">
        <f>Budget!B139</f>
        <v>North</v>
      </c>
      <c r="C139" s="24" t="str">
        <f>Budget!C139</f>
        <v>F001N</v>
      </c>
      <c r="D139" s="24" t="str">
        <f>Budget!D139</f>
        <v>PRO</v>
      </c>
      <c r="E139" s="24">
        <f>sumifs(Budget!$E$2:$E$325,Budget!$A$2:$A$325,A139,Budget!$B$2:$B$325,B139,Budget!$C$2:$C$325,C139,Budget!$D$2:$D$325,D139)</f>
        <v>1285</v>
      </c>
      <c r="F139" s="24">
        <f>sumifs(Actual_Calcs.!$C$2:$C$2150,Actual_Calcs.!$L$2:$L$2150,A139,Actual_Calcs.!$M$2:$M$2150,B139,Actual_Calcs.!$J$2:$J$2150,C139,Actual_Calcs.!$K$2:$K$2150,D139)</f>
        <v>1162</v>
      </c>
      <c r="G139" s="24">
        <f t="shared" si="1"/>
        <v>-123</v>
      </c>
      <c r="H139" s="24" t="str">
        <f>vlookup(A139,Abbreviation!$E$2:$F$13,2,false)</f>
        <v>Q2</v>
      </c>
    </row>
    <row r="140">
      <c r="A140" s="24" t="str">
        <f>Budget!A140</f>
        <v>June</v>
      </c>
      <c r="B140" s="24" t="str">
        <f>Budget!B140</f>
        <v>North</v>
      </c>
      <c r="C140" s="24" t="str">
        <f>Budget!C140</f>
        <v>F002N</v>
      </c>
      <c r="D140" s="24" t="str">
        <f>Budget!D140</f>
        <v>MINI</v>
      </c>
      <c r="E140" s="24">
        <f>sumifs(Budget!$E$2:$E$325,Budget!$A$2:$A$325,A140,Budget!$B$2:$B$325,B140,Budget!$C$2:$C$325,C140,Budget!$D$2:$D$325,D140)</f>
        <v>470</v>
      </c>
      <c r="F140" s="24">
        <f>sumifs(Actual_Calcs.!$C$2:$C$2150,Actual_Calcs.!$L$2:$L$2150,A140,Actual_Calcs.!$M$2:$M$2150,B140,Actual_Calcs.!$J$2:$J$2150,C140,Actual_Calcs.!$K$2:$K$2150,D140)</f>
        <v>404</v>
      </c>
      <c r="G140" s="24">
        <f t="shared" si="1"/>
        <v>-66</v>
      </c>
      <c r="H140" s="24" t="str">
        <f>vlookup(A140,Abbreviation!$E$2:$F$13,2,false)</f>
        <v>Q2</v>
      </c>
    </row>
    <row r="141">
      <c r="A141" s="24" t="str">
        <f>Budget!A141</f>
        <v>June</v>
      </c>
      <c r="B141" s="24" t="str">
        <f>Budget!B141</f>
        <v>North</v>
      </c>
      <c r="C141" s="24" t="str">
        <f>Budget!C141</f>
        <v>F002N</v>
      </c>
      <c r="D141" s="24" t="str">
        <f>Budget!D141</f>
        <v>MAX</v>
      </c>
      <c r="E141" s="24">
        <f>sumifs(Budget!$E$2:$E$325,Budget!$A$2:$A$325,A141,Budget!$B$2:$B$325,B141,Budget!$C$2:$C$325,C141,Budget!$D$2:$D$325,D141)</f>
        <v>512</v>
      </c>
      <c r="F141" s="24">
        <f>sumifs(Actual_Calcs.!$C$2:$C$2150,Actual_Calcs.!$L$2:$L$2150,A141,Actual_Calcs.!$M$2:$M$2150,B141,Actual_Calcs.!$J$2:$J$2150,C141,Actual_Calcs.!$K$2:$K$2150,D141)</f>
        <v>444</v>
      </c>
      <c r="G141" s="24">
        <f t="shared" si="1"/>
        <v>-68</v>
      </c>
      <c r="H141" s="24" t="str">
        <f>vlookup(A141,Abbreviation!$E$2:$F$13,2,false)</f>
        <v>Q2</v>
      </c>
    </row>
    <row r="142">
      <c r="A142" s="24" t="str">
        <f>Budget!A142</f>
        <v>June</v>
      </c>
      <c r="B142" s="24" t="str">
        <f>Budget!B142</f>
        <v>North</v>
      </c>
      <c r="C142" s="24" t="str">
        <f>Budget!C142</f>
        <v>F002N</v>
      </c>
      <c r="D142" s="24" t="str">
        <f>Budget!D142</f>
        <v>PRO</v>
      </c>
      <c r="E142" s="24">
        <f>sumifs(Budget!$E$2:$E$325,Budget!$A$2:$A$325,A142,Budget!$B$2:$B$325,B142,Budget!$C$2:$C$325,C142,Budget!$D$2:$D$325,D142)</f>
        <v>1500</v>
      </c>
      <c r="F142" s="24">
        <f>sumifs(Actual_Calcs.!$C$2:$C$2150,Actual_Calcs.!$L$2:$L$2150,A142,Actual_Calcs.!$M$2:$M$2150,B142,Actual_Calcs.!$J$2:$J$2150,C142,Actual_Calcs.!$K$2:$K$2150,D142)</f>
        <v>1227</v>
      </c>
      <c r="G142" s="24">
        <f t="shared" si="1"/>
        <v>-273</v>
      </c>
      <c r="H142" s="24" t="str">
        <f>vlookup(A142,Abbreviation!$E$2:$F$13,2,false)</f>
        <v>Q2</v>
      </c>
    </row>
    <row r="143">
      <c r="A143" s="24" t="str">
        <f>Budget!A143</f>
        <v>June</v>
      </c>
      <c r="B143" s="24" t="str">
        <f>Budget!B143</f>
        <v>North</v>
      </c>
      <c r="C143" s="24" t="str">
        <f>Budget!C143</f>
        <v>F003N</v>
      </c>
      <c r="D143" s="24" t="str">
        <f>Budget!D143</f>
        <v>MINI</v>
      </c>
      <c r="E143" s="24">
        <f>sumifs(Budget!$E$2:$E$325,Budget!$A$2:$A$325,A143,Budget!$B$2:$B$325,B143,Budget!$C$2:$C$325,C143,Budget!$D$2:$D$325,D143)</f>
        <v>607</v>
      </c>
      <c r="F143" s="24">
        <f>sumifs(Actual_Calcs.!$C$2:$C$2150,Actual_Calcs.!$L$2:$L$2150,A143,Actual_Calcs.!$M$2:$M$2150,B143,Actual_Calcs.!$J$2:$J$2150,C143,Actual_Calcs.!$K$2:$K$2150,D143)</f>
        <v>571</v>
      </c>
      <c r="G143" s="24">
        <f t="shared" si="1"/>
        <v>-36</v>
      </c>
      <c r="H143" s="24" t="str">
        <f>vlookup(A143,Abbreviation!$E$2:$F$13,2,false)</f>
        <v>Q2</v>
      </c>
    </row>
    <row r="144">
      <c r="A144" s="24" t="str">
        <f>Budget!A144</f>
        <v>June</v>
      </c>
      <c r="B144" s="24" t="str">
        <f>Budget!B144</f>
        <v>North</v>
      </c>
      <c r="C144" s="24" t="str">
        <f>Budget!C144</f>
        <v>F003N</v>
      </c>
      <c r="D144" s="24" t="str">
        <f>Budget!D144</f>
        <v>MAX</v>
      </c>
      <c r="E144" s="24">
        <f>sumifs(Budget!$E$2:$E$325,Budget!$A$2:$A$325,A144,Budget!$B$2:$B$325,B144,Budget!$C$2:$C$325,C144,Budget!$D$2:$D$325,D144)</f>
        <v>287</v>
      </c>
      <c r="F144" s="24">
        <f>sumifs(Actual_Calcs.!$C$2:$C$2150,Actual_Calcs.!$L$2:$L$2150,A144,Actual_Calcs.!$M$2:$M$2150,B144,Actual_Calcs.!$J$2:$J$2150,C144,Actual_Calcs.!$K$2:$K$2150,D144)</f>
        <v>263</v>
      </c>
      <c r="G144" s="24">
        <f t="shared" si="1"/>
        <v>-24</v>
      </c>
      <c r="H144" s="24" t="str">
        <f>vlookup(A144,Abbreviation!$E$2:$F$13,2,false)</f>
        <v>Q2</v>
      </c>
    </row>
    <row r="145">
      <c r="A145" s="24" t="str">
        <f>Budget!A145</f>
        <v>June</v>
      </c>
      <c r="B145" s="24" t="str">
        <f>Budget!B145</f>
        <v>North</v>
      </c>
      <c r="C145" s="24" t="str">
        <f>Budget!C145</f>
        <v>F003N</v>
      </c>
      <c r="D145" s="24" t="str">
        <f>Budget!D145</f>
        <v>PRO</v>
      </c>
      <c r="E145" s="24">
        <f>sumifs(Budget!$E$2:$E$325,Budget!$A$2:$A$325,A145,Budget!$B$2:$B$325,B145,Budget!$C$2:$C$325,C145,Budget!$D$2:$D$325,D145)</f>
        <v>368</v>
      </c>
      <c r="F145" s="24">
        <f>sumifs(Actual_Calcs.!$C$2:$C$2150,Actual_Calcs.!$L$2:$L$2150,A145,Actual_Calcs.!$M$2:$M$2150,B145,Actual_Calcs.!$J$2:$J$2150,C145,Actual_Calcs.!$K$2:$K$2150,D145)</f>
        <v>280</v>
      </c>
      <c r="G145" s="24">
        <f t="shared" si="1"/>
        <v>-88</v>
      </c>
      <c r="H145" s="24" t="str">
        <f>vlookup(A145,Abbreviation!$E$2:$F$13,2,false)</f>
        <v>Q2</v>
      </c>
    </row>
    <row r="146">
      <c r="A146" s="24" t="str">
        <f>Budget!A146</f>
        <v>June</v>
      </c>
      <c r="B146" s="24" t="str">
        <f>Budget!B146</f>
        <v>South</v>
      </c>
      <c r="C146" s="24" t="str">
        <f>Budget!C146</f>
        <v>F001S</v>
      </c>
      <c r="D146" s="24" t="str">
        <f>Budget!D146</f>
        <v>MINI</v>
      </c>
      <c r="E146" s="24">
        <f>sumifs(Budget!$E$2:$E$325,Budget!$A$2:$A$325,A146,Budget!$B$2:$B$325,B146,Budget!$C$2:$C$325,C146,Budget!$D$2:$D$325,D146)</f>
        <v>1095</v>
      </c>
      <c r="F146" s="24">
        <f>sumifs(Actual_Calcs.!$C$2:$C$2150,Actual_Calcs.!$L$2:$L$2150,A146,Actual_Calcs.!$M$2:$M$2150,B146,Actual_Calcs.!$J$2:$J$2150,C146,Actual_Calcs.!$K$2:$K$2150,D146)</f>
        <v>982</v>
      </c>
      <c r="G146" s="24">
        <f t="shared" si="1"/>
        <v>-113</v>
      </c>
      <c r="H146" s="24" t="str">
        <f>vlookup(A146,Abbreviation!$E$2:$F$13,2,false)</f>
        <v>Q2</v>
      </c>
    </row>
    <row r="147">
      <c r="A147" s="24" t="str">
        <f>Budget!A147</f>
        <v>June</v>
      </c>
      <c r="B147" s="24" t="str">
        <f>Budget!B147</f>
        <v>South</v>
      </c>
      <c r="C147" s="24" t="str">
        <f>Budget!C147</f>
        <v>F001S</v>
      </c>
      <c r="D147" s="24" t="str">
        <f>Budget!D147</f>
        <v>MAX</v>
      </c>
      <c r="E147" s="24">
        <f>sumifs(Budget!$E$2:$E$325,Budget!$A$2:$A$325,A147,Budget!$B$2:$B$325,B147,Budget!$C$2:$C$325,C147,Budget!$D$2:$D$325,D147)</f>
        <v>135</v>
      </c>
      <c r="F147" s="24">
        <f>sumifs(Actual_Calcs.!$C$2:$C$2150,Actual_Calcs.!$L$2:$L$2150,A147,Actual_Calcs.!$M$2:$M$2150,B147,Actual_Calcs.!$J$2:$J$2150,C147,Actual_Calcs.!$K$2:$K$2150,D147)</f>
        <v>126</v>
      </c>
      <c r="G147" s="24">
        <f t="shared" si="1"/>
        <v>-9</v>
      </c>
      <c r="H147" s="24" t="str">
        <f>vlookup(A147,Abbreviation!$E$2:$F$13,2,false)</f>
        <v>Q2</v>
      </c>
    </row>
    <row r="148">
      <c r="A148" s="24" t="str">
        <f>Budget!A148</f>
        <v>June</v>
      </c>
      <c r="B148" s="24" t="str">
        <f>Budget!B148</f>
        <v>South</v>
      </c>
      <c r="C148" s="24" t="str">
        <f>Budget!C148</f>
        <v>F001S</v>
      </c>
      <c r="D148" s="24" t="str">
        <f>Budget!D148</f>
        <v>PRO</v>
      </c>
      <c r="E148" s="24">
        <f>sumifs(Budget!$E$2:$E$325,Budget!$A$2:$A$325,A148,Budget!$B$2:$B$325,B148,Budget!$C$2:$C$325,C148,Budget!$D$2:$D$325,D148)</f>
        <v>534</v>
      </c>
      <c r="F148" s="24">
        <f>sumifs(Actual_Calcs.!$C$2:$C$2150,Actual_Calcs.!$L$2:$L$2150,A148,Actual_Calcs.!$M$2:$M$2150,B148,Actual_Calcs.!$J$2:$J$2150,C148,Actual_Calcs.!$K$2:$K$2150,D148)</f>
        <v>427</v>
      </c>
      <c r="G148" s="24">
        <f t="shared" si="1"/>
        <v>-107</v>
      </c>
      <c r="H148" s="24" t="str">
        <f>vlookup(A148,Abbreviation!$E$2:$F$13,2,false)</f>
        <v>Q2</v>
      </c>
    </row>
    <row r="149">
      <c r="A149" s="24" t="str">
        <f>Budget!A149</f>
        <v>June</v>
      </c>
      <c r="B149" s="24" t="str">
        <f>Budget!B149</f>
        <v>South</v>
      </c>
      <c r="C149" s="24" t="str">
        <f>Budget!C149</f>
        <v>F002S</v>
      </c>
      <c r="D149" s="24" t="str">
        <f>Budget!D149</f>
        <v>MINI</v>
      </c>
      <c r="E149" s="24">
        <f>sumifs(Budget!$E$2:$E$325,Budget!$A$2:$A$325,A149,Budget!$B$2:$B$325,B149,Budget!$C$2:$C$325,C149,Budget!$D$2:$D$325,D149)</f>
        <v>1519</v>
      </c>
      <c r="F149" s="24">
        <f>sumifs(Actual_Calcs.!$C$2:$C$2150,Actual_Calcs.!$L$2:$L$2150,A149,Actual_Calcs.!$M$2:$M$2150,B149,Actual_Calcs.!$J$2:$J$2150,C149,Actual_Calcs.!$K$2:$K$2150,D149)</f>
        <v>1334</v>
      </c>
      <c r="G149" s="24">
        <f t="shared" si="1"/>
        <v>-185</v>
      </c>
      <c r="H149" s="24" t="str">
        <f>vlookup(A149,Abbreviation!$E$2:$F$13,2,false)</f>
        <v>Q2</v>
      </c>
    </row>
    <row r="150">
      <c r="A150" s="24" t="str">
        <f>Budget!A150</f>
        <v>June</v>
      </c>
      <c r="B150" s="24" t="str">
        <f>Budget!B150</f>
        <v>South</v>
      </c>
      <c r="C150" s="24" t="str">
        <f>Budget!C150</f>
        <v>F002S</v>
      </c>
      <c r="D150" s="24" t="str">
        <f>Budget!D150</f>
        <v>MAX</v>
      </c>
      <c r="E150" s="24">
        <f>sumifs(Budget!$E$2:$E$325,Budget!$A$2:$A$325,A150,Budget!$B$2:$B$325,B150,Budget!$C$2:$C$325,C150,Budget!$D$2:$D$325,D150)</f>
        <v>125</v>
      </c>
      <c r="F150" s="24">
        <f>sumifs(Actual_Calcs.!$C$2:$C$2150,Actual_Calcs.!$L$2:$L$2150,A150,Actual_Calcs.!$M$2:$M$2150,B150,Actual_Calcs.!$J$2:$J$2150,C150,Actual_Calcs.!$K$2:$K$2150,D150)</f>
        <v>124</v>
      </c>
      <c r="G150" s="24">
        <f t="shared" si="1"/>
        <v>-1</v>
      </c>
      <c r="H150" s="24" t="str">
        <f>vlookup(A150,Abbreviation!$E$2:$F$13,2,false)</f>
        <v>Q2</v>
      </c>
    </row>
    <row r="151">
      <c r="A151" s="24" t="str">
        <f>Budget!A151</f>
        <v>June</v>
      </c>
      <c r="B151" s="24" t="str">
        <f>Budget!B151</f>
        <v>South</v>
      </c>
      <c r="C151" s="24" t="str">
        <f>Budget!C151</f>
        <v>F002S</v>
      </c>
      <c r="D151" s="24" t="str">
        <f>Budget!D151</f>
        <v>PRO</v>
      </c>
      <c r="E151" s="24">
        <f>sumifs(Budget!$E$2:$E$325,Budget!$A$2:$A$325,A151,Budget!$B$2:$B$325,B151,Budget!$C$2:$C$325,C151,Budget!$D$2:$D$325,D151)</f>
        <v>580</v>
      </c>
      <c r="F151" s="24">
        <f>sumifs(Actual_Calcs.!$C$2:$C$2150,Actual_Calcs.!$L$2:$L$2150,A151,Actual_Calcs.!$M$2:$M$2150,B151,Actual_Calcs.!$J$2:$J$2150,C151,Actual_Calcs.!$K$2:$K$2150,D151)</f>
        <v>511</v>
      </c>
      <c r="G151" s="24">
        <f t="shared" si="1"/>
        <v>-69</v>
      </c>
      <c r="H151" s="24" t="str">
        <f>vlookup(A151,Abbreviation!$E$2:$F$13,2,false)</f>
        <v>Q2</v>
      </c>
    </row>
    <row r="152">
      <c r="A152" s="24" t="str">
        <f>Budget!A152</f>
        <v>June</v>
      </c>
      <c r="B152" s="24" t="str">
        <f>Budget!B152</f>
        <v>South</v>
      </c>
      <c r="C152" s="24" t="str">
        <f>Budget!C152</f>
        <v>F003S</v>
      </c>
      <c r="D152" s="24" t="str">
        <f>Budget!D152</f>
        <v>MINI</v>
      </c>
      <c r="E152" s="24">
        <f>sumifs(Budget!$E$2:$E$325,Budget!$A$2:$A$325,A152,Budget!$B$2:$B$325,B152,Budget!$C$2:$C$325,C152,Budget!$D$2:$D$325,D152)</f>
        <v>594</v>
      </c>
      <c r="F152" s="24">
        <f>sumifs(Actual_Calcs.!$C$2:$C$2150,Actual_Calcs.!$L$2:$L$2150,A152,Actual_Calcs.!$M$2:$M$2150,B152,Actual_Calcs.!$J$2:$J$2150,C152,Actual_Calcs.!$K$2:$K$2150,D152)</f>
        <v>499</v>
      </c>
      <c r="G152" s="24">
        <f t="shared" si="1"/>
        <v>-95</v>
      </c>
      <c r="H152" s="24" t="str">
        <f>vlookup(A152,Abbreviation!$E$2:$F$13,2,false)</f>
        <v>Q2</v>
      </c>
    </row>
    <row r="153">
      <c r="A153" s="24" t="str">
        <f>Budget!A153</f>
        <v>June</v>
      </c>
      <c r="B153" s="24" t="str">
        <f>Budget!B153</f>
        <v>South</v>
      </c>
      <c r="C153" s="24" t="str">
        <f>Budget!C153</f>
        <v>F003S</v>
      </c>
      <c r="D153" s="24" t="str">
        <f>Budget!D153</f>
        <v>MAX</v>
      </c>
      <c r="E153" s="24">
        <f>sumifs(Budget!$E$2:$E$325,Budget!$A$2:$A$325,A153,Budget!$B$2:$B$325,B153,Budget!$C$2:$C$325,C153,Budget!$D$2:$D$325,D153)</f>
        <v>452</v>
      </c>
      <c r="F153" s="24">
        <f>sumifs(Actual_Calcs.!$C$2:$C$2150,Actual_Calcs.!$L$2:$L$2150,A153,Actual_Calcs.!$M$2:$M$2150,B153,Actual_Calcs.!$J$2:$J$2150,C153,Actual_Calcs.!$K$2:$K$2150,D153)</f>
        <v>424</v>
      </c>
      <c r="G153" s="24">
        <f t="shared" si="1"/>
        <v>-28</v>
      </c>
      <c r="H153" s="24" t="str">
        <f>vlookup(A153,Abbreviation!$E$2:$F$13,2,false)</f>
        <v>Q2</v>
      </c>
    </row>
    <row r="154">
      <c r="A154" s="24" t="str">
        <f>Budget!A154</f>
        <v>June</v>
      </c>
      <c r="B154" s="24" t="str">
        <f>Budget!B154</f>
        <v>South</v>
      </c>
      <c r="C154" s="24" t="str">
        <f>Budget!C154</f>
        <v>F003S</v>
      </c>
      <c r="D154" s="24" t="str">
        <f>Budget!D154</f>
        <v>PRO</v>
      </c>
      <c r="E154" s="24">
        <f>sumifs(Budget!$E$2:$E$325,Budget!$A$2:$A$325,A154,Budget!$B$2:$B$325,B154,Budget!$C$2:$C$325,C154,Budget!$D$2:$D$325,D154)</f>
        <v>528</v>
      </c>
      <c r="F154" s="24">
        <f>sumifs(Actual_Calcs.!$C$2:$C$2150,Actual_Calcs.!$L$2:$L$2150,A154,Actual_Calcs.!$M$2:$M$2150,B154,Actual_Calcs.!$J$2:$J$2150,C154,Actual_Calcs.!$K$2:$K$2150,D154)</f>
        <v>486</v>
      </c>
      <c r="G154" s="24">
        <f t="shared" si="1"/>
        <v>-42</v>
      </c>
      <c r="H154" s="24" t="str">
        <f>vlookup(A154,Abbreviation!$E$2:$F$13,2,false)</f>
        <v>Q2</v>
      </c>
    </row>
    <row r="155">
      <c r="A155" s="24" t="str">
        <f>Budget!A155</f>
        <v>June</v>
      </c>
      <c r="B155" s="24" t="str">
        <f>Budget!B155</f>
        <v>West</v>
      </c>
      <c r="C155" s="24" t="str">
        <f>Budget!C155</f>
        <v>F001W</v>
      </c>
      <c r="D155" s="24" t="str">
        <f>Budget!D155</f>
        <v>MINI</v>
      </c>
      <c r="E155" s="24">
        <f>sumifs(Budget!$E$2:$E$325,Budget!$A$2:$A$325,A155,Budget!$B$2:$B$325,B155,Budget!$C$2:$C$325,C155,Budget!$D$2:$D$325,D155)</f>
        <v>115</v>
      </c>
      <c r="F155" s="24">
        <f>sumifs(Actual_Calcs.!$C$2:$C$2150,Actual_Calcs.!$L$2:$L$2150,A155,Actual_Calcs.!$M$2:$M$2150,B155,Actual_Calcs.!$J$2:$J$2150,C155,Actual_Calcs.!$K$2:$K$2150,D155)</f>
        <v>109</v>
      </c>
      <c r="G155" s="24">
        <f t="shared" si="1"/>
        <v>-6</v>
      </c>
      <c r="H155" s="24" t="str">
        <f>vlookup(A155,Abbreviation!$E$2:$F$13,2,false)</f>
        <v>Q2</v>
      </c>
    </row>
    <row r="156">
      <c r="A156" s="24" t="str">
        <f>Budget!A156</f>
        <v>June</v>
      </c>
      <c r="B156" s="24" t="str">
        <f>Budget!B156</f>
        <v>West</v>
      </c>
      <c r="C156" s="24" t="str">
        <f>Budget!C156</f>
        <v>F001W</v>
      </c>
      <c r="D156" s="24" t="str">
        <f>Budget!D156</f>
        <v>MAX</v>
      </c>
      <c r="E156" s="24">
        <f>sumifs(Budget!$E$2:$E$325,Budget!$A$2:$A$325,A156,Budget!$B$2:$B$325,B156,Budget!$C$2:$C$325,C156,Budget!$D$2:$D$325,D156)</f>
        <v>1910</v>
      </c>
      <c r="F156" s="24">
        <f>sumifs(Actual_Calcs.!$C$2:$C$2150,Actual_Calcs.!$L$2:$L$2150,A156,Actual_Calcs.!$M$2:$M$2150,B156,Actual_Calcs.!$J$2:$J$2150,C156,Actual_Calcs.!$K$2:$K$2150,D156)</f>
        <v>1508</v>
      </c>
      <c r="G156" s="24">
        <f t="shared" si="1"/>
        <v>-402</v>
      </c>
      <c r="H156" s="24" t="str">
        <f>vlookup(A156,Abbreviation!$E$2:$F$13,2,false)</f>
        <v>Q2</v>
      </c>
    </row>
    <row r="157">
      <c r="A157" s="24" t="str">
        <f>Budget!A157</f>
        <v>June</v>
      </c>
      <c r="B157" s="24" t="str">
        <f>Budget!B157</f>
        <v>West</v>
      </c>
      <c r="C157" s="24" t="str">
        <f>Budget!C157</f>
        <v>F001W</v>
      </c>
      <c r="D157" s="24" t="str">
        <f>Budget!D157</f>
        <v>PRO</v>
      </c>
      <c r="E157" s="24">
        <f>sumifs(Budget!$E$2:$E$325,Budget!$A$2:$A$325,A157,Budget!$B$2:$B$325,B157,Budget!$C$2:$C$325,C157,Budget!$D$2:$D$325,D157)</f>
        <v>194</v>
      </c>
      <c r="F157" s="24">
        <f>sumifs(Actual_Calcs.!$C$2:$C$2150,Actual_Calcs.!$L$2:$L$2150,A157,Actual_Calcs.!$M$2:$M$2150,B157,Actual_Calcs.!$J$2:$J$2150,C157,Actual_Calcs.!$K$2:$K$2150,D157)</f>
        <v>195</v>
      </c>
      <c r="G157" s="24">
        <f t="shared" si="1"/>
        <v>1</v>
      </c>
      <c r="H157" s="24" t="str">
        <f>vlookup(A157,Abbreviation!$E$2:$F$13,2,false)</f>
        <v>Q2</v>
      </c>
    </row>
    <row r="158">
      <c r="A158" s="24" t="str">
        <f>Budget!A158</f>
        <v>June</v>
      </c>
      <c r="B158" s="24" t="str">
        <f>Budget!B158</f>
        <v>West</v>
      </c>
      <c r="C158" s="24" t="str">
        <f>Budget!C158</f>
        <v>F002W</v>
      </c>
      <c r="D158" s="24" t="str">
        <f>Budget!D158</f>
        <v>MINI</v>
      </c>
      <c r="E158" s="24">
        <f>sumifs(Budget!$E$2:$E$325,Budget!$A$2:$A$325,A158,Budget!$B$2:$B$325,B158,Budget!$C$2:$C$325,C158,Budget!$D$2:$D$325,D158)</f>
        <v>264</v>
      </c>
      <c r="F158" s="24">
        <f>sumifs(Actual_Calcs.!$C$2:$C$2150,Actual_Calcs.!$L$2:$L$2150,A158,Actual_Calcs.!$M$2:$M$2150,B158,Actual_Calcs.!$J$2:$J$2150,C158,Actual_Calcs.!$K$2:$K$2150,D158)</f>
        <v>256</v>
      </c>
      <c r="G158" s="24">
        <f t="shared" si="1"/>
        <v>-8</v>
      </c>
      <c r="H158" s="24" t="str">
        <f>vlookup(A158,Abbreviation!$E$2:$F$13,2,false)</f>
        <v>Q2</v>
      </c>
    </row>
    <row r="159">
      <c r="A159" s="24" t="str">
        <f>Budget!A159</f>
        <v>June</v>
      </c>
      <c r="B159" s="24" t="str">
        <f>Budget!B159</f>
        <v>West</v>
      </c>
      <c r="C159" s="24" t="str">
        <f>Budget!C159</f>
        <v>F002W</v>
      </c>
      <c r="D159" s="24" t="str">
        <f>Budget!D159</f>
        <v>MAX</v>
      </c>
      <c r="E159" s="24">
        <f>sumifs(Budget!$E$2:$E$325,Budget!$A$2:$A$325,A159,Budget!$B$2:$B$325,B159,Budget!$C$2:$C$325,C159,Budget!$D$2:$D$325,D159)</f>
        <v>794</v>
      </c>
      <c r="F159" s="24">
        <f>sumifs(Actual_Calcs.!$C$2:$C$2150,Actual_Calcs.!$L$2:$L$2150,A159,Actual_Calcs.!$M$2:$M$2150,B159,Actual_Calcs.!$J$2:$J$2150,C159,Actual_Calcs.!$K$2:$K$2150,D159)</f>
        <v>634</v>
      </c>
      <c r="G159" s="24">
        <f t="shared" si="1"/>
        <v>-160</v>
      </c>
      <c r="H159" s="24" t="str">
        <f>vlookup(A159,Abbreviation!$E$2:$F$13,2,false)</f>
        <v>Q2</v>
      </c>
    </row>
    <row r="160">
      <c r="A160" s="24" t="str">
        <f>Budget!A160</f>
        <v>June</v>
      </c>
      <c r="B160" s="24" t="str">
        <f>Budget!B160</f>
        <v>West</v>
      </c>
      <c r="C160" s="24" t="str">
        <f>Budget!C160</f>
        <v>F002W</v>
      </c>
      <c r="D160" s="24" t="str">
        <f>Budget!D160</f>
        <v>PRO</v>
      </c>
      <c r="E160" s="24">
        <f>sumifs(Budget!$E$2:$E$325,Budget!$A$2:$A$325,A160,Budget!$B$2:$B$325,B160,Budget!$C$2:$C$325,C160,Budget!$D$2:$D$325,D160)</f>
        <v>248</v>
      </c>
      <c r="F160" s="24">
        <f>sumifs(Actual_Calcs.!$C$2:$C$2150,Actual_Calcs.!$L$2:$L$2150,A160,Actual_Calcs.!$M$2:$M$2150,B160,Actual_Calcs.!$J$2:$J$2150,C160,Actual_Calcs.!$K$2:$K$2150,D160)</f>
        <v>216</v>
      </c>
      <c r="G160" s="24">
        <f t="shared" si="1"/>
        <v>-32</v>
      </c>
      <c r="H160" s="24" t="str">
        <f>vlookup(A160,Abbreviation!$E$2:$F$13,2,false)</f>
        <v>Q2</v>
      </c>
    </row>
    <row r="161">
      <c r="A161" s="24" t="str">
        <f>Budget!A161</f>
        <v>June</v>
      </c>
      <c r="B161" s="24" t="str">
        <f>Budget!B161</f>
        <v>West</v>
      </c>
      <c r="C161" s="24" t="str">
        <f>Budget!C161</f>
        <v>F003W</v>
      </c>
      <c r="D161" s="24" t="str">
        <f>Budget!D161</f>
        <v>MINI</v>
      </c>
      <c r="E161" s="24">
        <f>sumifs(Budget!$E$2:$E$325,Budget!$A$2:$A$325,A161,Budget!$B$2:$B$325,B161,Budget!$C$2:$C$325,C161,Budget!$D$2:$D$325,D161)</f>
        <v>382</v>
      </c>
      <c r="F161" s="24">
        <f>sumifs(Actual_Calcs.!$C$2:$C$2150,Actual_Calcs.!$L$2:$L$2150,A161,Actual_Calcs.!$M$2:$M$2150,B161,Actual_Calcs.!$J$2:$J$2150,C161,Actual_Calcs.!$K$2:$K$2150,D161)</f>
        <v>321</v>
      </c>
      <c r="G161" s="24">
        <f t="shared" si="1"/>
        <v>-61</v>
      </c>
      <c r="H161" s="24" t="str">
        <f>vlookup(A161,Abbreviation!$E$2:$F$13,2,false)</f>
        <v>Q2</v>
      </c>
    </row>
    <row r="162">
      <c r="A162" s="24" t="str">
        <f>Budget!A162</f>
        <v>June</v>
      </c>
      <c r="B162" s="24" t="str">
        <f>Budget!B162</f>
        <v>West</v>
      </c>
      <c r="C162" s="24" t="str">
        <f>Budget!C162</f>
        <v>F003W</v>
      </c>
      <c r="D162" s="24" t="str">
        <f>Budget!D162</f>
        <v>MAX</v>
      </c>
      <c r="E162" s="24">
        <f>sumifs(Budget!$E$2:$E$325,Budget!$A$2:$A$325,A162,Budget!$B$2:$B$325,B162,Budget!$C$2:$C$325,C162,Budget!$D$2:$D$325,D162)</f>
        <v>837</v>
      </c>
      <c r="F162" s="24">
        <f>sumifs(Actual_Calcs.!$C$2:$C$2150,Actual_Calcs.!$L$2:$L$2150,A162,Actual_Calcs.!$M$2:$M$2150,B162,Actual_Calcs.!$J$2:$J$2150,C162,Actual_Calcs.!$K$2:$K$2150,D162)</f>
        <v>709</v>
      </c>
      <c r="G162" s="24">
        <f t="shared" si="1"/>
        <v>-128</v>
      </c>
      <c r="H162" s="24" t="str">
        <f>vlookup(A162,Abbreviation!$E$2:$F$13,2,false)</f>
        <v>Q2</v>
      </c>
    </row>
    <row r="163">
      <c r="A163" s="24" t="str">
        <f>Budget!A163</f>
        <v>June</v>
      </c>
      <c r="B163" s="24" t="str">
        <f>Budget!B163</f>
        <v>West</v>
      </c>
      <c r="C163" s="24" t="str">
        <f>Budget!C163</f>
        <v>F003W</v>
      </c>
      <c r="D163" s="24" t="str">
        <f>Budget!D163</f>
        <v>PRO</v>
      </c>
      <c r="E163" s="24">
        <f>sumifs(Budget!$E$2:$E$325,Budget!$A$2:$A$325,A163,Budget!$B$2:$B$325,B163,Budget!$C$2:$C$325,C163,Budget!$D$2:$D$325,D163)</f>
        <v>377</v>
      </c>
      <c r="F163" s="24">
        <f>sumifs(Actual_Calcs.!$C$2:$C$2150,Actual_Calcs.!$L$2:$L$2150,A163,Actual_Calcs.!$M$2:$M$2150,B163,Actual_Calcs.!$J$2:$J$2150,C163,Actual_Calcs.!$K$2:$K$2150,D163)</f>
        <v>362</v>
      </c>
      <c r="G163" s="24">
        <f t="shared" si="1"/>
        <v>-15</v>
      </c>
      <c r="H163" s="24" t="str">
        <f>vlookup(A163,Abbreviation!$E$2:$F$13,2,false)</f>
        <v>Q2</v>
      </c>
    </row>
    <row r="164">
      <c r="A164" s="24" t="str">
        <f>Budget!A164</f>
        <v>July</v>
      </c>
      <c r="B164" s="24" t="str">
        <f>Budget!B164</f>
        <v>North</v>
      </c>
      <c r="C164" s="24" t="str">
        <f>Budget!C164</f>
        <v>F001N</v>
      </c>
      <c r="D164" s="24" t="str">
        <f>Budget!D164</f>
        <v>MINI</v>
      </c>
      <c r="E164" s="24">
        <f>sumifs(Budget!$E$2:$E$325,Budget!$A$2:$A$325,A164,Budget!$B$2:$B$325,B164,Budget!$C$2:$C$325,C164,Budget!$D$2:$D$325,D164)</f>
        <v>433</v>
      </c>
      <c r="F164" s="24">
        <f>sumifs(Actual_Calcs.!$C$2:$C$2150,Actual_Calcs.!$L$2:$L$2150,A164,Actual_Calcs.!$M$2:$M$2150,B164,Actual_Calcs.!$J$2:$J$2150,C164,Actual_Calcs.!$K$2:$K$2150,D164)</f>
        <v>409</v>
      </c>
      <c r="G164" s="24">
        <f t="shared" si="1"/>
        <v>-24</v>
      </c>
      <c r="H164" s="24" t="str">
        <f>vlookup(A164,Abbreviation!$E$2:$F$13,2,false)</f>
        <v>Q3</v>
      </c>
    </row>
    <row r="165">
      <c r="A165" s="24" t="str">
        <f>Budget!A165</f>
        <v>July</v>
      </c>
      <c r="B165" s="24" t="str">
        <f>Budget!B165</f>
        <v>North</v>
      </c>
      <c r="C165" s="24" t="str">
        <f>Budget!C165</f>
        <v>F001N</v>
      </c>
      <c r="D165" s="24" t="str">
        <f>Budget!D165</f>
        <v>MAX</v>
      </c>
      <c r="E165" s="24">
        <f>sumifs(Budget!$E$2:$E$325,Budget!$A$2:$A$325,A165,Budget!$B$2:$B$325,B165,Budget!$C$2:$C$325,C165,Budget!$D$2:$D$325,D165)</f>
        <v>283</v>
      </c>
      <c r="F165" s="24">
        <f>sumifs(Actual_Calcs.!$C$2:$C$2150,Actual_Calcs.!$L$2:$L$2150,A165,Actual_Calcs.!$M$2:$M$2150,B165,Actual_Calcs.!$J$2:$J$2150,C165,Actual_Calcs.!$K$2:$K$2150,D165)</f>
        <v>243</v>
      </c>
      <c r="G165" s="24">
        <f t="shared" si="1"/>
        <v>-40</v>
      </c>
      <c r="H165" s="24" t="str">
        <f>vlookup(A165,Abbreviation!$E$2:$F$13,2,false)</f>
        <v>Q3</v>
      </c>
    </row>
    <row r="166">
      <c r="A166" s="24" t="str">
        <f>Budget!A166</f>
        <v>July</v>
      </c>
      <c r="B166" s="24" t="str">
        <f>Budget!B166</f>
        <v>North</v>
      </c>
      <c r="C166" s="24" t="str">
        <f>Budget!C166</f>
        <v>F001N</v>
      </c>
      <c r="D166" s="24" t="str">
        <f>Budget!D166</f>
        <v>PRO</v>
      </c>
      <c r="E166" s="24">
        <f>sumifs(Budget!$E$2:$E$325,Budget!$A$2:$A$325,A166,Budget!$B$2:$B$325,B166,Budget!$C$2:$C$325,C166,Budget!$D$2:$D$325,D166)</f>
        <v>1204</v>
      </c>
      <c r="F166" s="24">
        <f>sumifs(Actual_Calcs.!$C$2:$C$2150,Actual_Calcs.!$L$2:$L$2150,A166,Actual_Calcs.!$M$2:$M$2150,B166,Actual_Calcs.!$J$2:$J$2150,C166,Actual_Calcs.!$K$2:$K$2150,D166)</f>
        <v>1045</v>
      </c>
      <c r="G166" s="24">
        <f t="shared" si="1"/>
        <v>-159</v>
      </c>
      <c r="H166" s="24" t="str">
        <f>vlookup(A166,Abbreviation!$E$2:$F$13,2,false)</f>
        <v>Q3</v>
      </c>
    </row>
    <row r="167">
      <c r="A167" s="24" t="str">
        <f>Budget!A167</f>
        <v>July</v>
      </c>
      <c r="B167" s="24" t="str">
        <f>Budget!B167</f>
        <v>North</v>
      </c>
      <c r="C167" s="24" t="str">
        <f>Budget!C167</f>
        <v>F002N</v>
      </c>
      <c r="D167" s="24" t="str">
        <f>Budget!D167</f>
        <v>MINI</v>
      </c>
      <c r="E167" s="24">
        <f>sumifs(Budget!$E$2:$E$325,Budget!$A$2:$A$325,A167,Budget!$B$2:$B$325,B167,Budget!$C$2:$C$325,C167,Budget!$D$2:$D$325,D167)</f>
        <v>120</v>
      </c>
      <c r="F167" s="24">
        <f>sumifs(Actual_Calcs.!$C$2:$C$2150,Actual_Calcs.!$L$2:$L$2150,A167,Actual_Calcs.!$M$2:$M$2150,B167,Actual_Calcs.!$J$2:$J$2150,C167,Actual_Calcs.!$K$2:$K$2150,D167)</f>
        <v>100</v>
      </c>
      <c r="G167" s="24">
        <f t="shared" si="1"/>
        <v>-20</v>
      </c>
      <c r="H167" s="24" t="str">
        <f>vlookup(A167,Abbreviation!$E$2:$F$13,2,false)</f>
        <v>Q3</v>
      </c>
    </row>
    <row r="168">
      <c r="A168" s="24" t="str">
        <f>Budget!A168</f>
        <v>July</v>
      </c>
      <c r="B168" s="24" t="str">
        <f>Budget!B168</f>
        <v>North</v>
      </c>
      <c r="C168" s="24" t="str">
        <f>Budget!C168</f>
        <v>F002N</v>
      </c>
      <c r="D168" s="24" t="str">
        <f>Budget!D168</f>
        <v>MAX</v>
      </c>
      <c r="E168" s="24">
        <f>sumifs(Budget!$E$2:$E$325,Budget!$A$2:$A$325,A168,Budget!$B$2:$B$325,B168,Budget!$C$2:$C$325,C168,Budget!$D$2:$D$325,D168)</f>
        <v>422</v>
      </c>
      <c r="F168" s="24">
        <f>sumifs(Actual_Calcs.!$C$2:$C$2150,Actual_Calcs.!$L$2:$L$2150,A168,Actual_Calcs.!$M$2:$M$2150,B168,Actual_Calcs.!$J$2:$J$2150,C168,Actual_Calcs.!$K$2:$K$2150,D168)</f>
        <v>341</v>
      </c>
      <c r="G168" s="24">
        <f t="shared" si="1"/>
        <v>-81</v>
      </c>
      <c r="H168" s="24" t="str">
        <f>vlookup(A168,Abbreviation!$E$2:$F$13,2,false)</f>
        <v>Q3</v>
      </c>
    </row>
    <row r="169">
      <c r="A169" s="24" t="str">
        <f>Budget!A169</f>
        <v>July</v>
      </c>
      <c r="B169" s="24" t="str">
        <f>Budget!B169</f>
        <v>North</v>
      </c>
      <c r="C169" s="24" t="str">
        <f>Budget!C169</f>
        <v>F002N</v>
      </c>
      <c r="D169" s="24" t="str">
        <f>Budget!D169</f>
        <v>PRO</v>
      </c>
      <c r="E169" s="24">
        <f>sumifs(Budget!$E$2:$E$325,Budget!$A$2:$A$325,A169,Budget!$B$2:$B$325,B169,Budget!$C$2:$C$325,C169,Budget!$D$2:$D$325,D169)</f>
        <v>1246</v>
      </c>
      <c r="F169" s="24">
        <f>sumifs(Actual_Calcs.!$C$2:$C$2150,Actual_Calcs.!$L$2:$L$2150,A169,Actual_Calcs.!$M$2:$M$2150,B169,Actual_Calcs.!$J$2:$J$2150,C169,Actual_Calcs.!$K$2:$K$2150,D169)</f>
        <v>1090</v>
      </c>
      <c r="G169" s="24">
        <f t="shared" si="1"/>
        <v>-156</v>
      </c>
      <c r="H169" s="24" t="str">
        <f>vlookup(A169,Abbreviation!$E$2:$F$13,2,false)</f>
        <v>Q3</v>
      </c>
    </row>
    <row r="170">
      <c r="A170" s="24" t="str">
        <f>Budget!A170</f>
        <v>July</v>
      </c>
      <c r="B170" s="24" t="str">
        <f>Budget!B170</f>
        <v>North</v>
      </c>
      <c r="C170" s="24" t="str">
        <f>Budget!C170</f>
        <v>F003N</v>
      </c>
      <c r="D170" s="24" t="str">
        <f>Budget!D170</f>
        <v>MINI</v>
      </c>
      <c r="E170" s="24">
        <f>sumifs(Budget!$E$2:$E$325,Budget!$A$2:$A$325,A170,Budget!$B$2:$B$325,B170,Budget!$C$2:$C$325,C170,Budget!$D$2:$D$325,D170)</f>
        <v>420</v>
      </c>
      <c r="F170" s="24">
        <f>sumifs(Actual_Calcs.!$C$2:$C$2150,Actual_Calcs.!$L$2:$L$2150,A170,Actual_Calcs.!$M$2:$M$2150,B170,Actual_Calcs.!$J$2:$J$2150,C170,Actual_Calcs.!$K$2:$K$2150,D170)</f>
        <v>373</v>
      </c>
      <c r="G170" s="24">
        <f t="shared" si="1"/>
        <v>-47</v>
      </c>
      <c r="H170" s="24" t="str">
        <f>vlookup(A170,Abbreviation!$E$2:$F$13,2,false)</f>
        <v>Q3</v>
      </c>
    </row>
    <row r="171">
      <c r="A171" s="24" t="str">
        <f>Budget!A171</f>
        <v>July</v>
      </c>
      <c r="B171" s="24" t="str">
        <f>Budget!B171</f>
        <v>North</v>
      </c>
      <c r="C171" s="24" t="str">
        <f>Budget!C171</f>
        <v>F003N</v>
      </c>
      <c r="D171" s="24" t="str">
        <f>Budget!D171</f>
        <v>MAX</v>
      </c>
      <c r="E171" s="24">
        <f>sumifs(Budget!$E$2:$E$325,Budget!$A$2:$A$325,A171,Budget!$B$2:$B$325,B171,Budget!$C$2:$C$325,C171,Budget!$D$2:$D$325,D171)</f>
        <v>91</v>
      </c>
      <c r="F171" s="24">
        <f>sumifs(Actual_Calcs.!$C$2:$C$2150,Actual_Calcs.!$L$2:$L$2150,A171,Actual_Calcs.!$M$2:$M$2150,B171,Actual_Calcs.!$J$2:$J$2150,C171,Actual_Calcs.!$K$2:$K$2150,D171)</f>
        <v>64</v>
      </c>
      <c r="G171" s="24">
        <f t="shared" si="1"/>
        <v>-27</v>
      </c>
      <c r="H171" s="24" t="str">
        <f>vlookup(A171,Abbreviation!$E$2:$F$13,2,false)</f>
        <v>Q3</v>
      </c>
    </row>
    <row r="172">
      <c r="A172" s="24" t="str">
        <f>Budget!A172</f>
        <v>July</v>
      </c>
      <c r="B172" s="24" t="str">
        <f>Budget!B172</f>
        <v>North</v>
      </c>
      <c r="C172" s="24" t="str">
        <f>Budget!C172</f>
        <v>F003N</v>
      </c>
      <c r="D172" s="24" t="str">
        <f>Budget!D172</f>
        <v>PRO</v>
      </c>
      <c r="E172" s="24">
        <f>sumifs(Budget!$E$2:$E$325,Budget!$A$2:$A$325,A172,Budget!$B$2:$B$325,B172,Budget!$C$2:$C$325,C172,Budget!$D$2:$D$325,D172)</f>
        <v>983</v>
      </c>
      <c r="F172" s="24">
        <f>sumifs(Actual_Calcs.!$C$2:$C$2150,Actual_Calcs.!$L$2:$L$2150,A172,Actual_Calcs.!$M$2:$M$2150,B172,Actual_Calcs.!$J$2:$J$2150,C172,Actual_Calcs.!$K$2:$K$2150,D172)</f>
        <v>916</v>
      </c>
      <c r="G172" s="24">
        <f t="shared" si="1"/>
        <v>-67</v>
      </c>
      <c r="H172" s="24" t="str">
        <f>vlookup(A172,Abbreviation!$E$2:$F$13,2,false)</f>
        <v>Q3</v>
      </c>
    </row>
    <row r="173">
      <c r="A173" s="24" t="str">
        <f>Budget!A173</f>
        <v>July</v>
      </c>
      <c r="B173" s="24" t="str">
        <f>Budget!B173</f>
        <v>South</v>
      </c>
      <c r="C173" s="24" t="str">
        <f>Budget!C173</f>
        <v>F001S</v>
      </c>
      <c r="D173" s="24" t="str">
        <f>Budget!D173</f>
        <v>MINI</v>
      </c>
      <c r="E173" s="24">
        <f>sumifs(Budget!$E$2:$E$325,Budget!$A$2:$A$325,A173,Budget!$B$2:$B$325,B173,Budget!$C$2:$C$325,C173,Budget!$D$2:$D$325,D173)</f>
        <v>848</v>
      </c>
      <c r="F173" s="24">
        <f>sumifs(Actual_Calcs.!$C$2:$C$2150,Actual_Calcs.!$L$2:$L$2150,A173,Actual_Calcs.!$M$2:$M$2150,B173,Actual_Calcs.!$J$2:$J$2150,C173,Actual_Calcs.!$K$2:$K$2150,D173)</f>
        <v>711</v>
      </c>
      <c r="G173" s="24">
        <f t="shared" si="1"/>
        <v>-137</v>
      </c>
      <c r="H173" s="24" t="str">
        <f>vlookup(A173,Abbreviation!$E$2:$F$13,2,false)</f>
        <v>Q3</v>
      </c>
    </row>
    <row r="174">
      <c r="A174" s="24" t="str">
        <f>Budget!A174</f>
        <v>July</v>
      </c>
      <c r="B174" s="24" t="str">
        <f>Budget!B174</f>
        <v>South</v>
      </c>
      <c r="C174" s="24" t="str">
        <f>Budget!C174</f>
        <v>F001S</v>
      </c>
      <c r="D174" s="24" t="str">
        <f>Budget!D174</f>
        <v>MAX</v>
      </c>
      <c r="E174" s="24">
        <f>sumifs(Budget!$E$2:$E$325,Budget!$A$2:$A$325,A174,Budget!$B$2:$B$325,B174,Budget!$C$2:$C$325,C174,Budget!$D$2:$D$325,D174)</f>
        <v>125</v>
      </c>
      <c r="F174" s="24">
        <f>sumifs(Actual_Calcs.!$C$2:$C$2150,Actual_Calcs.!$L$2:$L$2150,A174,Actual_Calcs.!$M$2:$M$2150,B174,Actual_Calcs.!$J$2:$J$2150,C174,Actual_Calcs.!$K$2:$K$2150,D174)</f>
        <v>117</v>
      </c>
      <c r="G174" s="24">
        <f t="shared" si="1"/>
        <v>-8</v>
      </c>
      <c r="H174" s="24" t="str">
        <f>vlookup(A174,Abbreviation!$E$2:$F$13,2,false)</f>
        <v>Q3</v>
      </c>
    </row>
    <row r="175">
      <c r="A175" s="24" t="str">
        <f>Budget!A175</f>
        <v>July</v>
      </c>
      <c r="B175" s="24" t="str">
        <f>Budget!B175</f>
        <v>South</v>
      </c>
      <c r="C175" s="24" t="str">
        <f>Budget!C175</f>
        <v>F001S</v>
      </c>
      <c r="D175" s="24" t="str">
        <f>Budget!D175</f>
        <v>PRO</v>
      </c>
      <c r="E175" s="24">
        <f>sumifs(Budget!$E$2:$E$325,Budget!$A$2:$A$325,A175,Budget!$B$2:$B$325,B175,Budget!$C$2:$C$325,C175,Budget!$D$2:$D$325,D175)</f>
        <v>214</v>
      </c>
      <c r="F175" s="24">
        <f>sumifs(Actual_Calcs.!$C$2:$C$2150,Actual_Calcs.!$L$2:$L$2150,A175,Actual_Calcs.!$M$2:$M$2150,B175,Actual_Calcs.!$J$2:$J$2150,C175,Actual_Calcs.!$K$2:$K$2150,D175)</f>
        <v>214</v>
      </c>
      <c r="G175" s="24">
        <f t="shared" si="1"/>
        <v>0</v>
      </c>
      <c r="H175" s="24" t="str">
        <f>vlookup(A175,Abbreviation!$E$2:$F$13,2,false)</f>
        <v>Q3</v>
      </c>
    </row>
    <row r="176">
      <c r="A176" s="24" t="str">
        <f>Budget!A176</f>
        <v>July</v>
      </c>
      <c r="B176" s="24" t="str">
        <f>Budget!B176</f>
        <v>South</v>
      </c>
      <c r="C176" s="24" t="str">
        <f>Budget!C176</f>
        <v>F002S</v>
      </c>
      <c r="D176" s="24" t="str">
        <f>Budget!D176</f>
        <v>MINI</v>
      </c>
      <c r="E176" s="24">
        <f>sumifs(Budget!$E$2:$E$325,Budget!$A$2:$A$325,A176,Budget!$B$2:$B$325,B176,Budget!$C$2:$C$325,C176,Budget!$D$2:$D$325,D176)</f>
        <v>894</v>
      </c>
      <c r="F176" s="24">
        <f>sumifs(Actual_Calcs.!$C$2:$C$2150,Actual_Calcs.!$L$2:$L$2150,A176,Actual_Calcs.!$M$2:$M$2150,B176,Actual_Calcs.!$J$2:$J$2150,C176,Actual_Calcs.!$K$2:$K$2150,D176)</f>
        <v>767</v>
      </c>
      <c r="G176" s="24">
        <f t="shared" si="1"/>
        <v>-127</v>
      </c>
      <c r="H176" s="24" t="str">
        <f>vlookup(A176,Abbreviation!$E$2:$F$13,2,false)</f>
        <v>Q3</v>
      </c>
    </row>
    <row r="177">
      <c r="A177" s="24" t="str">
        <f>Budget!A177</f>
        <v>July</v>
      </c>
      <c r="B177" s="24" t="str">
        <f>Budget!B177</f>
        <v>South</v>
      </c>
      <c r="C177" s="24" t="str">
        <f>Budget!C177</f>
        <v>F002S</v>
      </c>
      <c r="D177" s="24" t="str">
        <f>Budget!D177</f>
        <v>MAX</v>
      </c>
      <c r="E177" s="24">
        <f>sumifs(Budget!$E$2:$E$325,Budget!$A$2:$A$325,A177,Budget!$B$2:$B$325,B177,Budget!$C$2:$C$325,C177,Budget!$D$2:$D$325,D177)</f>
        <v>221</v>
      </c>
      <c r="F177" s="24">
        <f>sumifs(Actual_Calcs.!$C$2:$C$2150,Actual_Calcs.!$L$2:$L$2150,A177,Actual_Calcs.!$M$2:$M$2150,B177,Actual_Calcs.!$J$2:$J$2150,C177,Actual_Calcs.!$K$2:$K$2150,D177)</f>
        <v>205</v>
      </c>
      <c r="G177" s="24">
        <f t="shared" si="1"/>
        <v>-16</v>
      </c>
      <c r="H177" s="24" t="str">
        <f>vlookup(A177,Abbreviation!$E$2:$F$13,2,false)</f>
        <v>Q3</v>
      </c>
    </row>
    <row r="178">
      <c r="A178" s="24" t="str">
        <f>Budget!A178</f>
        <v>July</v>
      </c>
      <c r="B178" s="24" t="str">
        <f>Budget!B178</f>
        <v>South</v>
      </c>
      <c r="C178" s="24" t="str">
        <f>Budget!C178</f>
        <v>F002S</v>
      </c>
      <c r="D178" s="24" t="str">
        <f>Budget!D178</f>
        <v>PRO</v>
      </c>
      <c r="E178" s="24">
        <f>sumifs(Budget!$E$2:$E$325,Budget!$A$2:$A$325,A178,Budget!$B$2:$B$325,B178,Budget!$C$2:$C$325,C178,Budget!$D$2:$D$325,D178)</f>
        <v>117</v>
      </c>
      <c r="F178" s="24">
        <f>sumifs(Actual_Calcs.!$C$2:$C$2150,Actual_Calcs.!$L$2:$L$2150,A178,Actual_Calcs.!$M$2:$M$2150,B178,Actual_Calcs.!$J$2:$J$2150,C178,Actual_Calcs.!$K$2:$K$2150,D178)</f>
        <v>97</v>
      </c>
      <c r="G178" s="24">
        <f t="shared" si="1"/>
        <v>-20</v>
      </c>
      <c r="H178" s="24" t="str">
        <f>vlookup(A178,Abbreviation!$E$2:$F$13,2,false)</f>
        <v>Q3</v>
      </c>
    </row>
    <row r="179">
      <c r="A179" s="24" t="str">
        <f>Budget!A179</f>
        <v>July</v>
      </c>
      <c r="B179" s="24" t="str">
        <f>Budget!B179</f>
        <v>South</v>
      </c>
      <c r="C179" s="24" t="str">
        <f>Budget!C179</f>
        <v>F003S</v>
      </c>
      <c r="D179" s="24" t="str">
        <f>Budget!D179</f>
        <v>MINI</v>
      </c>
      <c r="E179" s="24">
        <f>sumifs(Budget!$E$2:$E$325,Budget!$A$2:$A$325,A179,Budget!$B$2:$B$325,B179,Budget!$C$2:$C$325,C179,Budget!$D$2:$D$325,D179)</f>
        <v>872</v>
      </c>
      <c r="F179" s="24">
        <f>sumifs(Actual_Calcs.!$C$2:$C$2150,Actual_Calcs.!$L$2:$L$2150,A179,Actual_Calcs.!$M$2:$M$2150,B179,Actual_Calcs.!$J$2:$J$2150,C179,Actual_Calcs.!$K$2:$K$2150,D179)</f>
        <v>779</v>
      </c>
      <c r="G179" s="24">
        <f t="shared" si="1"/>
        <v>-93</v>
      </c>
      <c r="H179" s="24" t="str">
        <f>vlookup(A179,Abbreviation!$E$2:$F$13,2,false)</f>
        <v>Q3</v>
      </c>
    </row>
    <row r="180">
      <c r="A180" s="24" t="str">
        <f>Budget!A180</f>
        <v>July</v>
      </c>
      <c r="B180" s="24" t="str">
        <f>Budget!B180</f>
        <v>South</v>
      </c>
      <c r="C180" s="24" t="str">
        <f>Budget!C180</f>
        <v>F003S</v>
      </c>
      <c r="D180" s="24" t="str">
        <f>Budget!D180</f>
        <v>MAX</v>
      </c>
      <c r="E180" s="24">
        <f>sumifs(Budget!$E$2:$E$325,Budget!$A$2:$A$325,A180,Budget!$B$2:$B$325,B180,Budget!$C$2:$C$325,C180,Budget!$D$2:$D$325,D180)</f>
        <v>187</v>
      </c>
      <c r="F180" s="24">
        <f>sumifs(Actual_Calcs.!$C$2:$C$2150,Actual_Calcs.!$L$2:$L$2150,A180,Actual_Calcs.!$M$2:$M$2150,B180,Actual_Calcs.!$J$2:$J$2150,C180,Actual_Calcs.!$K$2:$K$2150,D180)</f>
        <v>159</v>
      </c>
      <c r="G180" s="24">
        <f t="shared" si="1"/>
        <v>-28</v>
      </c>
      <c r="H180" s="24" t="str">
        <f>vlookup(A180,Abbreviation!$E$2:$F$13,2,false)</f>
        <v>Q3</v>
      </c>
    </row>
    <row r="181">
      <c r="A181" s="24" t="str">
        <f>Budget!A181</f>
        <v>July</v>
      </c>
      <c r="B181" s="24" t="str">
        <f>Budget!B181</f>
        <v>South</v>
      </c>
      <c r="C181" s="24" t="str">
        <f>Budget!C181</f>
        <v>F003S</v>
      </c>
      <c r="D181" s="24" t="str">
        <f>Budget!D181</f>
        <v>PRO</v>
      </c>
      <c r="E181" s="24">
        <f>sumifs(Budget!$E$2:$E$325,Budget!$A$2:$A$325,A181,Budget!$B$2:$B$325,B181,Budget!$C$2:$C$325,C181,Budget!$D$2:$D$325,D181)</f>
        <v>531</v>
      </c>
      <c r="F181" s="24">
        <f>sumifs(Actual_Calcs.!$C$2:$C$2150,Actual_Calcs.!$L$2:$L$2150,A181,Actual_Calcs.!$M$2:$M$2150,B181,Actual_Calcs.!$J$2:$J$2150,C181,Actual_Calcs.!$K$2:$K$2150,D181)</f>
        <v>450</v>
      </c>
      <c r="G181" s="24">
        <f t="shared" si="1"/>
        <v>-81</v>
      </c>
      <c r="H181" s="24" t="str">
        <f>vlookup(A181,Abbreviation!$E$2:$F$13,2,false)</f>
        <v>Q3</v>
      </c>
    </row>
    <row r="182">
      <c r="A182" s="24" t="str">
        <f>Budget!A182</f>
        <v>July</v>
      </c>
      <c r="B182" s="24" t="str">
        <f>Budget!B182</f>
        <v>West</v>
      </c>
      <c r="C182" s="24" t="str">
        <f>Budget!C182</f>
        <v>F001W</v>
      </c>
      <c r="D182" s="24" t="str">
        <f>Budget!D182</f>
        <v>MINI</v>
      </c>
      <c r="E182" s="24">
        <f>sumifs(Budget!$E$2:$E$325,Budget!$A$2:$A$325,A182,Budget!$B$2:$B$325,B182,Budget!$C$2:$C$325,C182,Budget!$D$2:$D$325,D182)</f>
        <v>598</v>
      </c>
      <c r="F182" s="24">
        <f>sumifs(Actual_Calcs.!$C$2:$C$2150,Actual_Calcs.!$L$2:$L$2150,A182,Actual_Calcs.!$M$2:$M$2150,B182,Actual_Calcs.!$J$2:$J$2150,C182,Actual_Calcs.!$K$2:$K$2150,D182)</f>
        <v>470</v>
      </c>
      <c r="G182" s="24">
        <f t="shared" si="1"/>
        <v>-128</v>
      </c>
      <c r="H182" s="24" t="str">
        <f>vlookup(A182,Abbreviation!$E$2:$F$13,2,false)</f>
        <v>Q3</v>
      </c>
    </row>
    <row r="183">
      <c r="A183" s="24" t="str">
        <f>Budget!A183</f>
        <v>July</v>
      </c>
      <c r="B183" s="24" t="str">
        <f>Budget!B183</f>
        <v>West</v>
      </c>
      <c r="C183" s="24" t="str">
        <f>Budget!C183</f>
        <v>F001W</v>
      </c>
      <c r="D183" s="24" t="str">
        <f>Budget!D183</f>
        <v>MAX</v>
      </c>
      <c r="E183" s="24">
        <f>sumifs(Budget!$E$2:$E$325,Budget!$A$2:$A$325,A183,Budget!$B$2:$B$325,B183,Budget!$C$2:$C$325,C183,Budget!$D$2:$D$325,D183)</f>
        <v>1689</v>
      </c>
      <c r="F183" s="24">
        <f>sumifs(Actual_Calcs.!$C$2:$C$2150,Actual_Calcs.!$L$2:$L$2150,A183,Actual_Calcs.!$M$2:$M$2150,B183,Actual_Calcs.!$J$2:$J$2150,C183,Actual_Calcs.!$K$2:$K$2150,D183)</f>
        <v>1523</v>
      </c>
      <c r="G183" s="24">
        <f t="shared" si="1"/>
        <v>-166</v>
      </c>
      <c r="H183" s="24" t="str">
        <f>vlookup(A183,Abbreviation!$E$2:$F$13,2,false)</f>
        <v>Q3</v>
      </c>
    </row>
    <row r="184">
      <c r="A184" s="24" t="str">
        <f>Budget!A184</f>
        <v>July</v>
      </c>
      <c r="B184" s="24" t="str">
        <f>Budget!B184</f>
        <v>West</v>
      </c>
      <c r="C184" s="24" t="str">
        <f>Budget!C184</f>
        <v>F001W</v>
      </c>
      <c r="D184" s="24" t="str">
        <f>Budget!D184</f>
        <v>PRO</v>
      </c>
      <c r="E184" s="24">
        <f>sumifs(Budget!$E$2:$E$325,Budget!$A$2:$A$325,A184,Budget!$B$2:$B$325,B184,Budget!$C$2:$C$325,C184,Budget!$D$2:$D$325,D184)</f>
        <v>272</v>
      </c>
      <c r="F184" s="24">
        <f>sumifs(Actual_Calcs.!$C$2:$C$2150,Actual_Calcs.!$L$2:$L$2150,A184,Actual_Calcs.!$M$2:$M$2150,B184,Actual_Calcs.!$J$2:$J$2150,C184,Actual_Calcs.!$K$2:$K$2150,D184)</f>
        <v>240</v>
      </c>
      <c r="G184" s="24">
        <f t="shared" si="1"/>
        <v>-32</v>
      </c>
      <c r="H184" s="24" t="str">
        <f>vlookup(A184,Abbreviation!$E$2:$F$13,2,false)</f>
        <v>Q3</v>
      </c>
    </row>
    <row r="185">
      <c r="A185" s="24" t="str">
        <f>Budget!A185</f>
        <v>July</v>
      </c>
      <c r="B185" s="24" t="str">
        <f>Budget!B185</f>
        <v>West</v>
      </c>
      <c r="C185" s="24" t="str">
        <f>Budget!C185</f>
        <v>F002W</v>
      </c>
      <c r="D185" s="24" t="str">
        <f>Budget!D185</f>
        <v>MINI</v>
      </c>
      <c r="E185" s="24">
        <f>sumifs(Budget!$E$2:$E$325,Budget!$A$2:$A$325,A185,Budget!$B$2:$B$325,B185,Budget!$C$2:$C$325,C185,Budget!$D$2:$D$325,D185)</f>
        <v>201</v>
      </c>
      <c r="F185" s="24">
        <f>sumifs(Actual_Calcs.!$C$2:$C$2150,Actual_Calcs.!$L$2:$L$2150,A185,Actual_Calcs.!$M$2:$M$2150,B185,Actual_Calcs.!$J$2:$J$2150,C185,Actual_Calcs.!$K$2:$K$2150,D185)</f>
        <v>158</v>
      </c>
      <c r="G185" s="24">
        <f t="shared" si="1"/>
        <v>-43</v>
      </c>
      <c r="H185" s="24" t="str">
        <f>vlookup(A185,Abbreviation!$E$2:$F$13,2,false)</f>
        <v>Q3</v>
      </c>
    </row>
    <row r="186">
      <c r="A186" s="24" t="str">
        <f>Budget!A186</f>
        <v>July</v>
      </c>
      <c r="B186" s="24" t="str">
        <f>Budget!B186</f>
        <v>West</v>
      </c>
      <c r="C186" s="24" t="str">
        <f>Budget!C186</f>
        <v>F002W</v>
      </c>
      <c r="D186" s="24" t="str">
        <f>Budget!D186</f>
        <v>MAX</v>
      </c>
      <c r="E186" s="24">
        <f>sumifs(Budget!$E$2:$E$325,Budget!$A$2:$A$325,A186,Budget!$B$2:$B$325,B186,Budget!$C$2:$C$325,C186,Budget!$D$2:$D$325,D186)</f>
        <v>1249</v>
      </c>
      <c r="F186" s="24">
        <f>sumifs(Actual_Calcs.!$C$2:$C$2150,Actual_Calcs.!$L$2:$L$2150,A186,Actual_Calcs.!$M$2:$M$2150,B186,Actual_Calcs.!$J$2:$J$2150,C186,Actual_Calcs.!$K$2:$K$2150,D186)</f>
        <v>1022</v>
      </c>
      <c r="G186" s="24">
        <f t="shared" si="1"/>
        <v>-227</v>
      </c>
      <c r="H186" s="24" t="str">
        <f>vlookup(A186,Abbreviation!$E$2:$F$13,2,false)</f>
        <v>Q3</v>
      </c>
    </row>
    <row r="187">
      <c r="A187" s="24" t="str">
        <f>Budget!A187</f>
        <v>July</v>
      </c>
      <c r="B187" s="24" t="str">
        <f>Budget!B187</f>
        <v>West</v>
      </c>
      <c r="C187" s="24" t="str">
        <f>Budget!C187</f>
        <v>F002W</v>
      </c>
      <c r="D187" s="24" t="str">
        <f>Budget!D187</f>
        <v>PRO</v>
      </c>
      <c r="E187" s="24">
        <f>sumifs(Budget!$E$2:$E$325,Budget!$A$2:$A$325,A187,Budget!$B$2:$B$325,B187,Budget!$C$2:$C$325,C187,Budget!$D$2:$D$325,D187)</f>
        <v>202</v>
      </c>
      <c r="F187" s="24">
        <f>sumifs(Actual_Calcs.!$C$2:$C$2150,Actual_Calcs.!$L$2:$L$2150,A187,Actual_Calcs.!$M$2:$M$2150,B187,Actual_Calcs.!$J$2:$J$2150,C187,Actual_Calcs.!$K$2:$K$2150,D187)</f>
        <v>192</v>
      </c>
      <c r="G187" s="24">
        <f t="shared" si="1"/>
        <v>-10</v>
      </c>
      <c r="H187" s="24" t="str">
        <f>vlookup(A187,Abbreviation!$E$2:$F$13,2,false)</f>
        <v>Q3</v>
      </c>
    </row>
    <row r="188">
      <c r="A188" s="24" t="str">
        <f>Budget!A188</f>
        <v>July</v>
      </c>
      <c r="B188" s="24" t="str">
        <f>Budget!B188</f>
        <v>West</v>
      </c>
      <c r="C188" s="24" t="str">
        <f>Budget!C188</f>
        <v>F003W</v>
      </c>
      <c r="D188" s="24" t="str">
        <f>Budget!D188</f>
        <v>MINI</v>
      </c>
      <c r="E188" s="24">
        <f>sumifs(Budget!$E$2:$E$325,Budget!$A$2:$A$325,A188,Budget!$B$2:$B$325,B188,Budget!$C$2:$C$325,C188,Budget!$D$2:$D$325,D188)</f>
        <v>129</v>
      </c>
      <c r="F188" s="24">
        <f>sumifs(Actual_Calcs.!$C$2:$C$2150,Actual_Calcs.!$L$2:$L$2150,A188,Actual_Calcs.!$M$2:$M$2150,B188,Actual_Calcs.!$J$2:$J$2150,C188,Actual_Calcs.!$K$2:$K$2150,D188)</f>
        <v>118</v>
      </c>
      <c r="G188" s="24">
        <f t="shared" si="1"/>
        <v>-11</v>
      </c>
      <c r="H188" s="24" t="str">
        <f>vlookup(A188,Abbreviation!$E$2:$F$13,2,false)</f>
        <v>Q3</v>
      </c>
    </row>
    <row r="189">
      <c r="A189" s="24" t="str">
        <f>Budget!A189</f>
        <v>July</v>
      </c>
      <c r="B189" s="24" t="str">
        <f>Budget!B189</f>
        <v>West</v>
      </c>
      <c r="C189" s="24" t="str">
        <f>Budget!C189</f>
        <v>F003W</v>
      </c>
      <c r="D189" s="24" t="str">
        <f>Budget!D189</f>
        <v>MAX</v>
      </c>
      <c r="E189" s="24">
        <f>sumifs(Budget!$E$2:$E$325,Budget!$A$2:$A$325,A189,Budget!$B$2:$B$325,B189,Budget!$C$2:$C$325,C189,Budget!$D$2:$D$325,D189)</f>
        <v>1186</v>
      </c>
      <c r="F189" s="24">
        <f>sumifs(Actual_Calcs.!$C$2:$C$2150,Actual_Calcs.!$L$2:$L$2150,A189,Actual_Calcs.!$M$2:$M$2150,B189,Actual_Calcs.!$J$2:$J$2150,C189,Actual_Calcs.!$K$2:$K$2150,D189)</f>
        <v>1111</v>
      </c>
      <c r="G189" s="24">
        <f t="shared" si="1"/>
        <v>-75</v>
      </c>
      <c r="H189" s="24" t="str">
        <f>vlookup(A189,Abbreviation!$E$2:$F$13,2,false)</f>
        <v>Q3</v>
      </c>
    </row>
    <row r="190">
      <c r="A190" s="24" t="str">
        <f>Budget!A190</f>
        <v>July</v>
      </c>
      <c r="B190" s="24" t="str">
        <f>Budget!B190</f>
        <v>West</v>
      </c>
      <c r="C190" s="24" t="str">
        <f>Budget!C190</f>
        <v>F003W</v>
      </c>
      <c r="D190" s="24" t="str">
        <f>Budget!D190</f>
        <v>PRO</v>
      </c>
      <c r="E190" s="24">
        <f>sumifs(Budget!$E$2:$E$325,Budget!$A$2:$A$325,A190,Budget!$B$2:$B$325,B190,Budget!$C$2:$C$325,C190,Budget!$D$2:$D$325,D190)</f>
        <v>522</v>
      </c>
      <c r="F190" s="24">
        <f>sumifs(Actual_Calcs.!$C$2:$C$2150,Actual_Calcs.!$L$2:$L$2150,A190,Actual_Calcs.!$M$2:$M$2150,B190,Actual_Calcs.!$J$2:$J$2150,C190,Actual_Calcs.!$K$2:$K$2150,D190)</f>
        <v>428</v>
      </c>
      <c r="G190" s="24">
        <f t="shared" si="1"/>
        <v>-94</v>
      </c>
      <c r="H190" s="24" t="str">
        <f>vlookup(A190,Abbreviation!$E$2:$F$13,2,false)</f>
        <v>Q3</v>
      </c>
    </row>
    <row r="191">
      <c r="A191" s="24" t="str">
        <f>Budget!A191</f>
        <v>August</v>
      </c>
      <c r="B191" s="24" t="str">
        <f>Budget!B191</f>
        <v>North</v>
      </c>
      <c r="C191" s="24" t="str">
        <f>Budget!C191</f>
        <v>F001N</v>
      </c>
      <c r="D191" s="24" t="str">
        <f>Budget!D191</f>
        <v>MINI</v>
      </c>
      <c r="E191" s="24">
        <f>sumifs(Budget!$E$2:$E$325,Budget!$A$2:$A$325,A191,Budget!$B$2:$B$325,B191,Budget!$C$2:$C$325,C191,Budget!$D$2:$D$325,D191)</f>
        <v>274</v>
      </c>
      <c r="F191" s="24">
        <f>sumifs(Actual_Calcs.!$C$2:$C$2150,Actual_Calcs.!$L$2:$L$2150,A191,Actual_Calcs.!$M$2:$M$2150,B191,Actual_Calcs.!$J$2:$J$2150,C191,Actual_Calcs.!$K$2:$K$2150,D191)</f>
        <v>262</v>
      </c>
      <c r="G191" s="24">
        <f t="shared" si="1"/>
        <v>-12</v>
      </c>
      <c r="H191" s="24" t="str">
        <f>vlookup(A191,Abbreviation!$E$2:$F$13,2,false)</f>
        <v>Q3</v>
      </c>
    </row>
    <row r="192">
      <c r="A192" s="24" t="str">
        <f>Budget!A192</f>
        <v>August</v>
      </c>
      <c r="B192" s="24" t="str">
        <f>Budget!B192</f>
        <v>North</v>
      </c>
      <c r="C192" s="24" t="str">
        <f>Budget!C192</f>
        <v>F001N</v>
      </c>
      <c r="D192" s="24" t="str">
        <f>Budget!D192</f>
        <v>MAX</v>
      </c>
      <c r="E192" s="24">
        <f>sumifs(Budget!$E$2:$E$325,Budget!$A$2:$A$325,A192,Budget!$B$2:$B$325,B192,Budget!$C$2:$C$325,C192,Budget!$D$2:$D$325,D192)</f>
        <v>315</v>
      </c>
      <c r="F192" s="24">
        <f>sumifs(Actual_Calcs.!$C$2:$C$2150,Actual_Calcs.!$L$2:$L$2150,A192,Actual_Calcs.!$M$2:$M$2150,B192,Actual_Calcs.!$J$2:$J$2150,C192,Actual_Calcs.!$K$2:$K$2150,D192)</f>
        <v>245</v>
      </c>
      <c r="G192" s="24">
        <f t="shared" si="1"/>
        <v>-70</v>
      </c>
      <c r="H192" s="24" t="str">
        <f>vlookup(A192,Abbreviation!$E$2:$F$13,2,false)</f>
        <v>Q3</v>
      </c>
    </row>
    <row r="193">
      <c r="A193" s="24" t="str">
        <f>Budget!A193</f>
        <v>August</v>
      </c>
      <c r="B193" s="24" t="str">
        <f>Budget!B193</f>
        <v>North</v>
      </c>
      <c r="C193" s="24" t="str">
        <f>Budget!C193</f>
        <v>F001N</v>
      </c>
      <c r="D193" s="24" t="str">
        <f>Budget!D193</f>
        <v>PRO</v>
      </c>
      <c r="E193" s="24">
        <f>sumifs(Budget!$E$2:$E$325,Budget!$A$2:$A$325,A193,Budget!$B$2:$B$325,B193,Budget!$C$2:$C$325,C193,Budget!$D$2:$D$325,D193)</f>
        <v>1545</v>
      </c>
      <c r="F193" s="24">
        <f>sumifs(Actual_Calcs.!$C$2:$C$2150,Actual_Calcs.!$L$2:$L$2150,A193,Actual_Calcs.!$M$2:$M$2150,B193,Actual_Calcs.!$J$2:$J$2150,C193,Actual_Calcs.!$K$2:$K$2150,D193)</f>
        <v>1358</v>
      </c>
      <c r="G193" s="24">
        <f t="shared" si="1"/>
        <v>-187</v>
      </c>
      <c r="H193" s="24" t="str">
        <f>vlookup(A193,Abbreviation!$E$2:$F$13,2,false)</f>
        <v>Q3</v>
      </c>
    </row>
    <row r="194">
      <c r="A194" s="24" t="str">
        <f>Budget!A194</f>
        <v>August</v>
      </c>
      <c r="B194" s="24" t="str">
        <f>Budget!B194</f>
        <v>North</v>
      </c>
      <c r="C194" s="24" t="str">
        <f>Budget!C194</f>
        <v>F002N</v>
      </c>
      <c r="D194" s="24" t="str">
        <f>Budget!D194</f>
        <v>MINI</v>
      </c>
      <c r="E194" s="24">
        <f>sumifs(Budget!$E$2:$E$325,Budget!$A$2:$A$325,A194,Budget!$B$2:$B$325,B194,Budget!$C$2:$C$325,C194,Budget!$D$2:$D$325,D194)</f>
        <v>488</v>
      </c>
      <c r="F194" s="24">
        <f>sumifs(Actual_Calcs.!$C$2:$C$2150,Actual_Calcs.!$L$2:$L$2150,A194,Actual_Calcs.!$M$2:$M$2150,B194,Actual_Calcs.!$J$2:$J$2150,C194,Actual_Calcs.!$K$2:$K$2150,D194)</f>
        <v>419</v>
      </c>
      <c r="G194" s="24">
        <f t="shared" si="1"/>
        <v>-69</v>
      </c>
      <c r="H194" s="24" t="str">
        <f>vlookup(A194,Abbreviation!$E$2:$F$13,2,false)</f>
        <v>Q3</v>
      </c>
    </row>
    <row r="195">
      <c r="A195" s="24" t="str">
        <f>Budget!A195</f>
        <v>August</v>
      </c>
      <c r="B195" s="24" t="str">
        <f>Budget!B195</f>
        <v>North</v>
      </c>
      <c r="C195" s="24" t="str">
        <f>Budget!C195</f>
        <v>F002N</v>
      </c>
      <c r="D195" s="24" t="str">
        <f>Budget!D195</f>
        <v>MAX</v>
      </c>
      <c r="E195" s="24">
        <f>sumifs(Budget!$E$2:$E$325,Budget!$A$2:$A$325,A195,Budget!$B$2:$B$325,B195,Budget!$C$2:$C$325,C195,Budget!$D$2:$D$325,D195)</f>
        <v>120</v>
      </c>
      <c r="F195" s="24">
        <f>sumifs(Actual_Calcs.!$C$2:$C$2150,Actual_Calcs.!$L$2:$L$2150,A195,Actual_Calcs.!$M$2:$M$2150,B195,Actual_Calcs.!$J$2:$J$2150,C195,Actual_Calcs.!$K$2:$K$2150,D195)</f>
        <v>71</v>
      </c>
      <c r="G195" s="24">
        <f t="shared" si="1"/>
        <v>-49</v>
      </c>
      <c r="H195" s="24" t="str">
        <f>vlookup(A195,Abbreviation!$E$2:$F$13,2,false)</f>
        <v>Q3</v>
      </c>
    </row>
    <row r="196">
      <c r="A196" s="24" t="str">
        <f>Budget!A196</f>
        <v>August</v>
      </c>
      <c r="B196" s="24" t="str">
        <f>Budget!B196</f>
        <v>North</v>
      </c>
      <c r="C196" s="24" t="str">
        <f>Budget!C196</f>
        <v>F002N</v>
      </c>
      <c r="D196" s="24" t="str">
        <f>Budget!D196</f>
        <v>PRO</v>
      </c>
      <c r="E196" s="24">
        <f>sumifs(Budget!$E$2:$E$325,Budget!$A$2:$A$325,A196,Budget!$B$2:$B$325,B196,Budget!$C$2:$C$325,C196,Budget!$D$2:$D$325,D196)</f>
        <v>885</v>
      </c>
      <c r="F196" s="24">
        <f>sumifs(Actual_Calcs.!$C$2:$C$2150,Actual_Calcs.!$L$2:$L$2150,A196,Actual_Calcs.!$M$2:$M$2150,B196,Actual_Calcs.!$J$2:$J$2150,C196,Actual_Calcs.!$K$2:$K$2150,D196)</f>
        <v>756</v>
      </c>
      <c r="G196" s="24">
        <f t="shared" si="1"/>
        <v>-129</v>
      </c>
      <c r="H196" s="24" t="str">
        <f>vlookup(A196,Abbreviation!$E$2:$F$13,2,false)</f>
        <v>Q3</v>
      </c>
    </row>
    <row r="197">
      <c r="A197" s="24" t="str">
        <f>Budget!A197</f>
        <v>August</v>
      </c>
      <c r="B197" s="24" t="str">
        <f>Budget!B197</f>
        <v>North</v>
      </c>
      <c r="C197" s="24" t="str">
        <f>Budget!C197</f>
        <v>F003N</v>
      </c>
      <c r="D197" s="24" t="str">
        <f>Budget!D197</f>
        <v>MINI</v>
      </c>
      <c r="E197" s="24">
        <f>sumifs(Budget!$E$2:$E$325,Budget!$A$2:$A$325,A197,Budget!$B$2:$B$325,B197,Budget!$C$2:$C$325,C197,Budget!$D$2:$D$325,D197)</f>
        <v>420</v>
      </c>
      <c r="F197" s="24">
        <f>sumifs(Actual_Calcs.!$C$2:$C$2150,Actual_Calcs.!$L$2:$L$2150,A197,Actual_Calcs.!$M$2:$M$2150,B197,Actual_Calcs.!$J$2:$J$2150,C197,Actual_Calcs.!$K$2:$K$2150,D197)</f>
        <v>411</v>
      </c>
      <c r="G197" s="24">
        <f t="shared" si="1"/>
        <v>-9</v>
      </c>
      <c r="H197" s="24" t="str">
        <f>vlookup(A197,Abbreviation!$E$2:$F$13,2,false)</f>
        <v>Q3</v>
      </c>
    </row>
    <row r="198">
      <c r="A198" s="24" t="str">
        <f>Budget!A198</f>
        <v>August</v>
      </c>
      <c r="B198" s="24" t="str">
        <f>Budget!B198</f>
        <v>North</v>
      </c>
      <c r="C198" s="24" t="str">
        <f>Budget!C198</f>
        <v>F003N</v>
      </c>
      <c r="D198" s="24" t="str">
        <f>Budget!D198</f>
        <v>MAX</v>
      </c>
      <c r="E198" s="24">
        <f>sumifs(Budget!$E$2:$E$325,Budget!$A$2:$A$325,A198,Budget!$B$2:$B$325,B198,Budget!$C$2:$C$325,C198,Budget!$D$2:$D$325,D198)</f>
        <v>415</v>
      </c>
      <c r="F198" s="24">
        <f>sumifs(Actual_Calcs.!$C$2:$C$2150,Actual_Calcs.!$L$2:$L$2150,A198,Actual_Calcs.!$M$2:$M$2150,B198,Actual_Calcs.!$J$2:$J$2150,C198,Actual_Calcs.!$K$2:$K$2150,D198)</f>
        <v>332</v>
      </c>
      <c r="G198" s="24">
        <f t="shared" si="1"/>
        <v>-83</v>
      </c>
      <c r="H198" s="24" t="str">
        <f>vlookup(A198,Abbreviation!$E$2:$F$13,2,false)</f>
        <v>Q3</v>
      </c>
    </row>
    <row r="199">
      <c r="A199" s="24" t="str">
        <f>Budget!A199</f>
        <v>August</v>
      </c>
      <c r="B199" s="24" t="str">
        <f>Budget!B199</f>
        <v>North</v>
      </c>
      <c r="C199" s="24" t="str">
        <f>Budget!C199</f>
        <v>F003N</v>
      </c>
      <c r="D199" s="24" t="str">
        <f>Budget!D199</f>
        <v>PRO</v>
      </c>
      <c r="E199" s="24">
        <f>sumifs(Budget!$E$2:$E$325,Budget!$A$2:$A$325,A199,Budget!$B$2:$B$325,B199,Budget!$C$2:$C$325,C199,Budget!$D$2:$D$325,D199)</f>
        <v>1188</v>
      </c>
      <c r="F199" s="24">
        <f>sumifs(Actual_Calcs.!$C$2:$C$2150,Actual_Calcs.!$L$2:$L$2150,A199,Actual_Calcs.!$M$2:$M$2150,B199,Actual_Calcs.!$J$2:$J$2150,C199,Actual_Calcs.!$K$2:$K$2150,D199)</f>
        <v>1053</v>
      </c>
      <c r="G199" s="24">
        <f t="shared" si="1"/>
        <v>-135</v>
      </c>
      <c r="H199" s="24" t="str">
        <f>vlookup(A199,Abbreviation!$E$2:$F$13,2,false)</f>
        <v>Q3</v>
      </c>
    </row>
    <row r="200">
      <c r="A200" s="24" t="str">
        <f>Budget!A200</f>
        <v>August</v>
      </c>
      <c r="B200" s="24" t="str">
        <f>Budget!B200</f>
        <v>South</v>
      </c>
      <c r="C200" s="24" t="str">
        <f>Budget!C200</f>
        <v>F001S</v>
      </c>
      <c r="D200" s="24" t="str">
        <f>Budget!D200</f>
        <v>MINI</v>
      </c>
      <c r="E200" s="24">
        <f>sumifs(Budget!$E$2:$E$325,Budget!$A$2:$A$325,A200,Budget!$B$2:$B$325,B200,Budget!$C$2:$C$325,C200,Budget!$D$2:$D$325,D200)</f>
        <v>662</v>
      </c>
      <c r="F200" s="24">
        <f>sumifs(Actual_Calcs.!$C$2:$C$2150,Actual_Calcs.!$L$2:$L$2150,A200,Actual_Calcs.!$M$2:$M$2150,B200,Actual_Calcs.!$J$2:$J$2150,C200,Actual_Calcs.!$K$2:$K$2150,D200)</f>
        <v>580</v>
      </c>
      <c r="G200" s="24">
        <f t="shared" si="1"/>
        <v>-82</v>
      </c>
      <c r="H200" s="24" t="str">
        <f>vlookup(A200,Abbreviation!$E$2:$F$13,2,false)</f>
        <v>Q3</v>
      </c>
    </row>
    <row r="201">
      <c r="A201" s="24" t="str">
        <f>Budget!A201</f>
        <v>August</v>
      </c>
      <c r="B201" s="24" t="str">
        <f>Budget!B201</f>
        <v>South</v>
      </c>
      <c r="C201" s="24" t="str">
        <f>Budget!C201</f>
        <v>F001S</v>
      </c>
      <c r="D201" s="24" t="str">
        <f>Budget!D201</f>
        <v>MAX</v>
      </c>
      <c r="E201" s="24">
        <f>sumifs(Budget!$E$2:$E$325,Budget!$A$2:$A$325,A201,Budget!$B$2:$B$325,B201,Budget!$C$2:$C$325,C201,Budget!$D$2:$D$325,D201)</f>
        <v>99</v>
      </c>
      <c r="F201" s="24">
        <f>sumifs(Actual_Calcs.!$C$2:$C$2150,Actual_Calcs.!$L$2:$L$2150,A201,Actual_Calcs.!$M$2:$M$2150,B201,Actual_Calcs.!$J$2:$J$2150,C201,Actual_Calcs.!$K$2:$K$2150,D201)</f>
        <v>71</v>
      </c>
      <c r="G201" s="24">
        <f t="shared" si="1"/>
        <v>-28</v>
      </c>
      <c r="H201" s="24" t="str">
        <f>vlookup(A201,Abbreviation!$E$2:$F$13,2,false)</f>
        <v>Q3</v>
      </c>
    </row>
    <row r="202">
      <c r="A202" s="24" t="str">
        <f>Budget!A202</f>
        <v>August</v>
      </c>
      <c r="B202" s="24" t="str">
        <f>Budget!B202</f>
        <v>South</v>
      </c>
      <c r="C202" s="24" t="str">
        <f>Budget!C202</f>
        <v>F001S</v>
      </c>
      <c r="D202" s="24" t="str">
        <f>Budget!D202</f>
        <v>PRO</v>
      </c>
      <c r="E202" s="24">
        <f>sumifs(Budget!$E$2:$E$325,Budget!$A$2:$A$325,A202,Budget!$B$2:$B$325,B202,Budget!$C$2:$C$325,C202,Budget!$D$2:$D$325,D202)</f>
        <v>349</v>
      </c>
      <c r="F202" s="24">
        <f>sumifs(Actual_Calcs.!$C$2:$C$2150,Actual_Calcs.!$L$2:$L$2150,A202,Actual_Calcs.!$M$2:$M$2150,B202,Actual_Calcs.!$J$2:$J$2150,C202,Actual_Calcs.!$K$2:$K$2150,D202)</f>
        <v>324</v>
      </c>
      <c r="G202" s="24">
        <f t="shared" si="1"/>
        <v>-25</v>
      </c>
      <c r="H202" s="24" t="str">
        <f>vlookup(A202,Abbreviation!$E$2:$F$13,2,false)</f>
        <v>Q3</v>
      </c>
    </row>
    <row r="203">
      <c r="A203" s="24" t="str">
        <f>Budget!A203</f>
        <v>August</v>
      </c>
      <c r="B203" s="24" t="str">
        <f>Budget!B203</f>
        <v>South</v>
      </c>
      <c r="C203" s="24" t="str">
        <f>Budget!C203</f>
        <v>F002S</v>
      </c>
      <c r="D203" s="24" t="str">
        <f>Budget!D203</f>
        <v>MINI</v>
      </c>
      <c r="E203" s="24">
        <f>sumifs(Budget!$E$2:$E$325,Budget!$A$2:$A$325,A203,Budget!$B$2:$B$325,B203,Budget!$C$2:$C$325,C203,Budget!$D$2:$D$325,D203)</f>
        <v>825</v>
      </c>
      <c r="F203" s="24">
        <f>sumifs(Actual_Calcs.!$C$2:$C$2150,Actual_Calcs.!$L$2:$L$2150,A203,Actual_Calcs.!$M$2:$M$2150,B203,Actual_Calcs.!$J$2:$J$2150,C203,Actual_Calcs.!$K$2:$K$2150,D203)</f>
        <v>689</v>
      </c>
      <c r="G203" s="24">
        <f t="shared" si="1"/>
        <v>-136</v>
      </c>
      <c r="H203" s="24" t="str">
        <f>vlookup(A203,Abbreviation!$E$2:$F$13,2,false)</f>
        <v>Q3</v>
      </c>
    </row>
    <row r="204">
      <c r="A204" s="24" t="str">
        <f>Budget!A204</f>
        <v>August</v>
      </c>
      <c r="B204" s="24" t="str">
        <f>Budget!B204</f>
        <v>South</v>
      </c>
      <c r="C204" s="24" t="str">
        <f>Budget!C204</f>
        <v>F002S</v>
      </c>
      <c r="D204" s="24" t="str">
        <f>Budget!D204</f>
        <v>MAX</v>
      </c>
      <c r="E204" s="24">
        <f>sumifs(Budget!$E$2:$E$325,Budget!$A$2:$A$325,A204,Budget!$B$2:$B$325,B204,Budget!$C$2:$C$325,C204,Budget!$D$2:$D$325,D204)</f>
        <v>285</v>
      </c>
      <c r="F204" s="24">
        <f>sumifs(Actual_Calcs.!$C$2:$C$2150,Actual_Calcs.!$L$2:$L$2150,A204,Actual_Calcs.!$M$2:$M$2150,B204,Actual_Calcs.!$J$2:$J$2150,C204,Actual_Calcs.!$K$2:$K$2150,D204)</f>
        <v>254</v>
      </c>
      <c r="G204" s="24">
        <f t="shared" si="1"/>
        <v>-31</v>
      </c>
      <c r="H204" s="24" t="str">
        <f>vlookup(A204,Abbreviation!$E$2:$F$13,2,false)</f>
        <v>Q3</v>
      </c>
    </row>
    <row r="205">
      <c r="A205" s="24" t="str">
        <f>Budget!A205</f>
        <v>August</v>
      </c>
      <c r="B205" s="24" t="str">
        <f>Budget!B205</f>
        <v>South</v>
      </c>
      <c r="C205" s="24" t="str">
        <f>Budget!C205</f>
        <v>F002S</v>
      </c>
      <c r="D205" s="24" t="str">
        <f>Budget!D205</f>
        <v>PRO</v>
      </c>
      <c r="E205" s="24">
        <f>sumifs(Budget!$E$2:$E$325,Budget!$A$2:$A$325,A205,Budget!$B$2:$B$325,B205,Budget!$C$2:$C$325,C205,Budget!$D$2:$D$325,D205)</f>
        <v>395</v>
      </c>
      <c r="F205" s="24">
        <f>sumifs(Actual_Calcs.!$C$2:$C$2150,Actual_Calcs.!$L$2:$L$2150,A205,Actual_Calcs.!$M$2:$M$2150,B205,Actual_Calcs.!$J$2:$J$2150,C205,Actual_Calcs.!$K$2:$K$2150,D205)</f>
        <v>860</v>
      </c>
      <c r="G205" s="24">
        <f t="shared" si="1"/>
        <v>465</v>
      </c>
      <c r="H205" s="24" t="str">
        <f>vlookup(A205,Abbreviation!$E$2:$F$13,2,false)</f>
        <v>Q3</v>
      </c>
    </row>
    <row r="206">
      <c r="A206" s="24" t="str">
        <f>Budget!A206</f>
        <v>August</v>
      </c>
      <c r="B206" s="24" t="str">
        <f>Budget!B206</f>
        <v>South</v>
      </c>
      <c r="C206" s="24" t="str">
        <f>Budget!C206</f>
        <v>F003S</v>
      </c>
      <c r="D206" s="24" t="str">
        <f>Budget!D206</f>
        <v>MINI</v>
      </c>
      <c r="E206" s="24">
        <f>sumifs(Budget!$E$2:$E$325,Budget!$A$2:$A$325,A206,Budget!$B$2:$B$325,B206,Budget!$C$2:$C$325,C206,Budget!$D$2:$D$325,D206)</f>
        <v>1663</v>
      </c>
      <c r="F206" s="24">
        <f>sumifs(Actual_Calcs.!$C$2:$C$2150,Actual_Calcs.!$L$2:$L$2150,A206,Actual_Calcs.!$M$2:$M$2150,B206,Actual_Calcs.!$J$2:$J$2150,C206,Actual_Calcs.!$K$2:$K$2150,D206)</f>
        <v>1536</v>
      </c>
      <c r="G206" s="24">
        <f t="shared" si="1"/>
        <v>-127</v>
      </c>
      <c r="H206" s="24" t="str">
        <f>vlookup(A206,Abbreviation!$E$2:$F$13,2,false)</f>
        <v>Q3</v>
      </c>
    </row>
    <row r="207">
      <c r="A207" s="24" t="str">
        <f>Budget!A207</f>
        <v>August</v>
      </c>
      <c r="B207" s="24" t="str">
        <f>Budget!B207</f>
        <v>South</v>
      </c>
      <c r="C207" s="24" t="str">
        <f>Budget!C207</f>
        <v>F003S</v>
      </c>
      <c r="D207" s="24" t="str">
        <f>Budget!D207</f>
        <v>MAX</v>
      </c>
      <c r="E207" s="24">
        <f>sumifs(Budget!$E$2:$E$325,Budget!$A$2:$A$325,A207,Budget!$B$2:$B$325,B207,Budget!$C$2:$C$325,C207,Budget!$D$2:$D$325,D207)</f>
        <v>303</v>
      </c>
      <c r="F207" s="24">
        <f>sumifs(Actual_Calcs.!$C$2:$C$2150,Actual_Calcs.!$L$2:$L$2150,A207,Actual_Calcs.!$M$2:$M$2150,B207,Actual_Calcs.!$J$2:$J$2150,C207,Actual_Calcs.!$K$2:$K$2150,D207)</f>
        <v>270</v>
      </c>
      <c r="G207" s="24">
        <f t="shared" si="1"/>
        <v>-33</v>
      </c>
      <c r="H207" s="24" t="str">
        <f>vlookup(A207,Abbreviation!$E$2:$F$13,2,false)</f>
        <v>Q3</v>
      </c>
    </row>
    <row r="208">
      <c r="A208" s="24" t="str">
        <f>Budget!A208</f>
        <v>August</v>
      </c>
      <c r="B208" s="24" t="str">
        <f>Budget!B208</f>
        <v>South</v>
      </c>
      <c r="C208" s="24" t="str">
        <f>Budget!C208</f>
        <v>F003S</v>
      </c>
      <c r="D208" s="24" t="str">
        <f>Budget!D208</f>
        <v>PRO</v>
      </c>
      <c r="E208" s="24">
        <f>sumifs(Budget!$E$2:$E$325,Budget!$A$2:$A$325,A208,Budget!$B$2:$B$325,B208,Budget!$C$2:$C$325,C208,Budget!$D$2:$D$325,D208)</f>
        <v>69</v>
      </c>
      <c r="F208" s="24">
        <f>sumifs(Actual_Calcs.!$C$2:$C$2150,Actual_Calcs.!$L$2:$L$2150,A208,Actual_Calcs.!$M$2:$M$2150,B208,Actual_Calcs.!$J$2:$J$2150,C208,Actual_Calcs.!$K$2:$K$2150,D208)</f>
        <v>38</v>
      </c>
      <c r="G208" s="24">
        <f t="shared" si="1"/>
        <v>-31</v>
      </c>
      <c r="H208" s="24" t="str">
        <f>vlookup(A208,Abbreviation!$E$2:$F$13,2,false)</f>
        <v>Q3</v>
      </c>
    </row>
    <row r="209">
      <c r="A209" s="24" t="str">
        <f>Budget!A209</f>
        <v>August</v>
      </c>
      <c r="B209" s="24" t="str">
        <f>Budget!B209</f>
        <v>West</v>
      </c>
      <c r="C209" s="24" t="str">
        <f>Budget!C209</f>
        <v>F001W</v>
      </c>
      <c r="D209" s="24" t="str">
        <f>Budget!D209</f>
        <v>MINI</v>
      </c>
      <c r="E209" s="24">
        <f>sumifs(Budget!$E$2:$E$325,Budget!$A$2:$A$325,A209,Budget!$B$2:$B$325,B209,Budget!$C$2:$C$325,C209,Budget!$D$2:$D$325,D209)</f>
        <v>257</v>
      </c>
      <c r="F209" s="24">
        <f>sumifs(Actual_Calcs.!$C$2:$C$2150,Actual_Calcs.!$L$2:$L$2150,A209,Actual_Calcs.!$M$2:$M$2150,B209,Actual_Calcs.!$J$2:$J$2150,C209,Actual_Calcs.!$K$2:$K$2150,D209)</f>
        <v>347</v>
      </c>
      <c r="G209" s="24">
        <f t="shared" si="1"/>
        <v>90</v>
      </c>
      <c r="H209" s="24" t="str">
        <f>vlookup(A209,Abbreviation!$E$2:$F$13,2,false)</f>
        <v>Q3</v>
      </c>
    </row>
    <row r="210">
      <c r="A210" s="24" t="str">
        <f>Budget!A210</f>
        <v>August</v>
      </c>
      <c r="B210" s="24" t="str">
        <f>Budget!B210</f>
        <v>West</v>
      </c>
      <c r="C210" s="24" t="str">
        <f>Budget!C210</f>
        <v>F001W</v>
      </c>
      <c r="D210" s="24" t="str">
        <f>Budget!D210</f>
        <v>MAX</v>
      </c>
      <c r="E210" s="24">
        <f>sumifs(Budget!$E$2:$E$325,Budget!$A$2:$A$325,A210,Budget!$B$2:$B$325,B210,Budget!$C$2:$C$325,C210,Budget!$D$2:$D$325,D210)</f>
        <v>991</v>
      </c>
      <c r="F210" s="24">
        <f>sumifs(Actual_Calcs.!$C$2:$C$2150,Actual_Calcs.!$L$2:$L$2150,A210,Actual_Calcs.!$M$2:$M$2150,B210,Actual_Calcs.!$J$2:$J$2150,C210,Actual_Calcs.!$K$2:$K$2150,D210)</f>
        <v>885</v>
      </c>
      <c r="G210" s="24">
        <f t="shared" si="1"/>
        <v>-106</v>
      </c>
      <c r="H210" s="24" t="str">
        <f>vlookup(A210,Abbreviation!$E$2:$F$13,2,false)</f>
        <v>Q3</v>
      </c>
    </row>
    <row r="211">
      <c r="A211" s="24" t="str">
        <f>Budget!A211</f>
        <v>August</v>
      </c>
      <c r="B211" s="24" t="str">
        <f>Budget!B211</f>
        <v>West</v>
      </c>
      <c r="C211" s="24" t="str">
        <f>Budget!C211</f>
        <v>F001W</v>
      </c>
      <c r="D211" s="24" t="str">
        <f>Budget!D211</f>
        <v>PRO</v>
      </c>
      <c r="E211" s="24">
        <f>sumifs(Budget!$E$2:$E$325,Budget!$A$2:$A$325,A211,Budget!$B$2:$B$325,B211,Budget!$C$2:$C$325,C211,Budget!$D$2:$D$325,D211)</f>
        <v>201</v>
      </c>
      <c r="F211" s="24">
        <f>sumifs(Actual_Calcs.!$C$2:$C$2150,Actual_Calcs.!$L$2:$L$2150,A211,Actual_Calcs.!$M$2:$M$2150,B211,Actual_Calcs.!$J$2:$J$2150,C211,Actual_Calcs.!$K$2:$K$2150,D211)</f>
        <v>170</v>
      </c>
      <c r="G211" s="24">
        <f t="shared" si="1"/>
        <v>-31</v>
      </c>
      <c r="H211" s="24" t="str">
        <f>vlookup(A211,Abbreviation!$E$2:$F$13,2,false)</f>
        <v>Q3</v>
      </c>
    </row>
    <row r="212">
      <c r="A212" s="24" t="str">
        <f>Budget!A212</f>
        <v>August</v>
      </c>
      <c r="B212" s="24" t="str">
        <f>Budget!B212</f>
        <v>West</v>
      </c>
      <c r="C212" s="24" t="str">
        <f>Budget!C212</f>
        <v>F002W</v>
      </c>
      <c r="D212" s="24" t="str">
        <f>Budget!D212</f>
        <v>MINI</v>
      </c>
      <c r="E212" s="24">
        <f>sumifs(Budget!$E$2:$E$325,Budget!$A$2:$A$325,A212,Budget!$B$2:$B$325,B212,Budget!$C$2:$C$325,C212,Budget!$D$2:$D$325,D212)</f>
        <v>11</v>
      </c>
      <c r="F212" s="24">
        <f>sumifs(Actual_Calcs.!$C$2:$C$2150,Actual_Calcs.!$L$2:$L$2150,A212,Actual_Calcs.!$M$2:$M$2150,B212,Actual_Calcs.!$J$2:$J$2150,C212,Actual_Calcs.!$K$2:$K$2150,D212)</f>
        <v>5</v>
      </c>
      <c r="G212" s="24">
        <f t="shared" si="1"/>
        <v>-6</v>
      </c>
      <c r="H212" s="24" t="str">
        <f>vlookup(A212,Abbreviation!$E$2:$F$13,2,false)</f>
        <v>Q3</v>
      </c>
    </row>
    <row r="213">
      <c r="A213" s="24" t="str">
        <f>Budget!A213</f>
        <v>August</v>
      </c>
      <c r="B213" s="24" t="str">
        <f>Budget!B213</f>
        <v>West</v>
      </c>
      <c r="C213" s="24" t="str">
        <f>Budget!C213</f>
        <v>F002W</v>
      </c>
      <c r="D213" s="24" t="str">
        <f>Budget!D213</f>
        <v>MAX</v>
      </c>
      <c r="E213" s="24">
        <f>sumifs(Budget!$E$2:$E$325,Budget!$A$2:$A$325,A213,Budget!$B$2:$B$325,B213,Budget!$C$2:$C$325,C213,Budget!$D$2:$D$325,D213)</f>
        <v>1465</v>
      </c>
      <c r="F213" s="24">
        <f>sumifs(Actual_Calcs.!$C$2:$C$2150,Actual_Calcs.!$L$2:$L$2150,A213,Actual_Calcs.!$M$2:$M$2150,B213,Actual_Calcs.!$J$2:$J$2150,C213,Actual_Calcs.!$K$2:$K$2150,D213)</f>
        <v>1312</v>
      </c>
      <c r="G213" s="24">
        <f t="shared" si="1"/>
        <v>-153</v>
      </c>
      <c r="H213" s="24" t="str">
        <f>vlookup(A213,Abbreviation!$E$2:$F$13,2,false)</f>
        <v>Q3</v>
      </c>
    </row>
    <row r="214">
      <c r="A214" s="24" t="str">
        <f>Budget!A214</f>
        <v>August</v>
      </c>
      <c r="B214" s="24" t="str">
        <f>Budget!B214</f>
        <v>West</v>
      </c>
      <c r="C214" s="24" t="str">
        <f>Budget!C214</f>
        <v>F002W</v>
      </c>
      <c r="D214" s="24" t="str">
        <f>Budget!D214</f>
        <v>PRO</v>
      </c>
      <c r="E214" s="24">
        <f>sumifs(Budget!$E$2:$E$325,Budget!$A$2:$A$325,A214,Budget!$B$2:$B$325,B214,Budget!$C$2:$C$325,C214,Budget!$D$2:$D$325,D214)</f>
        <v>485</v>
      </c>
      <c r="F214" s="24">
        <f>sumifs(Actual_Calcs.!$C$2:$C$2150,Actual_Calcs.!$L$2:$L$2150,A214,Actual_Calcs.!$M$2:$M$2150,B214,Actual_Calcs.!$J$2:$J$2150,C214,Actual_Calcs.!$K$2:$K$2150,D214)</f>
        <v>445</v>
      </c>
      <c r="G214" s="24">
        <f t="shared" si="1"/>
        <v>-40</v>
      </c>
      <c r="H214" s="24" t="str">
        <f>vlookup(A214,Abbreviation!$E$2:$F$13,2,false)</f>
        <v>Q3</v>
      </c>
    </row>
    <row r="215">
      <c r="A215" s="24" t="str">
        <f>Budget!A215</f>
        <v>August</v>
      </c>
      <c r="B215" s="24" t="str">
        <f>Budget!B215</f>
        <v>West</v>
      </c>
      <c r="C215" s="24" t="str">
        <f>Budget!C215</f>
        <v>F003W</v>
      </c>
      <c r="D215" s="24" t="str">
        <f>Budget!D215</f>
        <v>MINI</v>
      </c>
      <c r="E215" s="24">
        <f>sumifs(Budget!$E$2:$E$325,Budget!$A$2:$A$325,A215,Budget!$B$2:$B$325,B215,Budget!$C$2:$C$325,C215,Budget!$D$2:$D$325,D215)</f>
        <v>347</v>
      </c>
      <c r="F215" s="24">
        <f>sumifs(Actual_Calcs.!$C$2:$C$2150,Actual_Calcs.!$L$2:$L$2150,A215,Actual_Calcs.!$M$2:$M$2150,B215,Actual_Calcs.!$J$2:$J$2150,C215,Actual_Calcs.!$K$2:$K$2150,D215)</f>
        <v>296</v>
      </c>
      <c r="G215" s="24">
        <f t="shared" si="1"/>
        <v>-51</v>
      </c>
      <c r="H215" s="24" t="str">
        <f>vlookup(A215,Abbreviation!$E$2:$F$13,2,false)</f>
        <v>Q3</v>
      </c>
    </row>
    <row r="216">
      <c r="A216" s="24" t="str">
        <f>Budget!A216</f>
        <v>August</v>
      </c>
      <c r="B216" s="24" t="str">
        <f>Budget!B216</f>
        <v>West</v>
      </c>
      <c r="C216" s="24" t="str">
        <f>Budget!C216</f>
        <v>F003W</v>
      </c>
      <c r="D216" s="24" t="str">
        <f>Budget!D216</f>
        <v>MAX</v>
      </c>
      <c r="E216" s="24">
        <f>sumifs(Budget!$E$2:$E$325,Budget!$A$2:$A$325,A216,Budget!$B$2:$B$325,B216,Budget!$C$2:$C$325,C216,Budget!$D$2:$D$325,D216)</f>
        <v>1061</v>
      </c>
      <c r="F216" s="24">
        <f>sumifs(Actual_Calcs.!$C$2:$C$2150,Actual_Calcs.!$L$2:$L$2150,A216,Actual_Calcs.!$M$2:$M$2150,B216,Actual_Calcs.!$J$2:$J$2150,C216,Actual_Calcs.!$K$2:$K$2150,D216)</f>
        <v>828</v>
      </c>
      <c r="G216" s="24">
        <f t="shared" si="1"/>
        <v>-233</v>
      </c>
      <c r="H216" s="24" t="str">
        <f>vlookup(A216,Abbreviation!$E$2:$F$13,2,false)</f>
        <v>Q3</v>
      </c>
    </row>
    <row r="217">
      <c r="A217" s="24" t="str">
        <f>Budget!A217</f>
        <v>August</v>
      </c>
      <c r="B217" s="24" t="str">
        <f>Budget!B217</f>
        <v>West</v>
      </c>
      <c r="C217" s="24" t="str">
        <f>Budget!C217</f>
        <v>F003W</v>
      </c>
      <c r="D217" s="24" t="str">
        <f>Budget!D217</f>
        <v>PRO</v>
      </c>
      <c r="E217" s="24">
        <f>sumifs(Budget!$E$2:$E$325,Budget!$A$2:$A$325,A217,Budget!$B$2:$B$325,B217,Budget!$C$2:$C$325,C217,Budget!$D$2:$D$325,D217)</f>
        <v>366</v>
      </c>
      <c r="F217" s="24">
        <f>sumifs(Actual_Calcs.!$C$2:$C$2150,Actual_Calcs.!$L$2:$L$2150,A217,Actual_Calcs.!$M$2:$M$2150,B217,Actual_Calcs.!$J$2:$J$2150,C217,Actual_Calcs.!$K$2:$K$2150,D217)</f>
        <v>337</v>
      </c>
      <c r="G217" s="24">
        <f t="shared" si="1"/>
        <v>-29</v>
      </c>
      <c r="H217" s="24" t="str">
        <f>vlookup(A217,Abbreviation!$E$2:$F$13,2,false)</f>
        <v>Q3</v>
      </c>
    </row>
    <row r="218">
      <c r="A218" s="24" t="str">
        <f>Budget!A218</f>
        <v>September</v>
      </c>
      <c r="B218" s="24" t="str">
        <f>Budget!B218</f>
        <v>North</v>
      </c>
      <c r="C218" s="24" t="str">
        <f>Budget!C218</f>
        <v>F001N</v>
      </c>
      <c r="D218" s="24" t="str">
        <f>Budget!D218</f>
        <v>MINI</v>
      </c>
      <c r="E218" s="24">
        <f>sumifs(Budget!$E$2:$E$325,Budget!$A$2:$A$325,A218,Budget!$B$2:$B$325,B218,Budget!$C$2:$C$325,C218,Budget!$D$2:$D$325,D218)</f>
        <v>118</v>
      </c>
      <c r="F218" s="24">
        <f>sumifs(Actual_Calcs.!$C$2:$C$2150,Actual_Calcs.!$L$2:$L$2150,A218,Actual_Calcs.!$M$2:$M$2150,B218,Actual_Calcs.!$J$2:$J$2150,C218,Actual_Calcs.!$K$2:$K$2150,D218)</f>
        <v>152</v>
      </c>
      <c r="G218" s="24">
        <f t="shared" si="1"/>
        <v>34</v>
      </c>
      <c r="H218" s="24" t="str">
        <f>vlookup(A218,Abbreviation!$E$2:$F$13,2,false)</f>
        <v>Q3</v>
      </c>
    </row>
    <row r="219">
      <c r="A219" s="24" t="str">
        <f>Budget!A219</f>
        <v>September</v>
      </c>
      <c r="B219" s="24" t="str">
        <f>Budget!B219</f>
        <v>North</v>
      </c>
      <c r="C219" s="24" t="str">
        <f>Budget!C219</f>
        <v>F001N</v>
      </c>
      <c r="D219" s="24" t="str">
        <f>Budget!D219</f>
        <v>MAX</v>
      </c>
      <c r="E219" s="24">
        <f>sumifs(Budget!$E$2:$E$325,Budget!$A$2:$A$325,A219,Budget!$B$2:$B$325,B219,Budget!$C$2:$C$325,C219,Budget!$D$2:$D$325,D219)</f>
        <v>293</v>
      </c>
      <c r="F219" s="24">
        <f>sumifs(Actual_Calcs.!$C$2:$C$2150,Actual_Calcs.!$L$2:$L$2150,A219,Actual_Calcs.!$M$2:$M$2150,B219,Actual_Calcs.!$J$2:$J$2150,C219,Actual_Calcs.!$K$2:$K$2150,D219)</f>
        <v>188</v>
      </c>
      <c r="G219" s="24">
        <f t="shared" si="1"/>
        <v>-105</v>
      </c>
      <c r="H219" s="24" t="str">
        <f>vlookup(A219,Abbreviation!$E$2:$F$13,2,false)</f>
        <v>Q3</v>
      </c>
    </row>
    <row r="220">
      <c r="A220" s="24" t="str">
        <f>Budget!A220</f>
        <v>September</v>
      </c>
      <c r="B220" s="24" t="str">
        <f>Budget!B220</f>
        <v>North</v>
      </c>
      <c r="C220" s="24" t="str">
        <f>Budget!C220</f>
        <v>F001N</v>
      </c>
      <c r="D220" s="24" t="str">
        <f>Budget!D220</f>
        <v>PRO</v>
      </c>
      <c r="E220" s="24">
        <f>sumifs(Budget!$E$2:$E$325,Budget!$A$2:$A$325,A220,Budget!$B$2:$B$325,B220,Budget!$C$2:$C$325,C220,Budget!$D$2:$D$325,D220)</f>
        <v>822</v>
      </c>
      <c r="F220" s="24">
        <f>sumifs(Actual_Calcs.!$C$2:$C$2150,Actual_Calcs.!$L$2:$L$2150,A220,Actual_Calcs.!$M$2:$M$2150,B220,Actual_Calcs.!$J$2:$J$2150,C220,Actual_Calcs.!$K$2:$K$2150,D220)</f>
        <v>666</v>
      </c>
      <c r="G220" s="24">
        <f t="shared" si="1"/>
        <v>-156</v>
      </c>
      <c r="H220" s="24" t="str">
        <f>vlookup(A220,Abbreviation!$E$2:$F$13,2,false)</f>
        <v>Q3</v>
      </c>
    </row>
    <row r="221">
      <c r="A221" s="24" t="str">
        <f>Budget!A221</f>
        <v>September</v>
      </c>
      <c r="B221" s="24" t="str">
        <f>Budget!B221</f>
        <v>North</v>
      </c>
      <c r="C221" s="24" t="str">
        <f>Budget!C221</f>
        <v>F002N</v>
      </c>
      <c r="D221" s="24" t="str">
        <f>Budget!D221</f>
        <v>MINI</v>
      </c>
      <c r="E221" s="24">
        <f>sumifs(Budget!$E$2:$E$325,Budget!$A$2:$A$325,A221,Budget!$B$2:$B$325,B221,Budget!$C$2:$C$325,C221,Budget!$D$2:$D$325,D221)</f>
        <v>826</v>
      </c>
      <c r="F221" s="24">
        <f>sumifs(Actual_Calcs.!$C$2:$C$2150,Actual_Calcs.!$L$2:$L$2150,A221,Actual_Calcs.!$M$2:$M$2150,B221,Actual_Calcs.!$J$2:$J$2150,C221,Actual_Calcs.!$K$2:$K$2150,D221)</f>
        <v>688</v>
      </c>
      <c r="G221" s="24">
        <f t="shared" si="1"/>
        <v>-138</v>
      </c>
      <c r="H221" s="24" t="str">
        <f>vlookup(A221,Abbreviation!$E$2:$F$13,2,false)</f>
        <v>Q3</v>
      </c>
    </row>
    <row r="222">
      <c r="A222" s="24" t="str">
        <f>Budget!A222</f>
        <v>September</v>
      </c>
      <c r="B222" s="24" t="str">
        <f>Budget!B222</f>
        <v>North</v>
      </c>
      <c r="C222" s="24" t="str">
        <f>Budget!C222</f>
        <v>F002N</v>
      </c>
      <c r="D222" s="24" t="str">
        <f>Budget!D222</f>
        <v>MAX</v>
      </c>
      <c r="E222" s="24">
        <f>sumifs(Budget!$E$2:$E$325,Budget!$A$2:$A$325,A222,Budget!$B$2:$B$325,B222,Budget!$C$2:$C$325,C222,Budget!$D$2:$D$325,D222)</f>
        <v>374</v>
      </c>
      <c r="F222" s="24">
        <f>sumifs(Actual_Calcs.!$C$2:$C$2150,Actual_Calcs.!$L$2:$L$2150,A222,Actual_Calcs.!$M$2:$M$2150,B222,Actual_Calcs.!$J$2:$J$2150,C222,Actual_Calcs.!$K$2:$K$2150,D222)</f>
        <v>281</v>
      </c>
      <c r="G222" s="24">
        <f t="shared" si="1"/>
        <v>-93</v>
      </c>
      <c r="H222" s="24" t="str">
        <f>vlookup(A222,Abbreviation!$E$2:$F$13,2,false)</f>
        <v>Q3</v>
      </c>
    </row>
    <row r="223">
      <c r="A223" s="24" t="str">
        <f>Budget!A223</f>
        <v>September</v>
      </c>
      <c r="B223" s="24" t="str">
        <f>Budget!B223</f>
        <v>North</v>
      </c>
      <c r="C223" s="24" t="str">
        <f>Budget!C223</f>
        <v>F002N</v>
      </c>
      <c r="D223" s="24" t="str">
        <f>Budget!D223</f>
        <v>PRO</v>
      </c>
      <c r="E223" s="24">
        <f>sumifs(Budget!$E$2:$E$325,Budget!$A$2:$A$325,A223,Budget!$B$2:$B$325,B223,Budget!$C$2:$C$325,C223,Budget!$D$2:$D$325,D223)</f>
        <v>1049</v>
      </c>
      <c r="F223" s="24">
        <f>sumifs(Actual_Calcs.!$C$2:$C$2150,Actual_Calcs.!$L$2:$L$2150,A223,Actual_Calcs.!$M$2:$M$2150,B223,Actual_Calcs.!$J$2:$J$2150,C223,Actual_Calcs.!$K$2:$K$2150,D223)</f>
        <v>995</v>
      </c>
      <c r="G223" s="24">
        <f t="shared" si="1"/>
        <v>-54</v>
      </c>
      <c r="H223" s="24" t="str">
        <f>vlookup(A223,Abbreviation!$E$2:$F$13,2,false)</f>
        <v>Q3</v>
      </c>
    </row>
    <row r="224">
      <c r="A224" s="24" t="str">
        <f>Budget!A224</f>
        <v>September</v>
      </c>
      <c r="B224" s="24" t="str">
        <f>Budget!B224</f>
        <v>North</v>
      </c>
      <c r="C224" s="24" t="str">
        <f>Budget!C224</f>
        <v>F003N</v>
      </c>
      <c r="D224" s="24" t="str">
        <f>Budget!D224</f>
        <v>MINI</v>
      </c>
      <c r="E224" s="24">
        <f>sumifs(Budget!$E$2:$E$325,Budget!$A$2:$A$325,A224,Budget!$B$2:$B$325,B224,Budget!$C$2:$C$325,C224,Budget!$D$2:$D$325,D224)</f>
        <v>202</v>
      </c>
      <c r="F224" s="24">
        <f>sumifs(Actual_Calcs.!$C$2:$C$2150,Actual_Calcs.!$L$2:$L$2150,A224,Actual_Calcs.!$M$2:$M$2150,B224,Actual_Calcs.!$J$2:$J$2150,C224,Actual_Calcs.!$K$2:$K$2150,D224)</f>
        <v>149</v>
      </c>
      <c r="G224" s="24">
        <f t="shared" si="1"/>
        <v>-53</v>
      </c>
      <c r="H224" s="24" t="str">
        <f>vlookup(A224,Abbreviation!$E$2:$F$13,2,false)</f>
        <v>Q3</v>
      </c>
    </row>
    <row r="225">
      <c r="A225" s="24" t="str">
        <f>Budget!A225</f>
        <v>September</v>
      </c>
      <c r="B225" s="24" t="str">
        <f>Budget!B225</f>
        <v>North</v>
      </c>
      <c r="C225" s="24" t="str">
        <f>Budget!C225</f>
        <v>F003N</v>
      </c>
      <c r="D225" s="24" t="str">
        <f>Budget!D225</f>
        <v>MAX</v>
      </c>
      <c r="E225" s="24">
        <f>sumifs(Budget!$E$2:$E$325,Budget!$A$2:$A$325,A225,Budget!$B$2:$B$325,B225,Budget!$C$2:$C$325,C225,Budget!$D$2:$D$325,D225)</f>
        <v>525</v>
      </c>
      <c r="F225" s="24">
        <f>sumifs(Actual_Calcs.!$C$2:$C$2150,Actual_Calcs.!$L$2:$L$2150,A225,Actual_Calcs.!$M$2:$M$2150,B225,Actual_Calcs.!$J$2:$J$2150,C225,Actual_Calcs.!$K$2:$K$2150,D225)</f>
        <v>449</v>
      </c>
      <c r="G225" s="24">
        <f t="shared" si="1"/>
        <v>-76</v>
      </c>
      <c r="H225" s="24" t="str">
        <f>vlookup(A225,Abbreviation!$E$2:$F$13,2,false)</f>
        <v>Q3</v>
      </c>
    </row>
    <row r="226">
      <c r="A226" s="24" t="str">
        <f>Budget!A226</f>
        <v>September</v>
      </c>
      <c r="B226" s="24" t="str">
        <f>Budget!B226</f>
        <v>North</v>
      </c>
      <c r="C226" s="24" t="str">
        <f>Budget!C226</f>
        <v>F003N</v>
      </c>
      <c r="D226" s="24" t="str">
        <f>Budget!D226</f>
        <v>PRO</v>
      </c>
      <c r="E226" s="24">
        <f>sumifs(Budget!$E$2:$E$325,Budget!$A$2:$A$325,A226,Budget!$B$2:$B$325,B226,Budget!$C$2:$C$325,C226,Budget!$D$2:$D$325,D226)</f>
        <v>1306</v>
      </c>
      <c r="F226" s="24">
        <f>sumifs(Actual_Calcs.!$C$2:$C$2150,Actual_Calcs.!$L$2:$L$2150,A226,Actual_Calcs.!$M$2:$M$2150,B226,Actual_Calcs.!$J$2:$J$2150,C226,Actual_Calcs.!$K$2:$K$2150,D226)</f>
        <v>1037</v>
      </c>
      <c r="G226" s="24">
        <f t="shared" si="1"/>
        <v>-269</v>
      </c>
      <c r="H226" s="24" t="str">
        <f>vlookup(A226,Abbreviation!$E$2:$F$13,2,false)</f>
        <v>Q3</v>
      </c>
    </row>
    <row r="227">
      <c r="A227" s="24" t="str">
        <f>Budget!A227</f>
        <v>September</v>
      </c>
      <c r="B227" s="24" t="str">
        <f>Budget!B227</f>
        <v>South</v>
      </c>
      <c r="C227" s="24" t="str">
        <f>Budget!C227</f>
        <v>F001S</v>
      </c>
      <c r="D227" s="24" t="str">
        <f>Budget!D227</f>
        <v>MINI</v>
      </c>
      <c r="E227" s="24">
        <f>sumifs(Budget!$E$2:$E$325,Budget!$A$2:$A$325,A227,Budget!$B$2:$B$325,B227,Budget!$C$2:$C$325,C227,Budget!$D$2:$D$325,D227)</f>
        <v>698</v>
      </c>
      <c r="F227" s="24">
        <f>sumifs(Actual_Calcs.!$C$2:$C$2150,Actual_Calcs.!$L$2:$L$2150,A227,Actual_Calcs.!$M$2:$M$2150,B227,Actual_Calcs.!$J$2:$J$2150,C227,Actual_Calcs.!$K$2:$K$2150,D227)</f>
        <v>596</v>
      </c>
      <c r="G227" s="24">
        <f t="shared" si="1"/>
        <v>-102</v>
      </c>
      <c r="H227" s="24" t="str">
        <f>vlookup(A227,Abbreviation!$E$2:$F$13,2,false)</f>
        <v>Q3</v>
      </c>
    </row>
    <row r="228">
      <c r="A228" s="24" t="str">
        <f>Budget!A228</f>
        <v>September</v>
      </c>
      <c r="B228" s="24" t="str">
        <f>Budget!B228</f>
        <v>South</v>
      </c>
      <c r="C228" s="24" t="str">
        <f>Budget!C228</f>
        <v>F001S</v>
      </c>
      <c r="D228" s="24" t="str">
        <f>Budget!D228</f>
        <v>MAX</v>
      </c>
      <c r="E228" s="24">
        <f>sumifs(Budget!$E$2:$E$325,Budget!$A$2:$A$325,A228,Budget!$B$2:$B$325,B228,Budget!$C$2:$C$325,C228,Budget!$D$2:$D$325,D228)</f>
        <v>0</v>
      </c>
      <c r="F228" s="24">
        <f>sumifs(Actual_Calcs.!$C$2:$C$2150,Actual_Calcs.!$L$2:$L$2150,A228,Actual_Calcs.!$M$2:$M$2150,B228,Actual_Calcs.!$J$2:$J$2150,C228,Actual_Calcs.!$K$2:$K$2150,D228)</f>
        <v>0</v>
      </c>
      <c r="G228" s="24">
        <f t="shared" si="1"/>
        <v>0</v>
      </c>
      <c r="H228" s="24" t="str">
        <f>vlookup(A228,Abbreviation!$E$2:$F$13,2,false)</f>
        <v>Q3</v>
      </c>
    </row>
    <row r="229">
      <c r="A229" s="24" t="str">
        <f>Budget!A229</f>
        <v>September</v>
      </c>
      <c r="B229" s="24" t="str">
        <f>Budget!B229</f>
        <v>South</v>
      </c>
      <c r="C229" s="24" t="str">
        <f>Budget!C229</f>
        <v>F001S</v>
      </c>
      <c r="D229" s="24" t="str">
        <f>Budget!D229</f>
        <v>PRO</v>
      </c>
      <c r="E229" s="24">
        <f>sumifs(Budget!$E$2:$E$325,Budget!$A$2:$A$325,A229,Budget!$B$2:$B$325,B229,Budget!$C$2:$C$325,C229,Budget!$D$2:$D$325,D229)</f>
        <v>237</v>
      </c>
      <c r="F229" s="24">
        <f>sumifs(Actual_Calcs.!$C$2:$C$2150,Actual_Calcs.!$L$2:$L$2150,A229,Actual_Calcs.!$M$2:$M$2150,B229,Actual_Calcs.!$J$2:$J$2150,C229,Actual_Calcs.!$K$2:$K$2150,D229)</f>
        <v>206</v>
      </c>
      <c r="G229" s="24">
        <f t="shared" si="1"/>
        <v>-31</v>
      </c>
      <c r="H229" s="24" t="str">
        <f>vlookup(A229,Abbreviation!$E$2:$F$13,2,false)</f>
        <v>Q3</v>
      </c>
    </row>
    <row r="230">
      <c r="A230" s="24" t="str">
        <f>Budget!A230</f>
        <v>September</v>
      </c>
      <c r="B230" s="24" t="str">
        <f>Budget!B230</f>
        <v>South</v>
      </c>
      <c r="C230" s="24" t="str">
        <f>Budget!C230</f>
        <v>F002S</v>
      </c>
      <c r="D230" s="24" t="str">
        <f>Budget!D230</f>
        <v>MINI</v>
      </c>
      <c r="E230" s="24">
        <f>sumifs(Budget!$E$2:$E$325,Budget!$A$2:$A$325,A230,Budget!$B$2:$B$325,B230,Budget!$C$2:$C$325,C230,Budget!$D$2:$D$325,D230)</f>
        <v>1046</v>
      </c>
      <c r="F230" s="24">
        <f>sumifs(Actual_Calcs.!$C$2:$C$2150,Actual_Calcs.!$L$2:$L$2150,A230,Actual_Calcs.!$M$2:$M$2150,B230,Actual_Calcs.!$J$2:$J$2150,C230,Actual_Calcs.!$K$2:$K$2150,D230)</f>
        <v>812</v>
      </c>
      <c r="G230" s="24">
        <f t="shared" si="1"/>
        <v>-234</v>
      </c>
      <c r="H230" s="24" t="str">
        <f>vlookup(A230,Abbreviation!$E$2:$F$13,2,false)</f>
        <v>Q3</v>
      </c>
    </row>
    <row r="231">
      <c r="A231" s="24" t="str">
        <f>Budget!A231</f>
        <v>September</v>
      </c>
      <c r="B231" s="24" t="str">
        <f>Budget!B231</f>
        <v>South</v>
      </c>
      <c r="C231" s="24" t="str">
        <f>Budget!C231</f>
        <v>F002S</v>
      </c>
      <c r="D231" s="24" t="str">
        <f>Budget!D231</f>
        <v>MAX</v>
      </c>
      <c r="E231" s="24">
        <f>sumifs(Budget!$E$2:$E$325,Budget!$A$2:$A$325,A231,Budget!$B$2:$B$325,B231,Budget!$C$2:$C$325,C231,Budget!$D$2:$D$325,D231)</f>
        <v>85</v>
      </c>
      <c r="F231" s="24">
        <f>sumifs(Actual_Calcs.!$C$2:$C$2150,Actual_Calcs.!$L$2:$L$2150,A231,Actual_Calcs.!$M$2:$M$2150,B231,Actual_Calcs.!$J$2:$J$2150,C231,Actual_Calcs.!$K$2:$K$2150,D231)</f>
        <v>74</v>
      </c>
      <c r="G231" s="24">
        <f t="shared" si="1"/>
        <v>-11</v>
      </c>
      <c r="H231" s="24" t="str">
        <f>vlookup(A231,Abbreviation!$E$2:$F$13,2,false)</f>
        <v>Q3</v>
      </c>
    </row>
    <row r="232">
      <c r="A232" s="24" t="str">
        <f>Budget!A232</f>
        <v>September</v>
      </c>
      <c r="B232" s="24" t="str">
        <f>Budget!B232</f>
        <v>South</v>
      </c>
      <c r="C232" s="24" t="str">
        <f>Budget!C232</f>
        <v>F002S</v>
      </c>
      <c r="D232" s="24" t="str">
        <f>Budget!D232</f>
        <v>PRO</v>
      </c>
      <c r="E232" s="24">
        <f>sumifs(Budget!$E$2:$E$325,Budget!$A$2:$A$325,A232,Budget!$B$2:$B$325,B232,Budget!$C$2:$C$325,C232,Budget!$D$2:$D$325,D232)</f>
        <v>200</v>
      </c>
      <c r="F232" s="24">
        <f>sumifs(Actual_Calcs.!$C$2:$C$2150,Actual_Calcs.!$L$2:$L$2150,A232,Actual_Calcs.!$M$2:$M$2150,B232,Actual_Calcs.!$J$2:$J$2150,C232,Actual_Calcs.!$K$2:$K$2150,D232)</f>
        <v>152</v>
      </c>
      <c r="G232" s="24">
        <f t="shared" si="1"/>
        <v>-48</v>
      </c>
      <c r="H232" s="24" t="str">
        <f>vlookup(A232,Abbreviation!$E$2:$F$13,2,false)</f>
        <v>Q3</v>
      </c>
    </row>
    <row r="233">
      <c r="A233" s="24" t="str">
        <f>Budget!A233</f>
        <v>September</v>
      </c>
      <c r="B233" s="24" t="str">
        <f>Budget!B233</f>
        <v>South</v>
      </c>
      <c r="C233" s="24" t="str">
        <f>Budget!C233</f>
        <v>F003S</v>
      </c>
      <c r="D233" s="24" t="str">
        <f>Budget!D233</f>
        <v>MINI</v>
      </c>
      <c r="E233" s="24">
        <f>sumifs(Budget!$E$2:$E$325,Budget!$A$2:$A$325,A233,Budget!$B$2:$B$325,B233,Budget!$C$2:$C$325,C233,Budget!$D$2:$D$325,D233)</f>
        <v>1479</v>
      </c>
      <c r="F233" s="24">
        <f>sumifs(Actual_Calcs.!$C$2:$C$2150,Actual_Calcs.!$L$2:$L$2150,A233,Actual_Calcs.!$M$2:$M$2150,B233,Actual_Calcs.!$J$2:$J$2150,C233,Actual_Calcs.!$K$2:$K$2150,D233)</f>
        <v>1351</v>
      </c>
      <c r="G233" s="24">
        <f t="shared" si="1"/>
        <v>-128</v>
      </c>
      <c r="H233" s="24" t="str">
        <f>vlookup(A233,Abbreviation!$E$2:$F$13,2,false)</f>
        <v>Q3</v>
      </c>
    </row>
    <row r="234">
      <c r="A234" s="24" t="str">
        <f>Budget!A234</f>
        <v>September</v>
      </c>
      <c r="B234" s="24" t="str">
        <f>Budget!B234</f>
        <v>South</v>
      </c>
      <c r="C234" s="24" t="str">
        <f>Budget!C234</f>
        <v>F003S</v>
      </c>
      <c r="D234" s="24" t="str">
        <f>Budget!D234</f>
        <v>MAX</v>
      </c>
      <c r="E234" s="24">
        <f>sumifs(Budget!$E$2:$E$325,Budget!$A$2:$A$325,A234,Budget!$B$2:$B$325,B234,Budget!$C$2:$C$325,C234,Budget!$D$2:$D$325,D234)</f>
        <v>435</v>
      </c>
      <c r="F234" s="24">
        <f>sumifs(Actual_Calcs.!$C$2:$C$2150,Actual_Calcs.!$L$2:$L$2150,A234,Actual_Calcs.!$M$2:$M$2150,B234,Actual_Calcs.!$J$2:$J$2150,C234,Actual_Calcs.!$K$2:$K$2150,D234)</f>
        <v>414</v>
      </c>
      <c r="G234" s="24">
        <f t="shared" si="1"/>
        <v>-21</v>
      </c>
      <c r="H234" s="24" t="str">
        <f>vlookup(A234,Abbreviation!$E$2:$F$13,2,false)</f>
        <v>Q3</v>
      </c>
    </row>
    <row r="235">
      <c r="A235" s="24" t="str">
        <f>Budget!A235</f>
        <v>September</v>
      </c>
      <c r="B235" s="24" t="str">
        <f>Budget!B235</f>
        <v>South</v>
      </c>
      <c r="C235" s="24" t="str">
        <f>Budget!C235</f>
        <v>F003S</v>
      </c>
      <c r="D235" s="24" t="str">
        <f>Budget!D235</f>
        <v>PRO</v>
      </c>
      <c r="E235" s="24">
        <f>sumifs(Budget!$E$2:$E$325,Budget!$A$2:$A$325,A235,Budget!$B$2:$B$325,B235,Budget!$C$2:$C$325,C235,Budget!$D$2:$D$325,D235)</f>
        <v>500</v>
      </c>
      <c r="F235" s="24">
        <f>sumifs(Actual_Calcs.!$C$2:$C$2150,Actual_Calcs.!$L$2:$L$2150,A235,Actual_Calcs.!$M$2:$M$2150,B235,Actual_Calcs.!$J$2:$J$2150,C235,Actual_Calcs.!$K$2:$K$2150,D235)</f>
        <v>660</v>
      </c>
      <c r="G235" s="24">
        <f t="shared" si="1"/>
        <v>160</v>
      </c>
      <c r="H235" s="24" t="str">
        <f>vlookup(A235,Abbreviation!$E$2:$F$13,2,false)</f>
        <v>Q3</v>
      </c>
    </row>
    <row r="236">
      <c r="A236" s="24" t="str">
        <f>Budget!A236</f>
        <v>September</v>
      </c>
      <c r="B236" s="24" t="str">
        <f>Budget!B236</f>
        <v>West</v>
      </c>
      <c r="C236" s="24" t="str">
        <f>Budget!C236</f>
        <v>F001W</v>
      </c>
      <c r="D236" s="24" t="str">
        <f>Budget!D236</f>
        <v>MINI</v>
      </c>
      <c r="E236" s="24">
        <f>sumifs(Budget!$E$2:$E$325,Budget!$A$2:$A$325,A236,Budget!$B$2:$B$325,B236,Budget!$C$2:$C$325,C236,Budget!$D$2:$D$325,D236)</f>
        <v>159</v>
      </c>
      <c r="F236" s="24">
        <f>sumifs(Actual_Calcs.!$C$2:$C$2150,Actual_Calcs.!$L$2:$L$2150,A236,Actual_Calcs.!$M$2:$M$2150,B236,Actual_Calcs.!$J$2:$J$2150,C236,Actual_Calcs.!$K$2:$K$2150,D236)</f>
        <v>120</v>
      </c>
      <c r="G236" s="24">
        <f t="shared" si="1"/>
        <v>-39</v>
      </c>
      <c r="H236" s="24" t="str">
        <f>vlookup(A236,Abbreviation!$E$2:$F$13,2,false)</f>
        <v>Q3</v>
      </c>
    </row>
    <row r="237">
      <c r="A237" s="24" t="str">
        <f>Budget!A237</f>
        <v>September</v>
      </c>
      <c r="B237" s="24" t="str">
        <f>Budget!B237</f>
        <v>West</v>
      </c>
      <c r="C237" s="24" t="str">
        <f>Budget!C237</f>
        <v>F001W</v>
      </c>
      <c r="D237" s="24" t="str">
        <f>Budget!D237</f>
        <v>MAX</v>
      </c>
      <c r="E237" s="24">
        <f>sumifs(Budget!$E$2:$E$325,Budget!$A$2:$A$325,A237,Budget!$B$2:$B$325,B237,Budget!$C$2:$C$325,C237,Budget!$D$2:$D$325,D237)</f>
        <v>1303</v>
      </c>
      <c r="F237" s="24">
        <f>sumifs(Actual_Calcs.!$C$2:$C$2150,Actual_Calcs.!$L$2:$L$2150,A237,Actual_Calcs.!$M$2:$M$2150,B237,Actual_Calcs.!$J$2:$J$2150,C237,Actual_Calcs.!$K$2:$K$2150,D237)</f>
        <v>1126</v>
      </c>
      <c r="G237" s="24">
        <f t="shared" si="1"/>
        <v>-177</v>
      </c>
      <c r="H237" s="24" t="str">
        <f>vlookup(A237,Abbreviation!$E$2:$F$13,2,false)</f>
        <v>Q3</v>
      </c>
    </row>
    <row r="238">
      <c r="A238" s="24" t="str">
        <f>Budget!A238</f>
        <v>September</v>
      </c>
      <c r="B238" s="24" t="str">
        <f>Budget!B238</f>
        <v>West</v>
      </c>
      <c r="C238" s="24" t="str">
        <f>Budget!C238</f>
        <v>F001W</v>
      </c>
      <c r="D238" s="24" t="str">
        <f>Budget!D238</f>
        <v>PRO</v>
      </c>
      <c r="E238" s="24">
        <f>sumifs(Budget!$E$2:$E$325,Budget!$A$2:$A$325,A238,Budget!$B$2:$B$325,B238,Budget!$C$2:$C$325,C238,Budget!$D$2:$D$325,D238)</f>
        <v>418</v>
      </c>
      <c r="F238" s="24">
        <f>sumifs(Actual_Calcs.!$C$2:$C$2150,Actual_Calcs.!$L$2:$L$2150,A238,Actual_Calcs.!$M$2:$M$2150,B238,Actual_Calcs.!$J$2:$J$2150,C238,Actual_Calcs.!$K$2:$K$2150,D238)</f>
        <v>357</v>
      </c>
      <c r="G238" s="24">
        <f t="shared" si="1"/>
        <v>-61</v>
      </c>
      <c r="H238" s="24" t="str">
        <f>vlookup(A238,Abbreviation!$E$2:$F$13,2,false)</f>
        <v>Q3</v>
      </c>
    </row>
    <row r="239">
      <c r="A239" s="24" t="str">
        <f>Budget!A239</f>
        <v>September</v>
      </c>
      <c r="B239" s="24" t="str">
        <f>Budget!B239</f>
        <v>West</v>
      </c>
      <c r="C239" s="24" t="str">
        <f>Budget!C239</f>
        <v>F002W</v>
      </c>
      <c r="D239" s="24" t="str">
        <f>Budget!D239</f>
        <v>MINI</v>
      </c>
      <c r="E239" s="24">
        <f>sumifs(Budget!$E$2:$E$325,Budget!$A$2:$A$325,A239,Budget!$B$2:$B$325,B239,Budget!$C$2:$C$325,C239,Budget!$D$2:$D$325,D239)</f>
        <v>375</v>
      </c>
      <c r="F239" s="24">
        <f>sumifs(Actual_Calcs.!$C$2:$C$2150,Actual_Calcs.!$L$2:$L$2150,A239,Actual_Calcs.!$M$2:$M$2150,B239,Actual_Calcs.!$J$2:$J$2150,C239,Actual_Calcs.!$K$2:$K$2150,D239)</f>
        <v>323</v>
      </c>
      <c r="G239" s="24">
        <f t="shared" si="1"/>
        <v>-52</v>
      </c>
      <c r="H239" s="24" t="str">
        <f>vlookup(A239,Abbreviation!$E$2:$F$13,2,false)</f>
        <v>Q3</v>
      </c>
    </row>
    <row r="240">
      <c r="A240" s="24" t="str">
        <f>Budget!A240</f>
        <v>September</v>
      </c>
      <c r="B240" s="24" t="str">
        <f>Budget!B240</f>
        <v>West</v>
      </c>
      <c r="C240" s="24" t="str">
        <f>Budget!C240</f>
        <v>F002W</v>
      </c>
      <c r="D240" s="24" t="str">
        <f>Budget!D240</f>
        <v>MAX</v>
      </c>
      <c r="E240" s="24">
        <f>sumifs(Budget!$E$2:$E$325,Budget!$A$2:$A$325,A240,Budget!$B$2:$B$325,B240,Budget!$C$2:$C$325,C240,Budget!$D$2:$D$325,D240)</f>
        <v>897</v>
      </c>
      <c r="F240" s="24">
        <f>sumifs(Actual_Calcs.!$C$2:$C$2150,Actual_Calcs.!$L$2:$L$2150,A240,Actual_Calcs.!$M$2:$M$2150,B240,Actual_Calcs.!$J$2:$J$2150,C240,Actual_Calcs.!$K$2:$K$2150,D240)</f>
        <v>827</v>
      </c>
      <c r="G240" s="24">
        <f t="shared" si="1"/>
        <v>-70</v>
      </c>
      <c r="H240" s="24" t="str">
        <f>vlookup(A240,Abbreviation!$E$2:$F$13,2,false)</f>
        <v>Q3</v>
      </c>
    </row>
    <row r="241">
      <c r="A241" s="24" t="str">
        <f>Budget!A241</f>
        <v>September</v>
      </c>
      <c r="B241" s="24" t="str">
        <f>Budget!B241</f>
        <v>West</v>
      </c>
      <c r="C241" s="24" t="str">
        <f>Budget!C241</f>
        <v>F002W</v>
      </c>
      <c r="D241" s="24" t="str">
        <f>Budget!D241</f>
        <v>PRO</v>
      </c>
      <c r="E241" s="24">
        <f>sumifs(Budget!$E$2:$E$325,Budget!$A$2:$A$325,A241,Budget!$B$2:$B$325,B241,Budget!$C$2:$C$325,C241,Budget!$D$2:$D$325,D241)</f>
        <v>343</v>
      </c>
      <c r="F241" s="24">
        <f>sumifs(Actual_Calcs.!$C$2:$C$2150,Actual_Calcs.!$L$2:$L$2150,A241,Actual_Calcs.!$M$2:$M$2150,B241,Actual_Calcs.!$J$2:$J$2150,C241,Actual_Calcs.!$K$2:$K$2150,D241)</f>
        <v>314</v>
      </c>
      <c r="G241" s="24">
        <f t="shared" si="1"/>
        <v>-29</v>
      </c>
      <c r="H241" s="24" t="str">
        <f>vlookup(A241,Abbreviation!$E$2:$F$13,2,false)</f>
        <v>Q3</v>
      </c>
    </row>
    <row r="242">
      <c r="A242" s="24" t="str">
        <f>Budget!A242</f>
        <v>September</v>
      </c>
      <c r="B242" s="24" t="str">
        <f>Budget!B242</f>
        <v>West</v>
      </c>
      <c r="C242" s="24" t="str">
        <f>Budget!C242</f>
        <v>F003W</v>
      </c>
      <c r="D242" s="24" t="str">
        <f>Budget!D242</f>
        <v>MINI</v>
      </c>
      <c r="E242" s="24">
        <f>sumifs(Budget!$E$2:$E$325,Budget!$A$2:$A$325,A242,Budget!$B$2:$B$325,B242,Budget!$C$2:$C$325,C242,Budget!$D$2:$D$325,D242)</f>
        <v>0</v>
      </c>
      <c r="F242" s="24">
        <f>sumifs(Actual_Calcs.!$C$2:$C$2150,Actual_Calcs.!$L$2:$L$2150,A242,Actual_Calcs.!$M$2:$M$2150,B242,Actual_Calcs.!$J$2:$J$2150,C242,Actual_Calcs.!$K$2:$K$2150,D242)</f>
        <v>0</v>
      </c>
      <c r="G242" s="24">
        <f t="shared" si="1"/>
        <v>0</v>
      </c>
      <c r="H242" s="24" t="str">
        <f>vlookup(A242,Abbreviation!$E$2:$F$13,2,false)</f>
        <v>Q3</v>
      </c>
    </row>
    <row r="243">
      <c r="A243" s="24" t="str">
        <f>Budget!A243</f>
        <v>September</v>
      </c>
      <c r="B243" s="24" t="str">
        <f>Budget!B243</f>
        <v>West</v>
      </c>
      <c r="C243" s="24" t="str">
        <f>Budget!C243</f>
        <v>F003W</v>
      </c>
      <c r="D243" s="24" t="str">
        <f>Budget!D243</f>
        <v>MAX</v>
      </c>
      <c r="E243" s="24">
        <f>sumifs(Budget!$E$2:$E$325,Budget!$A$2:$A$325,A243,Budget!$B$2:$B$325,B243,Budget!$C$2:$C$325,C243,Budget!$D$2:$D$325,D243)</f>
        <v>1032</v>
      </c>
      <c r="F243" s="24">
        <f>sumifs(Actual_Calcs.!$C$2:$C$2150,Actual_Calcs.!$L$2:$L$2150,A243,Actual_Calcs.!$M$2:$M$2150,B243,Actual_Calcs.!$J$2:$J$2150,C243,Actual_Calcs.!$K$2:$K$2150,D243)</f>
        <v>1047</v>
      </c>
      <c r="G243" s="24">
        <f t="shared" si="1"/>
        <v>15</v>
      </c>
      <c r="H243" s="24" t="str">
        <f>vlookup(A243,Abbreviation!$E$2:$F$13,2,false)</f>
        <v>Q3</v>
      </c>
    </row>
    <row r="244">
      <c r="A244" s="24" t="str">
        <f>Budget!A244</f>
        <v>September</v>
      </c>
      <c r="B244" s="24" t="str">
        <f>Budget!B244</f>
        <v>West</v>
      </c>
      <c r="C244" s="24" t="str">
        <f>Budget!C244</f>
        <v>F003W</v>
      </c>
      <c r="D244" s="24" t="str">
        <f>Budget!D244</f>
        <v>PRO</v>
      </c>
      <c r="E244" s="24">
        <f>sumifs(Budget!$E$2:$E$325,Budget!$A$2:$A$325,A244,Budget!$B$2:$B$325,B244,Budget!$C$2:$C$325,C244,Budget!$D$2:$D$325,D244)</f>
        <v>386</v>
      </c>
      <c r="F244" s="24">
        <f>sumifs(Actual_Calcs.!$C$2:$C$2150,Actual_Calcs.!$L$2:$L$2150,A244,Actual_Calcs.!$M$2:$M$2150,B244,Actual_Calcs.!$J$2:$J$2150,C244,Actual_Calcs.!$K$2:$K$2150,D244)</f>
        <v>377</v>
      </c>
      <c r="G244" s="24">
        <f t="shared" si="1"/>
        <v>-9</v>
      </c>
      <c r="H244" s="24" t="str">
        <f>vlookup(A244,Abbreviation!$E$2:$F$13,2,false)</f>
        <v>Q3</v>
      </c>
    </row>
    <row r="245">
      <c r="A245" s="24" t="str">
        <f>Budget!A245</f>
        <v>October</v>
      </c>
      <c r="B245" s="24" t="str">
        <f>Budget!B245</f>
        <v>North</v>
      </c>
      <c r="C245" s="24" t="str">
        <f>Budget!C245</f>
        <v>F001N</v>
      </c>
      <c r="D245" s="24" t="str">
        <f>Budget!D245</f>
        <v>MINI</v>
      </c>
      <c r="E245" s="24">
        <f>sumifs(Budget!$E$2:$E$325,Budget!$A$2:$A$325,A245,Budget!$B$2:$B$325,B245,Budget!$C$2:$C$325,C245,Budget!$D$2:$D$325,D245)</f>
        <v>344</v>
      </c>
      <c r="F245" s="24">
        <f>sumifs(Actual_Calcs.!$C$2:$C$2150,Actual_Calcs.!$L$2:$L$2150,A245,Actual_Calcs.!$M$2:$M$2150,B245,Actual_Calcs.!$J$2:$J$2150,C245,Actual_Calcs.!$K$2:$K$2150,D245)</f>
        <v>301</v>
      </c>
      <c r="G245" s="24">
        <f t="shared" si="1"/>
        <v>-43</v>
      </c>
      <c r="H245" s="24" t="str">
        <f>vlookup(A245,Abbreviation!$E$2:$F$13,2,false)</f>
        <v>Q4</v>
      </c>
    </row>
    <row r="246">
      <c r="A246" s="24" t="str">
        <f>Budget!A246</f>
        <v>October</v>
      </c>
      <c r="B246" s="24" t="str">
        <f>Budget!B246</f>
        <v>North</v>
      </c>
      <c r="C246" s="24" t="str">
        <f>Budget!C246</f>
        <v>F001N</v>
      </c>
      <c r="D246" s="24" t="str">
        <f>Budget!D246</f>
        <v>MAX</v>
      </c>
      <c r="E246" s="24">
        <f>sumifs(Budget!$E$2:$E$325,Budget!$A$2:$A$325,A246,Budget!$B$2:$B$325,B246,Budget!$C$2:$C$325,C246,Budget!$D$2:$D$325,D246)</f>
        <v>351</v>
      </c>
      <c r="F246" s="24">
        <f>sumifs(Actual_Calcs.!$C$2:$C$2150,Actual_Calcs.!$L$2:$L$2150,A246,Actual_Calcs.!$M$2:$M$2150,B246,Actual_Calcs.!$J$2:$J$2150,C246,Actual_Calcs.!$K$2:$K$2150,D246)</f>
        <v>345</v>
      </c>
      <c r="G246" s="24">
        <f t="shared" si="1"/>
        <v>-6</v>
      </c>
      <c r="H246" s="24" t="str">
        <f>vlookup(A246,Abbreviation!$E$2:$F$13,2,false)</f>
        <v>Q4</v>
      </c>
    </row>
    <row r="247">
      <c r="A247" s="24" t="str">
        <f>Budget!A247</f>
        <v>October</v>
      </c>
      <c r="B247" s="24" t="str">
        <f>Budget!B247</f>
        <v>North</v>
      </c>
      <c r="C247" s="24" t="str">
        <f>Budget!C247</f>
        <v>F001N</v>
      </c>
      <c r="D247" s="24" t="str">
        <f>Budget!D247</f>
        <v>PRO</v>
      </c>
      <c r="E247" s="24">
        <f>sumifs(Budget!$E$2:$E$325,Budget!$A$2:$A$325,A247,Budget!$B$2:$B$325,B247,Budget!$C$2:$C$325,C247,Budget!$D$2:$D$325,D247)</f>
        <v>849</v>
      </c>
      <c r="F247" s="24">
        <f>sumifs(Actual_Calcs.!$C$2:$C$2150,Actual_Calcs.!$L$2:$L$2150,A247,Actual_Calcs.!$M$2:$M$2150,B247,Actual_Calcs.!$J$2:$J$2150,C247,Actual_Calcs.!$K$2:$K$2150,D247)</f>
        <v>782</v>
      </c>
      <c r="G247" s="24">
        <f t="shared" si="1"/>
        <v>-67</v>
      </c>
      <c r="H247" s="24" t="str">
        <f>vlookup(A247,Abbreviation!$E$2:$F$13,2,false)</f>
        <v>Q4</v>
      </c>
    </row>
    <row r="248">
      <c r="A248" s="24" t="str">
        <f>Budget!A248</f>
        <v>October</v>
      </c>
      <c r="B248" s="24" t="str">
        <f>Budget!B248</f>
        <v>North</v>
      </c>
      <c r="C248" s="24" t="str">
        <f>Budget!C248</f>
        <v>F002N</v>
      </c>
      <c r="D248" s="24" t="str">
        <f>Budget!D248</f>
        <v>MINI</v>
      </c>
      <c r="E248" s="24">
        <f>sumifs(Budget!$E$2:$E$325,Budget!$A$2:$A$325,A248,Budget!$B$2:$B$325,B248,Budget!$C$2:$C$325,C248,Budget!$D$2:$D$325,D248)</f>
        <v>183</v>
      </c>
      <c r="F248" s="24">
        <f>sumifs(Actual_Calcs.!$C$2:$C$2150,Actual_Calcs.!$L$2:$L$2150,A248,Actual_Calcs.!$M$2:$M$2150,B248,Actual_Calcs.!$J$2:$J$2150,C248,Actual_Calcs.!$K$2:$K$2150,D248)</f>
        <v>278</v>
      </c>
      <c r="G248" s="24">
        <f t="shared" si="1"/>
        <v>95</v>
      </c>
      <c r="H248" s="24" t="str">
        <f>vlookup(A248,Abbreviation!$E$2:$F$13,2,false)</f>
        <v>Q4</v>
      </c>
    </row>
    <row r="249">
      <c r="A249" s="24" t="str">
        <f>Budget!A249</f>
        <v>October</v>
      </c>
      <c r="B249" s="24" t="str">
        <f>Budget!B249</f>
        <v>North</v>
      </c>
      <c r="C249" s="24" t="str">
        <f>Budget!C249</f>
        <v>F002N</v>
      </c>
      <c r="D249" s="24" t="str">
        <f>Budget!D249</f>
        <v>MAX</v>
      </c>
      <c r="E249" s="24">
        <f>sumifs(Budget!$E$2:$E$325,Budget!$A$2:$A$325,A249,Budget!$B$2:$B$325,B249,Budget!$C$2:$C$325,C249,Budget!$D$2:$D$325,D249)</f>
        <v>116</v>
      </c>
      <c r="F249" s="24">
        <f>sumifs(Actual_Calcs.!$C$2:$C$2150,Actual_Calcs.!$L$2:$L$2150,A249,Actual_Calcs.!$M$2:$M$2150,B249,Actual_Calcs.!$J$2:$J$2150,C249,Actual_Calcs.!$K$2:$K$2150,D249)</f>
        <v>355</v>
      </c>
      <c r="G249" s="24">
        <f t="shared" si="1"/>
        <v>239</v>
      </c>
      <c r="H249" s="24" t="str">
        <f>vlookup(A249,Abbreviation!$E$2:$F$13,2,false)</f>
        <v>Q4</v>
      </c>
    </row>
    <row r="250">
      <c r="A250" s="24" t="str">
        <f>Budget!A250</f>
        <v>October</v>
      </c>
      <c r="B250" s="24" t="str">
        <f>Budget!B250</f>
        <v>North</v>
      </c>
      <c r="C250" s="24" t="str">
        <f>Budget!C250</f>
        <v>F002N</v>
      </c>
      <c r="D250" s="24" t="str">
        <f>Budget!D250</f>
        <v>PRO</v>
      </c>
      <c r="E250" s="24">
        <f>sumifs(Budget!$E$2:$E$325,Budget!$A$2:$A$325,A250,Budget!$B$2:$B$325,B250,Budget!$C$2:$C$325,C250,Budget!$D$2:$D$325,D250)</f>
        <v>870</v>
      </c>
      <c r="F250" s="24">
        <f>sumifs(Actual_Calcs.!$C$2:$C$2150,Actual_Calcs.!$L$2:$L$2150,A250,Actual_Calcs.!$M$2:$M$2150,B250,Actual_Calcs.!$J$2:$J$2150,C250,Actual_Calcs.!$K$2:$K$2150,D250)</f>
        <v>740</v>
      </c>
      <c r="G250" s="24">
        <f t="shared" si="1"/>
        <v>-130</v>
      </c>
      <c r="H250" s="24" t="str">
        <f>vlookup(A250,Abbreviation!$E$2:$F$13,2,false)</f>
        <v>Q4</v>
      </c>
    </row>
    <row r="251">
      <c r="A251" s="24" t="str">
        <f>Budget!A251</f>
        <v>October</v>
      </c>
      <c r="B251" s="24" t="str">
        <f>Budget!B251</f>
        <v>North</v>
      </c>
      <c r="C251" s="24" t="str">
        <f>Budget!C251</f>
        <v>F003N</v>
      </c>
      <c r="D251" s="24" t="str">
        <f>Budget!D251</f>
        <v>MINI</v>
      </c>
      <c r="E251" s="24">
        <f>sumifs(Budget!$E$2:$E$325,Budget!$A$2:$A$325,A251,Budget!$B$2:$B$325,B251,Budget!$C$2:$C$325,C251,Budget!$D$2:$D$325,D251)</f>
        <v>249</v>
      </c>
      <c r="F251" s="24">
        <f>sumifs(Actual_Calcs.!$C$2:$C$2150,Actual_Calcs.!$L$2:$L$2150,A251,Actual_Calcs.!$M$2:$M$2150,B251,Actual_Calcs.!$J$2:$J$2150,C251,Actual_Calcs.!$K$2:$K$2150,D251)</f>
        <v>449</v>
      </c>
      <c r="G251" s="24">
        <f t="shared" si="1"/>
        <v>200</v>
      </c>
      <c r="H251" s="24" t="str">
        <f>vlookup(A251,Abbreviation!$E$2:$F$13,2,false)</f>
        <v>Q4</v>
      </c>
    </row>
    <row r="252">
      <c r="A252" s="24" t="str">
        <f>Budget!A252</f>
        <v>October</v>
      </c>
      <c r="B252" s="24" t="str">
        <f>Budget!B252</f>
        <v>North</v>
      </c>
      <c r="C252" s="24" t="str">
        <f>Budget!C252</f>
        <v>F003N</v>
      </c>
      <c r="D252" s="24" t="str">
        <f>Budget!D252</f>
        <v>MAX</v>
      </c>
      <c r="E252" s="24">
        <f>sumifs(Budget!$E$2:$E$325,Budget!$A$2:$A$325,A252,Budget!$B$2:$B$325,B252,Budget!$C$2:$C$325,C252,Budget!$D$2:$D$325,D252)</f>
        <v>693</v>
      </c>
      <c r="F252" s="24">
        <f>sumifs(Actual_Calcs.!$C$2:$C$2150,Actual_Calcs.!$L$2:$L$2150,A252,Actual_Calcs.!$M$2:$M$2150,B252,Actual_Calcs.!$J$2:$J$2150,C252,Actual_Calcs.!$K$2:$K$2150,D252)</f>
        <v>649</v>
      </c>
      <c r="G252" s="24">
        <f t="shared" si="1"/>
        <v>-44</v>
      </c>
      <c r="H252" s="24" t="str">
        <f>vlookup(A252,Abbreviation!$E$2:$F$13,2,false)</f>
        <v>Q4</v>
      </c>
    </row>
    <row r="253">
      <c r="A253" s="24" t="str">
        <f>Budget!A253</f>
        <v>October</v>
      </c>
      <c r="B253" s="24" t="str">
        <f>Budget!B253</f>
        <v>North</v>
      </c>
      <c r="C253" s="24" t="str">
        <f>Budget!C253</f>
        <v>F003N</v>
      </c>
      <c r="D253" s="24" t="str">
        <f>Budget!D253</f>
        <v>PRO</v>
      </c>
      <c r="E253" s="24">
        <f>sumifs(Budget!$E$2:$E$325,Budget!$A$2:$A$325,A253,Budget!$B$2:$B$325,B253,Budget!$C$2:$C$325,C253,Budget!$D$2:$D$325,D253)</f>
        <v>745</v>
      </c>
      <c r="F253" s="24">
        <f>sumifs(Actual_Calcs.!$C$2:$C$2150,Actual_Calcs.!$L$2:$L$2150,A253,Actual_Calcs.!$M$2:$M$2150,B253,Actual_Calcs.!$J$2:$J$2150,C253,Actual_Calcs.!$K$2:$K$2150,D253)</f>
        <v>633</v>
      </c>
      <c r="G253" s="24">
        <f t="shared" si="1"/>
        <v>-112</v>
      </c>
      <c r="H253" s="24" t="str">
        <f>vlookup(A253,Abbreviation!$E$2:$F$13,2,false)</f>
        <v>Q4</v>
      </c>
    </row>
    <row r="254">
      <c r="A254" s="24" t="str">
        <f>Budget!A254</f>
        <v>October</v>
      </c>
      <c r="B254" s="24" t="str">
        <f>Budget!B254</f>
        <v>South</v>
      </c>
      <c r="C254" s="24" t="str">
        <f>Budget!C254</f>
        <v>F001S</v>
      </c>
      <c r="D254" s="24" t="str">
        <f>Budget!D254</f>
        <v>MINI</v>
      </c>
      <c r="E254" s="24">
        <f>sumifs(Budget!$E$2:$E$325,Budget!$A$2:$A$325,A254,Budget!$B$2:$B$325,B254,Budget!$C$2:$C$325,C254,Budget!$D$2:$D$325,D254)</f>
        <v>652</v>
      </c>
      <c r="F254" s="24">
        <f>sumifs(Actual_Calcs.!$C$2:$C$2150,Actual_Calcs.!$L$2:$L$2150,A254,Actual_Calcs.!$M$2:$M$2150,B254,Actual_Calcs.!$J$2:$J$2150,C254,Actual_Calcs.!$K$2:$K$2150,D254)</f>
        <v>585</v>
      </c>
      <c r="G254" s="24">
        <f t="shared" si="1"/>
        <v>-67</v>
      </c>
      <c r="H254" s="24" t="str">
        <f>vlookup(A254,Abbreviation!$E$2:$F$13,2,false)</f>
        <v>Q4</v>
      </c>
    </row>
    <row r="255">
      <c r="A255" s="24" t="str">
        <f>Budget!A255</f>
        <v>October</v>
      </c>
      <c r="B255" s="24" t="str">
        <f>Budget!B255</f>
        <v>South</v>
      </c>
      <c r="C255" s="24" t="str">
        <f>Budget!C255</f>
        <v>F001S</v>
      </c>
      <c r="D255" s="24" t="str">
        <f>Budget!D255</f>
        <v>MAX</v>
      </c>
      <c r="E255" s="24">
        <f>sumifs(Budget!$E$2:$E$325,Budget!$A$2:$A$325,A255,Budget!$B$2:$B$325,B255,Budget!$C$2:$C$325,C255,Budget!$D$2:$D$325,D255)</f>
        <v>186</v>
      </c>
      <c r="F255" s="24">
        <f>sumifs(Actual_Calcs.!$C$2:$C$2150,Actual_Calcs.!$L$2:$L$2150,A255,Actual_Calcs.!$M$2:$M$2150,B255,Actual_Calcs.!$J$2:$J$2150,C255,Actual_Calcs.!$K$2:$K$2150,D255)</f>
        <v>149</v>
      </c>
      <c r="G255" s="24">
        <f t="shared" si="1"/>
        <v>-37</v>
      </c>
      <c r="H255" s="24" t="str">
        <f>vlookup(A255,Abbreviation!$E$2:$F$13,2,false)</f>
        <v>Q4</v>
      </c>
    </row>
    <row r="256">
      <c r="A256" s="24" t="str">
        <f>Budget!A256</f>
        <v>October</v>
      </c>
      <c r="B256" s="24" t="str">
        <f>Budget!B256</f>
        <v>South</v>
      </c>
      <c r="C256" s="24" t="str">
        <f>Budget!C256</f>
        <v>F001S</v>
      </c>
      <c r="D256" s="24" t="str">
        <f>Budget!D256</f>
        <v>PRO</v>
      </c>
      <c r="E256" s="24">
        <f>sumifs(Budget!$E$2:$E$325,Budget!$A$2:$A$325,A256,Budget!$B$2:$B$325,B256,Budget!$C$2:$C$325,C256,Budget!$D$2:$D$325,D256)</f>
        <v>471</v>
      </c>
      <c r="F256" s="24">
        <f>sumifs(Actual_Calcs.!$C$2:$C$2150,Actual_Calcs.!$L$2:$L$2150,A256,Actual_Calcs.!$M$2:$M$2150,B256,Actual_Calcs.!$J$2:$J$2150,C256,Actual_Calcs.!$K$2:$K$2150,D256)</f>
        <v>836</v>
      </c>
      <c r="G256" s="24">
        <f t="shared" si="1"/>
        <v>365</v>
      </c>
      <c r="H256" s="24" t="str">
        <f>vlookup(A256,Abbreviation!$E$2:$F$13,2,false)</f>
        <v>Q4</v>
      </c>
    </row>
    <row r="257">
      <c r="A257" s="24" t="str">
        <f>Budget!A257</f>
        <v>October</v>
      </c>
      <c r="B257" s="24" t="str">
        <f>Budget!B257</f>
        <v>South</v>
      </c>
      <c r="C257" s="24" t="str">
        <f>Budget!C257</f>
        <v>F002S</v>
      </c>
      <c r="D257" s="24" t="str">
        <f>Budget!D257</f>
        <v>MINI</v>
      </c>
      <c r="E257" s="24">
        <f>sumifs(Budget!$E$2:$E$325,Budget!$A$2:$A$325,A257,Budget!$B$2:$B$325,B257,Budget!$C$2:$C$325,C257,Budget!$D$2:$D$325,D257)</f>
        <v>1055</v>
      </c>
      <c r="F257" s="24">
        <f>sumifs(Actual_Calcs.!$C$2:$C$2150,Actual_Calcs.!$L$2:$L$2150,A257,Actual_Calcs.!$M$2:$M$2150,B257,Actual_Calcs.!$J$2:$J$2150,C257,Actual_Calcs.!$K$2:$K$2150,D257)</f>
        <v>952</v>
      </c>
      <c r="G257" s="24">
        <f t="shared" si="1"/>
        <v>-103</v>
      </c>
      <c r="H257" s="24" t="str">
        <f>vlookup(A257,Abbreviation!$E$2:$F$13,2,false)</f>
        <v>Q4</v>
      </c>
    </row>
    <row r="258">
      <c r="A258" s="24" t="str">
        <f>Budget!A258</f>
        <v>October</v>
      </c>
      <c r="B258" s="24" t="str">
        <f>Budget!B258</f>
        <v>South</v>
      </c>
      <c r="C258" s="24" t="str">
        <f>Budget!C258</f>
        <v>F002S</v>
      </c>
      <c r="D258" s="24" t="str">
        <f>Budget!D258</f>
        <v>MAX</v>
      </c>
      <c r="E258" s="24">
        <f>sumifs(Budget!$E$2:$E$325,Budget!$A$2:$A$325,A258,Budget!$B$2:$B$325,B258,Budget!$C$2:$C$325,C258,Budget!$D$2:$D$325,D258)</f>
        <v>705</v>
      </c>
      <c r="F258" s="24">
        <f>sumifs(Actual_Calcs.!$C$2:$C$2150,Actual_Calcs.!$L$2:$L$2150,A258,Actual_Calcs.!$M$2:$M$2150,B258,Actual_Calcs.!$J$2:$J$2150,C258,Actual_Calcs.!$K$2:$K$2150,D258)</f>
        <v>640</v>
      </c>
      <c r="G258" s="24">
        <f t="shared" si="1"/>
        <v>-65</v>
      </c>
      <c r="H258" s="24" t="str">
        <f>vlookup(A258,Abbreviation!$E$2:$F$13,2,false)</f>
        <v>Q4</v>
      </c>
    </row>
    <row r="259">
      <c r="A259" s="24" t="str">
        <f>Budget!A259</f>
        <v>October</v>
      </c>
      <c r="B259" s="24" t="str">
        <f>Budget!B259</f>
        <v>South</v>
      </c>
      <c r="C259" s="24" t="str">
        <f>Budget!C259</f>
        <v>F002S</v>
      </c>
      <c r="D259" s="24" t="str">
        <f>Budget!D259</f>
        <v>PRO</v>
      </c>
      <c r="E259" s="24">
        <f>sumifs(Budget!$E$2:$E$325,Budget!$A$2:$A$325,A259,Budget!$B$2:$B$325,B259,Budget!$C$2:$C$325,C259,Budget!$D$2:$D$325,D259)</f>
        <v>181</v>
      </c>
      <c r="F259" s="24">
        <f>sumifs(Actual_Calcs.!$C$2:$C$2150,Actual_Calcs.!$L$2:$L$2150,A259,Actual_Calcs.!$M$2:$M$2150,B259,Actual_Calcs.!$J$2:$J$2150,C259,Actual_Calcs.!$K$2:$K$2150,D259)</f>
        <v>168</v>
      </c>
      <c r="G259" s="24">
        <f t="shared" si="1"/>
        <v>-13</v>
      </c>
      <c r="H259" s="24" t="str">
        <f>vlookup(A259,Abbreviation!$E$2:$F$13,2,false)</f>
        <v>Q4</v>
      </c>
    </row>
    <row r="260">
      <c r="A260" s="24" t="str">
        <f>Budget!A260</f>
        <v>October</v>
      </c>
      <c r="B260" s="24" t="str">
        <f>Budget!B260</f>
        <v>South</v>
      </c>
      <c r="C260" s="24" t="str">
        <f>Budget!C260</f>
        <v>F003S</v>
      </c>
      <c r="D260" s="24" t="str">
        <f>Budget!D260</f>
        <v>MINI</v>
      </c>
      <c r="E260" s="24">
        <f>sumifs(Budget!$E$2:$E$325,Budget!$A$2:$A$325,A260,Budget!$B$2:$B$325,B260,Budget!$C$2:$C$325,C260,Budget!$D$2:$D$325,D260)</f>
        <v>864</v>
      </c>
      <c r="F260" s="24">
        <f>sumifs(Actual_Calcs.!$C$2:$C$2150,Actual_Calcs.!$L$2:$L$2150,A260,Actual_Calcs.!$M$2:$M$2150,B260,Actual_Calcs.!$J$2:$J$2150,C260,Actual_Calcs.!$K$2:$K$2150,D260)</f>
        <v>1170</v>
      </c>
      <c r="G260" s="24">
        <f t="shared" si="1"/>
        <v>306</v>
      </c>
      <c r="H260" s="24" t="str">
        <f>vlookup(A260,Abbreviation!$E$2:$F$13,2,false)</f>
        <v>Q4</v>
      </c>
    </row>
    <row r="261">
      <c r="A261" s="24" t="str">
        <f>Budget!A261</f>
        <v>October</v>
      </c>
      <c r="B261" s="24" t="str">
        <f>Budget!B261</f>
        <v>South</v>
      </c>
      <c r="C261" s="24" t="str">
        <f>Budget!C261</f>
        <v>F003S</v>
      </c>
      <c r="D261" s="24" t="str">
        <f>Budget!D261</f>
        <v>MAX</v>
      </c>
      <c r="E261" s="24">
        <f>sumifs(Budget!$E$2:$E$325,Budget!$A$2:$A$325,A261,Budget!$B$2:$B$325,B261,Budget!$C$2:$C$325,C261,Budget!$D$2:$D$325,D261)</f>
        <v>85</v>
      </c>
      <c r="F261" s="24">
        <f>sumifs(Actual_Calcs.!$C$2:$C$2150,Actual_Calcs.!$L$2:$L$2150,A261,Actual_Calcs.!$M$2:$M$2150,B261,Actual_Calcs.!$J$2:$J$2150,C261,Actual_Calcs.!$K$2:$K$2150,D261)</f>
        <v>132</v>
      </c>
      <c r="G261" s="24">
        <f t="shared" si="1"/>
        <v>47</v>
      </c>
      <c r="H261" s="24" t="str">
        <f>vlookup(A261,Abbreviation!$E$2:$F$13,2,false)</f>
        <v>Q4</v>
      </c>
    </row>
    <row r="262">
      <c r="A262" s="24" t="str">
        <f>Budget!A262</f>
        <v>October</v>
      </c>
      <c r="B262" s="24" t="str">
        <f>Budget!B262</f>
        <v>South</v>
      </c>
      <c r="C262" s="24" t="str">
        <f>Budget!C262</f>
        <v>F003S</v>
      </c>
      <c r="D262" s="24" t="str">
        <f>Budget!D262</f>
        <v>PRO</v>
      </c>
      <c r="E262" s="24">
        <f>sumifs(Budget!$E$2:$E$325,Budget!$A$2:$A$325,A262,Budget!$B$2:$B$325,B262,Budget!$C$2:$C$325,C262,Budget!$D$2:$D$325,D262)</f>
        <v>475</v>
      </c>
      <c r="F262" s="24">
        <f>sumifs(Actual_Calcs.!$C$2:$C$2150,Actual_Calcs.!$L$2:$L$2150,A262,Actual_Calcs.!$M$2:$M$2150,B262,Actual_Calcs.!$J$2:$J$2150,C262,Actual_Calcs.!$K$2:$K$2150,D262)</f>
        <v>406</v>
      </c>
      <c r="G262" s="24">
        <f t="shared" si="1"/>
        <v>-69</v>
      </c>
      <c r="H262" s="24" t="str">
        <f>vlookup(A262,Abbreviation!$E$2:$F$13,2,false)</f>
        <v>Q4</v>
      </c>
    </row>
    <row r="263">
      <c r="A263" s="24" t="str">
        <f>Budget!A263</f>
        <v>October</v>
      </c>
      <c r="B263" s="24" t="str">
        <f>Budget!B263</f>
        <v>West</v>
      </c>
      <c r="C263" s="24" t="str">
        <f>Budget!C263</f>
        <v>F001W</v>
      </c>
      <c r="D263" s="24" t="str">
        <f>Budget!D263</f>
        <v>MINI</v>
      </c>
      <c r="E263" s="24">
        <f>sumifs(Budget!$E$2:$E$325,Budget!$A$2:$A$325,A263,Budget!$B$2:$B$325,B263,Budget!$C$2:$C$325,C263,Budget!$D$2:$D$325,D263)</f>
        <v>0</v>
      </c>
      <c r="F263" s="24">
        <f>sumifs(Actual_Calcs.!$C$2:$C$2150,Actual_Calcs.!$L$2:$L$2150,A263,Actual_Calcs.!$M$2:$M$2150,B263,Actual_Calcs.!$J$2:$J$2150,C263,Actual_Calcs.!$K$2:$K$2150,D263)</f>
        <v>0</v>
      </c>
      <c r="G263" s="24">
        <f t="shared" si="1"/>
        <v>0</v>
      </c>
      <c r="H263" s="24" t="str">
        <f>vlookup(A263,Abbreviation!$E$2:$F$13,2,false)</f>
        <v>Q4</v>
      </c>
    </row>
    <row r="264">
      <c r="A264" s="24" t="str">
        <f>Budget!A264</f>
        <v>October</v>
      </c>
      <c r="B264" s="24" t="str">
        <f>Budget!B264</f>
        <v>West</v>
      </c>
      <c r="C264" s="24" t="str">
        <f>Budget!C264</f>
        <v>F001W</v>
      </c>
      <c r="D264" s="24" t="str">
        <f>Budget!D264</f>
        <v>MAX</v>
      </c>
      <c r="E264" s="24">
        <f>sumifs(Budget!$E$2:$E$325,Budget!$A$2:$A$325,A264,Budget!$B$2:$B$325,B264,Budget!$C$2:$C$325,C264,Budget!$D$2:$D$325,D264)</f>
        <v>943</v>
      </c>
      <c r="F264" s="24">
        <f>sumifs(Actual_Calcs.!$C$2:$C$2150,Actual_Calcs.!$L$2:$L$2150,A264,Actual_Calcs.!$M$2:$M$2150,B264,Actual_Calcs.!$J$2:$J$2150,C264,Actual_Calcs.!$K$2:$K$2150,D264)</f>
        <v>912</v>
      </c>
      <c r="G264" s="24">
        <f t="shared" si="1"/>
        <v>-31</v>
      </c>
      <c r="H264" s="24" t="str">
        <f>vlookup(A264,Abbreviation!$E$2:$F$13,2,false)</f>
        <v>Q4</v>
      </c>
    </row>
    <row r="265">
      <c r="A265" s="24" t="str">
        <f>Budget!A265</f>
        <v>October</v>
      </c>
      <c r="B265" s="24" t="str">
        <f>Budget!B265</f>
        <v>West</v>
      </c>
      <c r="C265" s="24" t="str">
        <f>Budget!C265</f>
        <v>F001W</v>
      </c>
      <c r="D265" s="24" t="str">
        <f>Budget!D265</f>
        <v>PRO</v>
      </c>
      <c r="E265" s="24">
        <f>sumifs(Budget!$E$2:$E$325,Budget!$A$2:$A$325,A265,Budget!$B$2:$B$325,B265,Budget!$C$2:$C$325,C265,Budget!$D$2:$D$325,D265)</f>
        <v>92</v>
      </c>
      <c r="F265" s="24">
        <f>sumifs(Actual_Calcs.!$C$2:$C$2150,Actual_Calcs.!$L$2:$L$2150,A265,Actual_Calcs.!$M$2:$M$2150,B265,Actual_Calcs.!$J$2:$J$2150,C265,Actual_Calcs.!$K$2:$K$2150,D265)</f>
        <v>85</v>
      </c>
      <c r="G265" s="24">
        <f t="shared" si="1"/>
        <v>-7</v>
      </c>
      <c r="H265" s="24" t="str">
        <f>vlookup(A265,Abbreviation!$E$2:$F$13,2,false)</f>
        <v>Q4</v>
      </c>
    </row>
    <row r="266">
      <c r="A266" s="24" t="str">
        <f>Budget!A266</f>
        <v>October</v>
      </c>
      <c r="B266" s="24" t="str">
        <f>Budget!B266</f>
        <v>West</v>
      </c>
      <c r="C266" s="24" t="str">
        <f>Budget!C266</f>
        <v>F002W</v>
      </c>
      <c r="D266" s="24" t="str">
        <f>Budget!D266</f>
        <v>MINI</v>
      </c>
      <c r="E266" s="24">
        <f>sumifs(Budget!$E$2:$E$325,Budget!$A$2:$A$325,A266,Budget!$B$2:$B$325,B266,Budget!$C$2:$C$325,C266,Budget!$D$2:$D$325,D266)</f>
        <v>403</v>
      </c>
      <c r="F266" s="24">
        <f>sumifs(Actual_Calcs.!$C$2:$C$2150,Actual_Calcs.!$L$2:$L$2150,A266,Actual_Calcs.!$M$2:$M$2150,B266,Actual_Calcs.!$J$2:$J$2150,C266,Actual_Calcs.!$K$2:$K$2150,D266)</f>
        <v>537</v>
      </c>
      <c r="G266" s="24">
        <f t="shared" si="1"/>
        <v>134</v>
      </c>
      <c r="H266" s="24" t="str">
        <f>vlookup(A266,Abbreviation!$E$2:$F$13,2,false)</f>
        <v>Q4</v>
      </c>
    </row>
    <row r="267">
      <c r="A267" s="24" t="str">
        <f>Budget!A267</f>
        <v>October</v>
      </c>
      <c r="B267" s="24" t="str">
        <f>Budget!B267</f>
        <v>West</v>
      </c>
      <c r="C267" s="24" t="str">
        <f>Budget!C267</f>
        <v>F002W</v>
      </c>
      <c r="D267" s="24" t="str">
        <f>Budget!D267</f>
        <v>MAX</v>
      </c>
      <c r="E267" s="24">
        <f>sumifs(Budget!$E$2:$E$325,Budget!$A$2:$A$325,A267,Budget!$B$2:$B$325,B267,Budget!$C$2:$C$325,C267,Budget!$D$2:$D$325,D267)</f>
        <v>623</v>
      </c>
      <c r="F267" s="24">
        <f>sumifs(Actual_Calcs.!$C$2:$C$2150,Actual_Calcs.!$L$2:$L$2150,A267,Actual_Calcs.!$M$2:$M$2150,B267,Actual_Calcs.!$J$2:$J$2150,C267,Actual_Calcs.!$K$2:$K$2150,D267)</f>
        <v>576</v>
      </c>
      <c r="G267" s="24">
        <f t="shared" si="1"/>
        <v>-47</v>
      </c>
      <c r="H267" s="24" t="str">
        <f>vlookup(A267,Abbreviation!$E$2:$F$13,2,false)</f>
        <v>Q4</v>
      </c>
    </row>
    <row r="268">
      <c r="A268" s="24" t="str">
        <f>Budget!A268</f>
        <v>October</v>
      </c>
      <c r="B268" s="24" t="str">
        <f>Budget!B268</f>
        <v>West</v>
      </c>
      <c r="C268" s="24" t="str">
        <f>Budget!C268</f>
        <v>F002W</v>
      </c>
      <c r="D268" s="24" t="str">
        <f>Budget!D268</f>
        <v>PRO</v>
      </c>
      <c r="E268" s="24">
        <f>sumifs(Budget!$E$2:$E$325,Budget!$A$2:$A$325,A268,Budget!$B$2:$B$325,B268,Budget!$C$2:$C$325,C268,Budget!$D$2:$D$325,D268)</f>
        <v>107</v>
      </c>
      <c r="F268" s="24">
        <f>sumifs(Actual_Calcs.!$C$2:$C$2150,Actual_Calcs.!$L$2:$L$2150,A268,Actual_Calcs.!$M$2:$M$2150,B268,Actual_Calcs.!$J$2:$J$2150,C268,Actual_Calcs.!$K$2:$K$2150,D268)</f>
        <v>82</v>
      </c>
      <c r="G268" s="24">
        <f t="shared" si="1"/>
        <v>-25</v>
      </c>
      <c r="H268" s="24" t="str">
        <f>vlookup(A268,Abbreviation!$E$2:$F$13,2,false)</f>
        <v>Q4</v>
      </c>
    </row>
    <row r="269">
      <c r="A269" s="24" t="str">
        <f>Budget!A269</f>
        <v>October</v>
      </c>
      <c r="B269" s="24" t="str">
        <f>Budget!B269</f>
        <v>West</v>
      </c>
      <c r="C269" s="24" t="str">
        <f>Budget!C269</f>
        <v>F003W</v>
      </c>
      <c r="D269" s="24" t="str">
        <f>Budget!D269</f>
        <v>MINI</v>
      </c>
      <c r="E269" s="24">
        <f>sumifs(Budget!$E$2:$E$325,Budget!$A$2:$A$325,A269,Budget!$B$2:$B$325,B269,Budget!$C$2:$C$325,C269,Budget!$D$2:$D$325,D269)</f>
        <v>365</v>
      </c>
      <c r="F269" s="24">
        <f>sumifs(Actual_Calcs.!$C$2:$C$2150,Actual_Calcs.!$L$2:$L$2150,A269,Actual_Calcs.!$M$2:$M$2150,B269,Actual_Calcs.!$J$2:$J$2150,C269,Actual_Calcs.!$K$2:$K$2150,D269)</f>
        <v>324</v>
      </c>
      <c r="G269" s="24">
        <f t="shared" si="1"/>
        <v>-41</v>
      </c>
      <c r="H269" s="24" t="str">
        <f>vlookup(A269,Abbreviation!$E$2:$F$13,2,false)</f>
        <v>Q4</v>
      </c>
    </row>
    <row r="270">
      <c r="A270" s="24" t="str">
        <f>Budget!A270</f>
        <v>October</v>
      </c>
      <c r="B270" s="24" t="str">
        <f>Budget!B270</f>
        <v>West</v>
      </c>
      <c r="C270" s="24" t="str">
        <f>Budget!C270</f>
        <v>F003W</v>
      </c>
      <c r="D270" s="24" t="str">
        <f>Budget!D270</f>
        <v>MAX</v>
      </c>
      <c r="E270" s="24">
        <f>sumifs(Budget!$E$2:$E$325,Budget!$A$2:$A$325,A270,Budget!$B$2:$B$325,B270,Budget!$C$2:$C$325,C270,Budget!$D$2:$D$325,D270)</f>
        <v>1485</v>
      </c>
      <c r="F270" s="24">
        <f>sumifs(Actual_Calcs.!$C$2:$C$2150,Actual_Calcs.!$L$2:$L$2150,A270,Actual_Calcs.!$M$2:$M$2150,B270,Actual_Calcs.!$J$2:$J$2150,C270,Actual_Calcs.!$K$2:$K$2150,D270)</f>
        <v>1371</v>
      </c>
      <c r="G270" s="24">
        <f t="shared" si="1"/>
        <v>-114</v>
      </c>
      <c r="H270" s="24" t="str">
        <f>vlookup(A270,Abbreviation!$E$2:$F$13,2,false)</f>
        <v>Q4</v>
      </c>
    </row>
    <row r="271">
      <c r="A271" s="24" t="str">
        <f>Budget!A271</f>
        <v>October</v>
      </c>
      <c r="B271" s="24" t="str">
        <f>Budget!B271</f>
        <v>West</v>
      </c>
      <c r="C271" s="24" t="str">
        <f>Budget!C271</f>
        <v>F003W</v>
      </c>
      <c r="D271" s="24" t="str">
        <f>Budget!D271</f>
        <v>PRO</v>
      </c>
      <c r="E271" s="24">
        <f>sumifs(Budget!$E$2:$E$325,Budget!$A$2:$A$325,A271,Budget!$B$2:$B$325,B271,Budget!$C$2:$C$325,C271,Budget!$D$2:$D$325,D271)</f>
        <v>265</v>
      </c>
      <c r="F271" s="24">
        <f>sumifs(Actual_Calcs.!$C$2:$C$2150,Actual_Calcs.!$L$2:$L$2150,A271,Actual_Calcs.!$M$2:$M$2150,B271,Actual_Calcs.!$J$2:$J$2150,C271,Actual_Calcs.!$K$2:$K$2150,D271)</f>
        <v>247</v>
      </c>
      <c r="G271" s="24">
        <f t="shared" si="1"/>
        <v>-18</v>
      </c>
      <c r="H271" s="24" t="str">
        <f>vlookup(A271,Abbreviation!$E$2:$F$13,2,false)</f>
        <v>Q4</v>
      </c>
    </row>
    <row r="272">
      <c r="A272" s="24" t="str">
        <f>Budget!A272</f>
        <v>November</v>
      </c>
      <c r="B272" s="24" t="str">
        <f>Budget!B272</f>
        <v>North</v>
      </c>
      <c r="C272" s="24" t="str">
        <f>Budget!C272</f>
        <v>F001N</v>
      </c>
      <c r="D272" s="24" t="str">
        <f>Budget!D272</f>
        <v>MINI</v>
      </c>
      <c r="E272" s="24">
        <f>sumifs(Budget!$E$2:$E$325,Budget!$A$2:$A$325,A272,Budget!$B$2:$B$325,B272,Budget!$C$2:$C$325,C272,Budget!$D$2:$D$325,D272)</f>
        <v>215</v>
      </c>
      <c r="F272" s="24">
        <f>sumifs(Actual_Calcs.!$C$2:$C$2150,Actual_Calcs.!$L$2:$L$2150,A272,Actual_Calcs.!$M$2:$M$2150,B272,Actual_Calcs.!$J$2:$J$2150,C272,Actual_Calcs.!$K$2:$K$2150,D272)</f>
        <v>206</v>
      </c>
      <c r="G272" s="24">
        <f t="shared" si="1"/>
        <v>-9</v>
      </c>
      <c r="H272" s="24" t="str">
        <f>vlookup(A272,Abbreviation!$E$2:$F$13,2,false)</f>
        <v>Q4</v>
      </c>
    </row>
    <row r="273">
      <c r="A273" s="24" t="str">
        <f>Budget!A273</f>
        <v>November</v>
      </c>
      <c r="B273" s="24" t="str">
        <f>Budget!B273</f>
        <v>North</v>
      </c>
      <c r="C273" s="24" t="str">
        <f>Budget!C273</f>
        <v>F001N</v>
      </c>
      <c r="D273" s="24" t="str">
        <f>Budget!D273</f>
        <v>MAX</v>
      </c>
      <c r="E273" s="24">
        <f>sumifs(Budget!$E$2:$E$325,Budget!$A$2:$A$325,A273,Budget!$B$2:$B$325,B273,Budget!$C$2:$C$325,C273,Budget!$D$2:$D$325,D273)</f>
        <v>206</v>
      </c>
      <c r="F273" s="24">
        <f>sumifs(Actual_Calcs.!$C$2:$C$2150,Actual_Calcs.!$L$2:$L$2150,A273,Actual_Calcs.!$M$2:$M$2150,B273,Actual_Calcs.!$J$2:$J$2150,C273,Actual_Calcs.!$K$2:$K$2150,D273)</f>
        <v>345</v>
      </c>
      <c r="G273" s="24">
        <f t="shared" si="1"/>
        <v>139</v>
      </c>
      <c r="H273" s="24" t="str">
        <f>vlookup(A273,Abbreviation!$E$2:$F$13,2,false)</f>
        <v>Q4</v>
      </c>
    </row>
    <row r="274">
      <c r="A274" s="24" t="str">
        <f>Budget!A274</f>
        <v>November</v>
      </c>
      <c r="B274" s="24" t="str">
        <f>Budget!B274</f>
        <v>North</v>
      </c>
      <c r="C274" s="24" t="str">
        <f>Budget!C274</f>
        <v>F001N</v>
      </c>
      <c r="D274" s="24" t="str">
        <f>Budget!D274</f>
        <v>PRO</v>
      </c>
      <c r="E274" s="24">
        <f>sumifs(Budget!$E$2:$E$325,Budget!$A$2:$A$325,A274,Budget!$B$2:$B$325,B274,Budget!$C$2:$C$325,C274,Budget!$D$2:$D$325,D274)</f>
        <v>737</v>
      </c>
      <c r="F274" s="24">
        <f>sumifs(Actual_Calcs.!$C$2:$C$2150,Actual_Calcs.!$L$2:$L$2150,A274,Actual_Calcs.!$M$2:$M$2150,B274,Actual_Calcs.!$J$2:$J$2150,C274,Actual_Calcs.!$K$2:$K$2150,D274)</f>
        <v>666</v>
      </c>
      <c r="G274" s="24">
        <f t="shared" si="1"/>
        <v>-71</v>
      </c>
      <c r="H274" s="24" t="str">
        <f>vlookup(A274,Abbreviation!$E$2:$F$13,2,false)</f>
        <v>Q4</v>
      </c>
    </row>
    <row r="275">
      <c r="A275" s="24" t="str">
        <f>Budget!A275</f>
        <v>November</v>
      </c>
      <c r="B275" s="24" t="str">
        <f>Budget!B275</f>
        <v>North</v>
      </c>
      <c r="C275" s="24" t="str">
        <f>Budget!C275</f>
        <v>F002N</v>
      </c>
      <c r="D275" s="24" t="str">
        <f>Budget!D275</f>
        <v>MINI</v>
      </c>
      <c r="E275" s="24">
        <f>sumifs(Budget!$E$2:$E$325,Budget!$A$2:$A$325,A275,Budget!$B$2:$B$325,B275,Budget!$C$2:$C$325,C275,Budget!$D$2:$D$325,D275)</f>
        <v>475</v>
      </c>
      <c r="F275" s="24">
        <f>sumifs(Actual_Calcs.!$C$2:$C$2150,Actual_Calcs.!$L$2:$L$2150,A275,Actual_Calcs.!$M$2:$M$2150,B275,Actual_Calcs.!$J$2:$J$2150,C275,Actual_Calcs.!$K$2:$K$2150,D275)</f>
        <v>605</v>
      </c>
      <c r="G275" s="24">
        <f t="shared" si="1"/>
        <v>130</v>
      </c>
      <c r="H275" s="24" t="str">
        <f>vlookup(A275,Abbreviation!$E$2:$F$13,2,false)</f>
        <v>Q4</v>
      </c>
    </row>
    <row r="276">
      <c r="A276" s="24" t="str">
        <f>Budget!A276</f>
        <v>November</v>
      </c>
      <c r="B276" s="24" t="str">
        <f>Budget!B276</f>
        <v>North</v>
      </c>
      <c r="C276" s="24" t="str">
        <f>Budget!C276</f>
        <v>F002N</v>
      </c>
      <c r="D276" s="24" t="str">
        <f>Budget!D276</f>
        <v>MAX</v>
      </c>
      <c r="E276" s="24">
        <f>sumifs(Budget!$E$2:$E$325,Budget!$A$2:$A$325,A276,Budget!$B$2:$B$325,B276,Budget!$C$2:$C$325,C276,Budget!$D$2:$D$325,D276)</f>
        <v>476</v>
      </c>
      <c r="F276" s="24">
        <f>sumifs(Actual_Calcs.!$C$2:$C$2150,Actual_Calcs.!$L$2:$L$2150,A276,Actual_Calcs.!$M$2:$M$2150,B276,Actual_Calcs.!$J$2:$J$2150,C276,Actual_Calcs.!$K$2:$K$2150,D276)</f>
        <v>589</v>
      </c>
      <c r="G276" s="24">
        <f t="shared" si="1"/>
        <v>113</v>
      </c>
      <c r="H276" s="24" t="str">
        <f>vlookup(A276,Abbreviation!$E$2:$F$13,2,false)</f>
        <v>Q4</v>
      </c>
    </row>
    <row r="277">
      <c r="A277" s="24" t="str">
        <f>Budget!A277</f>
        <v>November</v>
      </c>
      <c r="B277" s="24" t="str">
        <f>Budget!B277</f>
        <v>North</v>
      </c>
      <c r="C277" s="24" t="str">
        <f>Budget!C277</f>
        <v>F002N</v>
      </c>
      <c r="D277" s="24" t="str">
        <f>Budget!D277</f>
        <v>PRO</v>
      </c>
      <c r="E277" s="24">
        <f>sumifs(Budget!$E$2:$E$325,Budget!$A$2:$A$325,A277,Budget!$B$2:$B$325,B277,Budget!$C$2:$C$325,C277,Budget!$D$2:$D$325,D277)</f>
        <v>566</v>
      </c>
      <c r="F277" s="24">
        <f>sumifs(Actual_Calcs.!$C$2:$C$2150,Actual_Calcs.!$L$2:$L$2150,A277,Actual_Calcs.!$M$2:$M$2150,B277,Actual_Calcs.!$J$2:$J$2150,C277,Actual_Calcs.!$K$2:$K$2150,D277)</f>
        <v>509</v>
      </c>
      <c r="G277" s="24">
        <f t="shared" si="1"/>
        <v>-57</v>
      </c>
      <c r="H277" s="24" t="str">
        <f>vlookup(A277,Abbreviation!$E$2:$F$13,2,false)</f>
        <v>Q4</v>
      </c>
    </row>
    <row r="278">
      <c r="A278" s="24" t="str">
        <f>Budget!A278</f>
        <v>November</v>
      </c>
      <c r="B278" s="24" t="str">
        <f>Budget!B278</f>
        <v>North</v>
      </c>
      <c r="C278" s="24" t="str">
        <f>Budget!C278</f>
        <v>F003N</v>
      </c>
      <c r="D278" s="24" t="str">
        <f>Budget!D278</f>
        <v>MINI</v>
      </c>
      <c r="E278" s="24">
        <f>sumifs(Budget!$E$2:$E$325,Budget!$A$2:$A$325,A278,Budget!$B$2:$B$325,B278,Budget!$C$2:$C$325,C278,Budget!$D$2:$D$325,D278)</f>
        <v>194</v>
      </c>
      <c r="F278" s="24">
        <f>sumifs(Actual_Calcs.!$C$2:$C$2150,Actual_Calcs.!$L$2:$L$2150,A278,Actual_Calcs.!$M$2:$M$2150,B278,Actual_Calcs.!$J$2:$J$2150,C278,Actual_Calcs.!$K$2:$K$2150,D278)</f>
        <v>187</v>
      </c>
      <c r="G278" s="24">
        <f t="shared" si="1"/>
        <v>-7</v>
      </c>
      <c r="H278" s="24" t="str">
        <f>vlookup(A278,Abbreviation!$E$2:$F$13,2,false)</f>
        <v>Q4</v>
      </c>
    </row>
    <row r="279">
      <c r="A279" s="24" t="str">
        <f>Budget!A279</f>
        <v>November</v>
      </c>
      <c r="B279" s="24" t="str">
        <f>Budget!B279</f>
        <v>North</v>
      </c>
      <c r="C279" s="24" t="str">
        <f>Budget!C279</f>
        <v>F003N</v>
      </c>
      <c r="D279" s="24" t="str">
        <f>Budget!D279</f>
        <v>MAX</v>
      </c>
      <c r="E279" s="24">
        <f>sumifs(Budget!$E$2:$E$325,Budget!$A$2:$A$325,A279,Budget!$B$2:$B$325,B279,Budget!$C$2:$C$325,C279,Budget!$D$2:$D$325,D279)</f>
        <v>38</v>
      </c>
      <c r="F279" s="24">
        <f>sumifs(Actual_Calcs.!$C$2:$C$2150,Actual_Calcs.!$L$2:$L$2150,A279,Actual_Calcs.!$M$2:$M$2150,B279,Actual_Calcs.!$J$2:$J$2150,C279,Actual_Calcs.!$K$2:$K$2150,D279)</f>
        <v>28</v>
      </c>
      <c r="G279" s="24">
        <f t="shared" si="1"/>
        <v>-10</v>
      </c>
      <c r="H279" s="24" t="str">
        <f>vlookup(A279,Abbreviation!$E$2:$F$13,2,false)</f>
        <v>Q4</v>
      </c>
    </row>
    <row r="280">
      <c r="A280" s="24" t="str">
        <f>Budget!A280</f>
        <v>November</v>
      </c>
      <c r="B280" s="24" t="str">
        <f>Budget!B280</f>
        <v>North</v>
      </c>
      <c r="C280" s="24" t="str">
        <f>Budget!C280</f>
        <v>F003N</v>
      </c>
      <c r="D280" s="24" t="str">
        <f>Budget!D280</f>
        <v>PRO</v>
      </c>
      <c r="E280" s="24">
        <f>sumifs(Budget!$E$2:$E$325,Budget!$A$2:$A$325,A280,Budget!$B$2:$B$325,B280,Budget!$C$2:$C$325,C280,Budget!$D$2:$D$325,D280)</f>
        <v>448</v>
      </c>
      <c r="F280" s="24">
        <f>sumifs(Actual_Calcs.!$C$2:$C$2150,Actual_Calcs.!$L$2:$L$2150,A280,Actual_Calcs.!$M$2:$M$2150,B280,Actual_Calcs.!$J$2:$J$2150,C280,Actual_Calcs.!$K$2:$K$2150,D280)</f>
        <v>393</v>
      </c>
      <c r="G280" s="24">
        <f t="shared" si="1"/>
        <v>-55</v>
      </c>
      <c r="H280" s="24" t="str">
        <f>vlookup(A280,Abbreviation!$E$2:$F$13,2,false)</f>
        <v>Q4</v>
      </c>
    </row>
    <row r="281">
      <c r="A281" s="24" t="str">
        <f>Budget!A281</f>
        <v>November</v>
      </c>
      <c r="B281" s="24" t="str">
        <f>Budget!B281</f>
        <v>South</v>
      </c>
      <c r="C281" s="24" t="str">
        <f>Budget!C281</f>
        <v>F001S</v>
      </c>
      <c r="D281" s="24" t="str">
        <f>Budget!D281</f>
        <v>MINI</v>
      </c>
      <c r="E281" s="24">
        <f>sumifs(Budget!$E$2:$E$325,Budget!$A$2:$A$325,A281,Budget!$B$2:$B$325,B281,Budget!$C$2:$C$325,C281,Budget!$D$2:$D$325,D281)</f>
        <v>962</v>
      </c>
      <c r="F281" s="24">
        <f>sumifs(Actual_Calcs.!$C$2:$C$2150,Actual_Calcs.!$L$2:$L$2150,A281,Actual_Calcs.!$M$2:$M$2150,B281,Actual_Calcs.!$J$2:$J$2150,C281,Actual_Calcs.!$K$2:$K$2150,D281)</f>
        <v>1082</v>
      </c>
      <c r="G281" s="24">
        <f t="shared" si="1"/>
        <v>120</v>
      </c>
      <c r="H281" s="24" t="str">
        <f>vlookup(A281,Abbreviation!$E$2:$F$13,2,false)</f>
        <v>Q4</v>
      </c>
    </row>
    <row r="282">
      <c r="A282" s="24" t="str">
        <f>Budget!A282</f>
        <v>November</v>
      </c>
      <c r="B282" s="24" t="str">
        <f>Budget!B282</f>
        <v>South</v>
      </c>
      <c r="C282" s="24" t="str">
        <f>Budget!C282</f>
        <v>F001S</v>
      </c>
      <c r="D282" s="24" t="str">
        <f>Budget!D282</f>
        <v>MAX</v>
      </c>
      <c r="E282" s="24">
        <f>sumifs(Budget!$E$2:$E$325,Budget!$A$2:$A$325,A282,Budget!$B$2:$B$325,B282,Budget!$C$2:$C$325,C282,Budget!$D$2:$D$325,D282)</f>
        <v>34</v>
      </c>
      <c r="F282" s="24">
        <f>sumifs(Actual_Calcs.!$C$2:$C$2150,Actual_Calcs.!$L$2:$L$2150,A282,Actual_Calcs.!$M$2:$M$2150,B282,Actual_Calcs.!$J$2:$J$2150,C282,Actual_Calcs.!$K$2:$K$2150,D282)</f>
        <v>32</v>
      </c>
      <c r="G282" s="24">
        <f t="shared" si="1"/>
        <v>-2</v>
      </c>
      <c r="H282" s="24" t="str">
        <f>vlookup(A282,Abbreviation!$E$2:$F$13,2,false)</f>
        <v>Q4</v>
      </c>
    </row>
    <row r="283">
      <c r="A283" s="24" t="str">
        <f>Budget!A283</f>
        <v>November</v>
      </c>
      <c r="B283" s="24" t="str">
        <f>Budget!B283</f>
        <v>South</v>
      </c>
      <c r="C283" s="24" t="str">
        <f>Budget!C283</f>
        <v>F001S</v>
      </c>
      <c r="D283" s="24" t="str">
        <f>Budget!D283</f>
        <v>PRO</v>
      </c>
      <c r="E283" s="24">
        <f>sumifs(Budget!$E$2:$E$325,Budget!$A$2:$A$325,A283,Budget!$B$2:$B$325,B283,Budget!$C$2:$C$325,C283,Budget!$D$2:$D$325,D283)</f>
        <v>172</v>
      </c>
      <c r="F283" s="24">
        <f>sumifs(Actual_Calcs.!$C$2:$C$2150,Actual_Calcs.!$L$2:$L$2150,A283,Actual_Calcs.!$M$2:$M$2150,B283,Actual_Calcs.!$J$2:$J$2150,C283,Actual_Calcs.!$K$2:$K$2150,D283)</f>
        <v>142</v>
      </c>
      <c r="G283" s="24">
        <f t="shared" si="1"/>
        <v>-30</v>
      </c>
      <c r="H283" s="24" t="str">
        <f>vlookup(A283,Abbreviation!$E$2:$F$13,2,false)</f>
        <v>Q4</v>
      </c>
    </row>
    <row r="284">
      <c r="A284" s="24" t="str">
        <f>Budget!A284</f>
        <v>November</v>
      </c>
      <c r="B284" s="24" t="str">
        <f>Budget!B284</f>
        <v>South</v>
      </c>
      <c r="C284" s="24" t="str">
        <f>Budget!C284</f>
        <v>F002S</v>
      </c>
      <c r="D284" s="24" t="str">
        <f>Budget!D284</f>
        <v>MINI</v>
      </c>
      <c r="E284" s="24">
        <f>sumifs(Budget!$E$2:$E$325,Budget!$A$2:$A$325,A284,Budget!$B$2:$B$325,B284,Budget!$C$2:$C$325,C284,Budget!$D$2:$D$325,D284)</f>
        <v>834</v>
      </c>
      <c r="F284" s="24">
        <f>sumifs(Actual_Calcs.!$C$2:$C$2150,Actual_Calcs.!$L$2:$L$2150,A284,Actual_Calcs.!$M$2:$M$2150,B284,Actual_Calcs.!$J$2:$J$2150,C284,Actual_Calcs.!$K$2:$K$2150,D284)</f>
        <v>801</v>
      </c>
      <c r="G284" s="24">
        <f t="shared" si="1"/>
        <v>-33</v>
      </c>
      <c r="H284" s="24" t="str">
        <f>vlookup(A284,Abbreviation!$E$2:$F$13,2,false)</f>
        <v>Q4</v>
      </c>
    </row>
    <row r="285">
      <c r="A285" s="24" t="str">
        <f>Budget!A285</f>
        <v>November</v>
      </c>
      <c r="B285" s="24" t="str">
        <f>Budget!B285</f>
        <v>South</v>
      </c>
      <c r="C285" s="24" t="str">
        <f>Budget!C285</f>
        <v>F002S</v>
      </c>
      <c r="D285" s="24" t="str">
        <f>Budget!D285</f>
        <v>MAX</v>
      </c>
      <c r="E285" s="24">
        <f>sumifs(Budget!$E$2:$E$325,Budget!$A$2:$A$325,A285,Budget!$B$2:$B$325,B285,Budget!$C$2:$C$325,C285,Budget!$D$2:$D$325,D285)</f>
        <v>578</v>
      </c>
      <c r="F285" s="24">
        <f>sumifs(Actual_Calcs.!$C$2:$C$2150,Actual_Calcs.!$L$2:$L$2150,A285,Actual_Calcs.!$M$2:$M$2150,B285,Actual_Calcs.!$J$2:$J$2150,C285,Actual_Calcs.!$K$2:$K$2150,D285)</f>
        <v>684</v>
      </c>
      <c r="G285" s="24">
        <f t="shared" si="1"/>
        <v>106</v>
      </c>
      <c r="H285" s="24" t="str">
        <f>vlookup(A285,Abbreviation!$E$2:$F$13,2,false)</f>
        <v>Q4</v>
      </c>
    </row>
    <row r="286">
      <c r="A286" s="24" t="str">
        <f>Budget!A286</f>
        <v>November</v>
      </c>
      <c r="B286" s="24" t="str">
        <f>Budget!B286</f>
        <v>South</v>
      </c>
      <c r="C286" s="24" t="str">
        <f>Budget!C286</f>
        <v>F002S</v>
      </c>
      <c r="D286" s="24" t="str">
        <f>Budget!D286</f>
        <v>PRO</v>
      </c>
      <c r="E286" s="24">
        <f>sumifs(Budget!$E$2:$E$325,Budget!$A$2:$A$325,A286,Budget!$B$2:$B$325,B286,Budget!$C$2:$C$325,C286,Budget!$D$2:$D$325,D286)</f>
        <v>366</v>
      </c>
      <c r="F286" s="24">
        <f>sumifs(Actual_Calcs.!$C$2:$C$2150,Actual_Calcs.!$L$2:$L$2150,A286,Actual_Calcs.!$M$2:$M$2150,B286,Actual_Calcs.!$J$2:$J$2150,C286,Actual_Calcs.!$K$2:$K$2150,D286)</f>
        <v>674</v>
      </c>
      <c r="G286" s="24">
        <f t="shared" si="1"/>
        <v>308</v>
      </c>
      <c r="H286" s="24" t="str">
        <f>vlookup(A286,Abbreviation!$E$2:$F$13,2,false)</f>
        <v>Q4</v>
      </c>
    </row>
    <row r="287">
      <c r="A287" s="24" t="str">
        <f>Budget!A287</f>
        <v>November</v>
      </c>
      <c r="B287" s="24" t="str">
        <f>Budget!B287</f>
        <v>South</v>
      </c>
      <c r="C287" s="24" t="str">
        <f>Budget!C287</f>
        <v>F003S</v>
      </c>
      <c r="D287" s="24" t="str">
        <f>Budget!D287</f>
        <v>MINI</v>
      </c>
      <c r="E287" s="24">
        <f>sumifs(Budget!$E$2:$E$325,Budget!$A$2:$A$325,A287,Budget!$B$2:$B$325,B287,Budget!$C$2:$C$325,C287,Budget!$D$2:$D$325,D287)</f>
        <v>1080</v>
      </c>
      <c r="F287" s="24">
        <f>sumifs(Actual_Calcs.!$C$2:$C$2150,Actual_Calcs.!$L$2:$L$2150,A287,Actual_Calcs.!$M$2:$M$2150,B287,Actual_Calcs.!$J$2:$J$2150,C287,Actual_Calcs.!$K$2:$K$2150,D287)</f>
        <v>867</v>
      </c>
      <c r="G287" s="24">
        <f t="shared" si="1"/>
        <v>-213</v>
      </c>
      <c r="H287" s="24" t="str">
        <f>vlookup(A287,Abbreviation!$E$2:$F$13,2,false)</f>
        <v>Q4</v>
      </c>
    </row>
    <row r="288">
      <c r="A288" s="24" t="str">
        <f>Budget!A288</f>
        <v>November</v>
      </c>
      <c r="B288" s="24" t="str">
        <f>Budget!B288</f>
        <v>South</v>
      </c>
      <c r="C288" s="24" t="str">
        <f>Budget!C288</f>
        <v>F003S</v>
      </c>
      <c r="D288" s="24" t="str">
        <f>Budget!D288</f>
        <v>MAX</v>
      </c>
      <c r="E288" s="24">
        <f>sumifs(Budget!$E$2:$E$325,Budget!$A$2:$A$325,A288,Budget!$B$2:$B$325,B288,Budget!$C$2:$C$325,C288,Budget!$D$2:$D$325,D288)</f>
        <v>85</v>
      </c>
      <c r="F288" s="24">
        <f>sumifs(Actual_Calcs.!$C$2:$C$2150,Actual_Calcs.!$L$2:$L$2150,A288,Actual_Calcs.!$M$2:$M$2150,B288,Actual_Calcs.!$J$2:$J$2150,C288,Actual_Calcs.!$K$2:$K$2150,D288)</f>
        <v>342</v>
      </c>
      <c r="G288" s="24">
        <f t="shared" si="1"/>
        <v>257</v>
      </c>
      <c r="H288" s="24" t="str">
        <f>vlookup(A288,Abbreviation!$E$2:$F$13,2,false)</f>
        <v>Q4</v>
      </c>
    </row>
    <row r="289">
      <c r="A289" s="24" t="str">
        <f>Budget!A289</f>
        <v>November</v>
      </c>
      <c r="B289" s="24" t="str">
        <f>Budget!B289</f>
        <v>South</v>
      </c>
      <c r="C289" s="24" t="str">
        <f>Budget!C289</f>
        <v>F003S</v>
      </c>
      <c r="D289" s="24" t="str">
        <f>Budget!D289</f>
        <v>PRO</v>
      </c>
      <c r="E289" s="24">
        <f>sumifs(Budget!$E$2:$E$325,Budget!$A$2:$A$325,A289,Budget!$B$2:$B$325,B289,Budget!$C$2:$C$325,C289,Budget!$D$2:$D$325,D289)</f>
        <v>169</v>
      </c>
      <c r="F289" s="24">
        <f>sumifs(Actual_Calcs.!$C$2:$C$2150,Actual_Calcs.!$L$2:$L$2150,A289,Actual_Calcs.!$M$2:$M$2150,B289,Actual_Calcs.!$J$2:$J$2150,C289,Actual_Calcs.!$K$2:$K$2150,D289)</f>
        <v>165</v>
      </c>
      <c r="G289" s="24">
        <f t="shared" si="1"/>
        <v>-4</v>
      </c>
      <c r="H289" s="24" t="str">
        <f>vlookup(A289,Abbreviation!$E$2:$F$13,2,false)</f>
        <v>Q4</v>
      </c>
    </row>
    <row r="290">
      <c r="A290" s="24" t="str">
        <f>Budget!A290</f>
        <v>November</v>
      </c>
      <c r="B290" s="24" t="str">
        <f>Budget!B290</f>
        <v>West</v>
      </c>
      <c r="C290" s="24" t="str">
        <f>Budget!C290</f>
        <v>F001W</v>
      </c>
      <c r="D290" s="24" t="str">
        <f>Budget!D290</f>
        <v>MINI</v>
      </c>
      <c r="E290" s="24">
        <f>sumifs(Budget!$E$2:$E$325,Budget!$A$2:$A$325,A290,Budget!$B$2:$B$325,B290,Budget!$C$2:$C$325,C290,Budget!$D$2:$D$325,D290)</f>
        <v>165</v>
      </c>
      <c r="F290" s="24">
        <f>sumifs(Actual_Calcs.!$C$2:$C$2150,Actual_Calcs.!$L$2:$L$2150,A290,Actual_Calcs.!$M$2:$M$2150,B290,Actual_Calcs.!$J$2:$J$2150,C290,Actual_Calcs.!$K$2:$K$2150,D290)</f>
        <v>198</v>
      </c>
      <c r="G290" s="24">
        <f t="shared" si="1"/>
        <v>33</v>
      </c>
      <c r="H290" s="24" t="str">
        <f>vlookup(A290,Abbreviation!$E$2:$F$13,2,false)</f>
        <v>Q4</v>
      </c>
    </row>
    <row r="291">
      <c r="A291" s="24" t="str">
        <f>Budget!A291</f>
        <v>November</v>
      </c>
      <c r="B291" s="24" t="str">
        <f>Budget!B291</f>
        <v>West</v>
      </c>
      <c r="C291" s="24" t="str">
        <f>Budget!C291</f>
        <v>F001W</v>
      </c>
      <c r="D291" s="24" t="str">
        <f>Budget!D291</f>
        <v>MAX</v>
      </c>
      <c r="E291" s="24">
        <f>sumifs(Budget!$E$2:$E$325,Budget!$A$2:$A$325,A291,Budget!$B$2:$B$325,B291,Budget!$C$2:$C$325,C291,Budget!$D$2:$D$325,D291)</f>
        <v>1035</v>
      </c>
      <c r="F291" s="24">
        <f>sumifs(Actual_Calcs.!$C$2:$C$2150,Actual_Calcs.!$L$2:$L$2150,A291,Actual_Calcs.!$M$2:$M$2150,B291,Actual_Calcs.!$J$2:$J$2150,C291,Actual_Calcs.!$K$2:$K$2150,D291)</f>
        <v>980</v>
      </c>
      <c r="G291" s="24">
        <f t="shared" si="1"/>
        <v>-55</v>
      </c>
      <c r="H291" s="24" t="str">
        <f>vlookup(A291,Abbreviation!$E$2:$F$13,2,false)</f>
        <v>Q4</v>
      </c>
    </row>
    <row r="292">
      <c r="A292" s="24" t="str">
        <f>Budget!A292</f>
        <v>November</v>
      </c>
      <c r="B292" s="24" t="str">
        <f>Budget!B292</f>
        <v>West</v>
      </c>
      <c r="C292" s="24" t="str">
        <f>Budget!C292</f>
        <v>F001W</v>
      </c>
      <c r="D292" s="24" t="str">
        <f>Budget!D292</f>
        <v>PRO</v>
      </c>
      <c r="E292" s="24">
        <f>sumifs(Budget!$E$2:$E$325,Budget!$A$2:$A$325,A292,Budget!$B$2:$B$325,B292,Budget!$C$2:$C$325,C292,Budget!$D$2:$D$325,D292)</f>
        <v>502</v>
      </c>
      <c r="F292" s="24">
        <f>sumifs(Actual_Calcs.!$C$2:$C$2150,Actual_Calcs.!$L$2:$L$2150,A292,Actual_Calcs.!$M$2:$M$2150,B292,Actual_Calcs.!$J$2:$J$2150,C292,Actual_Calcs.!$K$2:$K$2150,D292)</f>
        <v>523</v>
      </c>
      <c r="G292" s="24">
        <f t="shared" si="1"/>
        <v>21</v>
      </c>
      <c r="H292" s="24" t="str">
        <f>vlookup(A292,Abbreviation!$E$2:$F$13,2,false)</f>
        <v>Q4</v>
      </c>
    </row>
    <row r="293">
      <c r="A293" s="24" t="str">
        <f>Budget!A293</f>
        <v>November</v>
      </c>
      <c r="B293" s="24" t="str">
        <f>Budget!B293</f>
        <v>West</v>
      </c>
      <c r="C293" s="24" t="str">
        <f>Budget!C293</f>
        <v>F002W</v>
      </c>
      <c r="D293" s="24" t="str">
        <f>Budget!D293</f>
        <v>MINI</v>
      </c>
      <c r="E293" s="24">
        <f>sumifs(Budget!$E$2:$E$325,Budget!$A$2:$A$325,A293,Budget!$B$2:$B$325,B293,Budget!$C$2:$C$325,C293,Budget!$D$2:$D$325,D293)</f>
        <v>232</v>
      </c>
      <c r="F293" s="24">
        <f>sumifs(Actual_Calcs.!$C$2:$C$2150,Actual_Calcs.!$L$2:$L$2150,A293,Actual_Calcs.!$M$2:$M$2150,B293,Actual_Calcs.!$J$2:$J$2150,C293,Actual_Calcs.!$K$2:$K$2150,D293)</f>
        <v>421</v>
      </c>
      <c r="G293" s="24">
        <f t="shared" si="1"/>
        <v>189</v>
      </c>
      <c r="H293" s="24" t="str">
        <f>vlookup(A293,Abbreviation!$E$2:$F$13,2,false)</f>
        <v>Q4</v>
      </c>
    </row>
    <row r="294">
      <c r="A294" s="24" t="str">
        <f>Budget!A294</f>
        <v>November</v>
      </c>
      <c r="B294" s="24" t="str">
        <f>Budget!B294</f>
        <v>West</v>
      </c>
      <c r="C294" s="24" t="str">
        <f>Budget!C294</f>
        <v>F002W</v>
      </c>
      <c r="D294" s="24" t="str">
        <f>Budget!D294</f>
        <v>MAX</v>
      </c>
      <c r="E294" s="24">
        <f>sumifs(Budget!$E$2:$E$325,Budget!$A$2:$A$325,A294,Budget!$B$2:$B$325,B294,Budget!$C$2:$C$325,C294,Budget!$D$2:$D$325,D294)</f>
        <v>911</v>
      </c>
      <c r="F294" s="24">
        <f>sumifs(Actual_Calcs.!$C$2:$C$2150,Actual_Calcs.!$L$2:$L$2150,A294,Actual_Calcs.!$M$2:$M$2150,B294,Actual_Calcs.!$J$2:$J$2150,C294,Actual_Calcs.!$K$2:$K$2150,D294)</f>
        <v>943</v>
      </c>
      <c r="G294" s="24">
        <f t="shared" si="1"/>
        <v>32</v>
      </c>
      <c r="H294" s="24" t="str">
        <f>vlookup(A294,Abbreviation!$E$2:$F$13,2,false)</f>
        <v>Q4</v>
      </c>
    </row>
    <row r="295">
      <c r="A295" s="24" t="str">
        <f>Budget!A295</f>
        <v>November</v>
      </c>
      <c r="B295" s="24" t="str">
        <f>Budget!B295</f>
        <v>West</v>
      </c>
      <c r="C295" s="24" t="str">
        <f>Budget!C295</f>
        <v>F002W</v>
      </c>
      <c r="D295" s="24" t="str">
        <f>Budget!D295</f>
        <v>PRO</v>
      </c>
      <c r="E295" s="24">
        <f>sumifs(Budget!$E$2:$E$325,Budget!$A$2:$A$325,A295,Budget!$B$2:$B$325,B295,Budget!$C$2:$C$325,C295,Budget!$D$2:$D$325,D295)</f>
        <v>474</v>
      </c>
      <c r="F295" s="24">
        <f>sumifs(Actual_Calcs.!$C$2:$C$2150,Actual_Calcs.!$L$2:$L$2150,A295,Actual_Calcs.!$M$2:$M$2150,B295,Actual_Calcs.!$J$2:$J$2150,C295,Actual_Calcs.!$K$2:$K$2150,D295)</f>
        <v>630</v>
      </c>
      <c r="G295" s="24">
        <f t="shared" si="1"/>
        <v>156</v>
      </c>
      <c r="H295" s="24" t="str">
        <f>vlookup(A295,Abbreviation!$E$2:$F$13,2,false)</f>
        <v>Q4</v>
      </c>
    </row>
    <row r="296">
      <c r="A296" s="24" t="str">
        <f>Budget!A296</f>
        <v>November</v>
      </c>
      <c r="B296" s="24" t="str">
        <f>Budget!B296</f>
        <v>West</v>
      </c>
      <c r="C296" s="24" t="str">
        <f>Budget!C296</f>
        <v>F003W</v>
      </c>
      <c r="D296" s="24" t="str">
        <f>Budget!D296</f>
        <v>MINI</v>
      </c>
      <c r="E296" s="24">
        <f>sumifs(Budget!$E$2:$E$325,Budget!$A$2:$A$325,A296,Budget!$B$2:$B$325,B296,Budget!$C$2:$C$325,C296,Budget!$D$2:$D$325,D296)</f>
        <v>368</v>
      </c>
      <c r="F296" s="24">
        <f>sumifs(Actual_Calcs.!$C$2:$C$2150,Actual_Calcs.!$L$2:$L$2150,A296,Actual_Calcs.!$M$2:$M$2150,B296,Actual_Calcs.!$J$2:$J$2150,C296,Actual_Calcs.!$K$2:$K$2150,D296)</f>
        <v>311</v>
      </c>
      <c r="G296" s="24">
        <f t="shared" si="1"/>
        <v>-57</v>
      </c>
      <c r="H296" s="24" t="str">
        <f>vlookup(A296,Abbreviation!$E$2:$F$13,2,false)</f>
        <v>Q4</v>
      </c>
    </row>
    <row r="297">
      <c r="A297" s="24" t="str">
        <f>Budget!A297</f>
        <v>November</v>
      </c>
      <c r="B297" s="24" t="str">
        <f>Budget!B297</f>
        <v>West</v>
      </c>
      <c r="C297" s="24" t="str">
        <f>Budget!C297</f>
        <v>F003W</v>
      </c>
      <c r="D297" s="24" t="str">
        <f>Budget!D297</f>
        <v>MAX</v>
      </c>
      <c r="E297" s="24">
        <f>sumifs(Budget!$E$2:$E$325,Budget!$A$2:$A$325,A297,Budget!$B$2:$B$325,B297,Budget!$C$2:$C$325,C297,Budget!$D$2:$D$325,D297)</f>
        <v>874</v>
      </c>
      <c r="F297" s="24">
        <f>sumifs(Actual_Calcs.!$C$2:$C$2150,Actual_Calcs.!$L$2:$L$2150,A297,Actual_Calcs.!$M$2:$M$2150,B297,Actual_Calcs.!$J$2:$J$2150,C297,Actual_Calcs.!$K$2:$K$2150,D297)</f>
        <v>779</v>
      </c>
      <c r="G297" s="24">
        <f t="shared" si="1"/>
        <v>-95</v>
      </c>
      <c r="H297" s="24" t="str">
        <f>vlookup(A297,Abbreviation!$E$2:$F$13,2,false)</f>
        <v>Q4</v>
      </c>
    </row>
    <row r="298">
      <c r="A298" s="24" t="str">
        <f>Budget!A298</f>
        <v>November</v>
      </c>
      <c r="B298" s="24" t="str">
        <f>Budget!B298</f>
        <v>West</v>
      </c>
      <c r="C298" s="24" t="str">
        <f>Budget!C298</f>
        <v>F003W</v>
      </c>
      <c r="D298" s="24" t="str">
        <f>Budget!D298</f>
        <v>PRO</v>
      </c>
      <c r="E298" s="24">
        <f>sumifs(Budget!$E$2:$E$325,Budget!$A$2:$A$325,A298,Budget!$B$2:$B$325,B298,Budget!$C$2:$C$325,C298,Budget!$D$2:$D$325,D298)</f>
        <v>251</v>
      </c>
      <c r="F298" s="24">
        <f>sumifs(Actual_Calcs.!$C$2:$C$2150,Actual_Calcs.!$L$2:$L$2150,A298,Actual_Calcs.!$M$2:$M$2150,B298,Actual_Calcs.!$J$2:$J$2150,C298,Actual_Calcs.!$K$2:$K$2150,D298)</f>
        <v>220</v>
      </c>
      <c r="G298" s="24">
        <f t="shared" si="1"/>
        <v>-31</v>
      </c>
      <c r="H298" s="24" t="str">
        <f>vlookup(A298,Abbreviation!$E$2:$F$13,2,false)</f>
        <v>Q4</v>
      </c>
    </row>
    <row r="299">
      <c r="A299" s="24" t="str">
        <f>Budget!A299</f>
        <v>December</v>
      </c>
      <c r="B299" s="24" t="str">
        <f>Budget!B299</f>
        <v>North</v>
      </c>
      <c r="C299" s="24" t="str">
        <f>Budget!C299</f>
        <v>F001N</v>
      </c>
      <c r="D299" s="24" t="str">
        <f>Budget!D299</f>
        <v>MINI</v>
      </c>
      <c r="E299" s="24">
        <f>sumifs(Budget!$E$2:$E$325,Budget!$A$2:$A$325,A299,Budget!$B$2:$B$325,B299,Budget!$C$2:$C$325,C299,Budget!$D$2:$D$325,D299)</f>
        <v>521</v>
      </c>
      <c r="F299" s="24">
        <f>sumifs(Actual_Calcs.!$C$2:$C$2150,Actual_Calcs.!$L$2:$L$2150,A299,Actual_Calcs.!$M$2:$M$2150,B299,Actual_Calcs.!$J$2:$J$2150,C299,Actual_Calcs.!$K$2:$K$2150,D299)</f>
        <v>547</v>
      </c>
      <c r="G299" s="24">
        <f t="shared" si="1"/>
        <v>26</v>
      </c>
      <c r="H299" s="24" t="str">
        <f>vlookup(A299,Abbreviation!$E$2:$F$13,2,false)</f>
        <v>Q4</v>
      </c>
    </row>
    <row r="300">
      <c r="A300" s="24" t="str">
        <f>Budget!A300</f>
        <v>December</v>
      </c>
      <c r="B300" s="24" t="str">
        <f>Budget!B300</f>
        <v>North</v>
      </c>
      <c r="C300" s="24" t="str">
        <f>Budget!C300</f>
        <v>F001N</v>
      </c>
      <c r="D300" s="24" t="str">
        <f>Budget!D300</f>
        <v>MAX</v>
      </c>
      <c r="E300" s="24">
        <f>sumifs(Budget!$E$2:$E$325,Budget!$A$2:$A$325,A300,Budget!$B$2:$B$325,B300,Budget!$C$2:$C$325,C300,Budget!$D$2:$D$325,D300)</f>
        <v>408</v>
      </c>
      <c r="F300" s="24">
        <f>sumifs(Actual_Calcs.!$C$2:$C$2150,Actual_Calcs.!$L$2:$L$2150,A300,Actual_Calcs.!$M$2:$M$2150,B300,Actual_Calcs.!$J$2:$J$2150,C300,Actual_Calcs.!$K$2:$K$2150,D300)</f>
        <v>777</v>
      </c>
      <c r="G300" s="24">
        <f t="shared" si="1"/>
        <v>369</v>
      </c>
      <c r="H300" s="24" t="str">
        <f>vlookup(A300,Abbreviation!$E$2:$F$13,2,false)</f>
        <v>Q4</v>
      </c>
    </row>
    <row r="301">
      <c r="A301" s="24" t="str">
        <f>Budget!A301</f>
        <v>December</v>
      </c>
      <c r="B301" s="24" t="str">
        <f>Budget!B301</f>
        <v>North</v>
      </c>
      <c r="C301" s="24" t="str">
        <f>Budget!C301</f>
        <v>F001N</v>
      </c>
      <c r="D301" s="24" t="str">
        <f>Budget!D301</f>
        <v>PRO</v>
      </c>
      <c r="E301" s="24">
        <f>sumifs(Budget!$E$2:$E$325,Budget!$A$2:$A$325,A301,Budget!$B$2:$B$325,B301,Budget!$C$2:$C$325,C301,Budget!$D$2:$D$325,D301)</f>
        <v>417</v>
      </c>
      <c r="F301" s="24">
        <f>sumifs(Actual_Calcs.!$C$2:$C$2150,Actual_Calcs.!$L$2:$L$2150,A301,Actual_Calcs.!$M$2:$M$2150,B301,Actual_Calcs.!$J$2:$J$2150,C301,Actual_Calcs.!$K$2:$K$2150,D301)</f>
        <v>367</v>
      </c>
      <c r="G301" s="24">
        <f t="shared" si="1"/>
        <v>-50</v>
      </c>
      <c r="H301" s="24" t="str">
        <f>vlookup(A301,Abbreviation!$E$2:$F$13,2,false)</f>
        <v>Q4</v>
      </c>
    </row>
    <row r="302">
      <c r="A302" s="24" t="str">
        <f>Budget!A302</f>
        <v>December</v>
      </c>
      <c r="B302" s="24" t="str">
        <f>Budget!B302</f>
        <v>North</v>
      </c>
      <c r="C302" s="24" t="str">
        <f>Budget!C302</f>
        <v>F002N</v>
      </c>
      <c r="D302" s="24" t="str">
        <f>Budget!D302</f>
        <v>MINI</v>
      </c>
      <c r="E302" s="24">
        <f>sumifs(Budget!$E$2:$E$325,Budget!$A$2:$A$325,A302,Budget!$B$2:$B$325,B302,Budget!$C$2:$C$325,C302,Budget!$D$2:$D$325,D302)</f>
        <v>47</v>
      </c>
      <c r="F302" s="24">
        <f>sumifs(Actual_Calcs.!$C$2:$C$2150,Actual_Calcs.!$L$2:$L$2150,A302,Actual_Calcs.!$M$2:$M$2150,B302,Actual_Calcs.!$J$2:$J$2150,C302,Actual_Calcs.!$K$2:$K$2150,D302)</f>
        <v>37</v>
      </c>
      <c r="G302" s="24">
        <f t="shared" si="1"/>
        <v>-10</v>
      </c>
      <c r="H302" s="24" t="str">
        <f>vlookup(A302,Abbreviation!$E$2:$F$13,2,false)</f>
        <v>Q4</v>
      </c>
    </row>
    <row r="303">
      <c r="A303" s="24" t="str">
        <f>Budget!A303</f>
        <v>December</v>
      </c>
      <c r="B303" s="24" t="str">
        <f>Budget!B303</f>
        <v>North</v>
      </c>
      <c r="C303" s="24" t="str">
        <f>Budget!C303</f>
        <v>F002N</v>
      </c>
      <c r="D303" s="24" t="str">
        <f>Budget!D303</f>
        <v>MAX</v>
      </c>
      <c r="E303" s="24">
        <f>sumifs(Budget!$E$2:$E$325,Budget!$A$2:$A$325,A303,Budget!$B$2:$B$325,B303,Budget!$C$2:$C$325,C303,Budget!$D$2:$D$325,D303)</f>
        <v>237</v>
      </c>
      <c r="F303" s="24">
        <f>sumifs(Actual_Calcs.!$C$2:$C$2150,Actual_Calcs.!$L$2:$L$2150,A303,Actual_Calcs.!$M$2:$M$2150,B303,Actual_Calcs.!$J$2:$J$2150,C303,Actual_Calcs.!$K$2:$K$2150,D303)</f>
        <v>166</v>
      </c>
      <c r="G303" s="24">
        <f t="shared" si="1"/>
        <v>-71</v>
      </c>
      <c r="H303" s="24" t="str">
        <f>vlookup(A303,Abbreviation!$E$2:$F$13,2,false)</f>
        <v>Q4</v>
      </c>
    </row>
    <row r="304">
      <c r="A304" s="24" t="str">
        <f>Budget!A304</f>
        <v>December</v>
      </c>
      <c r="B304" s="24" t="str">
        <f>Budget!B304</f>
        <v>North</v>
      </c>
      <c r="C304" s="24" t="str">
        <f>Budget!C304</f>
        <v>F002N</v>
      </c>
      <c r="D304" s="24" t="str">
        <f>Budget!D304</f>
        <v>PRO</v>
      </c>
      <c r="E304" s="24">
        <f>sumifs(Budget!$E$2:$E$325,Budget!$A$2:$A$325,A304,Budget!$B$2:$B$325,B304,Budget!$C$2:$C$325,C304,Budget!$D$2:$D$325,D304)</f>
        <v>618</v>
      </c>
      <c r="F304" s="24">
        <f>sumifs(Actual_Calcs.!$C$2:$C$2150,Actual_Calcs.!$L$2:$L$2150,A304,Actual_Calcs.!$M$2:$M$2150,B304,Actual_Calcs.!$J$2:$J$2150,C304,Actual_Calcs.!$K$2:$K$2150,D304)</f>
        <v>873</v>
      </c>
      <c r="G304" s="24">
        <f t="shared" si="1"/>
        <v>255</v>
      </c>
      <c r="H304" s="24" t="str">
        <f>vlookup(A304,Abbreviation!$E$2:$F$13,2,false)</f>
        <v>Q4</v>
      </c>
    </row>
    <row r="305">
      <c r="A305" s="24" t="str">
        <f>Budget!A305</f>
        <v>December</v>
      </c>
      <c r="B305" s="24" t="str">
        <f>Budget!B305</f>
        <v>North</v>
      </c>
      <c r="C305" s="24" t="str">
        <f>Budget!C305</f>
        <v>F003N</v>
      </c>
      <c r="D305" s="24" t="str">
        <f>Budget!D305</f>
        <v>MINI</v>
      </c>
      <c r="E305" s="24">
        <f>sumifs(Budget!$E$2:$E$325,Budget!$A$2:$A$325,A305,Budget!$B$2:$B$325,B305,Budget!$C$2:$C$325,C305,Budget!$D$2:$D$325,D305)</f>
        <v>232</v>
      </c>
      <c r="F305" s="24">
        <f>sumifs(Actual_Calcs.!$C$2:$C$2150,Actual_Calcs.!$L$2:$L$2150,A305,Actual_Calcs.!$M$2:$M$2150,B305,Actual_Calcs.!$J$2:$J$2150,C305,Actual_Calcs.!$K$2:$K$2150,D305)</f>
        <v>476</v>
      </c>
      <c r="G305" s="24">
        <f t="shared" si="1"/>
        <v>244</v>
      </c>
      <c r="H305" s="24" t="str">
        <f>vlookup(A305,Abbreviation!$E$2:$F$13,2,false)</f>
        <v>Q4</v>
      </c>
    </row>
    <row r="306">
      <c r="A306" s="24" t="str">
        <f>Budget!A306</f>
        <v>December</v>
      </c>
      <c r="B306" s="24" t="str">
        <f>Budget!B306</f>
        <v>North</v>
      </c>
      <c r="C306" s="24" t="str">
        <f>Budget!C306</f>
        <v>F003N</v>
      </c>
      <c r="D306" s="24" t="str">
        <f>Budget!D306</f>
        <v>MAX</v>
      </c>
      <c r="E306" s="24">
        <f>sumifs(Budget!$E$2:$E$325,Budget!$A$2:$A$325,A306,Budget!$B$2:$B$325,B306,Budget!$C$2:$C$325,C306,Budget!$D$2:$D$325,D306)</f>
        <v>295</v>
      </c>
      <c r="F306" s="24">
        <f>sumifs(Actual_Calcs.!$C$2:$C$2150,Actual_Calcs.!$L$2:$L$2150,A306,Actual_Calcs.!$M$2:$M$2150,B306,Actual_Calcs.!$J$2:$J$2150,C306,Actual_Calcs.!$K$2:$K$2150,D306)</f>
        <v>252</v>
      </c>
      <c r="G306" s="24">
        <f t="shared" si="1"/>
        <v>-43</v>
      </c>
      <c r="H306" s="24" t="str">
        <f>vlookup(A306,Abbreviation!$E$2:$F$13,2,false)</f>
        <v>Q4</v>
      </c>
    </row>
    <row r="307">
      <c r="A307" s="24" t="str">
        <f>Budget!A307</f>
        <v>December</v>
      </c>
      <c r="B307" s="24" t="str">
        <f>Budget!B307</f>
        <v>North</v>
      </c>
      <c r="C307" s="24" t="str">
        <f>Budget!C307</f>
        <v>F003N</v>
      </c>
      <c r="D307" s="24" t="str">
        <f>Budget!D307</f>
        <v>PRO</v>
      </c>
      <c r="E307" s="24">
        <f>sumifs(Budget!$E$2:$E$325,Budget!$A$2:$A$325,A307,Budget!$B$2:$B$325,B307,Budget!$C$2:$C$325,C307,Budget!$D$2:$D$325,D307)</f>
        <v>1069</v>
      </c>
      <c r="F307" s="24">
        <f>sumifs(Actual_Calcs.!$C$2:$C$2150,Actual_Calcs.!$L$2:$L$2150,A307,Actual_Calcs.!$M$2:$M$2150,B307,Actual_Calcs.!$J$2:$J$2150,C307,Actual_Calcs.!$K$2:$K$2150,D307)</f>
        <v>1037</v>
      </c>
      <c r="G307" s="24">
        <f t="shared" si="1"/>
        <v>-32</v>
      </c>
      <c r="H307" s="24" t="str">
        <f>vlookup(A307,Abbreviation!$E$2:$F$13,2,false)</f>
        <v>Q4</v>
      </c>
    </row>
    <row r="308">
      <c r="A308" s="24" t="str">
        <f>Budget!A308</f>
        <v>December</v>
      </c>
      <c r="B308" s="24" t="str">
        <f>Budget!B308</f>
        <v>South</v>
      </c>
      <c r="C308" s="24" t="str">
        <f>Budget!C308</f>
        <v>F001S</v>
      </c>
      <c r="D308" s="24" t="str">
        <f>Budget!D308</f>
        <v>MINI</v>
      </c>
      <c r="E308" s="24">
        <f>sumifs(Budget!$E$2:$E$325,Budget!$A$2:$A$325,A308,Budget!$B$2:$B$325,B308,Budget!$C$2:$C$325,C308,Budget!$D$2:$D$325,D308)</f>
        <v>816</v>
      </c>
      <c r="F308" s="24">
        <f>sumifs(Actual_Calcs.!$C$2:$C$2150,Actual_Calcs.!$L$2:$L$2150,A308,Actual_Calcs.!$M$2:$M$2150,B308,Actual_Calcs.!$J$2:$J$2150,C308,Actual_Calcs.!$K$2:$K$2150,D308)</f>
        <v>947</v>
      </c>
      <c r="G308" s="24">
        <f t="shared" si="1"/>
        <v>131</v>
      </c>
      <c r="H308" s="24" t="str">
        <f>vlookup(A308,Abbreviation!$E$2:$F$13,2,false)</f>
        <v>Q4</v>
      </c>
    </row>
    <row r="309">
      <c r="A309" s="24" t="str">
        <f>Budget!A309</f>
        <v>December</v>
      </c>
      <c r="B309" s="24" t="str">
        <f>Budget!B309</f>
        <v>South</v>
      </c>
      <c r="C309" s="24" t="str">
        <f>Budget!C309</f>
        <v>F001S</v>
      </c>
      <c r="D309" s="24" t="str">
        <f>Budget!D309</f>
        <v>MAX</v>
      </c>
      <c r="E309" s="24">
        <f>sumifs(Budget!$E$2:$E$325,Budget!$A$2:$A$325,A309,Budget!$B$2:$B$325,B309,Budget!$C$2:$C$325,C309,Budget!$D$2:$D$325,D309)</f>
        <v>248</v>
      </c>
      <c r="F309" s="24">
        <f>sumifs(Actual_Calcs.!$C$2:$C$2150,Actual_Calcs.!$L$2:$L$2150,A309,Actual_Calcs.!$M$2:$M$2150,B309,Actual_Calcs.!$J$2:$J$2150,C309,Actual_Calcs.!$K$2:$K$2150,D309)</f>
        <v>330</v>
      </c>
      <c r="G309" s="24">
        <f t="shared" si="1"/>
        <v>82</v>
      </c>
      <c r="H309" s="24" t="str">
        <f>vlookup(A309,Abbreviation!$E$2:$F$13,2,false)</f>
        <v>Q4</v>
      </c>
    </row>
    <row r="310">
      <c r="A310" s="24" t="str">
        <f>Budget!A310</f>
        <v>December</v>
      </c>
      <c r="B310" s="24" t="str">
        <f>Budget!B310</f>
        <v>South</v>
      </c>
      <c r="C310" s="24" t="str">
        <f>Budget!C310</f>
        <v>F001S</v>
      </c>
      <c r="D310" s="24" t="str">
        <f>Budget!D310</f>
        <v>PRO</v>
      </c>
      <c r="E310" s="24">
        <f>sumifs(Budget!$E$2:$E$325,Budget!$A$2:$A$325,A310,Budget!$B$2:$B$325,B310,Budget!$C$2:$C$325,C310,Budget!$D$2:$D$325,D310)</f>
        <v>305</v>
      </c>
      <c r="F310" s="24">
        <f>sumifs(Actual_Calcs.!$C$2:$C$2150,Actual_Calcs.!$L$2:$L$2150,A310,Actual_Calcs.!$M$2:$M$2150,B310,Actual_Calcs.!$J$2:$J$2150,C310,Actual_Calcs.!$K$2:$K$2150,D310)</f>
        <v>514</v>
      </c>
      <c r="G310" s="24">
        <f t="shared" si="1"/>
        <v>209</v>
      </c>
      <c r="H310" s="24" t="str">
        <f>vlookup(A310,Abbreviation!$E$2:$F$13,2,false)</f>
        <v>Q4</v>
      </c>
    </row>
    <row r="311">
      <c r="A311" s="24" t="str">
        <f>Budget!A311</f>
        <v>December</v>
      </c>
      <c r="B311" s="24" t="str">
        <f>Budget!B311</f>
        <v>South</v>
      </c>
      <c r="C311" s="24" t="str">
        <f>Budget!C311</f>
        <v>F002S</v>
      </c>
      <c r="D311" s="24" t="str">
        <f>Budget!D311</f>
        <v>MINI</v>
      </c>
      <c r="E311" s="24">
        <f>sumifs(Budget!$E$2:$E$325,Budget!$A$2:$A$325,A311,Budget!$B$2:$B$325,B311,Budget!$C$2:$C$325,C311,Budget!$D$2:$D$325,D311)</f>
        <v>772</v>
      </c>
      <c r="F311" s="24">
        <f>sumifs(Actual_Calcs.!$C$2:$C$2150,Actual_Calcs.!$L$2:$L$2150,A311,Actual_Calcs.!$M$2:$M$2150,B311,Actual_Calcs.!$J$2:$J$2150,C311,Actual_Calcs.!$K$2:$K$2150,D311)</f>
        <v>946</v>
      </c>
      <c r="G311" s="24">
        <f t="shared" si="1"/>
        <v>174</v>
      </c>
      <c r="H311" s="24" t="str">
        <f>vlookup(A311,Abbreviation!$E$2:$F$13,2,false)</f>
        <v>Q4</v>
      </c>
    </row>
    <row r="312">
      <c r="A312" s="24" t="str">
        <f>Budget!A312</f>
        <v>December</v>
      </c>
      <c r="B312" s="24" t="str">
        <f>Budget!B312</f>
        <v>South</v>
      </c>
      <c r="C312" s="24" t="str">
        <f>Budget!C312</f>
        <v>F002S</v>
      </c>
      <c r="D312" s="24" t="str">
        <f>Budget!D312</f>
        <v>MAX</v>
      </c>
      <c r="E312" s="24">
        <f>sumifs(Budget!$E$2:$E$325,Budget!$A$2:$A$325,A312,Budget!$B$2:$B$325,B312,Budget!$C$2:$C$325,C312,Budget!$D$2:$D$325,D312)</f>
        <v>0</v>
      </c>
      <c r="F312" s="24">
        <f>sumifs(Actual_Calcs.!$C$2:$C$2150,Actual_Calcs.!$L$2:$L$2150,A312,Actual_Calcs.!$M$2:$M$2150,B312,Actual_Calcs.!$J$2:$J$2150,C312,Actual_Calcs.!$K$2:$K$2150,D312)</f>
        <v>0</v>
      </c>
      <c r="G312" s="24">
        <f t="shared" si="1"/>
        <v>0</v>
      </c>
      <c r="H312" s="24" t="str">
        <f>vlookup(A312,Abbreviation!$E$2:$F$13,2,false)</f>
        <v>Q4</v>
      </c>
    </row>
    <row r="313">
      <c r="A313" s="24" t="str">
        <f>Budget!A313</f>
        <v>December</v>
      </c>
      <c r="B313" s="24" t="str">
        <f>Budget!B313</f>
        <v>South</v>
      </c>
      <c r="C313" s="24" t="str">
        <f>Budget!C313</f>
        <v>F002S</v>
      </c>
      <c r="D313" s="24" t="str">
        <f>Budget!D313</f>
        <v>PRO</v>
      </c>
      <c r="E313" s="24">
        <f>sumifs(Budget!$E$2:$E$325,Budget!$A$2:$A$325,A313,Budget!$B$2:$B$325,B313,Budget!$C$2:$C$325,C313,Budget!$D$2:$D$325,D313)</f>
        <v>314</v>
      </c>
      <c r="F313" s="24">
        <f>sumifs(Actual_Calcs.!$C$2:$C$2150,Actual_Calcs.!$L$2:$L$2150,A313,Actual_Calcs.!$M$2:$M$2150,B313,Actual_Calcs.!$J$2:$J$2150,C313,Actual_Calcs.!$K$2:$K$2150,D313)</f>
        <v>408</v>
      </c>
      <c r="G313" s="24">
        <f t="shared" si="1"/>
        <v>94</v>
      </c>
      <c r="H313" s="24" t="str">
        <f>vlookup(A313,Abbreviation!$E$2:$F$13,2,false)</f>
        <v>Q4</v>
      </c>
    </row>
    <row r="314">
      <c r="A314" s="24" t="str">
        <f>Budget!A314</f>
        <v>December</v>
      </c>
      <c r="B314" s="24" t="str">
        <f>Budget!B314</f>
        <v>South</v>
      </c>
      <c r="C314" s="24" t="str">
        <f>Budget!C314</f>
        <v>F003S</v>
      </c>
      <c r="D314" s="24" t="str">
        <f>Budget!D314</f>
        <v>MINI</v>
      </c>
      <c r="E314" s="24">
        <f>sumifs(Budget!$E$2:$E$325,Budget!$A$2:$A$325,A314,Budget!$B$2:$B$325,B314,Budget!$C$2:$C$325,C314,Budget!$D$2:$D$325,D314)</f>
        <v>655</v>
      </c>
      <c r="F314" s="24">
        <f>sumifs(Actual_Calcs.!$C$2:$C$2150,Actual_Calcs.!$L$2:$L$2150,A314,Actual_Calcs.!$M$2:$M$2150,B314,Actual_Calcs.!$J$2:$J$2150,C314,Actual_Calcs.!$K$2:$K$2150,D314)</f>
        <v>505</v>
      </c>
      <c r="G314" s="24">
        <f t="shared" si="1"/>
        <v>-150</v>
      </c>
      <c r="H314" s="24" t="str">
        <f>vlookup(A314,Abbreviation!$E$2:$F$13,2,false)</f>
        <v>Q4</v>
      </c>
    </row>
    <row r="315">
      <c r="A315" s="24" t="str">
        <f>Budget!A315</f>
        <v>December</v>
      </c>
      <c r="B315" s="24" t="str">
        <f>Budget!B315</f>
        <v>South</v>
      </c>
      <c r="C315" s="24" t="str">
        <f>Budget!C315</f>
        <v>F003S</v>
      </c>
      <c r="D315" s="24" t="str">
        <f>Budget!D315</f>
        <v>MAX</v>
      </c>
      <c r="E315" s="24">
        <f>sumifs(Budget!$E$2:$E$325,Budget!$A$2:$A$325,A315,Budget!$B$2:$B$325,B315,Budget!$C$2:$C$325,C315,Budget!$D$2:$D$325,D315)</f>
        <v>381</v>
      </c>
      <c r="F315" s="24">
        <f>sumifs(Actual_Calcs.!$C$2:$C$2150,Actual_Calcs.!$L$2:$L$2150,A315,Actual_Calcs.!$M$2:$M$2150,B315,Actual_Calcs.!$J$2:$J$2150,C315,Actual_Calcs.!$K$2:$K$2150,D315)</f>
        <v>685</v>
      </c>
      <c r="G315" s="24">
        <f t="shared" si="1"/>
        <v>304</v>
      </c>
      <c r="H315" s="24" t="str">
        <f>vlookup(A315,Abbreviation!$E$2:$F$13,2,false)</f>
        <v>Q4</v>
      </c>
    </row>
    <row r="316">
      <c r="A316" s="24" t="str">
        <f>Budget!A316</f>
        <v>December</v>
      </c>
      <c r="B316" s="24" t="str">
        <f>Budget!B316</f>
        <v>South</v>
      </c>
      <c r="C316" s="24" t="str">
        <f>Budget!C316</f>
        <v>F003S</v>
      </c>
      <c r="D316" s="24" t="str">
        <f>Budget!D316</f>
        <v>PRO</v>
      </c>
      <c r="E316" s="24">
        <f>sumifs(Budget!$E$2:$E$325,Budget!$A$2:$A$325,A316,Budget!$B$2:$B$325,B316,Budget!$C$2:$C$325,C316,Budget!$D$2:$D$325,D316)</f>
        <v>147</v>
      </c>
      <c r="F316" s="24">
        <f>sumifs(Actual_Calcs.!$C$2:$C$2150,Actual_Calcs.!$L$2:$L$2150,A316,Actual_Calcs.!$M$2:$M$2150,B316,Actual_Calcs.!$J$2:$J$2150,C316,Actual_Calcs.!$K$2:$K$2150,D316)</f>
        <v>182</v>
      </c>
      <c r="G316" s="24">
        <f t="shared" si="1"/>
        <v>35</v>
      </c>
      <c r="H316" s="24" t="str">
        <f>vlookup(A316,Abbreviation!$E$2:$F$13,2,false)</f>
        <v>Q4</v>
      </c>
    </row>
    <row r="317">
      <c r="A317" s="24" t="str">
        <f>Budget!A317</f>
        <v>December</v>
      </c>
      <c r="B317" s="24" t="str">
        <f>Budget!B317</f>
        <v>West</v>
      </c>
      <c r="C317" s="24" t="str">
        <f>Budget!C317</f>
        <v>F001W</v>
      </c>
      <c r="D317" s="24" t="str">
        <f>Budget!D317</f>
        <v>MINI</v>
      </c>
      <c r="E317" s="24">
        <f>sumifs(Budget!$E$2:$E$325,Budget!$A$2:$A$325,A317,Budget!$B$2:$B$325,B317,Budget!$C$2:$C$325,C317,Budget!$D$2:$D$325,D317)</f>
        <v>186</v>
      </c>
      <c r="F317" s="24">
        <f>sumifs(Actual_Calcs.!$C$2:$C$2150,Actual_Calcs.!$L$2:$L$2150,A317,Actual_Calcs.!$M$2:$M$2150,B317,Actual_Calcs.!$J$2:$J$2150,C317,Actual_Calcs.!$K$2:$K$2150,D317)</f>
        <v>446</v>
      </c>
      <c r="G317" s="24">
        <f t="shared" si="1"/>
        <v>260</v>
      </c>
      <c r="H317" s="24" t="str">
        <f>vlookup(A317,Abbreviation!$E$2:$F$13,2,false)</f>
        <v>Q4</v>
      </c>
    </row>
    <row r="318">
      <c r="A318" s="24" t="str">
        <f>Budget!A318</f>
        <v>December</v>
      </c>
      <c r="B318" s="24" t="str">
        <f>Budget!B318</f>
        <v>West</v>
      </c>
      <c r="C318" s="24" t="str">
        <f>Budget!C318</f>
        <v>F001W</v>
      </c>
      <c r="D318" s="24" t="str">
        <f>Budget!D318</f>
        <v>MAX</v>
      </c>
      <c r="E318" s="24">
        <f>sumifs(Budget!$E$2:$E$325,Budget!$A$2:$A$325,A318,Budget!$B$2:$B$325,B318,Budget!$C$2:$C$325,C318,Budget!$D$2:$D$325,D318)</f>
        <v>396</v>
      </c>
      <c r="F318" s="24">
        <f>sumifs(Actual_Calcs.!$C$2:$C$2150,Actual_Calcs.!$L$2:$L$2150,A318,Actual_Calcs.!$M$2:$M$2150,B318,Actual_Calcs.!$J$2:$J$2150,C318,Actual_Calcs.!$K$2:$K$2150,D318)</f>
        <v>341</v>
      </c>
      <c r="G318" s="24">
        <f t="shared" si="1"/>
        <v>-55</v>
      </c>
      <c r="H318" s="24" t="str">
        <f>vlookup(A318,Abbreviation!$E$2:$F$13,2,false)</f>
        <v>Q4</v>
      </c>
    </row>
    <row r="319">
      <c r="A319" s="24" t="str">
        <f>Budget!A319</f>
        <v>December</v>
      </c>
      <c r="B319" s="24" t="str">
        <f>Budget!B319</f>
        <v>West</v>
      </c>
      <c r="C319" s="24" t="str">
        <f>Budget!C319</f>
        <v>F001W</v>
      </c>
      <c r="D319" s="24" t="str">
        <f>Budget!D319</f>
        <v>PRO</v>
      </c>
      <c r="E319" s="24">
        <f>sumifs(Budget!$E$2:$E$325,Budget!$A$2:$A$325,A319,Budget!$B$2:$B$325,B319,Budget!$C$2:$C$325,C319,Budget!$D$2:$D$325,D319)</f>
        <v>90</v>
      </c>
      <c r="F319" s="24">
        <f>sumifs(Actual_Calcs.!$C$2:$C$2150,Actual_Calcs.!$L$2:$L$2150,A319,Actual_Calcs.!$M$2:$M$2150,B319,Actual_Calcs.!$J$2:$J$2150,C319,Actual_Calcs.!$K$2:$K$2150,D319)</f>
        <v>187</v>
      </c>
      <c r="G319" s="24">
        <f t="shared" si="1"/>
        <v>97</v>
      </c>
      <c r="H319" s="24" t="str">
        <f>vlookup(A319,Abbreviation!$E$2:$F$13,2,false)</f>
        <v>Q4</v>
      </c>
    </row>
    <row r="320">
      <c r="A320" s="24" t="str">
        <f>Budget!A320</f>
        <v>December</v>
      </c>
      <c r="B320" s="24" t="str">
        <f>Budget!B320</f>
        <v>West</v>
      </c>
      <c r="C320" s="24" t="str">
        <f>Budget!C320</f>
        <v>F002W</v>
      </c>
      <c r="D320" s="24" t="str">
        <f>Budget!D320</f>
        <v>MINI</v>
      </c>
      <c r="E320" s="24">
        <f>sumifs(Budget!$E$2:$E$325,Budget!$A$2:$A$325,A320,Budget!$B$2:$B$325,B320,Budget!$C$2:$C$325,C320,Budget!$D$2:$D$325,D320)</f>
        <v>166</v>
      </c>
      <c r="F320" s="24">
        <f>sumifs(Actual_Calcs.!$C$2:$C$2150,Actual_Calcs.!$L$2:$L$2150,A320,Actual_Calcs.!$M$2:$M$2150,B320,Actual_Calcs.!$J$2:$J$2150,C320,Actual_Calcs.!$K$2:$K$2150,D320)</f>
        <v>154</v>
      </c>
      <c r="G320" s="24">
        <f t="shared" si="1"/>
        <v>-12</v>
      </c>
      <c r="H320" s="24" t="str">
        <f>vlookup(A320,Abbreviation!$E$2:$F$13,2,false)</f>
        <v>Q4</v>
      </c>
    </row>
    <row r="321">
      <c r="A321" s="24" t="str">
        <f>Budget!A321</f>
        <v>December</v>
      </c>
      <c r="B321" s="24" t="str">
        <f>Budget!B321</f>
        <v>West</v>
      </c>
      <c r="C321" s="24" t="str">
        <f>Budget!C321</f>
        <v>F002W</v>
      </c>
      <c r="D321" s="24" t="str">
        <f>Budget!D321</f>
        <v>MAX</v>
      </c>
      <c r="E321" s="24">
        <f>sumifs(Budget!$E$2:$E$325,Budget!$A$2:$A$325,A321,Budget!$B$2:$B$325,B321,Budget!$C$2:$C$325,C321,Budget!$D$2:$D$325,D321)</f>
        <v>805</v>
      </c>
      <c r="F321" s="24">
        <f>sumifs(Actual_Calcs.!$C$2:$C$2150,Actual_Calcs.!$L$2:$L$2150,A321,Actual_Calcs.!$M$2:$M$2150,B321,Actual_Calcs.!$J$2:$J$2150,C321,Actual_Calcs.!$K$2:$K$2150,D321)</f>
        <v>726</v>
      </c>
      <c r="G321" s="24">
        <f t="shared" si="1"/>
        <v>-79</v>
      </c>
      <c r="H321" s="24" t="str">
        <f>vlookup(A321,Abbreviation!$E$2:$F$13,2,false)</f>
        <v>Q4</v>
      </c>
    </row>
    <row r="322">
      <c r="A322" s="24" t="str">
        <f>Budget!A322</f>
        <v>December</v>
      </c>
      <c r="B322" s="24" t="str">
        <f>Budget!B322</f>
        <v>West</v>
      </c>
      <c r="C322" s="24" t="str">
        <f>Budget!C322</f>
        <v>F002W</v>
      </c>
      <c r="D322" s="24" t="str">
        <f>Budget!D322</f>
        <v>PRO</v>
      </c>
      <c r="E322" s="24">
        <f>sumifs(Budget!$E$2:$E$325,Budget!$A$2:$A$325,A322,Budget!$B$2:$B$325,B322,Budget!$C$2:$C$325,C322,Budget!$D$2:$D$325,D322)</f>
        <v>171</v>
      </c>
      <c r="F322" s="24">
        <f>sumifs(Actual_Calcs.!$C$2:$C$2150,Actual_Calcs.!$L$2:$L$2150,A322,Actual_Calcs.!$M$2:$M$2150,B322,Actual_Calcs.!$J$2:$J$2150,C322,Actual_Calcs.!$K$2:$K$2150,D322)</f>
        <v>139</v>
      </c>
      <c r="G322" s="24">
        <f t="shared" si="1"/>
        <v>-32</v>
      </c>
      <c r="H322" s="24" t="str">
        <f>vlookup(A322,Abbreviation!$E$2:$F$13,2,false)</f>
        <v>Q4</v>
      </c>
    </row>
    <row r="323">
      <c r="A323" s="24" t="str">
        <f>Budget!A323</f>
        <v>December</v>
      </c>
      <c r="B323" s="24" t="str">
        <f>Budget!B323</f>
        <v>West</v>
      </c>
      <c r="C323" s="24" t="str">
        <f>Budget!C323</f>
        <v>F003W</v>
      </c>
      <c r="D323" s="24" t="str">
        <f>Budget!D323</f>
        <v>MINI</v>
      </c>
      <c r="E323" s="24">
        <f>sumifs(Budget!$E$2:$E$325,Budget!$A$2:$A$325,A323,Budget!$B$2:$B$325,B323,Budget!$C$2:$C$325,C323,Budget!$D$2:$D$325,D323)</f>
        <v>144</v>
      </c>
      <c r="F323" s="24">
        <f>sumifs(Actual_Calcs.!$C$2:$C$2150,Actual_Calcs.!$L$2:$L$2150,A323,Actual_Calcs.!$M$2:$M$2150,B323,Actual_Calcs.!$J$2:$J$2150,C323,Actual_Calcs.!$K$2:$K$2150,D323)</f>
        <v>130</v>
      </c>
      <c r="G323" s="24">
        <f t="shared" si="1"/>
        <v>-14</v>
      </c>
      <c r="H323" s="24" t="str">
        <f>vlookup(A323,Abbreviation!$E$2:$F$13,2,false)</f>
        <v>Q4</v>
      </c>
    </row>
    <row r="324">
      <c r="A324" s="24" t="str">
        <f>Budget!A324</f>
        <v>December</v>
      </c>
      <c r="B324" s="24" t="str">
        <f>Budget!B324</f>
        <v>West</v>
      </c>
      <c r="C324" s="24" t="str">
        <f>Budget!C324</f>
        <v>F003W</v>
      </c>
      <c r="D324" s="24" t="str">
        <f>Budget!D324</f>
        <v>MAX</v>
      </c>
      <c r="E324" s="24">
        <f>sumifs(Budget!$E$2:$E$325,Budget!$A$2:$A$325,A324,Budget!$B$2:$B$325,B324,Budget!$C$2:$C$325,C324,Budget!$D$2:$D$325,D324)</f>
        <v>559</v>
      </c>
      <c r="F324" s="24">
        <f>sumifs(Actual_Calcs.!$C$2:$C$2150,Actual_Calcs.!$L$2:$L$2150,A324,Actual_Calcs.!$M$2:$M$2150,B324,Actual_Calcs.!$J$2:$J$2150,C324,Actual_Calcs.!$K$2:$K$2150,D324)</f>
        <v>519</v>
      </c>
      <c r="G324" s="24">
        <f t="shared" si="1"/>
        <v>-40</v>
      </c>
      <c r="H324" s="24" t="str">
        <f>vlookup(A324,Abbreviation!$E$2:$F$13,2,false)</f>
        <v>Q4</v>
      </c>
    </row>
    <row r="325">
      <c r="A325" s="24" t="str">
        <f>Budget!A325</f>
        <v>December</v>
      </c>
      <c r="B325" s="24" t="str">
        <f>Budget!B325</f>
        <v>West</v>
      </c>
      <c r="C325" s="24" t="str">
        <f>Budget!C325</f>
        <v>F003W</v>
      </c>
      <c r="D325" s="24" t="str">
        <f>Budget!D325</f>
        <v>PRO</v>
      </c>
      <c r="E325" s="24">
        <f>sumifs(Budget!$E$2:$E$325,Budget!$A$2:$A$325,A325,Budget!$B$2:$B$325,B325,Budget!$C$2:$C$325,C325,Budget!$D$2:$D$325,D325)</f>
        <v>434</v>
      </c>
      <c r="F325" s="24">
        <f>sumifs(Actual_Calcs.!$C$2:$C$2150,Actual_Calcs.!$L$2:$L$2150,A325,Actual_Calcs.!$M$2:$M$2150,B325,Actual_Calcs.!$J$2:$J$2150,C325,Actual_Calcs.!$K$2:$K$2150,D325)</f>
        <v>603</v>
      </c>
      <c r="G325" s="24">
        <f t="shared" si="1"/>
        <v>169</v>
      </c>
      <c r="H325" s="24" t="str">
        <f>vlookup(A325,Abbreviation!$E$2:$F$13,2,false)</f>
        <v>Q4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6.13"/>
  </cols>
  <sheetData>
    <row r="1">
      <c r="A1" s="27" t="s">
        <v>2245</v>
      </c>
      <c r="B1" s="14"/>
      <c r="C1" s="14"/>
      <c r="D1" s="15"/>
    </row>
    <row r="2">
      <c r="A2" s="12" t="s">
        <v>2246</v>
      </c>
      <c r="B2" s="12" t="s">
        <v>2247</v>
      </c>
      <c r="C2" s="12" t="s">
        <v>2248</v>
      </c>
      <c r="D2" s="12" t="s">
        <v>2244</v>
      </c>
    </row>
    <row r="3">
      <c r="A3" s="24" t="str">
        <f t="array" ref="A3:A14">unique(Budget!A2:A325)</f>
        <v>January</v>
      </c>
      <c r="B3" s="24">
        <f>sumifs(Budget!$E$2:$E$325,Budget!$A$2:$A$325,A3)</f>
        <v>14069</v>
      </c>
      <c r="C3" s="28">
        <f>sumifs(Actual_Calcs.!$C$2:$C$2150,Actual_Calcs.!$L$2:$L$2150,A3)</f>
        <v>12124</v>
      </c>
      <c r="D3" s="24">
        <f t="shared" ref="D3:D14" si="1">C3-B3</f>
        <v>-1945</v>
      </c>
    </row>
    <row r="4">
      <c r="A4" s="24" t="s">
        <v>32</v>
      </c>
      <c r="B4" s="24">
        <f>sumifs(Budget!$E$2:$E$325,Budget!$A$2:$A$325,A4)</f>
        <v>16296</v>
      </c>
      <c r="C4" s="28">
        <f>sumifs(Actual_Calcs.!$C$2:$C$2150,Actual_Calcs.!$L$2:$L$2150,A4)</f>
        <v>14044</v>
      </c>
      <c r="D4" s="24">
        <f t="shared" si="1"/>
        <v>-2252</v>
      </c>
    </row>
    <row r="5">
      <c r="A5" s="24" t="s">
        <v>33</v>
      </c>
      <c r="B5" s="24">
        <f>sumifs(Budget!$E$2:$E$325,Budget!$A$2:$A$325,A5)</f>
        <v>14962</v>
      </c>
      <c r="C5" s="28">
        <f>sumifs(Actual_Calcs.!$C$2:$C$2150,Actual_Calcs.!$L$2:$L$2150,A5)</f>
        <v>12827</v>
      </c>
      <c r="D5" s="24">
        <f t="shared" si="1"/>
        <v>-2135</v>
      </c>
    </row>
    <row r="6">
      <c r="A6" s="24" t="s">
        <v>34</v>
      </c>
      <c r="B6" s="24">
        <f>sumifs(Budget!$E$2:$E$325,Budget!$A$2:$A$325,A6)</f>
        <v>15894</v>
      </c>
      <c r="C6" s="28">
        <f>sumifs(Actual_Calcs.!$C$2:$C$2150,Actual_Calcs.!$L$2:$L$2150,A6)</f>
        <v>13734</v>
      </c>
      <c r="D6" s="24">
        <f t="shared" si="1"/>
        <v>-2160</v>
      </c>
    </row>
    <row r="7">
      <c r="A7" s="24" t="s">
        <v>35</v>
      </c>
      <c r="B7" s="24">
        <f>sumifs(Budget!$E$2:$E$325,Budget!$A$2:$A$325,A7)</f>
        <v>16556</v>
      </c>
      <c r="C7" s="28">
        <f>sumifs(Actual_Calcs.!$C$2:$C$2150,Actual_Calcs.!$L$2:$L$2150,A7)</f>
        <v>14483</v>
      </c>
      <c r="D7" s="24">
        <f t="shared" si="1"/>
        <v>-2073</v>
      </c>
    </row>
    <row r="8">
      <c r="A8" s="24" t="s">
        <v>36</v>
      </c>
      <c r="B8" s="24">
        <f>sumifs(Budget!$E$2:$E$325,Budget!$A$2:$A$325,A8)</f>
        <v>16164</v>
      </c>
      <c r="C8" s="28">
        <f>sumifs(Actual_Calcs.!$C$2:$C$2150,Actual_Calcs.!$L$2:$L$2150,A8)</f>
        <v>13984</v>
      </c>
      <c r="D8" s="24">
        <f t="shared" si="1"/>
        <v>-2180</v>
      </c>
    </row>
    <row r="9">
      <c r="A9" s="24" t="s">
        <v>37</v>
      </c>
      <c r="B9" s="24">
        <f>sumifs(Budget!$E$2:$E$325,Budget!$A$2:$A$325,A9)</f>
        <v>15259</v>
      </c>
      <c r="C9" s="28">
        <f>sumifs(Actual_Calcs.!$C$2:$C$2150,Actual_Calcs.!$L$2:$L$2150,A9)</f>
        <v>13342</v>
      </c>
      <c r="D9" s="24">
        <f t="shared" si="1"/>
        <v>-1917</v>
      </c>
    </row>
    <row r="10">
      <c r="A10" s="24" t="s">
        <v>38</v>
      </c>
      <c r="B10" s="24">
        <f>sumifs(Budget!$E$2:$E$325,Budget!$A$2:$A$325,A10)</f>
        <v>15484</v>
      </c>
      <c r="C10" s="28">
        <f>sumifs(Actual_Calcs.!$C$2:$C$2150,Actual_Calcs.!$L$2:$L$2150,A10)</f>
        <v>14154</v>
      </c>
      <c r="D10" s="24">
        <f t="shared" si="1"/>
        <v>-1330</v>
      </c>
    </row>
    <row r="11">
      <c r="A11" s="24" t="s">
        <v>39</v>
      </c>
      <c r="B11" s="24">
        <f>sumifs(Budget!$E$2:$E$325,Budget!$A$2:$A$325,A11)</f>
        <v>15108</v>
      </c>
      <c r="C11" s="28">
        <f>sumifs(Actual_Calcs.!$C$2:$C$2150,Actual_Calcs.!$L$2:$L$2150,A11)</f>
        <v>13361</v>
      </c>
      <c r="D11" s="24">
        <f t="shared" si="1"/>
        <v>-1747</v>
      </c>
    </row>
    <row r="12">
      <c r="A12" s="24" t="s">
        <v>40</v>
      </c>
      <c r="B12" s="24">
        <f>sumifs(Budget!$E$2:$E$325,Budget!$A$2:$A$325,A12)</f>
        <v>13357</v>
      </c>
      <c r="C12" s="28">
        <f>sumifs(Actual_Calcs.!$C$2:$C$2150,Actual_Calcs.!$L$2:$L$2150,A12)</f>
        <v>13704</v>
      </c>
      <c r="D12" s="24">
        <f t="shared" si="1"/>
        <v>347</v>
      </c>
    </row>
    <row r="13">
      <c r="A13" s="24" t="s">
        <v>41</v>
      </c>
      <c r="B13" s="24">
        <f>sumifs(Budget!$E$2:$E$325,Budget!$A$2:$A$325,A13)</f>
        <v>12447</v>
      </c>
      <c r="C13" s="28">
        <f>sumifs(Actual_Calcs.!$C$2:$C$2150,Actual_Calcs.!$L$2:$L$2150,A13)</f>
        <v>13322</v>
      </c>
      <c r="D13" s="24">
        <f t="shared" si="1"/>
        <v>875</v>
      </c>
    </row>
    <row r="14">
      <c r="A14" s="24" t="s">
        <v>42</v>
      </c>
      <c r="B14" s="24">
        <f>sumifs(Budget!$E$2:$E$325,Budget!$A$2:$A$325,A14)</f>
        <v>10433</v>
      </c>
      <c r="C14" s="28">
        <f>sumifs(Actual_Calcs.!$C$2:$C$2150,Actual_Calcs.!$L$2:$L$2150,A14)</f>
        <v>12294</v>
      </c>
      <c r="D14" s="24">
        <f t="shared" si="1"/>
        <v>1861</v>
      </c>
    </row>
    <row r="16">
      <c r="A16" s="29" t="s">
        <v>2249</v>
      </c>
      <c r="B16" s="14"/>
      <c r="C16" s="14"/>
      <c r="D16" s="15"/>
    </row>
    <row r="17">
      <c r="A17" s="30" t="s">
        <v>14</v>
      </c>
      <c r="B17" s="12" t="s">
        <v>2247</v>
      </c>
      <c r="C17" s="12" t="s">
        <v>2248</v>
      </c>
      <c r="D17" s="12" t="s">
        <v>2244</v>
      </c>
    </row>
    <row r="18">
      <c r="A18" s="24" t="str">
        <f t="array" ref="A18:A20">unique(Budget!D2:D325)</f>
        <v>MINI</v>
      </c>
      <c r="B18" s="24">
        <f>sumifs(Budget!$E$2:$E$325,Budget!$D$2:$D$325,A18)</f>
        <v>59124</v>
      </c>
      <c r="C18" s="24">
        <f>sumifs(Actual_Calcs.!$C$2:$C$2150,Actual_Calcs.!$O$2:$O$2150,A18)</f>
        <v>54291</v>
      </c>
      <c r="D18" s="24">
        <f t="shared" ref="D18:D20" si="2">C18-B18</f>
        <v>-4833</v>
      </c>
    </row>
    <row r="19">
      <c r="A19" s="24" t="s">
        <v>20</v>
      </c>
      <c r="B19" s="24">
        <f>sumifs(Budget!$E$2:$E$325,Budget!$D$2:$D$325,A19)</f>
        <v>58533</v>
      </c>
      <c r="C19" s="24">
        <f>sumifs(Actual_Calcs.!$C$2:$C$2150,Actual_Calcs.!$O$2:$O$2150,A19)</f>
        <v>53328</v>
      </c>
      <c r="D19" s="24">
        <f t="shared" si="2"/>
        <v>-5205</v>
      </c>
    </row>
    <row r="20">
      <c r="A20" s="24" t="s">
        <v>21</v>
      </c>
      <c r="B20" s="24">
        <f>sumifs(Budget!$E$2:$E$325,Budget!$D$2:$D$325,A20)</f>
        <v>58372</v>
      </c>
      <c r="C20" s="24">
        <f>sumifs(Actual_Calcs.!$C$2:$C$2150,Actual_Calcs.!$O$2:$O$2150,A20)</f>
        <v>53754</v>
      </c>
      <c r="D20" s="24">
        <f t="shared" si="2"/>
        <v>-4618</v>
      </c>
    </row>
  </sheetData>
  <mergeCells count="2">
    <mergeCell ref="A1:D1"/>
    <mergeCell ref="A16:D16"/>
  </mergeCells>
  <conditionalFormatting sqref="D3:D14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18:D2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4.38"/>
  </cols>
  <sheetData>
    <row r="1">
      <c r="A1" s="27" t="s">
        <v>2250</v>
      </c>
      <c r="B1" s="14"/>
      <c r="C1" s="14"/>
      <c r="D1" s="15"/>
    </row>
    <row r="2">
      <c r="A2" s="12" t="s">
        <v>2193</v>
      </c>
      <c r="B2" s="12" t="s">
        <v>2251</v>
      </c>
      <c r="C2" s="12" t="s">
        <v>2248</v>
      </c>
      <c r="D2" s="12" t="s">
        <v>2244</v>
      </c>
    </row>
    <row r="3">
      <c r="A3" s="24" t="str">
        <f t="array" ref="A3:A6">unique('Budget vs Actual'!H2:H325)</f>
        <v>Q1</v>
      </c>
      <c r="B3" s="24">
        <f>sumifs('Budget vs Actual'!$E$2:$E$325,'Budget vs Actual'!$H$2:$H$325,A3)</f>
        <v>45327</v>
      </c>
      <c r="C3" s="24">
        <f>sumifs('Budget vs Actual'!$F$2:$F$325,'Budget vs Actual'!$H$2:$H$325,A3)</f>
        <v>38995</v>
      </c>
      <c r="D3" s="24">
        <f t="shared" ref="D3:D6" si="1">C3-B3</f>
        <v>-6332</v>
      </c>
    </row>
    <row r="4">
      <c r="A4" s="24" t="s">
        <v>2210</v>
      </c>
      <c r="B4" s="24">
        <f>sumifs('Budget vs Actual'!$E$2:$E$325,'Budget vs Actual'!$H$2:$H$325,A4)</f>
        <v>48614</v>
      </c>
      <c r="C4" s="24">
        <f>sumifs('Budget vs Actual'!$F$2:$F$325,'Budget vs Actual'!$H$2:$H$325,A4)</f>
        <v>42201</v>
      </c>
      <c r="D4" s="24">
        <f t="shared" si="1"/>
        <v>-6413</v>
      </c>
    </row>
    <row r="5">
      <c r="A5" s="24" t="s">
        <v>2222</v>
      </c>
      <c r="B5" s="24">
        <f>sumifs('Budget vs Actual'!$E$2:$E$325,'Budget vs Actual'!$H$2:$H$325,A5)</f>
        <v>45851</v>
      </c>
      <c r="C5" s="24">
        <f>sumifs('Budget vs Actual'!$F$2:$F$325,'Budget vs Actual'!$H$2:$H$325,A5)</f>
        <v>40857</v>
      </c>
      <c r="D5" s="24">
        <f t="shared" si="1"/>
        <v>-4994</v>
      </c>
    </row>
    <row r="6">
      <c r="A6" s="24" t="s">
        <v>2233</v>
      </c>
      <c r="B6" s="24">
        <f>sumifs('Budget vs Actual'!$E$2:$E$325,'Budget vs Actual'!$H$2:$H$325,A6)</f>
        <v>36237</v>
      </c>
      <c r="C6" s="24">
        <f>sumifs('Budget vs Actual'!$F$2:$F$325,'Budget vs Actual'!$H$2:$H$325,A6)</f>
        <v>39320</v>
      </c>
      <c r="D6" s="24">
        <f t="shared" si="1"/>
        <v>3083</v>
      </c>
    </row>
    <row r="7">
      <c r="A7" s="2"/>
      <c r="B7" s="2"/>
      <c r="C7" s="2"/>
      <c r="D7" s="2"/>
    </row>
    <row r="8">
      <c r="A8" s="27" t="s">
        <v>2252</v>
      </c>
      <c r="B8" s="14"/>
      <c r="C8" s="14"/>
      <c r="D8" s="15"/>
    </row>
    <row r="9">
      <c r="A9" s="12" t="s">
        <v>2193</v>
      </c>
      <c r="B9" s="12" t="str">
        <f t="array" ref="B9:E9">TRANSPOSE(UNIQUE('Budget vs Actual'!D2:D361))</f>
        <v>MINI</v>
      </c>
      <c r="C9" s="12" t="s">
        <v>20</v>
      </c>
      <c r="D9" s="12" t="s">
        <v>21</v>
      </c>
      <c r="E9" s="31"/>
    </row>
    <row r="10">
      <c r="A10" s="24" t="str">
        <f t="array" ref="A10:A13">unique('Budget vs Actual'!H2:H325)</f>
        <v>Q1</v>
      </c>
      <c r="B10" s="24">
        <f>sumifs('Budget vs Actual'!$G$2:$G$325,'Budget vs Actual'!$H$2:$H$325,A10,'Budget vs Actual'!$D$2:$D$325,$B$9)</f>
        <v>-2230</v>
      </c>
      <c r="C10" s="24">
        <f>sumifs('Budget vs Actual'!$G$2:$G$325,'Budget vs Actual'!$H$2:$H$325,A10,'Budget vs Actual'!$D$2:$D$325,$C$9)</f>
        <v>-2106</v>
      </c>
      <c r="D10" s="24">
        <f>sumifs('Budget vs Actual'!$G$2:$G$325,'Budget vs Actual'!$H$2:$H$325,A10,'Budget vs Actual'!$D$2:$D$325,$D$9)</f>
        <v>-1996</v>
      </c>
    </row>
    <row r="11">
      <c r="A11" s="24" t="s">
        <v>2210</v>
      </c>
      <c r="B11" s="24">
        <f>sumifs('Budget vs Actual'!$G$2:$G$325,'Budget vs Actual'!$H$2:$H$325,A11,'Budget vs Actual'!$D$2:$D$325,$B$9)</f>
        <v>-2142</v>
      </c>
      <c r="C11" s="24">
        <f>sumifs('Budget vs Actual'!$G$2:$G$325,'Budget vs Actual'!$H$2:$H$325,A11,'Budget vs Actual'!$D$2:$D$325,$C$9)</f>
        <v>-2001</v>
      </c>
      <c r="D11" s="24">
        <f>sumifs('Budget vs Actual'!$G$2:$G$325,'Budget vs Actual'!$H$2:$H$325,A11,'Budget vs Actual'!$D$2:$D$325,$D$9)</f>
        <v>-2270</v>
      </c>
    </row>
    <row r="12">
      <c r="A12" s="24" t="s">
        <v>2222</v>
      </c>
      <c r="B12" s="24">
        <f>sumifs('Budget vs Actual'!$G$2:$G$325,'Budget vs Actual'!$H$2:$H$325,A12,'Budget vs Actual'!$D$2:$D$325,$B$9)</f>
        <v>-1744</v>
      </c>
      <c r="C12" s="24">
        <f>sumifs('Budget vs Actual'!$G$2:$G$325,'Budget vs Actual'!$H$2:$H$325,A12,'Budget vs Actual'!$D$2:$D$325,$C$9)</f>
        <v>-1992</v>
      </c>
      <c r="D12" s="24">
        <f>sumifs('Budget vs Actual'!$G$2:$G$325,'Budget vs Actual'!$H$2:$H$325,A12,'Budget vs Actual'!$D$2:$D$325,$D$9)</f>
        <v>-1258</v>
      </c>
    </row>
    <row r="13">
      <c r="A13" s="24" t="s">
        <v>2233</v>
      </c>
      <c r="B13" s="24">
        <f>sumifs('Budget vs Actual'!$G$2:$G$325,'Budget vs Actual'!$H$2:$H$325,A13,'Budget vs Actual'!$D$2:$D$325,$B$9)</f>
        <v>1283</v>
      </c>
      <c r="C13" s="24">
        <f>sumifs('Budget vs Actual'!$G$2:$G$325,'Budget vs Actual'!$H$2:$H$325,A13,'Budget vs Actual'!$D$2:$D$325,$C$9)</f>
        <v>894</v>
      </c>
      <c r="D13" s="24">
        <f>sumifs('Budget vs Actual'!$G$2:$G$325,'Budget vs Actual'!$H$2:$H$325,A13,'Budget vs Actual'!$D$2:$D$325,$D$9)</f>
        <v>906</v>
      </c>
    </row>
    <row r="14">
      <c r="A14" s="2"/>
      <c r="B14" s="2"/>
      <c r="C14" s="2"/>
      <c r="D14" s="2"/>
    </row>
    <row r="15">
      <c r="A15" s="27" t="s">
        <v>2253</v>
      </c>
      <c r="B15" s="14"/>
      <c r="C15" s="14"/>
      <c r="D15" s="15"/>
    </row>
    <row r="16">
      <c r="A16" s="12" t="s">
        <v>2193</v>
      </c>
      <c r="B16" s="12" t="str">
        <f t="array" ref="B16:E16">TRANSPOSE(UNIQUE('Budget vs Actual'!D2:D361))</f>
        <v>MINI</v>
      </c>
      <c r="C16" s="12" t="s">
        <v>20</v>
      </c>
      <c r="D16" s="12" t="s">
        <v>21</v>
      </c>
      <c r="E16" s="31"/>
    </row>
    <row r="17">
      <c r="A17" s="24" t="str">
        <f t="array" ref="A17:A20">unique('Budget vs Actual'!H2:H325)</f>
        <v>Q1</v>
      </c>
      <c r="B17" s="32">
        <f>B10/ sumifs('Budget vs Actual'!$E$2:$E$325,'Budget vs Actual'!$H$2:$H$325,A17,'Budget vs Actual'!$D$2:$D$325,$B$16)</f>
        <v>-0.1425375519</v>
      </c>
      <c r="C17" s="32">
        <f>C10/sumifs('Budget vs Actual'!$E$2:$E$325,'Budget vs Actual'!$H$2:$H$325,A17,'Budget vs Actual'!$D$2:$D$325,$C$16)</f>
        <v>-0.13286228</v>
      </c>
      <c r="D17" s="32">
        <f>D10/sumifs('Budget vs Actual'!$E$2:$E$325,'Budget vs Actual'!$H$2:$H$325,A17,'Budget vs Actual'!$D$2:$D$325,$D$16)</f>
        <v>-0.1443134987</v>
      </c>
    </row>
    <row r="18">
      <c r="A18" s="24" t="s">
        <v>2210</v>
      </c>
      <c r="B18" s="32">
        <f>B11/ sumifs('Budget vs Actual'!$E$2:$E$325,'Budget vs Actual'!$H$2:$H$325,A18,'Budget vs Actual'!$D$2:$D$325,$B$16)</f>
        <v>-0.1264836138</v>
      </c>
      <c r="C18" s="32">
        <f>C11/sumifs('Budget vs Actual'!$E$2:$E$325,'Budget vs Actual'!$H$2:$H$325,A18,'Budget vs Actual'!$D$2:$D$325,$C$16)</f>
        <v>-0.1382096975</v>
      </c>
      <c r="D18" s="32">
        <f>D11/sumifs('Budget vs Actual'!$E$2:$E$325,'Budget vs Actual'!$H$2:$H$325,A18,'Budget vs Actual'!$D$2:$D$325,$D$16)</f>
        <v>-0.1319690716</v>
      </c>
    </row>
    <row r="19">
      <c r="A19" s="24" t="s">
        <v>2222</v>
      </c>
      <c r="B19" s="32">
        <f>B12/ sumifs('Budget vs Actual'!$E$2:$E$325,'Budget vs Actual'!$H$2:$H$325,A19,'Budget vs Actual'!$D$2:$D$325,$B$16)</f>
        <v>-0.1214061956</v>
      </c>
      <c r="C19" s="32">
        <f>C12/sumifs('Budget vs Actual'!$E$2:$E$325,'Budget vs Actual'!$H$2:$H$325,A19,'Budget vs Actual'!$D$2:$D$325,$C$16)</f>
        <v>-0.1289236943</v>
      </c>
      <c r="D19" s="32">
        <f>D12/sumifs('Budget vs Actual'!$E$2:$E$325,'Budget vs Actual'!$H$2:$H$325,A19,'Budget vs Actual'!$D$2:$D$325,$D$16)</f>
        <v>-0.07845338322</v>
      </c>
    </row>
    <row r="20">
      <c r="A20" s="24" t="s">
        <v>2233</v>
      </c>
      <c r="B20" s="32">
        <f>B13/ sumifs('Budget vs Actual'!$E$2:$E$325,'Budget vs Actual'!$H$2:$H$325,A20,'Budget vs Actual'!$D$2:$D$325,$B$16)</f>
        <v>0.1053452664</v>
      </c>
      <c r="C20" s="32">
        <f>C13/sumifs('Budget vs Actual'!$E$2:$E$325,'Budget vs Actual'!$H$2:$H$325,A20,'Budget vs Actual'!$D$2:$D$325,$C$16)</f>
        <v>0.07010115267</v>
      </c>
      <c r="D20" s="32">
        <f>D13/sumifs('Budget vs Actual'!$E$2:$E$325,'Budget vs Actual'!$H$2:$H$325,A20,'Budget vs Actual'!$D$2:$D$325,$D$16)</f>
        <v>0.0801415303</v>
      </c>
    </row>
  </sheetData>
  <mergeCells count="3">
    <mergeCell ref="A1:D1"/>
    <mergeCell ref="A8:D8"/>
    <mergeCell ref="A15:D15"/>
  </mergeCells>
  <conditionalFormatting sqref="D3:D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0:D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7:D2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4.38"/>
  </cols>
  <sheetData>
    <row r="1">
      <c r="A1" s="27" t="s">
        <v>2254</v>
      </c>
      <c r="B1" s="14"/>
      <c r="C1" s="14"/>
      <c r="D1" s="15"/>
    </row>
    <row r="2">
      <c r="A2" s="12" t="s">
        <v>12</v>
      </c>
      <c r="B2" s="12" t="s">
        <v>2251</v>
      </c>
      <c r="C2" s="12" t="s">
        <v>2248</v>
      </c>
      <c r="D2" s="12" t="s">
        <v>2244</v>
      </c>
    </row>
    <row r="3">
      <c r="A3" s="24" t="str">
        <f t="array" ref="A3:A5">unique('Budget vs Actual'!B2:B325)</f>
        <v>North</v>
      </c>
      <c r="B3" s="24">
        <f>sumifs(Budget!$E$2:$E$325,Budget!$B$2:$B$325,A3)</f>
        <v>60572</v>
      </c>
      <c r="C3" s="24">
        <f>sumifs('Budget vs Actual'!$F$2:$F$325,'Budget vs Actual'!$B$2:$B$325,A3)</f>
        <v>54607</v>
      </c>
      <c r="D3" s="24">
        <f t="shared" ref="D3:D5" si="1">C3-B3</f>
        <v>-5965</v>
      </c>
    </row>
    <row r="4">
      <c r="A4" s="24" t="s">
        <v>24</v>
      </c>
      <c r="B4" s="24">
        <f>sumifs(Budget!$E$2:$E$325,Budget!$B$2:$B$325,A4)</f>
        <v>57395</v>
      </c>
      <c r="C4" s="24">
        <f>sumifs('Budget vs Actual'!$F$2:$F$325,'Budget vs Actual'!$B$2:$B$325,A4)</f>
        <v>54602</v>
      </c>
      <c r="D4" s="24">
        <f t="shared" si="1"/>
        <v>-2793</v>
      </c>
    </row>
    <row r="5">
      <c r="A5" s="24" t="s">
        <v>28</v>
      </c>
      <c r="B5" s="24">
        <f>sumifs(Budget!$E$2:$E$325,Budget!$B$2:$B$325,A5)</f>
        <v>58062</v>
      </c>
      <c r="C5" s="24">
        <f>sumifs('Budget vs Actual'!$F$2:$F$325,'Budget vs Actual'!$B$2:$B$325,A5)</f>
        <v>52164</v>
      </c>
      <c r="D5" s="24">
        <f t="shared" si="1"/>
        <v>-5898</v>
      </c>
    </row>
    <row r="6">
      <c r="A6" s="2"/>
      <c r="B6" s="2"/>
      <c r="C6" s="2"/>
      <c r="D6" s="2"/>
    </row>
    <row r="7">
      <c r="A7" s="27" t="s">
        <v>2255</v>
      </c>
      <c r="B7" s="14"/>
      <c r="C7" s="14"/>
      <c r="D7" s="15"/>
    </row>
    <row r="8">
      <c r="A8" s="12" t="s">
        <v>12</v>
      </c>
      <c r="B8" s="12" t="str">
        <f t="array" ref="B8:D8">TRANSPOSE(UNIQUE(Actual_Calcs.!K2:K2150))</f>
        <v>MINI</v>
      </c>
      <c r="C8" s="12" t="s">
        <v>20</v>
      </c>
      <c r="D8" s="12" t="s">
        <v>21</v>
      </c>
    </row>
    <row r="9">
      <c r="A9" s="24" t="str">
        <f t="array" ref="A9:A11">UNIQUE('Budget vs Actual'!B2:B325)</f>
        <v>North</v>
      </c>
      <c r="B9" s="24">
        <f>sumifs('Budget vs Actual'!$G$2:$G$325,'Budget vs Actual'!$B$2:$B$325,A9,'Budget vs Actual'!$D$2:$D$325,$B$8)</f>
        <v>-955</v>
      </c>
      <c r="C9" s="24">
        <f>sumifs('Budget vs Actual'!$G$2:$G$325,'Budget vs Actual'!$B$2:$B$325,A9,'Budget vs Actual'!$D$2:$D$325,$C$8)</f>
        <v>-648</v>
      </c>
      <c r="D9" s="24">
        <f>sumifs('Budget vs Actual'!$G$2:$G$325,'Budget vs Actual'!$B$2:$B$325,A9,'Budget vs Actual'!$D$2:$D$325,$D$8)</f>
        <v>-4362</v>
      </c>
    </row>
    <row r="10">
      <c r="A10" s="24" t="s">
        <v>24</v>
      </c>
      <c r="B10" s="24">
        <f>sumifs('Budget vs Actual'!$G$2:$G$325,'Budget vs Actual'!$B$2:$B$325,A10,'Budget vs Actual'!$D$2:$D$325,$B$8)</f>
        <v>-3302</v>
      </c>
      <c r="C10" s="24">
        <f>sumifs('Budget vs Actual'!$G$2:$G$325,'Budget vs Actual'!$B$2:$B$325,A10,'Budget vs Actual'!$D$2:$D$325,$C$8)</f>
        <v>-200</v>
      </c>
      <c r="D10" s="24">
        <f>sumifs('Budget vs Actual'!$G$2:$G$325,'Budget vs Actual'!$B$2:$B$325,A10,'Budget vs Actual'!$D$2:$D$325,$D$8)</f>
        <v>709</v>
      </c>
    </row>
    <row r="11">
      <c r="A11" s="24" t="s">
        <v>28</v>
      </c>
      <c r="B11" s="24">
        <f>sumifs('Budget vs Actual'!$G$2:$G$325,'Budget vs Actual'!$B$2:$B$325,A11,'Budget vs Actual'!$D$2:$D$325,$B$8)</f>
        <v>-576</v>
      </c>
      <c r="C11" s="24">
        <f>sumifs('Budget vs Actual'!$G$2:$G$325,'Budget vs Actual'!$B$2:$B$325,A11,'Budget vs Actual'!$D$2:$D$325,$C$8)</f>
        <v>-4357</v>
      </c>
      <c r="D11" s="24">
        <f>sumifs('Budget vs Actual'!$G$2:$G$325,'Budget vs Actual'!$B$2:$B$325,A11,'Budget vs Actual'!$D$2:$D$325,$D$8)</f>
        <v>-965</v>
      </c>
    </row>
    <row r="13">
      <c r="A13" s="27" t="s">
        <v>2256</v>
      </c>
      <c r="B13" s="14"/>
      <c r="C13" s="14"/>
      <c r="D13" s="15"/>
    </row>
    <row r="14">
      <c r="A14" s="12" t="s">
        <v>12</v>
      </c>
      <c r="B14" s="12" t="str">
        <f t="array" ref="B14:D14">TRANSPOSE(UNIQUE('Budget vs Actual'!D2:D325))</f>
        <v>MINI</v>
      </c>
      <c r="C14" s="12" t="s">
        <v>20</v>
      </c>
      <c r="D14" s="12" t="s">
        <v>21</v>
      </c>
    </row>
    <row r="15">
      <c r="A15" s="24" t="str">
        <f t="array" ref="A15:A17">unique('Budget vs Actual'!B2:B325)</f>
        <v>North</v>
      </c>
      <c r="B15" s="32">
        <f>B9/sumifs('Budget vs Actual'!$E$2:$E$325,'Budget vs Actual'!$B$2:$B$325,A15,'Budget vs Actual'!$D$2:$D$325,$B$14)</f>
        <v>-0.06637014386</v>
      </c>
      <c r="C15" s="32">
        <f>C9/sumifs('Budget vs Actual'!$E$2:$E$325,'Budget vs Actual'!$B$2:$B$325,A15,'Budget vs Actual'!$D$2:$D$325,$C$14)</f>
        <v>-0.05629887055</v>
      </c>
      <c r="D15" s="32">
        <f>D9/sumifs('Budget vs Actual'!$E$2:$E$325,'Budget vs Actual'!$B$2:$B$325,A15,'Budget vs Actual'!$D$2:$D$325,$D$14)</f>
        <v>-0.1258039397</v>
      </c>
    </row>
    <row r="16">
      <c r="A16" s="24" t="s">
        <v>24</v>
      </c>
      <c r="B16" s="32">
        <f>B10/sumifs('Budget vs Actual'!$E$2:$E$325,'Budget vs Actual'!$B$2:$B$325,A16,'Budget vs Actual'!$D$2:$D$325,$B$14)</f>
        <v>-0.09564361024</v>
      </c>
      <c r="C16" s="32">
        <f>C10/sumifs('Budget vs Actual'!$E$2:$E$325,'Budget vs Actual'!$B$2:$B$325,A16,'Budget vs Actual'!$D$2:$D$325,$C$14)</f>
        <v>-0.01770068148</v>
      </c>
      <c r="D16" s="32">
        <f>D10/sumifs('Budget vs Actual'!$E$2:$E$325,'Budget vs Actual'!$B$2:$B$325,A16,'Budget vs Actual'!$D$2:$D$325,$D$14)</f>
        <v>0.06126857933</v>
      </c>
    </row>
    <row r="17">
      <c r="A17" s="24" t="s">
        <v>28</v>
      </c>
      <c r="B17" s="32">
        <f>B11/sumifs('Budget vs Actual'!$E$2:$E$325,'Budget vs Actual'!$B$2:$B$325,A17,'Budget vs Actual'!$D$2:$D$325,$B$14)</f>
        <v>-0.05640975419</v>
      </c>
      <c r="C17" s="32">
        <f>C11/sumifs('Budget vs Actual'!$E$2:$E$325,'Budget vs Actual'!$B$2:$B$325,A17,'Budget vs Actual'!$D$2:$D$325,$C$14)</f>
        <v>-0.1219628261</v>
      </c>
      <c r="D17" s="32">
        <f>D11/sumifs('Budget vs Actual'!$E$2:$E$325,'Budget vs Actual'!$B$2:$B$325,A17,'Budget vs Actual'!$D$2:$D$325,$D$14)</f>
        <v>-0.07957450317</v>
      </c>
    </row>
  </sheetData>
  <mergeCells count="3">
    <mergeCell ref="A1:D1"/>
    <mergeCell ref="A7:D7"/>
    <mergeCell ref="A13:D13"/>
  </mergeCells>
  <conditionalFormatting sqref="D3:D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9:D1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5:D1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25"/>
  </cols>
  <sheetData>
    <row r="1">
      <c r="A1" s="33" t="s">
        <v>2257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>
      <c r="A2" s="28">
        <v>1.0</v>
      </c>
      <c r="B2" s="34" t="s">
        <v>2258</v>
      </c>
      <c r="C2" s="14"/>
      <c r="D2" s="14"/>
      <c r="E2" s="14"/>
      <c r="F2" s="14"/>
      <c r="G2" s="14"/>
      <c r="H2" s="14"/>
      <c r="I2" s="14"/>
      <c r="J2" s="14"/>
      <c r="K2" s="15"/>
    </row>
    <row r="3">
      <c r="A3" s="28">
        <v>2.0</v>
      </c>
      <c r="B3" s="35" t="s">
        <v>2259</v>
      </c>
      <c r="C3" s="14"/>
      <c r="D3" s="14"/>
      <c r="E3" s="14"/>
      <c r="F3" s="14"/>
      <c r="G3" s="14"/>
      <c r="H3" s="14"/>
      <c r="I3" s="14"/>
      <c r="J3" s="14"/>
      <c r="K3" s="15"/>
    </row>
    <row r="4">
      <c r="A4" s="28">
        <v>3.0</v>
      </c>
      <c r="B4" s="34" t="s">
        <v>2260</v>
      </c>
      <c r="C4" s="14"/>
      <c r="D4" s="14"/>
      <c r="E4" s="14"/>
      <c r="F4" s="14"/>
      <c r="G4" s="14"/>
      <c r="H4" s="14"/>
      <c r="I4" s="14"/>
      <c r="J4" s="14"/>
      <c r="K4" s="15"/>
    </row>
  </sheetData>
  <mergeCells count="4">
    <mergeCell ref="A1:K1"/>
    <mergeCell ref="B2:K2"/>
    <mergeCell ref="B3:K3"/>
    <mergeCell ref="B4:K4"/>
  </mergeCells>
  <drawing r:id="rId1"/>
</worksheet>
</file>