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HARISH\Desktop\"/>
    </mc:Choice>
  </mc:AlternateContent>
  <xr:revisionPtr revIDLastSave="0" documentId="13_ncr:1_{02AB4B76-80AE-49D8-89D8-7DB23EC48C80}" xr6:coauthVersionLast="47" xr6:coauthVersionMax="47" xr10:uidLastSave="{00000000-0000-0000-0000-000000000000}"/>
  <bookViews>
    <workbookView xWindow="-108" yWindow="-108" windowWidth="23256" windowHeight="12456" activeTab="2" xr2:uid="{ED81754A-BBE8-4C14-A6D8-04CE12FB3E87}"/>
  </bookViews>
  <sheets>
    <sheet name="Measure" sheetId="12" r:id="rId1"/>
    <sheet name="Measure 2" sheetId="7" r:id="rId2"/>
    <sheet name="Dashboard" sheetId="9" r:id="rId3"/>
  </sheets>
  <definedNames>
    <definedName name="_xlchart.v2.0" hidden="1">'Measure 2'!$H$62:$H$67</definedName>
    <definedName name="_xlchart.v2.1" hidden="1">'Measure 2'!$I$62:$I$67</definedName>
    <definedName name="_xlchart.v2.2" hidden="1">'Measure 2'!$H$62:$H$67</definedName>
    <definedName name="_xlchart.v2.3" hidden="1">'Measure 2'!$I$62:$I$67</definedName>
    <definedName name="_xlcn.WorksheetConnection_coffee_Sale_project_mi.xlsxTable3" hidden="1">Table3[]</definedName>
    <definedName name="_xlcn.WorksheetConnection_coffee_Sale_project_mi.xlsxTransactions" hidden="1">Transactions</definedName>
    <definedName name="Slicer_Month_Name">#N/A</definedName>
    <definedName name="Slicer_product_category">#N/A</definedName>
    <definedName name="Slicer_store_location">#N/A</definedName>
    <definedName name="Slicer_Total_Bill">#N/A</definedName>
    <definedName name="Slicer_Weekdays">#N/A</definedName>
    <definedName name="Slicer_Weekdays_VS_Weekend">#N/A</definedName>
    <definedName name="Timeline_transaction_date1">#N/A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 cacheId="11" r:id="rId15"/>
    <pivotCache cacheId="12" r:id="rId16"/>
    <pivotCache cacheId="13" r:id="rId17"/>
    <pivotCache cacheId="14" r:id="rId18"/>
    <pivotCache cacheId="15" r:id="rId19"/>
  </pivotCaches>
  <extLst>
    <ext xmlns:x14="http://schemas.microsoft.com/office/spreadsheetml/2009/9/main" uri="{876F7934-8845-4945-9796-88D515C7AA90}">
      <x14:pivotCaches>
        <pivotCache cacheId="19" r:id="rId20"/>
        <pivotCache cacheId="20"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1" r:id="rId28"/>
      </x15:timelineCachePivotCaches>
    </ext>
    <ext xmlns:x15="http://schemas.microsoft.com/office/spreadsheetml/2010/11/main" uri="{D0CA8CA8-9F24-4464-BF8E-62219DCF47F9}">
      <x15:timelineCacheRefs>
        <x15:timelineCacheRef r:id="rId2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s_82088615-3082-4f7f-8b51-9536bfff5fd7" name="Transactions" connection="Query - Transactions"/>
          <x15:modelTable id="Transactions 1" name="Transactions 1" connection="WorksheetConnection_coffee_Sale_project_mi.xlsx!Transactions"/>
          <x15:modelTable id="Table3" name="Table3" connection="WorksheetConnection_coffee_Sale_project_mi.xlsx!Table3"/>
        </x15:modelTables>
        <x15:extLst>
          <ext xmlns:x16="http://schemas.microsoft.com/office/spreadsheetml/2014/11/main" uri="{9835A34E-60A6-4A7C-AAB8-D5F71C897F49}">
            <x16:modelTimeGroupings>
              <x16:modelTimeGrouping tableName="Transactions" columnName="transaction_date" columnId="transaction_date">
                <x16:calculatedTimeColumn columnName="transaction_date (Month Index)" columnId="transaction_date (Month Index)" contentType="monthsindex" isSelected="1"/>
                <x16:calculatedTimeColumn columnName="transaction_date (Month)" columnId="transaction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0" i="7" l="1"/>
  <c r="C24" i="7" s="1"/>
  <c r="C31" i="7"/>
  <c r="C32" i="7"/>
  <c r="AH33" i="9"/>
  <c r="I67" i="7"/>
  <c r="H67" i="7"/>
  <c r="I66" i="7"/>
  <c r="H66" i="7"/>
  <c r="I65" i="7"/>
  <c r="H65" i="7"/>
  <c r="I64" i="7"/>
  <c r="H64" i="7"/>
  <c r="I63" i="7"/>
  <c r="H63" i="7"/>
  <c r="M62" i="7"/>
  <c r="L62" i="7"/>
  <c r="I62" i="7"/>
  <c r="H62" i="7"/>
  <c r="M61" i="7"/>
  <c r="L61" i="7"/>
  <c r="M60" i="7"/>
  <c r="L60" i="7"/>
  <c r="M59" i="7"/>
  <c r="L59" i="7"/>
  <c r="M58" i="7"/>
  <c r="L58" i="7"/>
  <c r="M57" i="7"/>
  <c r="L57" i="7"/>
  <c r="M56" i="7"/>
  <c r="L56" i="7"/>
  <c r="M55" i="7"/>
  <c r="L55" i="7"/>
  <c r="M54" i="7"/>
  <c r="L54" i="7"/>
  <c r="M52" i="7"/>
  <c r="L52" i="7"/>
  <c r="M51" i="7"/>
  <c r="L51" i="7"/>
  <c r="M50" i="7"/>
  <c r="L50" i="7"/>
  <c r="M49" i="7"/>
  <c r="L49" i="7"/>
  <c r="M48" i="7"/>
  <c r="L48" i="7"/>
  <c r="M47" i="7"/>
  <c r="L47" i="7"/>
  <c r="M46" i="7"/>
  <c r="L46" i="7"/>
  <c r="M45" i="7"/>
  <c r="L45" i="7"/>
  <c r="M44" i="7"/>
  <c r="L44" i="7"/>
  <c r="M42" i="7"/>
  <c r="L42" i="7"/>
  <c r="M41" i="7"/>
  <c r="L41" i="7"/>
  <c r="M40" i="7"/>
  <c r="L40" i="7"/>
  <c r="M39" i="7"/>
  <c r="L39" i="7"/>
  <c r="M38" i="7"/>
  <c r="L38" i="7"/>
  <c r="M37" i="7"/>
  <c r="L37" i="7"/>
  <c r="M36" i="7"/>
  <c r="L36" i="7"/>
  <c r="M35" i="7"/>
  <c r="L35" i="7"/>
  <c r="M34" i="7"/>
  <c r="L34" i="7"/>
  <c r="K3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ABF75F-FCF1-4F7C-998E-62A285111B12}" name="Query - Transactions" description="Connection to the 'Transactions' query in the workbook." type="100" refreshedVersion="8" minRefreshableVersion="5">
    <extLst>
      <ext xmlns:x15="http://schemas.microsoft.com/office/spreadsheetml/2010/11/main" uri="{DE250136-89BD-433C-8126-D09CA5730AF9}">
        <x15:connection id="778b37b1-a94e-48da-9894-465e0cd1792d"/>
      </ext>
    </extLst>
  </connection>
  <connection id="2" xr16:uid="{C8556393-B786-4FA5-B660-24F9E661C55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B5B6C6C5-6CCA-4D92-A6FE-A2CB9BCECC01}" name="WorksheetConnection_coffee_Sale_project_mi.xlsx!Table3" type="102" refreshedVersion="8" minRefreshableVersion="5">
    <extLst>
      <ext xmlns:x15="http://schemas.microsoft.com/office/spreadsheetml/2010/11/main" uri="{DE250136-89BD-433C-8126-D09CA5730AF9}">
        <x15:connection id="Table3">
          <x15:rangePr sourceName="_xlcn.WorksheetConnection_coffee_Sale_project_mi.xlsxTable3"/>
        </x15:connection>
      </ext>
    </extLst>
  </connection>
  <connection id="4" xr16:uid="{B43D089E-C0BA-4AEA-898D-2901CC03D2FB}" name="WorksheetConnection_coffee_Sale_project_mi.xlsx!Transactions" type="102" refreshedVersion="8" minRefreshableVersion="5">
    <extLst>
      <ext xmlns:x15="http://schemas.microsoft.com/office/spreadsheetml/2010/11/main" uri="{DE250136-89BD-433C-8126-D09CA5730AF9}">
        <x15:connection id="Transactions 1">
          <x15:rangePr sourceName="_xlcn.WorksheetConnection_coffee_Sale_project_mi.xlsxTransactions"/>
        </x15:connection>
      </ext>
    </extLst>
  </connection>
</connections>
</file>

<file path=xl/sharedStrings.xml><?xml version="1.0" encoding="utf-8"?>
<sst xmlns="http://schemas.openxmlformats.org/spreadsheetml/2006/main" count="102" uniqueCount="47">
  <si>
    <t>Hell's Kitchen</t>
  </si>
  <si>
    <t>Coffee</t>
  </si>
  <si>
    <t>Gourmet brewed coffee</t>
  </si>
  <si>
    <t>Astoria</t>
  </si>
  <si>
    <t>Lower Manhattan</t>
  </si>
  <si>
    <t>Barista Espresso</t>
  </si>
  <si>
    <t>Tea</t>
  </si>
  <si>
    <t>Brewed Chai tea</t>
  </si>
  <si>
    <t>Brewed Black tea</t>
  </si>
  <si>
    <t>Brewed herbal tea</t>
  </si>
  <si>
    <t>Bakery</t>
  </si>
  <si>
    <t>Drinking Chocolate</t>
  </si>
  <si>
    <t>Hot chocolate</t>
  </si>
  <si>
    <t>Coffee beans</t>
  </si>
  <si>
    <t>Loose Tea</t>
  </si>
  <si>
    <t>Branded</t>
  </si>
  <si>
    <t>Packaged Chocolate</t>
  </si>
  <si>
    <t>Flavours</t>
  </si>
  <si>
    <t>Month Name</t>
  </si>
  <si>
    <t>January</t>
  </si>
  <si>
    <t>Weekend</t>
  </si>
  <si>
    <t>AM</t>
  </si>
  <si>
    <t>PM</t>
  </si>
  <si>
    <t>Weekday</t>
  </si>
  <si>
    <t>February</t>
  </si>
  <si>
    <t>March</t>
  </si>
  <si>
    <t>April</t>
  </si>
  <si>
    <t>May</t>
  </si>
  <si>
    <t>June</t>
  </si>
  <si>
    <t>Grand Total</t>
  </si>
  <si>
    <t>Sum of Total Bill</t>
  </si>
  <si>
    <t>Product Category</t>
  </si>
  <si>
    <t>Column Labels</t>
  </si>
  <si>
    <t>Row Labels</t>
  </si>
  <si>
    <t>Sum of transaction_qty</t>
  </si>
  <si>
    <t>month Name</t>
  </si>
  <si>
    <t>Store Location</t>
  </si>
  <si>
    <t>product type</t>
  </si>
  <si>
    <t>Hill's kitchen</t>
  </si>
  <si>
    <t>Count of Total Bill</t>
  </si>
  <si>
    <t>Column1</t>
  </si>
  <si>
    <t>Count of Total Bill Amount</t>
  </si>
  <si>
    <t xml:space="preserve">product category </t>
  </si>
  <si>
    <t>total bill</t>
  </si>
  <si>
    <t>lower Manhattan</t>
  </si>
  <si>
    <t>hill's kitchen</t>
  </si>
  <si>
    <t>football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</si>
</sst>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6" formatCode="[$$-2809]#,##0.00"/>
    <numFmt numFmtId="167" formatCode="[$$-1004]#,##0"/>
    <numFmt numFmtId="168" formatCode="[$$-2809]#,##0"/>
    <numFmt numFmtId="169" formatCode="0.0%"/>
    <numFmt numFmtId="170" formatCode="&quot;₹&quot;\ #,##0.00"/>
  </numFmts>
  <fonts count="2" x14ac:knownFonts="1">
    <font>
      <sz val="11"/>
      <color theme="1"/>
      <name val="Calibri"/>
      <family val="2"/>
      <scheme val="minor"/>
    </font>
    <font>
      <sz val="11"/>
      <color theme="5" tint="0.39997558519241921"/>
      <name val="Calibri"/>
      <family val="2"/>
      <scheme val="minor"/>
    </font>
  </fonts>
  <fills count="3">
    <fill>
      <patternFill patternType="none"/>
    </fill>
    <fill>
      <patternFill patternType="gray125"/>
    </fill>
    <fill>
      <patternFill patternType="solid">
        <fgColor theme="5" tint="-0.499984740745262"/>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1">
    <xf numFmtId="0" fontId="0" fillId="0" borderId="0" xfId="0"/>
    <xf numFmtId="0" fontId="0" fillId="0" borderId="0" xfId="0" pivotButton="1"/>
    <xf numFmtId="0" fontId="0" fillId="0" borderId="0" xfId="0" applyAlignment="1">
      <alignment horizontal="left"/>
    </xf>
    <xf numFmtId="166"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0" fontId="0" fillId="0" borderId="0" xfId="0" applyNumberFormat="1"/>
    <xf numFmtId="167" fontId="0" fillId="0" borderId="0" xfId="0" applyNumberFormat="1"/>
    <xf numFmtId="14" fontId="0" fillId="0" borderId="0" xfId="0" applyNumberFormat="1" applyAlignment="1">
      <alignment horizontal="left"/>
    </xf>
    <xf numFmtId="168" fontId="0" fillId="0" borderId="0" xfId="0" applyNumberFormat="1"/>
    <xf numFmtId="169" fontId="0" fillId="0" borderId="0" xfId="0" applyNumberFormat="1"/>
    <xf numFmtId="0" fontId="1" fillId="2" borderId="0" xfId="0" applyFont="1" applyFill="1"/>
    <xf numFmtId="167" fontId="1" fillId="2" borderId="0" xfId="0" applyNumberFormat="1" applyFont="1" applyFill="1"/>
    <xf numFmtId="170" fontId="0" fillId="0" borderId="0" xfId="0" applyNumberFormat="1"/>
  </cellXfs>
  <cellStyles count="1">
    <cellStyle name="Normal" xfId="0" builtinId="0"/>
  </cellStyles>
  <dxfs count="20">
    <dxf>
      <numFmt numFmtId="166" formatCode="[$$-2809]#,##0.00"/>
    </dxf>
    <dxf>
      <numFmt numFmtId="166" formatCode="[$$-2809]#,##0.00"/>
    </dxf>
    <dxf>
      <numFmt numFmtId="167" formatCode="[$$-1004]#,##0"/>
    </dxf>
    <dxf>
      <numFmt numFmtId="14" formatCode="0.00%"/>
    </dxf>
    <dxf>
      <numFmt numFmtId="169" formatCode="0.0%"/>
    </dxf>
    <dxf>
      <numFmt numFmtId="167" formatCode="[$$-1004]#,##0"/>
    </dxf>
    <dxf>
      <numFmt numFmtId="14" formatCode="0.00%"/>
    </dxf>
    <dxf>
      <numFmt numFmtId="14" formatCode="0.00%"/>
    </dxf>
    <dxf>
      <numFmt numFmtId="169" formatCode="0.0%"/>
    </dxf>
    <dxf>
      <numFmt numFmtId="167" formatCode="[$$-1004]#,##0"/>
    </dxf>
    <dxf>
      <numFmt numFmtId="14" formatCode="0.00%"/>
    </dxf>
    <dxf>
      <numFmt numFmtId="167" formatCode="[$$-1004]#,##0"/>
    </dxf>
    <dxf>
      <numFmt numFmtId="167" formatCode="[$$-1004]#,##0"/>
    </dxf>
    <dxf>
      <numFmt numFmtId="171" formatCode="_-[$$-1004]* #,##0.0_-;\-[$$-1004]* #,##0.0_-;_-[$$-1004]* &quot;-&quot;?_-;_-@_-"/>
    </dxf>
    <dxf>
      <numFmt numFmtId="168" formatCode="[$$-2809]#,##0"/>
    </dxf>
    <dxf>
      <numFmt numFmtId="166" formatCode="[$$-2809]#,##0.00"/>
    </dxf>
    <dxf>
      <numFmt numFmtId="167" formatCode="[$$-1004]#,##0"/>
    </dxf>
    <dxf>
      <numFmt numFmtId="167" formatCode="[$$-1004]#,##0"/>
    </dxf>
    <dxf>
      <numFmt numFmtId="167" formatCode="[$$-1004]#,##0"/>
    </dxf>
    <dxf>
      <fill>
        <patternFill>
          <bgColor theme="5" tint="-0.24994659260841701"/>
        </patternFill>
      </fill>
    </dxf>
  </dxfs>
  <tableStyles count="1" defaultTableStyle="TableStyleMedium2" defaultPivotStyle="PivotStyleLight16">
    <tableStyle name="Slicer Style 1" pivot="0" table="0" count="1" xr9:uid="{0A12CF70-39B6-4A29-A833-D4F691DDB8FD}">
      <tableStyleElement type="wholeTable" dxfId="19"/>
    </tableStyle>
  </tableStyles>
  <colors>
    <mruColors>
      <color rgb="FFF3A779"/>
      <color rgb="FF9933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microsoft.com/office/2007/relationships/slicerCache" Target="slicerCaches/slicerCache5.xml"/><Relationship Id="rId39" Type="http://schemas.openxmlformats.org/officeDocument/2006/relationships/customXml" Target="../customXml/item4.xml"/><Relationship Id="rId21" Type="http://schemas.openxmlformats.org/officeDocument/2006/relationships/pivotCacheDefinition" Target="pivotCache/pivotCacheDefinition18.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microsoft.com/office/2011/relationships/timelineCache" Target="timelineCaches/timelineCache1.xml"/><Relationship Id="rId11" Type="http://schemas.openxmlformats.org/officeDocument/2006/relationships/pivotCacheDefinition" Target="pivotCache/pivotCacheDefinition8.xml"/><Relationship Id="rId24" Type="http://schemas.microsoft.com/office/2007/relationships/slicerCache" Target="slicerCaches/slicerCache3.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5" Type="http://schemas.openxmlformats.org/officeDocument/2006/relationships/pivotCacheDefinition" Target="pivotCache/pivotCacheDefinition2.xml"/><Relationship Id="rId19" Type="http://schemas.openxmlformats.org/officeDocument/2006/relationships/pivotCacheDefinition" Target="pivotCache/pivotCacheDefinition16.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pivotCacheDefinition" Target="pivotCache/pivotCacheDefinition5.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microsoft.com/office/2007/relationships/slicerCache" Target="slicerCaches/slicerCache4.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20" Type="http://schemas.openxmlformats.org/officeDocument/2006/relationships/pivotCacheDefinition" Target="pivotCache/pivotCacheDefinition17.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microsoft.com/office/2007/relationships/slicerCache" Target="slicerCaches/slicerCache2.xml"/><Relationship Id="rId28" Type="http://schemas.openxmlformats.org/officeDocument/2006/relationships/pivotCacheDefinition" Target="pivotCache/pivotCacheDefinition19.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7.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1.xml"/><Relationship Id="rId1" Type="http://schemas.microsoft.com/office/2011/relationships/chartStyle" Target="style11.xml"/><Relationship Id="rId5" Type="http://schemas.openxmlformats.org/officeDocument/2006/relationships/image" Target="../media/image5.jpeg"/><Relationship Id="rId4" Type="http://schemas.openxmlformats.org/officeDocument/2006/relationships/image" Target="../media/image4.jpeg"/></Relationships>
</file>

<file path=xl/charts/_rels/chart1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2.xml"/><Relationship Id="rId1" Type="http://schemas.microsoft.com/office/2011/relationships/chartStyle" Target="style12.xml"/><Relationship Id="rId5" Type="http://schemas.openxmlformats.org/officeDocument/2006/relationships/image" Target="../media/image5.jpeg"/><Relationship Id="rId4" Type="http://schemas.openxmlformats.org/officeDocument/2006/relationships/image" Target="../media/image4.jpeg"/></Relationships>
</file>

<file path=xl/charts/_rels/chart12.xml.rels><?xml version="1.0" encoding="UTF-8" standalone="yes"?>
<Relationships xmlns="http://schemas.openxmlformats.org/package/2006/relationships"><Relationship Id="rId3" Type="http://schemas.openxmlformats.org/officeDocument/2006/relationships/image" Target="../media/image6.jpeg"/><Relationship Id="rId7" Type="http://schemas.openxmlformats.org/officeDocument/2006/relationships/image" Target="../media/image5.jpeg"/><Relationship Id="rId2" Type="http://schemas.microsoft.com/office/2011/relationships/chartColorStyle" Target="colors13.xml"/><Relationship Id="rId1" Type="http://schemas.microsoft.com/office/2011/relationships/chartStyle" Target="style13.xml"/><Relationship Id="rId6" Type="http://schemas.openxmlformats.org/officeDocument/2006/relationships/image" Target="../media/image4.jpeg"/><Relationship Id="rId5" Type="http://schemas.openxmlformats.org/officeDocument/2006/relationships/image" Target="../media/image1.jpeg"/><Relationship Id="rId4" Type="http://schemas.openxmlformats.org/officeDocument/2006/relationships/image" Target="../media/image7.jpeg"/></Relationships>
</file>

<file path=xl/charts/_rels/chart13.xml.rels><?xml version="1.0" encoding="UTF-8" standalone="yes"?>
<Relationships xmlns="http://schemas.openxmlformats.org/package/2006/relationships"><Relationship Id="rId3" Type="http://schemas.openxmlformats.org/officeDocument/2006/relationships/image" Target="../media/image8.jpeg"/><Relationship Id="rId7" Type="http://schemas.openxmlformats.org/officeDocument/2006/relationships/image" Target="../media/image5.jpeg"/><Relationship Id="rId2" Type="http://schemas.microsoft.com/office/2011/relationships/chartColorStyle" Target="colors14.xml"/><Relationship Id="rId1" Type="http://schemas.microsoft.com/office/2011/relationships/chartStyle" Target="style14.xml"/><Relationship Id="rId6" Type="http://schemas.openxmlformats.org/officeDocument/2006/relationships/image" Target="../media/image4.jpeg"/><Relationship Id="rId5" Type="http://schemas.openxmlformats.org/officeDocument/2006/relationships/image" Target="../media/image3.jpeg"/><Relationship Id="rId4" Type="http://schemas.openxmlformats.org/officeDocument/2006/relationships/image" Target="../media/image1.jpeg"/></Relationships>
</file>

<file path=xl/charts/_rels/chart1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5.xml"/><Relationship Id="rId1" Type="http://schemas.microsoft.com/office/2011/relationships/chartStyle" Target="style15.xml"/><Relationship Id="rId5" Type="http://schemas.openxmlformats.org/officeDocument/2006/relationships/image" Target="../media/image5.jpeg"/><Relationship Id="rId4" Type="http://schemas.openxmlformats.org/officeDocument/2006/relationships/image" Target="../media/image4.jpeg"/></Relationships>
</file>

<file path=xl/charts/_rels/chart15.xml.rels><?xml version="1.0" encoding="UTF-8" standalone="yes"?>
<Relationships xmlns="http://schemas.openxmlformats.org/package/2006/relationships"><Relationship Id="rId3" Type="http://schemas.openxmlformats.org/officeDocument/2006/relationships/image" Target="../media/image4.jpeg"/><Relationship Id="rId2" Type="http://schemas.microsoft.com/office/2011/relationships/chartColorStyle" Target="colors16.xml"/><Relationship Id="rId1" Type="http://schemas.microsoft.com/office/2011/relationships/chartStyle" Target="style16.xml"/><Relationship Id="rId5" Type="http://schemas.openxmlformats.org/officeDocument/2006/relationships/image" Target="../media/image5.jpeg"/><Relationship Id="rId4" Type="http://schemas.openxmlformats.org/officeDocument/2006/relationships/image" Target="../media/image3.jpeg"/></Relationships>
</file>

<file path=xl/charts/_rels/chart16.xml.rels><?xml version="1.0" encoding="UTF-8" standalone="yes"?>
<Relationships xmlns="http://schemas.openxmlformats.org/package/2006/relationships"><Relationship Id="rId3" Type="http://schemas.openxmlformats.org/officeDocument/2006/relationships/image" Target="../media/image4.jpeg"/><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image" Target="../media/image5.jpeg"/></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6.jpeg"/><Relationship Id="rId1" Type="http://schemas.openxmlformats.org/officeDocument/2006/relationships/image" Target="../media/image1.jpeg"/><Relationship Id="rId5" Type="http://schemas.microsoft.com/office/2011/relationships/chartColorStyle" Target="colors17.xml"/><Relationship Id="rId4"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[coffee_Sale_project_mi.xlsx]Measure 2!PivotTable2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'Measure 2'!$B$3</c:f>
              <c:strCache>
                <c:ptCount val="1"/>
                <c:pt idx="0">
                  <c:v>Total</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cat>
            <c:strRef>
              <c:f>'Measure 2'!$A$4:$A$13</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'Measure 2'!$B$4:$B$13</c:f>
              <c:numCache>
                <c:formatCode>[$$-2809]#,##0.00</c:formatCode>
                <c:ptCount val="9"/>
                <c:pt idx="0">
                  <c:v>82315.639999999927</c:v>
                </c:pt>
                <c:pt idx="1">
                  <c:v>13607</c:v>
                </c:pt>
                <c:pt idx="2">
                  <c:v>269952.45</c:v>
                </c:pt>
                <c:pt idx="3">
                  <c:v>40085.25</c:v>
                </c:pt>
                <c:pt idx="4">
                  <c:v>72416</c:v>
                </c:pt>
                <c:pt idx="5">
                  <c:v>8408.800000000012</c:v>
                </c:pt>
                <c:pt idx="6">
                  <c:v>11213.6</c:v>
                </c:pt>
                <c:pt idx="7">
                  <c:v>4407.6399999999994</c:v>
                </c:pt>
                <c:pt idx="8">
                  <c:v>196405.95</c:v>
                </c:pt>
              </c:numCache>
            </c:numRef>
          </c:val>
          <c:extLst>
            <c:ext xmlns:c16="http://schemas.microsoft.com/office/drawing/2014/chart" uri="{C3380CC4-5D6E-409C-BE32-E72D297353CC}">
              <c16:uniqueId val="{00000001-9479-4EBD-8D31-F298BF08A181}"/>
            </c:ext>
          </c:extLst>
        </c:ser>
        <c:dLbls>
          <c:showLegendKey val="0"/>
          <c:showVal val="0"/>
          <c:showCatName val="0"/>
          <c:showSerName val="0"/>
          <c:showPercent val="0"/>
          <c:showBubbleSize val="0"/>
        </c:dLbls>
        <c:gapWidth val="65"/>
        <c:shape val="box"/>
        <c:axId val="1884916847"/>
        <c:axId val="1884918287"/>
        <c:axId val="0"/>
      </c:bar3DChart>
      <c:catAx>
        <c:axId val="188491684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84918287"/>
        <c:crosses val="autoZero"/>
        <c:auto val="1"/>
        <c:lblAlgn val="ctr"/>
        <c:lblOffset val="100"/>
        <c:noMultiLvlLbl val="0"/>
      </c:catAx>
      <c:valAx>
        <c:axId val="1884918287"/>
        <c:scaling>
          <c:orientation val="minMax"/>
        </c:scaling>
        <c:delete val="0"/>
        <c:axPos val="l"/>
        <c:majorGridlines>
          <c:spPr>
            <a:ln w="9525" cap="flat" cmpd="sng" algn="ctr">
              <a:solidFill>
                <a:schemeClr val="dk1">
                  <a:lumMod val="15000"/>
                  <a:lumOff val="85000"/>
                </a:schemeClr>
              </a:solidFill>
              <a:round/>
            </a:ln>
            <a:effectLst/>
          </c:spPr>
        </c:majorGridlines>
        <c:numFmt formatCode="[$$-28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88491684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2!PivotTable8</c:name>
    <c:fmtId val="31"/>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'Measure 2'!$B$73</c:f>
              <c:strCache>
                <c:ptCount val="1"/>
                <c:pt idx="0">
                  <c:v>Sum of Total Bill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'Measure 2'!$A$74:$A$94</c:f>
              <c:strCache>
                <c:ptCount val="20"/>
                <c:pt idx="0">
                  <c:v>08-05-2023</c:v>
                </c:pt>
                <c:pt idx="1">
                  <c:v>18-05-2023</c:v>
                </c:pt>
                <c:pt idx="2">
                  <c:v>19-05-2023</c:v>
                </c:pt>
                <c:pt idx="3">
                  <c:v>08-06-2023</c:v>
                </c:pt>
                <c:pt idx="4">
                  <c:v>09-06-2023</c:v>
                </c:pt>
                <c:pt idx="5">
                  <c:v>10-06-2023</c:v>
                </c:pt>
                <c:pt idx="6">
                  <c:v>13-06-2023</c:v>
                </c:pt>
                <c:pt idx="7">
                  <c:v>14-06-2023</c:v>
                </c:pt>
                <c:pt idx="8">
                  <c:v>15-06-2023</c:v>
                </c:pt>
                <c:pt idx="9">
                  <c:v>16-06-2023</c:v>
                </c:pt>
                <c:pt idx="10">
                  <c:v>17-06-2023</c:v>
                </c:pt>
                <c:pt idx="11">
                  <c:v>18-06-2023</c:v>
                </c:pt>
                <c:pt idx="12">
                  <c:v>19-06-2023</c:v>
                </c:pt>
                <c:pt idx="13">
                  <c:v>21-06-2023</c:v>
                </c:pt>
                <c:pt idx="14">
                  <c:v>22-06-2023</c:v>
                </c:pt>
                <c:pt idx="15">
                  <c:v>23-06-2023</c:v>
                </c:pt>
                <c:pt idx="16">
                  <c:v>24-06-2023</c:v>
                </c:pt>
                <c:pt idx="17">
                  <c:v>25-06-2023</c:v>
                </c:pt>
                <c:pt idx="18">
                  <c:v>26-06-2023</c:v>
                </c:pt>
                <c:pt idx="19">
                  <c:v>27-06-2023</c:v>
                </c:pt>
              </c:strCache>
            </c:strRef>
          </c:cat>
          <c:val>
            <c:numRef>
              <c:f>'Measure 2'!$B$74:$B$94</c:f>
              <c:numCache>
                <c:formatCode>General</c:formatCode>
                <c:ptCount val="20"/>
                <c:pt idx="0">
                  <c:v>5604.2099999999964</c:v>
                </c:pt>
                <c:pt idx="1">
                  <c:v>5583.4699999999993</c:v>
                </c:pt>
                <c:pt idx="2">
                  <c:v>5657.8799999999992</c:v>
                </c:pt>
                <c:pt idx="3">
                  <c:v>6151.5899999999974</c:v>
                </c:pt>
                <c:pt idx="4">
                  <c:v>5867.1600000000008</c:v>
                </c:pt>
                <c:pt idx="5">
                  <c:v>5626.75</c:v>
                </c:pt>
                <c:pt idx="6">
                  <c:v>6189.36</c:v>
                </c:pt>
                <c:pt idx="7">
                  <c:v>5836.52</c:v>
                </c:pt>
                <c:pt idx="8">
                  <c:v>5806.2399999999989</c:v>
                </c:pt>
                <c:pt idx="9">
                  <c:v>6011.4299999999994</c:v>
                </c:pt>
                <c:pt idx="10">
                  <c:v>6117.5999999999995</c:v>
                </c:pt>
                <c:pt idx="11">
                  <c:v>6026.0899999999992</c:v>
                </c:pt>
                <c:pt idx="12">
                  <c:v>6403.909999999998</c:v>
                </c:pt>
                <c:pt idx="13">
                  <c:v>5808.3800000000037</c:v>
                </c:pt>
                <c:pt idx="14">
                  <c:v>5615.1000000000022</c:v>
                </c:pt>
                <c:pt idx="15">
                  <c:v>5781.8600000000024</c:v>
                </c:pt>
                <c:pt idx="16">
                  <c:v>5906.1000000000022</c:v>
                </c:pt>
                <c:pt idx="17">
                  <c:v>5754.8500000000049</c:v>
                </c:pt>
                <c:pt idx="18">
                  <c:v>5875.9</c:v>
                </c:pt>
                <c:pt idx="19">
                  <c:v>5975.6500000000042</c:v>
                </c:pt>
              </c:numCache>
            </c:numRef>
          </c:val>
          <c:smooth val="0"/>
          <c:extLst>
            <c:ext xmlns:c16="http://schemas.microsoft.com/office/drawing/2014/chart" uri="{C3380CC4-5D6E-409C-BE32-E72D297353CC}">
              <c16:uniqueId val="{00000000-6A38-4288-8829-264DDA6F301F}"/>
            </c:ext>
          </c:extLst>
        </c:ser>
        <c:ser>
          <c:idx val="1"/>
          <c:order val="1"/>
          <c:tx>
            <c:strRef>
              <c:f>'Measure 2'!$C$73</c:f>
              <c:strCache>
                <c:ptCount val="1"/>
                <c:pt idx="0">
                  <c:v>Sum of transaction_qty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'Measure 2'!$A$74:$A$94</c:f>
              <c:strCache>
                <c:ptCount val="20"/>
                <c:pt idx="0">
                  <c:v>08-05-2023</c:v>
                </c:pt>
                <c:pt idx="1">
                  <c:v>18-05-2023</c:v>
                </c:pt>
                <c:pt idx="2">
                  <c:v>19-05-2023</c:v>
                </c:pt>
                <c:pt idx="3">
                  <c:v>08-06-2023</c:v>
                </c:pt>
                <c:pt idx="4">
                  <c:v>09-06-2023</c:v>
                </c:pt>
                <c:pt idx="5">
                  <c:v>10-06-2023</c:v>
                </c:pt>
                <c:pt idx="6">
                  <c:v>13-06-2023</c:v>
                </c:pt>
                <c:pt idx="7">
                  <c:v>14-06-2023</c:v>
                </c:pt>
                <c:pt idx="8">
                  <c:v>15-06-2023</c:v>
                </c:pt>
                <c:pt idx="9">
                  <c:v>16-06-2023</c:v>
                </c:pt>
                <c:pt idx="10">
                  <c:v>17-06-2023</c:v>
                </c:pt>
                <c:pt idx="11">
                  <c:v>18-06-2023</c:v>
                </c:pt>
                <c:pt idx="12">
                  <c:v>19-06-2023</c:v>
                </c:pt>
                <c:pt idx="13">
                  <c:v>21-06-2023</c:v>
                </c:pt>
                <c:pt idx="14">
                  <c:v>22-06-2023</c:v>
                </c:pt>
                <c:pt idx="15">
                  <c:v>23-06-2023</c:v>
                </c:pt>
                <c:pt idx="16">
                  <c:v>24-06-2023</c:v>
                </c:pt>
                <c:pt idx="17">
                  <c:v>25-06-2023</c:v>
                </c:pt>
                <c:pt idx="18">
                  <c:v>26-06-2023</c:v>
                </c:pt>
                <c:pt idx="19">
                  <c:v>27-06-2023</c:v>
                </c:pt>
              </c:strCache>
            </c:strRef>
          </c:cat>
          <c:val>
            <c:numRef>
              <c:f>'Measure 2'!$C$74:$C$94</c:f>
              <c:numCache>
                <c:formatCode>General</c:formatCode>
                <c:ptCount val="20"/>
                <c:pt idx="0">
                  <c:v>1694</c:v>
                </c:pt>
                <c:pt idx="1">
                  <c:v>1659</c:v>
                </c:pt>
                <c:pt idx="2">
                  <c:v>1702</c:v>
                </c:pt>
                <c:pt idx="3">
                  <c:v>1788</c:v>
                </c:pt>
                <c:pt idx="4">
                  <c:v>1682</c:v>
                </c:pt>
                <c:pt idx="5">
                  <c:v>1708</c:v>
                </c:pt>
                <c:pt idx="6">
                  <c:v>1938</c:v>
                </c:pt>
                <c:pt idx="7">
                  <c:v>1608</c:v>
                </c:pt>
                <c:pt idx="8">
                  <c:v>1728</c:v>
                </c:pt>
                <c:pt idx="9">
                  <c:v>1824</c:v>
                </c:pt>
                <c:pt idx="10">
                  <c:v>1552</c:v>
                </c:pt>
                <c:pt idx="11">
                  <c:v>1780</c:v>
                </c:pt>
                <c:pt idx="12">
                  <c:v>1858</c:v>
                </c:pt>
                <c:pt idx="13">
                  <c:v>1695</c:v>
                </c:pt>
                <c:pt idx="14">
                  <c:v>1770</c:v>
                </c:pt>
                <c:pt idx="15">
                  <c:v>1795</c:v>
                </c:pt>
                <c:pt idx="16">
                  <c:v>1846</c:v>
                </c:pt>
                <c:pt idx="17">
                  <c:v>1802</c:v>
                </c:pt>
                <c:pt idx="18">
                  <c:v>1837</c:v>
                </c:pt>
                <c:pt idx="19">
                  <c:v>1962</c:v>
                </c:pt>
              </c:numCache>
            </c:numRef>
          </c:val>
          <c:smooth val="0"/>
          <c:extLst>
            <c:ext xmlns:c16="http://schemas.microsoft.com/office/drawing/2014/chart" uri="{C3380CC4-5D6E-409C-BE32-E72D297353CC}">
              <c16:uniqueId val="{00000001-6A38-4288-8829-264DDA6F301F}"/>
            </c:ext>
          </c:extLst>
        </c:ser>
        <c:dLbls>
          <c:showLegendKey val="0"/>
          <c:showVal val="0"/>
          <c:showCatName val="0"/>
          <c:showSerName val="0"/>
          <c:showPercent val="0"/>
          <c:showBubbleSize val="0"/>
        </c:dLbls>
        <c:marker val="1"/>
        <c:smooth val="0"/>
        <c:axId val="1341660704"/>
        <c:axId val="1341659264"/>
      </c:lineChart>
      <c:catAx>
        <c:axId val="13416607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1659264"/>
        <c:crosses val="autoZero"/>
        <c:auto val="1"/>
        <c:lblAlgn val="ctr"/>
        <c:lblOffset val="100"/>
        <c:noMultiLvlLbl val="0"/>
      </c:catAx>
      <c:valAx>
        <c:axId val="13416592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166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'Measure 2'!$B$106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'Measure 2'!$A$107:$A$109</c:f>
              <c:strCache>
                <c:ptCount val="2"/>
                <c:pt idx="0">
                  <c:v>AM</c:v>
                </c:pt>
                <c:pt idx="1">
                  <c:v>PM</c:v>
                </c:pt>
              </c:strCache>
            </c:strRef>
          </c:cat>
          <c:val>
            <c:numRef>
              <c:f>'Measure 2'!$B$107:$B$109</c:f>
              <c:numCache>
                <c:formatCode>General</c:formatCode>
                <c:ptCount val="2"/>
                <c:pt idx="0">
                  <c:v>388288.66999999969</c:v>
                </c:pt>
                <c:pt idx="1">
                  <c:v>310523.65999999992</c:v>
                </c:pt>
              </c:numCache>
            </c:numRef>
          </c:val>
          <c:extLst>
            <c:ext xmlns:c16="http://schemas.microsoft.com/office/drawing/2014/chart" uri="{C3380CC4-5D6E-409C-BE32-E72D297353CC}">
              <c16:uniqueId val="{00000000-CD12-49AA-9037-806E4E890B81}"/>
            </c:ext>
          </c:extLst>
        </c:ser>
        <c:dLbls>
          <c:showLegendKey val="0"/>
          <c:showVal val="0"/>
          <c:showCatName val="0"/>
          <c:showSerName val="0"/>
          <c:showPercent val="0"/>
          <c:showBubbleSize val="0"/>
        </c:dLbls>
        <c:gapWidth val="150"/>
        <c:shape val="box"/>
        <c:axId val="711112384"/>
        <c:axId val="711109504"/>
        <c:axId val="0"/>
      </c:bar3DChart>
      <c:catAx>
        <c:axId val="71111238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09504"/>
        <c:crosses val="autoZero"/>
        <c:auto val="1"/>
        <c:lblAlgn val="ctr"/>
        <c:lblOffset val="100"/>
        <c:noMultiLvlLbl val="0"/>
      </c:catAx>
      <c:valAx>
        <c:axId val="711109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1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2!PivotTable3</c:name>
    <c:fmtId val="14"/>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06409046609841"/>
          <c:y val="0.35441884699477499"/>
          <c:w val="0.58273259801267474"/>
          <c:h val="0.3674253380665079"/>
        </c:manualLayout>
      </c:layout>
      <c:areaChart>
        <c:grouping val="standard"/>
        <c:varyColors val="0"/>
        <c:ser>
          <c:idx val="0"/>
          <c:order val="0"/>
          <c:tx>
            <c:strRef>
              <c:f>'Measure 2'!$B$29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'Measure 2'!$A$30:$A$33</c:f>
              <c:strCache>
                <c:ptCount val="3"/>
                <c:pt idx="0">
                  <c:v>Astoria</c:v>
                </c:pt>
                <c:pt idx="1">
                  <c:v>Hell's Kitchen</c:v>
                </c:pt>
                <c:pt idx="2">
                  <c:v>Lower Manhattan</c:v>
                </c:pt>
              </c:strCache>
            </c:strRef>
          </c:cat>
          <c:val>
            <c:numRef>
              <c:f>'Measure 2'!$B$30:$B$33</c:f>
              <c:numCache>
                <c:formatCode>0.00%</c:formatCode>
                <c:ptCount val="3"/>
                <c:pt idx="0">
                  <c:v>0.33932643043000082</c:v>
                </c:pt>
                <c:pt idx="1">
                  <c:v>0.34023847206201885</c:v>
                </c:pt>
                <c:pt idx="2">
                  <c:v>0.32043509750798038</c:v>
                </c:pt>
              </c:numCache>
            </c:numRef>
          </c:val>
          <c:extLst>
            <c:ext xmlns:c16="http://schemas.microsoft.com/office/drawing/2014/chart" uri="{C3380CC4-5D6E-409C-BE32-E72D297353CC}">
              <c16:uniqueId val="{00000001-09EF-47EF-A09B-B94F20C83574}"/>
            </c:ext>
          </c:extLst>
        </c:ser>
        <c:dLbls>
          <c:showLegendKey val="0"/>
          <c:showVal val="0"/>
          <c:showCatName val="0"/>
          <c:showSerName val="0"/>
          <c:showPercent val="0"/>
          <c:showBubbleSize val="0"/>
        </c:dLbls>
        <c:axId val="711110464"/>
        <c:axId val="711114784"/>
      </c:areaChart>
      <c:catAx>
        <c:axId val="7111104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14784"/>
        <c:crosses val="autoZero"/>
        <c:auto val="1"/>
        <c:lblAlgn val="ctr"/>
        <c:lblOffset val="100"/>
        <c:noMultiLvlLbl val="0"/>
      </c:catAx>
      <c:valAx>
        <c:axId val="711114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1046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2!PivotTable10</c:name>
    <c:fmtId val="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'Measure 2'!$F$30:$F$31</c:f>
              <c:strCache>
                <c:ptCount val="1"/>
                <c:pt idx="0">
                  <c:v>Astoria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strRef>
              <c:f>'Measure 2'!$E$32:$E$41</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'Measure 2'!$F$32:$F$41</c:f>
              <c:numCache>
                <c:formatCode>[$$-2809]#,##0</c:formatCode>
                <c:ptCount val="9"/>
                <c:pt idx="0">
                  <c:v>26599.75</c:v>
                </c:pt>
                <c:pt idx="1">
                  <c:v>5457</c:v>
                </c:pt>
                <c:pt idx="2">
                  <c:v>89744.299999999988</c:v>
                </c:pt>
                <c:pt idx="3">
                  <c:v>10219.200000000001</c:v>
                </c:pt>
                <c:pt idx="4">
                  <c:v>26335.25</c:v>
                </c:pt>
                <c:pt idx="5">
                  <c:v>1764.8</c:v>
                </c:pt>
                <c:pt idx="6">
                  <c:v>3194</c:v>
                </c:pt>
                <c:pt idx="7">
                  <c:v>1089.71</c:v>
                </c:pt>
                <c:pt idx="8">
                  <c:v>67839.899999999994</c:v>
                </c:pt>
              </c:numCache>
            </c:numRef>
          </c:val>
          <c:extLst>
            <c:ext xmlns:c16="http://schemas.microsoft.com/office/drawing/2014/chart" uri="{C3380CC4-5D6E-409C-BE32-E72D297353CC}">
              <c16:uniqueId val="{00000003-B95B-4DB9-9E5B-74B3E217B445}"/>
            </c:ext>
          </c:extLst>
        </c:ser>
        <c:ser>
          <c:idx val="1"/>
          <c:order val="1"/>
          <c:tx>
            <c:strRef>
              <c:f>'Measure 2'!$G$30:$G$31</c:f>
              <c:strCache>
                <c:ptCount val="1"/>
                <c:pt idx="0">
                  <c:v>Hill's kitchen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strRef>
              <c:f>'Measure 2'!$E$32:$E$41</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'Measure 2'!$G$32:$G$41</c:f>
              <c:numCache>
                <c:formatCode>[$$-2809]#,##0</c:formatCode>
                <c:ptCount val="9"/>
                <c:pt idx="0">
                  <c:v>27386.95</c:v>
                </c:pt>
                <c:pt idx="1">
                  <c:v>1942</c:v>
                </c:pt>
                <c:pt idx="2">
                  <c:v>91222.65</c:v>
                </c:pt>
                <c:pt idx="3">
                  <c:v>18635.099999999999</c:v>
                </c:pt>
                <c:pt idx="4">
                  <c:v>23586.25</c:v>
                </c:pt>
                <c:pt idx="5">
                  <c:v>2876.7999999999997</c:v>
                </c:pt>
                <c:pt idx="6">
                  <c:v>4461.3500000000004</c:v>
                </c:pt>
                <c:pt idx="7">
                  <c:v>1698.77</c:v>
                </c:pt>
                <c:pt idx="8">
                  <c:v>64701.3</c:v>
                </c:pt>
              </c:numCache>
            </c:numRef>
          </c:val>
          <c:extLst>
            <c:ext xmlns:c16="http://schemas.microsoft.com/office/drawing/2014/chart" uri="{C3380CC4-5D6E-409C-BE32-E72D297353CC}">
              <c16:uniqueId val="{00000000-87D8-412F-B1FC-851B1E3F821C}"/>
            </c:ext>
          </c:extLst>
        </c:ser>
        <c:ser>
          <c:idx val="2"/>
          <c:order val="2"/>
          <c:tx>
            <c:strRef>
              <c:f>'Measure 2'!$H$30:$H$31</c:f>
              <c:strCache>
                <c:ptCount val="1"/>
                <c:pt idx="0">
                  <c:v>Lower Manhattan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strRef>
              <c:f>'Measure 2'!$E$32:$E$41</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'Measure 2'!$H$32:$H$41</c:f>
              <c:numCache>
                <c:formatCode>[$$-2809]#,##0</c:formatCode>
                <c:ptCount val="9"/>
                <c:pt idx="0">
                  <c:v>28328.940000000035</c:v>
                </c:pt>
                <c:pt idx="1">
                  <c:v>6208</c:v>
                </c:pt>
                <c:pt idx="2">
                  <c:v>88985.5</c:v>
                </c:pt>
                <c:pt idx="3">
                  <c:v>11230.95</c:v>
                </c:pt>
                <c:pt idx="4">
                  <c:v>22494.5</c:v>
                </c:pt>
                <c:pt idx="5">
                  <c:v>3767.1999999999971</c:v>
                </c:pt>
                <c:pt idx="6">
                  <c:v>3558.25</c:v>
                </c:pt>
                <c:pt idx="7">
                  <c:v>1619.1599999999999</c:v>
                </c:pt>
                <c:pt idx="8">
                  <c:v>63864.75</c:v>
                </c:pt>
              </c:numCache>
            </c:numRef>
          </c:val>
          <c:extLst>
            <c:ext xmlns:c16="http://schemas.microsoft.com/office/drawing/2014/chart" uri="{C3380CC4-5D6E-409C-BE32-E72D297353CC}">
              <c16:uniqueId val="{00000001-87D8-412F-B1FC-851B1E3F821C}"/>
            </c:ext>
          </c:extLst>
        </c:ser>
        <c:dLbls>
          <c:showLegendKey val="0"/>
          <c:showVal val="0"/>
          <c:showCatName val="0"/>
          <c:showSerName val="0"/>
          <c:showPercent val="0"/>
          <c:showBubbleSize val="0"/>
        </c:dLbls>
        <c:axId val="1350198896"/>
        <c:axId val="1350200816"/>
        <c:axId val="636401664"/>
      </c:area3DChart>
      <c:catAx>
        <c:axId val="135019889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200816"/>
        <c:crosses val="autoZero"/>
        <c:auto val="1"/>
        <c:lblAlgn val="ctr"/>
        <c:lblOffset val="100"/>
        <c:noMultiLvlLbl val="0"/>
      </c:catAx>
      <c:valAx>
        <c:axId val="1350200816"/>
        <c:scaling>
          <c:orientation val="minMax"/>
        </c:scaling>
        <c:delete val="0"/>
        <c:axPos val="l"/>
        <c:majorGridlines>
          <c:spPr>
            <a:ln w="9525" cap="flat" cmpd="sng" algn="ctr">
              <a:solidFill>
                <a:schemeClr val="tx1">
                  <a:lumMod val="15000"/>
                  <a:lumOff val="85000"/>
                </a:schemeClr>
              </a:solidFill>
              <a:round/>
            </a:ln>
            <a:effectLst/>
          </c:spPr>
        </c:majorGridlines>
        <c:numFmt formatCode="[$$-2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198896"/>
        <c:crosses val="autoZero"/>
        <c:crossBetween val="midCat"/>
      </c:valAx>
      <c:serAx>
        <c:axId val="636401664"/>
        <c:scaling>
          <c:orientation val="minMax"/>
        </c:scaling>
        <c:delete val="0"/>
        <c:axPos val="b"/>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20081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2!PivotTable1</c:name>
    <c:fmtId val="1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'Measure 2'!$B$17</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051A-4B33-A99A-E7436634C5FA}"/>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051A-4B33-A99A-E7436634C5FA}"/>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051A-4B33-A99A-E7436634C5FA}"/>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051A-4B33-A99A-E7436634C5FA}"/>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051A-4B33-A99A-E7436634C5FA}"/>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051A-4B33-A99A-E7436634C5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'Measure 2'!$A$18:$A$24</c:f>
              <c:strCache>
                <c:ptCount val="6"/>
                <c:pt idx="0">
                  <c:v>April</c:v>
                </c:pt>
                <c:pt idx="1">
                  <c:v>February</c:v>
                </c:pt>
                <c:pt idx="2">
                  <c:v>January</c:v>
                </c:pt>
                <c:pt idx="3">
                  <c:v>June</c:v>
                </c:pt>
                <c:pt idx="4">
                  <c:v>March</c:v>
                </c:pt>
                <c:pt idx="5">
                  <c:v>May</c:v>
                </c:pt>
              </c:strCache>
            </c:strRef>
          </c:cat>
          <c:val>
            <c:numRef>
              <c:f>'Measure 2'!$B$18:$B$24</c:f>
              <c:numCache>
                <c:formatCode>General</c:formatCode>
                <c:ptCount val="6"/>
                <c:pt idx="0">
                  <c:v>36469</c:v>
                </c:pt>
                <c:pt idx="1">
                  <c:v>23550</c:v>
                </c:pt>
                <c:pt idx="2">
                  <c:v>24870</c:v>
                </c:pt>
                <c:pt idx="3">
                  <c:v>50942</c:v>
                </c:pt>
                <c:pt idx="4">
                  <c:v>30406</c:v>
                </c:pt>
                <c:pt idx="5">
                  <c:v>48233</c:v>
                </c:pt>
              </c:numCache>
            </c:numRef>
          </c:val>
          <c:extLst>
            <c:ext xmlns:c16="http://schemas.microsoft.com/office/drawing/2014/chart" uri="{C3380CC4-5D6E-409C-BE32-E72D297353CC}">
              <c16:uniqueId val="{0000000D-EAC0-4F5C-B721-08DADD89075F}"/>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2!PivotTable4</c:name>
    <c:fmtId val="25"/>
  </c:pivotSource>
  <c:chart>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'Measure 2'!$B$37:$B$38</c:f>
              <c:strCache>
                <c:ptCount val="1"/>
                <c:pt idx="0">
                  <c:v>Weekday</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'Measure 2'!$A$39:$A$45</c:f>
              <c:strCache>
                <c:ptCount val="6"/>
                <c:pt idx="0">
                  <c:v>April</c:v>
                </c:pt>
                <c:pt idx="1">
                  <c:v>February</c:v>
                </c:pt>
                <c:pt idx="2">
                  <c:v>January</c:v>
                </c:pt>
                <c:pt idx="3">
                  <c:v>June</c:v>
                </c:pt>
                <c:pt idx="4">
                  <c:v>March</c:v>
                </c:pt>
                <c:pt idx="5">
                  <c:v>May</c:v>
                </c:pt>
              </c:strCache>
            </c:strRef>
          </c:cat>
          <c:val>
            <c:numRef>
              <c:f>'Measure 2'!$B$39:$B$45</c:f>
              <c:numCache>
                <c:formatCode>0.00%</c:formatCode>
                <c:ptCount val="6"/>
                <c:pt idx="0">
                  <c:v>0.11389683121361109</c:v>
                </c:pt>
                <c:pt idx="1">
                  <c:v>7.727778644088891E-2</c:v>
                </c:pt>
                <c:pt idx="2">
                  <c:v>8.3732223213633356E-2</c:v>
                </c:pt>
                <c:pt idx="3">
                  <c:v>0.17384364125343918</c:v>
                </c:pt>
                <c:pt idx="4">
                  <c:v>0.10498860259091382</c:v>
                </c:pt>
                <c:pt idx="5">
                  <c:v>0.16689436490051632</c:v>
                </c:pt>
              </c:numCache>
            </c:numRef>
          </c:val>
          <c:smooth val="0"/>
          <c:extLst>
            <c:ext xmlns:c16="http://schemas.microsoft.com/office/drawing/2014/chart" uri="{C3380CC4-5D6E-409C-BE32-E72D297353CC}">
              <c16:uniqueId val="{00000002-0226-4E60-B976-F5BA249AB850}"/>
            </c:ext>
          </c:extLst>
        </c:ser>
        <c:ser>
          <c:idx val="1"/>
          <c:order val="1"/>
          <c:tx>
            <c:strRef>
              <c:f>'Measure 2'!$C$37:$C$38</c:f>
              <c:strCache>
                <c:ptCount val="1"/>
                <c:pt idx="0">
                  <c:v>Weekend</c:v>
                </c:pt>
              </c:strCache>
            </c:strRef>
          </c:tx>
          <c:spPr>
            <a:ln w="38100" cap="rnd">
              <a:solidFill>
                <a:schemeClr val="accent2"/>
              </a:solidFill>
              <a:round/>
            </a:ln>
            <a:effectLst/>
          </c:spPr>
          <c:marker>
            <c:symbol val="circle"/>
            <c:size val="8"/>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'Measure 2'!$A$39:$A$45</c:f>
              <c:strCache>
                <c:ptCount val="6"/>
                <c:pt idx="0">
                  <c:v>April</c:v>
                </c:pt>
                <c:pt idx="1">
                  <c:v>February</c:v>
                </c:pt>
                <c:pt idx="2">
                  <c:v>January</c:v>
                </c:pt>
                <c:pt idx="3">
                  <c:v>June</c:v>
                </c:pt>
                <c:pt idx="4">
                  <c:v>March</c:v>
                </c:pt>
                <c:pt idx="5">
                  <c:v>May</c:v>
                </c:pt>
              </c:strCache>
            </c:strRef>
          </c:cat>
          <c:val>
            <c:numRef>
              <c:f>'Measure 2'!$C$39:$C$45</c:f>
              <c:numCache>
                <c:formatCode>0.00%</c:formatCode>
                <c:ptCount val="6"/>
                <c:pt idx="0">
                  <c:v>5.6307778656395274E-2</c:v>
                </c:pt>
                <c:pt idx="1">
                  <c:v>3.1685932044158711E-2</c:v>
                </c:pt>
                <c:pt idx="2">
                  <c:v>3.3148570804410714E-2</c:v>
                </c:pt>
                <c:pt idx="3">
                  <c:v>6.4397547192677415E-2</c:v>
                </c:pt>
                <c:pt idx="4">
                  <c:v>3.6443761660587999E-2</c:v>
                </c:pt>
                <c:pt idx="5">
                  <c:v>5.7382960028767513E-2</c:v>
                </c:pt>
              </c:numCache>
            </c:numRef>
          </c:val>
          <c:smooth val="0"/>
          <c:extLst>
            <c:ext xmlns:c16="http://schemas.microsoft.com/office/drawing/2014/chart" uri="{C3380CC4-5D6E-409C-BE32-E72D297353CC}">
              <c16:uniqueId val="{00000000-9D8C-4BFD-B548-8A8487A91038}"/>
            </c:ext>
          </c:extLst>
        </c:ser>
        <c:dLbls>
          <c:dLblPos val="ctr"/>
          <c:showLegendKey val="0"/>
          <c:showVal val="1"/>
          <c:showCatName val="0"/>
          <c:showSerName val="0"/>
          <c:showPercent val="0"/>
          <c:showBubbleSize val="0"/>
        </c:dLbls>
        <c:marker val="1"/>
        <c:smooth val="0"/>
        <c:axId val="738882831"/>
        <c:axId val="738880431"/>
      </c:lineChart>
      <c:catAx>
        <c:axId val="73888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38880431"/>
        <c:crosses val="autoZero"/>
        <c:auto val="1"/>
        <c:lblAlgn val="ctr"/>
        <c:lblOffset val="100"/>
        <c:noMultiLvlLbl val="0"/>
      </c:catAx>
      <c:valAx>
        <c:axId val="73888043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88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'Measure 2'!$M$33</c:f>
              <c:strCache>
                <c:ptCount val="1"/>
                <c:pt idx="0">
                  <c:v>total bill</c:v>
                </c:pt>
              </c:strCache>
            </c:strRef>
          </c:tx>
          <c:spPr>
            <a:solidFill>
              <a:schemeClr val="accent1"/>
            </a:solidFill>
            <a:ln>
              <a:noFill/>
            </a:ln>
            <a:effectLst/>
          </c:spPr>
          <c:invertIfNegative val="0"/>
          <c:cat>
            <c:strRef>
              <c:extLst>
                <c:ext xmlns:c15="http://schemas.microsoft.com/office/drawing/2012/chart" uri="{02D57815-91ED-43cb-92C2-25804820EDAC}">
                  <c15:fullRef>
                    <c15:sqref>'Measure 2'!$K$34:$L$62</c15:sqref>
                  </c15:fullRef>
                  <c15:levelRef>
                    <c15:sqref>'Measure 2'!$L$34:$L$62</c15:sqref>
                  </c15:levelRef>
                </c:ext>
              </c:extLst>
              <c:f>'Measure 2'!$L$34:$L$62</c:f>
              <c:strCache>
                <c:ptCount val="29"/>
                <c:pt idx="0">
                  <c:v>Bakery</c:v>
                </c:pt>
                <c:pt idx="1">
                  <c:v>Branded</c:v>
                </c:pt>
                <c:pt idx="2">
                  <c:v>Coffee</c:v>
                </c:pt>
                <c:pt idx="3">
                  <c:v>Coffee beans</c:v>
                </c:pt>
                <c:pt idx="4">
                  <c:v>Drinking Chocolate</c:v>
                </c:pt>
                <c:pt idx="5">
                  <c:v>Flavours</c:v>
                </c:pt>
                <c:pt idx="6">
                  <c:v>Loose Tea</c:v>
                </c:pt>
                <c:pt idx="7">
                  <c:v>Packaged Chocolate</c:v>
                </c:pt>
                <c:pt idx="8">
                  <c:v>Tea</c:v>
                </c:pt>
                <c:pt idx="10">
                  <c:v>Bakery</c:v>
                </c:pt>
                <c:pt idx="11">
                  <c:v>Branded</c:v>
                </c:pt>
                <c:pt idx="12">
                  <c:v>Coffee</c:v>
                </c:pt>
                <c:pt idx="13">
                  <c:v>Coffee beans</c:v>
                </c:pt>
                <c:pt idx="14">
                  <c:v>Drinking Chocolate</c:v>
                </c:pt>
                <c:pt idx="15">
                  <c:v>Flavours</c:v>
                </c:pt>
                <c:pt idx="16">
                  <c:v>Loose Tea</c:v>
                </c:pt>
                <c:pt idx="17">
                  <c:v>Packaged Chocolate</c:v>
                </c:pt>
                <c:pt idx="18">
                  <c:v>Tea</c:v>
                </c:pt>
                <c:pt idx="20">
                  <c:v>Bakery</c:v>
                </c:pt>
                <c:pt idx="21">
                  <c:v>Branded</c:v>
                </c:pt>
                <c:pt idx="22">
                  <c:v>Coffee</c:v>
                </c:pt>
                <c:pt idx="23">
                  <c:v>Coffee beans</c:v>
                </c:pt>
                <c:pt idx="24">
                  <c:v>Drinking Chocolate</c:v>
                </c:pt>
                <c:pt idx="25">
                  <c:v>Flavours</c:v>
                </c:pt>
                <c:pt idx="26">
                  <c:v>Loose Tea</c:v>
                </c:pt>
                <c:pt idx="27">
                  <c:v>Packaged Chocolate</c:v>
                </c:pt>
                <c:pt idx="28">
                  <c:v>Tea</c:v>
                </c:pt>
              </c:strCache>
            </c:strRef>
          </c:cat>
          <c:val>
            <c:numRef>
              <c:f>'Measure 2'!$M$34:$M$62</c:f>
              <c:numCache>
                <c:formatCode>[$$-2809]#,##0</c:formatCode>
                <c:ptCount val="29"/>
                <c:pt idx="0">
                  <c:v>26599.75</c:v>
                </c:pt>
                <c:pt idx="1">
                  <c:v>5457</c:v>
                </c:pt>
                <c:pt idx="2">
                  <c:v>89744.299999999988</c:v>
                </c:pt>
                <c:pt idx="3">
                  <c:v>10219.200000000001</c:v>
                </c:pt>
                <c:pt idx="4">
                  <c:v>26335.25</c:v>
                </c:pt>
                <c:pt idx="5">
                  <c:v>1764.8</c:v>
                </c:pt>
                <c:pt idx="6">
                  <c:v>3194</c:v>
                </c:pt>
                <c:pt idx="7">
                  <c:v>1089.71</c:v>
                </c:pt>
                <c:pt idx="8">
                  <c:v>67839.899999999994</c:v>
                </c:pt>
                <c:pt idx="10">
                  <c:v>27386.95</c:v>
                </c:pt>
                <c:pt idx="11">
                  <c:v>1942</c:v>
                </c:pt>
                <c:pt idx="12">
                  <c:v>91222.65</c:v>
                </c:pt>
                <c:pt idx="13">
                  <c:v>18635.099999999999</c:v>
                </c:pt>
                <c:pt idx="14">
                  <c:v>23586.25</c:v>
                </c:pt>
                <c:pt idx="15">
                  <c:v>2876.7999999999997</c:v>
                </c:pt>
                <c:pt idx="16">
                  <c:v>4461.3500000000004</c:v>
                </c:pt>
                <c:pt idx="17">
                  <c:v>1698.77</c:v>
                </c:pt>
                <c:pt idx="18">
                  <c:v>64701.3</c:v>
                </c:pt>
                <c:pt idx="20">
                  <c:v>28328.940000000035</c:v>
                </c:pt>
                <c:pt idx="21">
                  <c:v>6208</c:v>
                </c:pt>
                <c:pt idx="22">
                  <c:v>88985.5</c:v>
                </c:pt>
                <c:pt idx="23">
                  <c:v>11230.95</c:v>
                </c:pt>
                <c:pt idx="24">
                  <c:v>22494.5</c:v>
                </c:pt>
                <c:pt idx="25">
                  <c:v>3767.1999999999971</c:v>
                </c:pt>
                <c:pt idx="26">
                  <c:v>3558.25</c:v>
                </c:pt>
                <c:pt idx="27">
                  <c:v>1619.1599999999999</c:v>
                </c:pt>
                <c:pt idx="28">
                  <c:v>63864.75</c:v>
                </c:pt>
              </c:numCache>
            </c:numRef>
          </c:val>
          <c:extLst>
            <c:ext xmlns:c16="http://schemas.microsoft.com/office/drawing/2014/chart" uri="{C3380CC4-5D6E-409C-BE32-E72D297353CC}">
              <c16:uniqueId val="{00000000-B895-415C-AC2D-780629FA60AD}"/>
            </c:ext>
          </c:extLst>
        </c:ser>
        <c:dLbls>
          <c:showLegendKey val="0"/>
          <c:showVal val="0"/>
          <c:showCatName val="0"/>
          <c:showSerName val="0"/>
          <c:showPercent val="0"/>
          <c:showBubbleSize val="0"/>
        </c:dLbls>
        <c:gapWidth val="219"/>
        <c:overlap val="-27"/>
        <c:axId val="145762720"/>
        <c:axId val="145739200"/>
      </c:barChart>
      <c:catAx>
        <c:axId val="14576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39200"/>
        <c:crosses val="autoZero"/>
        <c:auto val="1"/>
        <c:lblAlgn val="ctr"/>
        <c:lblOffset val="100"/>
        <c:noMultiLvlLbl val="0"/>
      </c:catAx>
      <c:valAx>
        <c:axId val="145739200"/>
        <c:scaling>
          <c:orientation val="minMax"/>
        </c:scaling>
        <c:delete val="0"/>
        <c:axPos val="l"/>
        <c:majorGridlines>
          <c:spPr>
            <a:ln w="9525" cap="flat" cmpd="sng" algn="ctr">
              <a:solidFill>
                <a:schemeClr val="tx1">
                  <a:lumMod val="15000"/>
                  <a:lumOff val="85000"/>
                </a:schemeClr>
              </a:solidFill>
              <a:round/>
            </a:ln>
            <a:effectLst/>
          </c:spPr>
        </c:majorGridlines>
        <c:numFmt formatCode="[$$-2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62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2!PivotTable3</c:name>
    <c:fmtId val="4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'Measure 2'!$B$29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33-4DFF-BF22-6CFDC3CB25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33-4DFF-BF22-6CFDC3CB25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33-4DFF-BF22-6CFDC3CB253C}"/>
              </c:ext>
            </c:extLst>
          </c:dPt>
          <c:cat>
            <c:strRef>
              <c:f>'Measure 2'!$A$30:$A$33</c:f>
              <c:strCache>
                <c:ptCount val="3"/>
                <c:pt idx="0">
                  <c:v>Astoria</c:v>
                </c:pt>
                <c:pt idx="1">
                  <c:v>Hell's Kitchen</c:v>
                </c:pt>
                <c:pt idx="2">
                  <c:v>Lower Manhattan</c:v>
                </c:pt>
              </c:strCache>
            </c:strRef>
          </c:cat>
          <c:val>
            <c:numRef>
              <c:f>'Measure 2'!$B$30:$B$33</c:f>
              <c:numCache>
                <c:formatCode>0.00%</c:formatCode>
                <c:ptCount val="3"/>
                <c:pt idx="0">
                  <c:v>0.33932643043000082</c:v>
                </c:pt>
                <c:pt idx="1">
                  <c:v>0.34023847206201885</c:v>
                </c:pt>
                <c:pt idx="2">
                  <c:v>0.32043509750798038</c:v>
                </c:pt>
              </c:numCache>
            </c:numRef>
          </c:val>
          <c:extLst>
            <c:ext xmlns:c16="http://schemas.microsoft.com/office/drawing/2014/chart" uri="{C3380CC4-5D6E-409C-BE32-E72D297353CC}">
              <c16:uniqueId val="{00000000-14A1-4CE5-A504-F4E6388F6BE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[coffee_Sale_project_mi.xlsx]Measure 2!PivotTable2</c:name>
    <c:fmtId val="11"/>
  </c:pivotSource>
  <c:chart>
    <c:title>
      <c:tx>
        <c:rich>
          <a:bodyPr rot="0" spcFirstLastPara="1" vertOverflow="ellipsis" vert="horz" wrap="square" anchor="ctr" anchorCtr="1"/>
          <a:lstStyle/>
          <a:p>
            <a:pPr>
              <a:defRPr sz="1800" b="1" i="0" u="none" strike="noStrike" kern="1200" baseline="0">
                <a:solidFill>
                  <a:schemeClr val="accent2">
                    <a:lumMod val="20000"/>
                    <a:lumOff val="80000"/>
                  </a:schemeClr>
                </a:solidFill>
                <a:latin typeface="+mn-lt"/>
                <a:ea typeface="+mn-ea"/>
                <a:cs typeface="+mn-cs"/>
              </a:defRPr>
            </a:pPr>
            <a:r>
              <a:rPr lang="en-US" sz="1800" b="0">
                <a:latin typeface="Algerian" panose="04020705040A02060702" pitchFamily="82" charset="0"/>
              </a:rPr>
              <a:t>Product</a:t>
            </a:r>
            <a:r>
              <a:rPr lang="en-US" sz="1800" b="0" baseline="0">
                <a:latin typeface="Algerian" panose="04020705040A02060702" pitchFamily="82" charset="0"/>
              </a:rPr>
              <a:t> Category</a:t>
            </a:r>
            <a:endParaRPr lang="en-US" sz="1800" b="0">
              <a:latin typeface="Algerian" panose="04020705040A02060702" pitchFamily="82" charset="0"/>
            </a:endParaRPr>
          </a:p>
        </c:rich>
      </c:tx>
      <c:layout>
        <c:manualLayout>
          <c:xMode val="edge"/>
          <c:yMode val="edge"/>
          <c:x val="0.36128710277517684"/>
          <c:y val="5.449588162750734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accent2">
                  <a:lumMod val="20000"/>
                  <a:lumOff val="80000"/>
                </a:schemeClr>
              </a:solidFill>
              <a:latin typeface="+mn-lt"/>
              <a:ea typeface="+mn-ea"/>
              <a:cs typeface="+mn-cs"/>
            </a:defRPr>
          </a:pPr>
          <a:endParaRPr lang="en-US"/>
        </a:p>
      </c:txPr>
    </c:title>
    <c:autoTitleDeleted val="0"/>
    <c:pivotFmts>
      <c:pivotFmt>
        <c:idx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9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9525" cap="flat" cmpd="sng" algn="ctr">
            <a:solidFill>
              <a:schemeClr val="accent5">
                <a:lumMod val="75000"/>
              </a:schemeClr>
            </a:solidFill>
            <a:round/>
          </a:ln>
          <a:effectLst/>
          <a:sp3d contourW="9525">
            <a:contourClr>
              <a:schemeClr val="accent5">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blipFill>
          <a:blip xmlns:r="http://schemas.openxmlformats.org/officeDocument/2006/relationships" r:embed="rId3"/>
          <a:tile tx="0" ty="0" sx="100000" sy="100000" flip="none" algn="tl"/>
        </a:blipFill>
        <a:ln>
          <a:noFill/>
        </a:ln>
        <a:effectLst/>
        <a:sp3d/>
      </c:spPr>
    </c:backWall>
    <c:plotArea>
      <c:layout>
        <c:manualLayout>
          <c:layoutTarget val="inner"/>
          <c:xMode val="edge"/>
          <c:yMode val="edge"/>
          <c:x val="0.27891240157480313"/>
          <c:y val="0.31473232518312694"/>
          <c:w val="0.54499617281163504"/>
          <c:h val="0.31957579331951663"/>
        </c:manualLayout>
      </c:layout>
      <c:bar3DChart>
        <c:barDir val="col"/>
        <c:grouping val="clustered"/>
        <c:varyColors val="0"/>
        <c:ser>
          <c:idx val="0"/>
          <c:order val="0"/>
          <c:tx>
            <c:strRef>
              <c:f>'Measure 2'!$B$3</c:f>
              <c:strCache>
                <c:ptCount val="1"/>
                <c:pt idx="0">
                  <c:v>Total</c:v>
                </c:pt>
              </c:strCache>
            </c:strRef>
          </c:tx>
          <c:spPr>
            <a:gradFill flip="none" rotWithShape="1">
              <a:gsLst>
                <a:gs pos="0">
                  <a:schemeClr val="accent2">
                    <a:lumMod val="9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9525" cap="flat" cmpd="sng" algn="ctr">
              <a:solidFill>
                <a:schemeClr val="accent5">
                  <a:lumMod val="75000"/>
                </a:schemeClr>
              </a:solidFill>
              <a:round/>
            </a:ln>
            <a:effectLst/>
            <a:sp3d contourW="9525">
              <a:contourClr>
                <a:schemeClr val="accent5">
                  <a:lumMod val="75000"/>
                </a:schemeClr>
              </a:contourClr>
            </a:sp3d>
          </c:spPr>
          <c:invertIfNegative val="0"/>
          <c:cat>
            <c:strRef>
              <c:f>'Measure 2'!$A$4:$A$13</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'Measure 2'!$B$4:$B$13</c:f>
              <c:numCache>
                <c:formatCode>[$$-2809]#,##0.00</c:formatCode>
                <c:ptCount val="9"/>
                <c:pt idx="0">
                  <c:v>82315.639999999927</c:v>
                </c:pt>
                <c:pt idx="1">
                  <c:v>13607</c:v>
                </c:pt>
                <c:pt idx="2">
                  <c:v>269952.45</c:v>
                </c:pt>
                <c:pt idx="3">
                  <c:v>40085.25</c:v>
                </c:pt>
                <c:pt idx="4">
                  <c:v>72416</c:v>
                </c:pt>
                <c:pt idx="5">
                  <c:v>8408.800000000012</c:v>
                </c:pt>
                <c:pt idx="6">
                  <c:v>11213.6</c:v>
                </c:pt>
                <c:pt idx="7">
                  <c:v>4407.6399999999994</c:v>
                </c:pt>
                <c:pt idx="8">
                  <c:v>196405.95</c:v>
                </c:pt>
              </c:numCache>
            </c:numRef>
          </c:val>
          <c:extLst>
            <c:ext xmlns:c16="http://schemas.microsoft.com/office/drawing/2014/chart" uri="{C3380CC4-5D6E-409C-BE32-E72D297353CC}">
              <c16:uniqueId val="{00000000-680F-4D56-8919-77A9E8B9016D}"/>
            </c:ext>
          </c:extLst>
        </c:ser>
        <c:dLbls>
          <c:showLegendKey val="0"/>
          <c:showVal val="0"/>
          <c:showCatName val="0"/>
          <c:showSerName val="0"/>
          <c:showPercent val="0"/>
          <c:showBubbleSize val="0"/>
        </c:dLbls>
        <c:gapWidth val="65"/>
        <c:shape val="box"/>
        <c:axId val="1884916847"/>
        <c:axId val="1884918287"/>
        <c:axId val="0"/>
      </c:bar3DChart>
      <c:catAx>
        <c:axId val="188491684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50" b="1" i="0" u="none" strike="noStrike" kern="1200" cap="all" baseline="0">
                <a:solidFill>
                  <a:schemeClr val="accent2">
                    <a:lumMod val="75000"/>
                  </a:schemeClr>
                </a:solidFill>
                <a:latin typeface="Arial Black" panose="020B0A04020102020204" pitchFamily="34" charset="0"/>
                <a:ea typeface="+mn-ea"/>
                <a:cs typeface="+mn-cs"/>
              </a:defRPr>
            </a:pPr>
            <a:endParaRPr lang="en-US"/>
          </a:p>
        </c:txPr>
        <c:crossAx val="1884918287"/>
        <c:crosses val="autoZero"/>
        <c:auto val="1"/>
        <c:lblAlgn val="ctr"/>
        <c:lblOffset val="100"/>
        <c:noMultiLvlLbl val="0"/>
      </c:catAx>
      <c:valAx>
        <c:axId val="1884918287"/>
        <c:scaling>
          <c:orientation val="minMax"/>
        </c:scaling>
        <c:delete val="0"/>
        <c:axPos val="l"/>
        <c:majorGridlines>
          <c:spPr>
            <a:ln w="9525" cap="flat" cmpd="sng" algn="ctr">
              <a:solidFill>
                <a:schemeClr val="dk1">
                  <a:lumMod val="15000"/>
                  <a:lumOff val="85000"/>
                </a:schemeClr>
              </a:solidFill>
              <a:round/>
            </a:ln>
            <a:effectLst/>
          </c:spPr>
        </c:majorGridlines>
        <c:numFmt formatCode="[$$-2809]#,##0.00" sourceLinked="1"/>
        <c:majorTickMark val="none"/>
        <c:minorTickMark val="none"/>
        <c:tickLblPos val="nextTo"/>
        <c:spPr>
          <a:blipFill>
            <a:blip xmlns:r="http://schemas.openxmlformats.org/officeDocument/2006/relationships" r:embed="rId4">
              <a:alphaModFix amt="99000"/>
            </a:blip>
            <a:tile tx="57150" ty="25400" sx="98000" sy="100000" flip="none" algn="t"/>
          </a:blipFill>
          <a:ln>
            <a:noFill/>
          </a:ln>
          <a:effectLst/>
        </c:spPr>
        <c:txPr>
          <a:bodyPr rot="-60000000" spcFirstLastPara="1" vertOverflow="ellipsis" vert="horz" wrap="square" anchor="ctr" anchorCtr="1"/>
          <a:lstStyle/>
          <a:p>
            <a:pPr>
              <a:defRPr sz="1050" b="0"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crossAx val="1884916847"/>
        <c:crosses val="autoZero"/>
        <c:crossBetween val="between"/>
      </c:valAx>
      <c:spPr>
        <a:blipFill>
          <a:blip xmlns:r="http://schemas.openxmlformats.org/officeDocument/2006/relationships" r:embed="rId4">
            <a:alphaModFix amt="70000"/>
          </a:blip>
          <a:tile tx="57150" ty="25400" sx="98000" sy="100000" flip="none" algn="t"/>
        </a:blipFill>
        <a:ln>
          <a:noFill/>
        </a:ln>
        <a:effectLst/>
      </c:spPr>
    </c:plotArea>
    <c:legend>
      <c:legendPos val="r"/>
      <c:overlay val="0"/>
      <c:spPr>
        <a:blipFill dpi="0" rotWithShape="1">
          <a:blip xmlns:r="http://schemas.openxmlformats.org/officeDocument/2006/relationships" r:embed="rId4">
            <a:alphaModFix amt="70000"/>
          </a:blip>
          <a:srcRect/>
          <a:tile tx="57150" ty="25400" sx="98000" sy="100000" flip="none" algn="t"/>
        </a:blip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5">
        <a:alphaModFix amt="70000"/>
      </a:blip>
      <a:srcRect/>
      <a:tile tx="57150" ty="25400" sx="98000" sy="100000" flip="none" algn="t"/>
    </a:blipFill>
    <a:ln w="9525" cap="flat" cmpd="sng" algn="ctr">
      <a:solidFill>
        <a:schemeClr val="accent2">
          <a:lumMod val="50000"/>
          <a:alpha val="89000"/>
        </a:schemeClr>
      </a:solidFill>
      <a:round/>
    </a:ln>
    <a:effectLst>
      <a:outerShdw blurRad="50800" dist="50800" dir="5400000" algn="ctr" rotWithShape="0">
        <a:srgbClr val="000000">
          <a:alpha val="99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2!PivotTable3</c:name>
    <c:fmtId val="30"/>
  </c:pivotSource>
  <c:chart>
    <c:title>
      <c:tx>
        <c:rich>
          <a:bodyPr rot="0" spcFirstLastPara="1" vertOverflow="ellipsis" vert="horz" wrap="square" anchor="ctr" anchorCtr="1"/>
          <a:lstStyle/>
          <a:p>
            <a:pPr>
              <a:defRPr sz="1500" b="1" i="0" u="none" strike="noStrike" kern="1200" cap="all" spc="100" normalizeH="0" baseline="0">
                <a:solidFill>
                  <a:schemeClr val="accent2">
                    <a:lumMod val="20000"/>
                    <a:lumOff val="80000"/>
                  </a:schemeClr>
                </a:solidFill>
                <a:latin typeface="+mn-lt"/>
                <a:ea typeface="+mn-ea"/>
                <a:cs typeface="+mn-cs"/>
              </a:defRPr>
            </a:pPr>
            <a:r>
              <a:rPr lang="en-US" sz="1800" b="0">
                <a:solidFill>
                  <a:schemeClr val="accent2">
                    <a:lumMod val="20000"/>
                    <a:lumOff val="80000"/>
                  </a:schemeClr>
                </a:solidFill>
                <a:latin typeface="Algerian" panose="04020705040A02060702" pitchFamily="82" charset="0"/>
              </a:rPr>
              <a:t>Store</a:t>
            </a:r>
            <a:r>
              <a:rPr lang="en-US" sz="1800" b="0" baseline="0">
                <a:solidFill>
                  <a:schemeClr val="accent2">
                    <a:lumMod val="20000"/>
                    <a:lumOff val="80000"/>
                  </a:schemeClr>
                </a:solidFill>
                <a:latin typeface="Algerian" panose="04020705040A02060702" pitchFamily="82" charset="0"/>
              </a:rPr>
              <a:t> location</a:t>
            </a:r>
            <a:endParaRPr lang="en-US" sz="1800" b="0">
              <a:solidFill>
                <a:schemeClr val="accent2">
                  <a:lumMod val="20000"/>
                  <a:lumOff val="80000"/>
                </a:schemeClr>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accent2">
                  <a:lumMod val="20000"/>
                  <a:lumOff val="8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blipFill dpi="0" rotWithShape="1">
            <a:blip xmlns:r="http://schemas.openxmlformats.org/officeDocument/2006/relationships" r:embed="rId3">
              <a:alphaModFix amt="99000"/>
            </a:blip>
            <a:srcRect/>
            <a:tile tx="57150" ty="-6350" sx="100000" sy="100000" flip="none" algn="t"/>
          </a:blipFill>
          <a:ln>
            <a:solidFill>
              <a:schemeClr val="accent2">
                <a:lumMod val="50000"/>
                <a:alpha val="70000"/>
              </a:schemeClr>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06409046609841"/>
          <c:y val="0.35441884699477499"/>
          <c:w val="0.58273259801267474"/>
          <c:h val="0.3674253380665079"/>
        </c:manualLayout>
      </c:layout>
      <c:areaChart>
        <c:grouping val="standard"/>
        <c:varyColors val="0"/>
        <c:ser>
          <c:idx val="0"/>
          <c:order val="0"/>
          <c:tx>
            <c:strRef>
              <c:f>'Measure 2'!$B$29</c:f>
              <c:strCache>
                <c:ptCount val="1"/>
                <c:pt idx="0">
                  <c:v>Total</c:v>
                </c:pt>
              </c:strCache>
            </c:strRef>
          </c:tx>
          <c:spPr>
            <a:blipFill dpi="0" rotWithShape="1">
              <a:blip xmlns:r="http://schemas.openxmlformats.org/officeDocument/2006/relationships" r:embed="rId3">
                <a:alphaModFix amt="99000"/>
              </a:blip>
              <a:srcRect/>
              <a:tile tx="57150" ty="-6350" sx="100000" sy="100000" flip="none" algn="t"/>
            </a:blipFill>
            <a:ln>
              <a:solidFill>
                <a:schemeClr val="accent2">
                  <a:lumMod val="50000"/>
                  <a:alpha val="70000"/>
                </a:schemeClr>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'Measure 2'!$A$30:$A$33</c:f>
              <c:strCache>
                <c:ptCount val="3"/>
                <c:pt idx="0">
                  <c:v>Astoria</c:v>
                </c:pt>
                <c:pt idx="1">
                  <c:v>Hell's Kitchen</c:v>
                </c:pt>
                <c:pt idx="2">
                  <c:v>Lower Manhattan</c:v>
                </c:pt>
              </c:strCache>
            </c:strRef>
          </c:cat>
          <c:val>
            <c:numRef>
              <c:f>'Measure 2'!$B$30:$B$33</c:f>
              <c:numCache>
                <c:formatCode>0.00%</c:formatCode>
                <c:ptCount val="3"/>
                <c:pt idx="0">
                  <c:v>0.33932643043000082</c:v>
                </c:pt>
                <c:pt idx="1">
                  <c:v>0.34023847206201885</c:v>
                </c:pt>
                <c:pt idx="2">
                  <c:v>0.32043509750798038</c:v>
                </c:pt>
              </c:numCache>
            </c:numRef>
          </c:val>
          <c:extLst>
            <c:ext xmlns:c16="http://schemas.microsoft.com/office/drawing/2014/chart" uri="{C3380CC4-5D6E-409C-BE32-E72D297353CC}">
              <c16:uniqueId val="{00000000-8580-4298-ADE0-A79275D3DA2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711110464"/>
        <c:axId val="711114784"/>
      </c:areaChart>
      <c:catAx>
        <c:axId val="711110464"/>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1400" b="1" i="0" u="none" strike="noStrike" kern="1200" baseline="0">
                <a:solidFill>
                  <a:schemeClr val="accent2">
                    <a:lumMod val="75000"/>
                  </a:schemeClr>
                </a:solidFill>
                <a:latin typeface="Arial Black" panose="020B0A04020102020204" pitchFamily="34" charset="0"/>
                <a:ea typeface="+mn-ea"/>
                <a:cs typeface="+mn-cs"/>
              </a:defRPr>
            </a:pPr>
            <a:endParaRPr lang="en-US"/>
          </a:p>
        </c:txPr>
        <c:crossAx val="711114784"/>
        <c:crosses val="autoZero"/>
        <c:auto val="1"/>
        <c:lblAlgn val="ctr"/>
        <c:lblOffset val="100"/>
        <c:noMultiLvlLbl val="0"/>
      </c:catAx>
      <c:valAx>
        <c:axId val="711114784"/>
        <c:scaling>
          <c:orientation val="minMax"/>
        </c:scaling>
        <c:delete val="1"/>
        <c:axPos val="l"/>
        <c:numFmt formatCode="0.00%" sourceLinked="1"/>
        <c:majorTickMark val="out"/>
        <c:minorTickMark val="none"/>
        <c:tickLblPos val="nextTo"/>
        <c:crossAx val="711110464"/>
        <c:crosses val="autoZero"/>
        <c:crossBetween val="midCat"/>
      </c:valAx>
      <c:spPr>
        <a:noFill/>
        <a:ln>
          <a:noFill/>
        </a:ln>
        <a:effectLst/>
      </c:spPr>
    </c:plotArea>
    <c:legend>
      <c:legendPos val="r"/>
      <c:overlay val="0"/>
      <c:spPr>
        <a:blipFill dpi="0" rotWithShape="1">
          <a:blip xmlns:r="http://schemas.openxmlformats.org/officeDocument/2006/relationships" r:embed="rId4">
            <a:alphaModFix amt="70000"/>
          </a:blip>
          <a:srcRect/>
          <a:tile tx="57150" ty="25400" sx="98000" sy="100000" flip="none" algn="t"/>
        </a:blipFill>
        <a:ln>
          <a:noFill/>
        </a:ln>
        <a:effectLst/>
      </c:spPr>
      <c:txPr>
        <a:bodyPr rot="0" spcFirstLastPara="1" vertOverflow="ellipsis" vert="horz" wrap="square" anchor="ctr" anchorCtr="1"/>
        <a:lstStyle/>
        <a:p>
          <a:pPr>
            <a:defRPr sz="1000" b="1" i="0" u="none" strike="noStrike" kern="1200" baseline="0">
              <a:solidFill>
                <a:schemeClr val="accent2">
                  <a:lumMod val="7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5">
        <a:alphaModFix amt="70000"/>
      </a:blip>
      <a:srcRect/>
      <a:tile tx="57150" ty="25400" sx="98000" sy="100000" flip="none" algn="t"/>
    </a:blipFill>
    <a:ln w="9525" cap="flat" cmpd="sng" algn="ctr">
      <a:solidFill>
        <a:schemeClr val="accent2">
          <a:lumMod val="50000"/>
          <a:alpha val="89000"/>
        </a:schemeClr>
      </a:solidFill>
      <a:round/>
    </a:ln>
    <a:effectLst>
      <a:outerShdw blurRad="50800" dist="50800" dir="5400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2!PivotTable10</c:name>
    <c:fmtId val="1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blipFill>
            <a:blip xmlns:r="http://schemas.openxmlformats.org/officeDocument/2006/relationships" r:embed="rId4">
              <a:alphaModFix amt="99000"/>
            </a:blip>
            <a:tile tx="57150" ty="25400" sx="98000" sy="100000" flip="none" algn="t"/>
          </a:blip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5">
              <a:alphaModFix amt="99000"/>
            </a:blip>
            <a:tile tx="57150" ty="25400" sx="98000" sy="100000" flip="none" algn="t"/>
          </a:blip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757608514253638"/>
          <c:y val="0.13751908718654379"/>
          <c:w val="0.50525371828521437"/>
          <c:h val="0.43333661417322833"/>
        </c:manualLayout>
      </c:layout>
      <c:area3DChart>
        <c:grouping val="standard"/>
        <c:varyColors val="0"/>
        <c:ser>
          <c:idx val="0"/>
          <c:order val="0"/>
          <c:tx>
            <c:strRef>
              <c:f>'Measure 2'!$F$30:$F$31</c:f>
              <c:strCache>
                <c:ptCount val="1"/>
                <c:pt idx="0">
                  <c:v>Astoria</c:v>
                </c:pt>
              </c:strCache>
            </c:strRef>
          </c:tx>
          <c:spPr>
            <a:blipFill>
              <a:blip xmlns:r="http://schemas.openxmlformats.org/officeDocument/2006/relationships" r:embed="rId3"/>
              <a:tile tx="0" ty="0" sx="100000" sy="100000" flip="none" algn="tl"/>
            </a:blipFill>
            <a:ln>
              <a:noFill/>
            </a:ln>
            <a:effectLst/>
            <a:sp3d/>
          </c:spPr>
          <c:cat>
            <c:strRef>
              <c:f>'Measure 2'!$E$32:$E$41</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'Measure 2'!$F$32:$F$41</c:f>
              <c:numCache>
                <c:formatCode>[$$-2809]#,##0</c:formatCode>
                <c:ptCount val="9"/>
                <c:pt idx="0">
                  <c:v>26599.75</c:v>
                </c:pt>
                <c:pt idx="1">
                  <c:v>5457</c:v>
                </c:pt>
                <c:pt idx="2">
                  <c:v>89744.299999999988</c:v>
                </c:pt>
                <c:pt idx="3">
                  <c:v>10219.200000000001</c:v>
                </c:pt>
                <c:pt idx="4">
                  <c:v>26335.25</c:v>
                </c:pt>
                <c:pt idx="5">
                  <c:v>1764.8</c:v>
                </c:pt>
                <c:pt idx="6">
                  <c:v>3194</c:v>
                </c:pt>
                <c:pt idx="7">
                  <c:v>1089.71</c:v>
                </c:pt>
                <c:pt idx="8">
                  <c:v>67839.899999999994</c:v>
                </c:pt>
              </c:numCache>
            </c:numRef>
          </c:val>
          <c:extLst>
            <c:ext xmlns:c16="http://schemas.microsoft.com/office/drawing/2014/chart" uri="{C3380CC4-5D6E-409C-BE32-E72D297353CC}">
              <c16:uniqueId val="{00000000-FE94-4BE9-8EB5-971469185502}"/>
            </c:ext>
          </c:extLst>
        </c:ser>
        <c:ser>
          <c:idx val="1"/>
          <c:order val="1"/>
          <c:tx>
            <c:strRef>
              <c:f>'Measure 2'!$G$30:$G$31</c:f>
              <c:strCache>
                <c:ptCount val="1"/>
                <c:pt idx="0">
                  <c:v>Hill's kitchen</c:v>
                </c:pt>
              </c:strCache>
            </c:strRef>
          </c:tx>
          <c:spPr>
            <a:blipFill>
              <a:blip xmlns:r="http://schemas.openxmlformats.org/officeDocument/2006/relationships" r:embed="rId4">
                <a:alphaModFix amt="99000"/>
              </a:blip>
              <a:tile tx="57150" ty="25400" sx="98000" sy="100000" flip="none" algn="t"/>
            </a:blipFill>
            <a:ln w="25400">
              <a:noFill/>
            </a:ln>
            <a:effectLst/>
            <a:sp3d/>
          </c:spPr>
          <c:cat>
            <c:strRef>
              <c:f>'Measure 2'!$E$32:$E$41</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'Measure 2'!$G$32:$G$41</c:f>
              <c:numCache>
                <c:formatCode>[$$-2809]#,##0</c:formatCode>
                <c:ptCount val="9"/>
                <c:pt idx="0">
                  <c:v>27386.95</c:v>
                </c:pt>
                <c:pt idx="1">
                  <c:v>1942</c:v>
                </c:pt>
                <c:pt idx="2">
                  <c:v>91222.65</c:v>
                </c:pt>
                <c:pt idx="3">
                  <c:v>18635.099999999999</c:v>
                </c:pt>
                <c:pt idx="4">
                  <c:v>23586.25</c:v>
                </c:pt>
                <c:pt idx="5">
                  <c:v>2876.7999999999997</c:v>
                </c:pt>
                <c:pt idx="6">
                  <c:v>4461.3500000000004</c:v>
                </c:pt>
                <c:pt idx="7">
                  <c:v>1698.77</c:v>
                </c:pt>
                <c:pt idx="8">
                  <c:v>64701.3</c:v>
                </c:pt>
              </c:numCache>
            </c:numRef>
          </c:val>
          <c:extLst>
            <c:ext xmlns:c16="http://schemas.microsoft.com/office/drawing/2014/chart" uri="{C3380CC4-5D6E-409C-BE32-E72D297353CC}">
              <c16:uniqueId val="{00000001-24AE-4711-B564-CDFE82C27E84}"/>
            </c:ext>
          </c:extLst>
        </c:ser>
        <c:ser>
          <c:idx val="2"/>
          <c:order val="2"/>
          <c:tx>
            <c:strRef>
              <c:f>'Measure 2'!$H$30:$H$31</c:f>
              <c:strCache>
                <c:ptCount val="1"/>
                <c:pt idx="0">
                  <c:v>Lower Manhattan</c:v>
                </c:pt>
              </c:strCache>
            </c:strRef>
          </c:tx>
          <c:spPr>
            <a:blipFill>
              <a:blip xmlns:r="http://schemas.openxmlformats.org/officeDocument/2006/relationships" r:embed="rId5">
                <a:alphaModFix amt="99000"/>
              </a:blip>
              <a:tile tx="57150" ty="25400" sx="98000" sy="100000" flip="none" algn="t"/>
            </a:blipFill>
            <a:ln w="25400">
              <a:noFill/>
            </a:ln>
            <a:effectLst/>
            <a:sp3d/>
          </c:spPr>
          <c:cat>
            <c:strRef>
              <c:f>'Measure 2'!$E$32:$E$41</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'Measure 2'!$H$32:$H$41</c:f>
              <c:numCache>
                <c:formatCode>[$$-2809]#,##0</c:formatCode>
                <c:ptCount val="9"/>
                <c:pt idx="0">
                  <c:v>28328.940000000035</c:v>
                </c:pt>
                <c:pt idx="1">
                  <c:v>6208</c:v>
                </c:pt>
                <c:pt idx="2">
                  <c:v>88985.5</c:v>
                </c:pt>
                <c:pt idx="3">
                  <c:v>11230.95</c:v>
                </c:pt>
                <c:pt idx="4">
                  <c:v>22494.5</c:v>
                </c:pt>
                <c:pt idx="5">
                  <c:v>3767.1999999999971</c:v>
                </c:pt>
                <c:pt idx="6">
                  <c:v>3558.25</c:v>
                </c:pt>
                <c:pt idx="7">
                  <c:v>1619.1599999999999</c:v>
                </c:pt>
                <c:pt idx="8">
                  <c:v>63864.75</c:v>
                </c:pt>
              </c:numCache>
            </c:numRef>
          </c:val>
          <c:extLst>
            <c:ext xmlns:c16="http://schemas.microsoft.com/office/drawing/2014/chart" uri="{C3380CC4-5D6E-409C-BE32-E72D297353CC}">
              <c16:uniqueId val="{00000002-24AE-4711-B564-CDFE82C27E84}"/>
            </c:ext>
          </c:extLst>
        </c:ser>
        <c:dLbls>
          <c:showLegendKey val="0"/>
          <c:showVal val="0"/>
          <c:showCatName val="0"/>
          <c:showSerName val="0"/>
          <c:showPercent val="0"/>
          <c:showBubbleSize val="0"/>
        </c:dLbls>
        <c:axId val="1350198896"/>
        <c:axId val="1350200816"/>
        <c:axId val="636401664"/>
      </c:area3DChart>
      <c:catAx>
        <c:axId val="1350198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accent2">
                    <a:lumMod val="75000"/>
                  </a:schemeClr>
                </a:solidFill>
                <a:latin typeface="Arial Black" panose="020B0A04020102020204" pitchFamily="34" charset="0"/>
                <a:ea typeface="+mn-ea"/>
                <a:cs typeface="+mn-cs"/>
              </a:defRPr>
            </a:pPr>
            <a:endParaRPr lang="en-US"/>
          </a:p>
        </c:txPr>
        <c:crossAx val="1350200816"/>
        <c:crosses val="autoZero"/>
        <c:auto val="1"/>
        <c:lblAlgn val="ctr"/>
        <c:lblOffset val="100"/>
        <c:noMultiLvlLbl val="0"/>
      </c:catAx>
      <c:valAx>
        <c:axId val="1350200816"/>
        <c:scaling>
          <c:orientation val="minMax"/>
        </c:scaling>
        <c:delete val="0"/>
        <c:axPos val="l"/>
        <c:majorGridlines>
          <c:spPr>
            <a:ln w="9525" cap="flat" cmpd="sng" algn="ctr">
              <a:solidFill>
                <a:schemeClr val="tx1">
                  <a:lumMod val="15000"/>
                  <a:lumOff val="85000"/>
                </a:schemeClr>
              </a:solidFill>
              <a:round/>
            </a:ln>
            <a:effectLst/>
          </c:spPr>
        </c:majorGridlines>
        <c:numFmt formatCode="[$$-2809]#,##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350198896"/>
        <c:crosses val="autoZero"/>
        <c:crossBetween val="midCat"/>
      </c:valAx>
      <c:serAx>
        <c:axId val="63640166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350200816"/>
        <c:crosses val="autoZero"/>
      </c:serAx>
      <c:spPr>
        <a:blipFill>
          <a:blip xmlns:r="http://schemas.openxmlformats.org/officeDocument/2006/relationships" r:embed="rId6">
            <a:alphaModFix amt="70000"/>
          </a:blip>
          <a:tile tx="57150" ty="25400" sx="98000" sy="100000" flip="none" algn="t"/>
        </a:blipFill>
        <a:ln>
          <a:solidFill>
            <a:schemeClr val="accent2">
              <a:lumMod val="50000"/>
              <a:alpha val="97000"/>
            </a:schemeClr>
          </a:solidFill>
        </a:ln>
        <a:effectLst/>
      </c:spPr>
    </c:plotArea>
    <c:legend>
      <c:legendPos val="r"/>
      <c:layout>
        <c:manualLayout>
          <c:xMode val="edge"/>
          <c:yMode val="edge"/>
          <c:x val="0.80040424661473841"/>
          <c:y val="0.38070234455051266"/>
          <c:w val="0.19854422943635666"/>
          <c:h val="0.21133851340832221"/>
        </c:manualLayout>
      </c:layout>
      <c:overlay val="0"/>
      <c:spPr>
        <a:blipFill dpi="0" rotWithShape="1">
          <a:blip xmlns:r="http://schemas.openxmlformats.org/officeDocument/2006/relationships" r:embed="rId6">
            <a:alphaModFix amt="70000"/>
          </a:blip>
          <a:srcRect/>
          <a:tile tx="57150" ty="25400" sx="98000" sy="100000" flip="none" algn="t"/>
        </a:blip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7">
        <a:alphaModFix amt="70000"/>
      </a:blip>
      <a:srcRect/>
      <a:tile tx="57150" ty="25400" sx="98000" sy="100000" flip="none" algn="t"/>
    </a:blipFill>
    <a:ln w="9525" cap="flat" cmpd="sng" algn="ctr">
      <a:gradFill flip="none" rotWithShape="1">
        <a:gsLst>
          <a:gs pos="0">
            <a:schemeClr val="accent2">
              <a:lumMod val="50000"/>
              <a:alpha val="89000"/>
            </a:schemeClr>
          </a:gs>
          <a:gs pos="23000">
            <a:schemeClr val="accent2">
              <a:lumMod val="89000"/>
            </a:schemeClr>
          </a:gs>
          <a:gs pos="69000">
            <a:schemeClr val="accent2">
              <a:lumMod val="75000"/>
            </a:schemeClr>
          </a:gs>
          <a:gs pos="97000">
            <a:schemeClr val="accent2">
              <a:lumMod val="70000"/>
            </a:schemeClr>
          </a:gs>
        </a:gsLst>
        <a:path path="circle">
          <a:fillToRect l="100000" t="100000"/>
        </a:path>
        <a:tileRect r="-100000" b="-100000"/>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2!PivotTable9</c:name>
    <c:fmtId val="4"/>
  </c:pivotSource>
  <c:chart>
    <c:title>
      <c:tx>
        <c:rich>
          <a:bodyPr rot="0" spcFirstLastPara="1" vertOverflow="ellipsis" vert="horz" wrap="square" anchor="ctr" anchorCtr="1"/>
          <a:lstStyle/>
          <a:p>
            <a:pPr algn="ctr">
              <a:defRPr sz="1800" b="1" i="0" u="none" strike="noStrike" kern="1200" baseline="0">
                <a:solidFill>
                  <a:schemeClr val="accent1">
                    <a:lumMod val="75000"/>
                  </a:schemeClr>
                </a:solidFill>
                <a:latin typeface="+mn-lt"/>
                <a:ea typeface="+mn-ea"/>
                <a:cs typeface="+mn-cs"/>
              </a:defRPr>
            </a:pPr>
            <a:r>
              <a:rPr lang="en-US" sz="1800">
                <a:solidFill>
                  <a:schemeClr val="accent2"/>
                </a:solidFill>
                <a:latin typeface="Algerian" panose="04020705040A02060702" pitchFamily="82" charset="0"/>
              </a:rPr>
              <a:t>Shift</a:t>
            </a:r>
          </a:p>
        </c:rich>
      </c:tx>
      <c:layout>
        <c:manualLayout>
          <c:xMode val="edge"/>
          <c:yMode val="edge"/>
          <c:x val="0.4349557611886663"/>
          <c:y val="6.261871860706221E-2"/>
        </c:manualLayout>
      </c:layout>
      <c:overlay val="0"/>
      <c:spPr>
        <a:noFill/>
        <a:ln>
          <a:noFill/>
        </a:ln>
        <a:effectLst/>
      </c:spPr>
      <c:txPr>
        <a:bodyPr rot="0" spcFirstLastPara="1" vertOverflow="ellipsis" vert="horz" wrap="square" anchor="ctr" anchorCtr="1"/>
        <a:lstStyle/>
        <a:p>
          <a:pPr algn="ctr">
            <a:defRPr sz="1800" b="1" i="0" u="none" strike="noStrike" kern="1200" baseline="0">
              <a:solidFill>
                <a:schemeClr val="accent1">
                  <a:lumMod val="7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blipFill dpi="0" rotWithShape="1">
          <a:blip xmlns:r="http://schemas.openxmlformats.org/officeDocument/2006/relationships" r:embed="rId4">
            <a:alphaModFix amt="70000"/>
          </a:blip>
          <a:srcRect/>
          <a:tile tx="0" ty="0" sx="100000" sy="100000" flip="none" algn="tl"/>
        </a:blipFill>
        <a:ln>
          <a:noFill/>
        </a:ln>
        <a:effectLst/>
        <a:sp3d/>
      </c:spPr>
    </c:sideWall>
    <c:backWall>
      <c:thickness val="0"/>
      <c:spPr>
        <a:blipFill dpi="0" rotWithShape="1">
          <a:blip xmlns:r="http://schemas.openxmlformats.org/officeDocument/2006/relationships" r:embed="rId4">
            <a:alphaModFix amt="70000"/>
          </a:blip>
          <a:srcRect/>
          <a:tile tx="0" ty="0" sx="100000" sy="100000" flip="none" algn="tl"/>
        </a:blipFill>
        <a:ln>
          <a:noFill/>
        </a:ln>
        <a:effectLst/>
        <a:sp3d/>
      </c:spPr>
    </c:backWall>
    <c:plotArea>
      <c:layout>
        <c:manualLayout>
          <c:layoutTarget val="inner"/>
          <c:xMode val="edge"/>
          <c:yMode val="edge"/>
          <c:x val="0.19748689801396976"/>
          <c:y val="0.36341622278832791"/>
          <c:w val="0.63805410927868544"/>
          <c:h val="0.49443752894858733"/>
        </c:manualLayout>
      </c:layout>
      <c:bar3DChart>
        <c:barDir val="bar"/>
        <c:grouping val="clustered"/>
        <c:varyColors val="0"/>
        <c:ser>
          <c:idx val="0"/>
          <c:order val="0"/>
          <c:tx>
            <c:strRef>
              <c:f>'Measure 2'!$B$106</c:f>
              <c:strCache>
                <c:ptCount val="1"/>
                <c:pt idx="0">
                  <c:v>Total</c:v>
                </c:pt>
              </c:strCache>
            </c:strRef>
          </c:tx>
          <c:spPr>
            <a:blipFill>
              <a:blip xmlns:r="http://schemas.openxmlformats.org/officeDocument/2006/relationships" r:embed="rId3"/>
              <a:tile tx="0" ty="0" sx="100000" sy="100000" flip="none" algn="tl"/>
            </a:blipFill>
            <a:ln>
              <a:noFill/>
            </a:ln>
            <a:effectLst>
              <a:outerShdw blurRad="57150" dist="19050" dir="5400000" algn="ctr" rotWithShape="0">
                <a:srgbClr val="000000">
                  <a:alpha val="63000"/>
                </a:srgbClr>
              </a:outerShdw>
            </a:effectLst>
            <a:sp3d/>
          </c:spPr>
          <c:invertIfNegative val="0"/>
          <c:cat>
            <c:strRef>
              <c:f>'Measure 2'!$A$107:$A$109</c:f>
              <c:strCache>
                <c:ptCount val="2"/>
                <c:pt idx="0">
                  <c:v>AM</c:v>
                </c:pt>
                <c:pt idx="1">
                  <c:v>PM</c:v>
                </c:pt>
              </c:strCache>
            </c:strRef>
          </c:cat>
          <c:val>
            <c:numRef>
              <c:f>'Measure 2'!$B$107:$B$109</c:f>
              <c:numCache>
                <c:formatCode>General</c:formatCode>
                <c:ptCount val="2"/>
                <c:pt idx="0">
                  <c:v>388288.66999999969</c:v>
                </c:pt>
                <c:pt idx="1">
                  <c:v>310523.65999999992</c:v>
                </c:pt>
              </c:numCache>
            </c:numRef>
          </c:val>
          <c:shape val="pyramidToMax"/>
          <c:extLst>
            <c:ext xmlns:c16="http://schemas.microsoft.com/office/drawing/2014/chart" uri="{C3380CC4-5D6E-409C-BE32-E72D297353CC}">
              <c16:uniqueId val="{00000000-7755-49D7-B055-3DFFFFB403D7}"/>
            </c:ext>
          </c:extLst>
        </c:ser>
        <c:dLbls>
          <c:showLegendKey val="0"/>
          <c:showVal val="0"/>
          <c:showCatName val="0"/>
          <c:showSerName val="0"/>
          <c:showPercent val="0"/>
          <c:showBubbleSize val="0"/>
        </c:dLbls>
        <c:gapWidth val="150"/>
        <c:shape val="box"/>
        <c:axId val="711112384"/>
        <c:axId val="711109504"/>
        <c:axId val="0"/>
      </c:bar3DChart>
      <c:catAx>
        <c:axId val="71111238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2">
                    <a:lumMod val="75000"/>
                  </a:schemeClr>
                </a:solidFill>
                <a:latin typeface="Arial Black" panose="020B0A04020102020204" pitchFamily="34" charset="0"/>
                <a:ea typeface="+mn-ea"/>
                <a:cs typeface="+mn-cs"/>
              </a:defRPr>
            </a:pPr>
            <a:endParaRPr lang="en-US"/>
          </a:p>
        </c:txPr>
        <c:crossAx val="711109504"/>
        <c:crosses val="autoZero"/>
        <c:auto val="1"/>
        <c:lblAlgn val="ctr"/>
        <c:lblOffset val="100"/>
        <c:noMultiLvlLbl val="0"/>
      </c:catAx>
      <c:valAx>
        <c:axId val="711109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blipFill>
            <a:blip xmlns:r="http://schemas.openxmlformats.org/officeDocument/2006/relationships" r:embed="rId5">
              <a:alphaModFix amt="99000"/>
            </a:blip>
            <a:tile tx="57150" ty="25400" sx="98000" sy="100000" flip="none" algn="t"/>
          </a:blipFill>
          <a:ln>
            <a:noFill/>
          </a:ln>
          <a:effectLst/>
        </c:spPr>
        <c:txPr>
          <a:bodyPr rot="-60000000" spcFirstLastPara="1" vertOverflow="ellipsis" vert="horz" wrap="square" anchor="ctr" anchorCtr="1"/>
          <a:lstStyle/>
          <a:p>
            <a:pPr>
              <a:defRPr sz="1400" b="0" i="0" u="none" strike="noStrike" kern="1200" baseline="0">
                <a:solidFill>
                  <a:schemeClr val="accent2">
                    <a:lumMod val="20000"/>
                    <a:lumOff val="80000"/>
                  </a:schemeClr>
                </a:solidFill>
                <a:latin typeface="Arial Black" panose="020B0A04020102020204" pitchFamily="34" charset="0"/>
                <a:ea typeface="+mn-ea"/>
                <a:cs typeface="+mn-cs"/>
              </a:defRPr>
            </a:pPr>
            <a:endParaRPr lang="en-US"/>
          </a:p>
        </c:txPr>
        <c:crossAx val="711112384"/>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200" b="0" i="0" u="none" strike="noStrike" kern="1200" baseline="0">
                <a:solidFill>
                  <a:schemeClr val="accent2">
                    <a:lumMod val="75000"/>
                  </a:schemeClr>
                </a:solidFill>
                <a:latin typeface="Arial Black" panose="020B0A04020102020204" pitchFamily="34" charset="0"/>
                <a:ea typeface="+mn-ea"/>
                <a:cs typeface="+mn-cs"/>
              </a:defRPr>
            </a:pPr>
            <a:endParaRPr lang="en-US"/>
          </a:p>
        </c:txPr>
      </c:legendEntry>
      <c:overlay val="0"/>
      <c:spPr>
        <a:blipFill dpi="0" rotWithShape="1">
          <a:blip xmlns:r="http://schemas.openxmlformats.org/officeDocument/2006/relationships" r:embed="rId6">
            <a:alphaModFix amt="70000"/>
          </a:blip>
          <a:srcRect/>
          <a:tile tx="57150" ty="25400" sx="98000" sy="100000" flip="none" algn="t"/>
        </a:blipFill>
        <a:ln>
          <a:noFill/>
        </a:ln>
        <a:effectLst>
          <a:outerShdw blurRad="50800" dist="50800" dir="5400000" sx="1000" sy="1000" algn="ctr" rotWithShape="0">
            <a:srgbClr val="000000">
              <a:alpha val="89000"/>
            </a:srgbClr>
          </a:outerShdw>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7">
        <a:alphaModFix amt="70000"/>
      </a:blip>
      <a:srcRect/>
      <a:tile tx="57150" ty="25400" sx="98000" sy="100000" flip="none" algn="t"/>
    </a:blipFill>
    <a:ln w="9525" cap="flat" cmpd="thinThick" algn="ctr">
      <a:solidFill>
        <a:schemeClr val="accent2">
          <a:lumMod val="50000"/>
          <a:alpha val="8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2!PivotTable1</c:name>
    <c:fmtId val="21"/>
  </c:pivotSource>
  <c:chart>
    <c:title>
      <c:tx>
        <c:rich>
          <a:bodyPr rot="0" spcFirstLastPara="1" vertOverflow="ellipsis" vert="horz" wrap="square" anchor="ctr" anchorCtr="1"/>
          <a:lstStyle/>
          <a:p>
            <a:pPr>
              <a:defRPr sz="1600" b="1" i="0" u="none" strike="noStrike" kern="1200" spc="100" baseline="0">
                <a:solidFill>
                  <a:schemeClr val="accent2">
                    <a:lumMod val="20000"/>
                    <a:lumOff val="80000"/>
                  </a:schemeClr>
                </a:solidFill>
                <a:effectLst>
                  <a:outerShdw blurRad="50800" dist="38100" dir="5400000" algn="t" rotWithShape="0">
                    <a:prstClr val="black">
                      <a:alpha val="40000"/>
                    </a:prstClr>
                  </a:outerShdw>
                </a:effectLst>
                <a:latin typeface="+mn-lt"/>
                <a:ea typeface="+mn-ea"/>
                <a:cs typeface="+mn-cs"/>
              </a:defRPr>
            </a:pPr>
            <a:r>
              <a:rPr lang="en-US" sz="1800">
                <a:solidFill>
                  <a:schemeClr val="accent2">
                    <a:lumMod val="20000"/>
                    <a:lumOff val="80000"/>
                  </a:schemeClr>
                </a:solidFill>
                <a:latin typeface="Algerian" panose="04020705040A02060702" pitchFamily="82" charset="0"/>
              </a:rPr>
              <a:t>Transaction</a:t>
            </a:r>
            <a:r>
              <a:rPr lang="en-US" sz="1800" baseline="0">
                <a:solidFill>
                  <a:schemeClr val="accent2">
                    <a:lumMod val="20000"/>
                    <a:lumOff val="80000"/>
                  </a:schemeClr>
                </a:solidFill>
                <a:latin typeface="Algerian" panose="04020705040A02060702" pitchFamily="82" charset="0"/>
              </a:rPr>
              <a:t> Date</a:t>
            </a:r>
            <a:endParaRPr lang="en-US" sz="1800">
              <a:solidFill>
                <a:schemeClr val="accent2">
                  <a:lumMod val="20000"/>
                  <a:lumOff val="80000"/>
                </a:schemeClr>
              </a:solidFill>
              <a:latin typeface="Algerian" panose="04020705040A02060702" pitchFamily="82" charset="0"/>
            </a:endParaRPr>
          </a:p>
        </c:rich>
      </c:tx>
      <c:layout>
        <c:manualLayout>
          <c:xMode val="edge"/>
          <c:yMode val="edge"/>
          <c:x val="0.38959543632055565"/>
          <c:y val="2.23964099906799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accent2">
                  <a:lumMod val="20000"/>
                  <a:lumOff val="8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lumMod val="20000"/>
                      <a:lumOff val="80000"/>
                    </a:schemeClr>
                  </a:solidFill>
                  <a:latin typeface="Arial Black" panose="020B0A04020102020204" pitchFamily="34" charset="0"/>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pivotFmt>
      <c:pivotFmt>
        <c:idx val="11"/>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pivotFmt>
      <c:pivotFmt>
        <c:idx val="12"/>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pivotFmt>
      <c:pivotFmt>
        <c:idx val="13"/>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pivotFmt>
      <c:pivotFmt>
        <c:idx val="14"/>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pivotFmt>
      <c:pivotFmt>
        <c:idx val="15"/>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566712221078207E-2"/>
          <c:y val="0.33079878163655274"/>
          <c:w val="0.62456140350877198"/>
          <c:h val="0.61219849799796922"/>
        </c:manualLayout>
      </c:layout>
      <c:pie3DChart>
        <c:varyColors val="1"/>
        <c:ser>
          <c:idx val="0"/>
          <c:order val="0"/>
          <c:tx>
            <c:strRef>
              <c:f>'Measure 2'!$B$17</c:f>
              <c:strCache>
                <c:ptCount val="1"/>
                <c:pt idx="0">
                  <c:v>Total</c:v>
                </c:pt>
              </c:strCache>
            </c:strRef>
          </c:tx>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c:spPr>
          <c:dPt>
            <c:idx val="0"/>
            <c:bubble3D val="0"/>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extLst>
              <c:ext xmlns:c16="http://schemas.microsoft.com/office/drawing/2014/chart" uri="{C3380CC4-5D6E-409C-BE32-E72D297353CC}">
                <c16:uniqueId val="{00000001-62B7-442C-8E02-475A8A8037B4}"/>
              </c:ext>
            </c:extLst>
          </c:dPt>
          <c:dPt>
            <c:idx val="1"/>
            <c:bubble3D val="0"/>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extLst>
              <c:ext xmlns:c16="http://schemas.microsoft.com/office/drawing/2014/chart" uri="{C3380CC4-5D6E-409C-BE32-E72D297353CC}">
                <c16:uniqueId val="{00000003-62B7-442C-8E02-475A8A8037B4}"/>
              </c:ext>
            </c:extLst>
          </c:dPt>
          <c:dPt>
            <c:idx val="2"/>
            <c:bubble3D val="0"/>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extLst>
              <c:ext xmlns:c16="http://schemas.microsoft.com/office/drawing/2014/chart" uri="{C3380CC4-5D6E-409C-BE32-E72D297353CC}">
                <c16:uniqueId val="{00000005-62B7-442C-8E02-475A8A8037B4}"/>
              </c:ext>
            </c:extLst>
          </c:dPt>
          <c:dPt>
            <c:idx val="3"/>
            <c:bubble3D val="0"/>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extLst>
              <c:ext xmlns:c16="http://schemas.microsoft.com/office/drawing/2014/chart" uri="{C3380CC4-5D6E-409C-BE32-E72D297353CC}">
                <c16:uniqueId val="{00000007-62B7-442C-8E02-475A8A8037B4}"/>
              </c:ext>
            </c:extLst>
          </c:dPt>
          <c:dPt>
            <c:idx val="4"/>
            <c:bubble3D val="0"/>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extLst>
              <c:ext xmlns:c16="http://schemas.microsoft.com/office/drawing/2014/chart" uri="{C3380CC4-5D6E-409C-BE32-E72D297353CC}">
                <c16:uniqueId val="{00000009-62B7-442C-8E02-475A8A8037B4}"/>
              </c:ext>
            </c:extLst>
          </c:dPt>
          <c:dPt>
            <c:idx val="5"/>
            <c:bubble3D val="0"/>
            <c:spPr>
              <a:blipFill dpi="0" rotWithShape="1">
                <a:blip xmlns:r="http://schemas.openxmlformats.org/officeDocument/2006/relationships" r:embed="rId3">
                  <a:alphaModFix amt="99000"/>
                </a:blip>
                <a:srcRect/>
                <a:tile tx="57150" ty="25400" sx="98000" sy="100000" flip="none" algn="t"/>
              </a:blipFill>
              <a:ln w="25400">
                <a:solidFill>
                  <a:schemeClr val="accent2">
                    <a:lumMod val="50000"/>
                  </a:schemeClr>
                </a:solidFill>
              </a:ln>
              <a:effectLst>
                <a:outerShdw dir="1800000" sx="92000" sy="92000" algn="ctr" rotWithShape="0">
                  <a:srgbClr val="000000">
                    <a:alpha val="65000"/>
                  </a:srgbClr>
                </a:outerShdw>
              </a:effectLst>
              <a:sp3d contourW="25400">
                <a:contourClr>
                  <a:schemeClr val="accent2">
                    <a:lumMod val="50000"/>
                  </a:schemeClr>
                </a:contourClr>
              </a:sp3d>
            </c:spPr>
            <c:extLst>
              <c:ext xmlns:c16="http://schemas.microsoft.com/office/drawing/2014/chart" uri="{C3380CC4-5D6E-409C-BE32-E72D297353CC}">
                <c16:uniqueId val="{0000000B-62B7-442C-8E02-475A8A8037B4}"/>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lumMod val="20000"/>
                        <a:lumOff val="80000"/>
                      </a:schemeClr>
                    </a:solidFill>
                    <a:latin typeface="Arial Black" panose="020B0A04020102020204" pitchFamily="34" charset="0"/>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'Measure 2'!$A$18:$A$24</c:f>
              <c:strCache>
                <c:ptCount val="6"/>
                <c:pt idx="0">
                  <c:v>April</c:v>
                </c:pt>
                <c:pt idx="1">
                  <c:v>February</c:v>
                </c:pt>
                <c:pt idx="2">
                  <c:v>January</c:v>
                </c:pt>
                <c:pt idx="3">
                  <c:v>June</c:v>
                </c:pt>
                <c:pt idx="4">
                  <c:v>March</c:v>
                </c:pt>
                <c:pt idx="5">
                  <c:v>May</c:v>
                </c:pt>
              </c:strCache>
            </c:strRef>
          </c:cat>
          <c:val>
            <c:numRef>
              <c:f>'Measure 2'!$B$18:$B$24</c:f>
              <c:numCache>
                <c:formatCode>General</c:formatCode>
                <c:ptCount val="6"/>
                <c:pt idx="0">
                  <c:v>36469</c:v>
                </c:pt>
                <c:pt idx="1">
                  <c:v>23550</c:v>
                </c:pt>
                <c:pt idx="2">
                  <c:v>24870</c:v>
                </c:pt>
                <c:pt idx="3">
                  <c:v>50942</c:v>
                </c:pt>
                <c:pt idx="4">
                  <c:v>30406</c:v>
                </c:pt>
                <c:pt idx="5">
                  <c:v>48233</c:v>
                </c:pt>
              </c:numCache>
            </c:numRef>
          </c:val>
          <c:extLst>
            <c:ext xmlns:c16="http://schemas.microsoft.com/office/drawing/2014/chart" uri="{C3380CC4-5D6E-409C-BE32-E72D297353CC}">
              <c16:uniqueId val="{0000000C-62B7-442C-8E02-475A8A8037B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blipFill dpi="0" rotWithShape="1">
          <a:blip xmlns:r="http://schemas.openxmlformats.org/officeDocument/2006/relationships" r:embed="rId4">
            <a:alphaModFix amt="70000"/>
          </a:blip>
          <a:srcRect/>
          <a:tile tx="57150" ty="25400" sx="98000" sy="100000" flip="none" algn="t"/>
        </a:blipFill>
        <a:ln>
          <a:noFill/>
        </a:ln>
        <a:effectLst/>
      </c:spPr>
      <c:txPr>
        <a:bodyPr rot="0" spcFirstLastPara="1" vertOverflow="ellipsis" vert="horz" wrap="square" anchor="ctr" anchorCtr="1"/>
        <a:lstStyle/>
        <a:p>
          <a:pPr>
            <a:defRPr sz="1100" b="0" i="0" u="none" strike="noStrike" kern="1200" baseline="0">
              <a:solidFill>
                <a:schemeClr val="bg2">
                  <a:lumMod val="2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5">
        <a:alphaModFix amt="70000"/>
      </a:blip>
      <a:srcRect/>
      <a:tile tx="57150" ty="25400" sx="98000" sy="100000" flip="none" algn="t"/>
    </a:blipFill>
    <a:ln>
      <a:solidFill>
        <a:schemeClr val="accent2">
          <a:lumMod val="50000"/>
          <a:alpha val="89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[coffee_Sale_project_mi.xlsx]Measure 2!PivotTable4</c:name>
    <c:fmtId val="29"/>
  </c:pivotSource>
  <c:chart>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a:solidFill>
              <a:schemeClr val="accent2">
                <a:lumMod val="75000"/>
              </a:schemeClr>
            </a:solidFill>
            <a:round/>
          </a:ln>
          <a:effectLst/>
        </c:spPr>
        <c:marker>
          <c:symbol val="circle"/>
          <c:size val="8"/>
          <c:spPr>
            <a:solidFill>
              <a:schemeClr val="accent2">
                <a:lumMod val="50000"/>
              </a:schemeClr>
            </a:solidFill>
            <a:ln>
              <a:noFill/>
            </a:ln>
            <a:effectLst/>
          </c:spPr>
        </c:marker>
        <c:dLbl>
          <c:idx val="0"/>
          <c:spPr>
            <a:blipFill dpi="0" rotWithShape="1">
              <a:blip xmlns:r="http://schemas.openxmlformats.org/officeDocument/2006/relationships" r:embed="rId3">
                <a:alphaModFix amt="65000"/>
              </a:blip>
              <a:srcRect/>
              <a:tile tx="0" ty="0" sx="100000" sy="100000" flip="none" algn="tl"/>
            </a:blip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chemeClr val="accent2">
                <a:lumMod val="75000"/>
              </a:schemeClr>
            </a:solidFill>
            <a:round/>
          </a:ln>
          <a:effectLst/>
        </c:spPr>
        <c:marker>
          <c:symbol val="circle"/>
          <c:size val="8"/>
          <c:spPr>
            <a:blipFill dpi="0" rotWithShape="1">
              <a:blip xmlns:r="http://schemas.openxmlformats.org/officeDocument/2006/relationships" r:embed="rId4"/>
              <a:srcRect/>
              <a:tile tx="57150" ty="25400" sx="98000" sy="100000" flip="none" algn="t"/>
            </a:blipFill>
            <a:ln>
              <a:noFill/>
            </a:ln>
            <a:effectLst/>
          </c:spPr>
        </c:marker>
        <c:dLbl>
          <c:idx val="0"/>
          <c:spPr>
            <a:blipFill dpi="0" rotWithShape="1">
              <a:blip xmlns:r="http://schemas.openxmlformats.org/officeDocument/2006/relationships" r:embed="rId3">
                <a:alphaModFix amt="65000"/>
              </a:blip>
              <a:srcRect/>
              <a:tile tx="57150" ty="25400" sx="81000" sy="100000" flip="none" algn="t"/>
            </a:blip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38100" cap="rnd">
            <a:solidFill>
              <a:schemeClr val="accent2">
                <a:lumMod val="75000"/>
              </a:schemeClr>
            </a:solidFill>
            <a:round/>
          </a:ln>
          <a:effectLst/>
        </c:spPr>
        <c:marker>
          <c:symbol val="circle"/>
          <c:size val="8"/>
          <c:spPr>
            <a:solidFill>
              <a:schemeClr val="accent2">
                <a:lumMod val="50000"/>
              </a:schemeClr>
            </a:solidFill>
            <a:ln>
              <a:noFill/>
            </a:ln>
            <a:effectLst/>
          </c:spPr>
        </c:marker>
      </c:pivotFmt>
      <c:pivotFmt>
        <c:idx val="7"/>
        <c:spPr>
          <a:ln w="38100" cap="rnd">
            <a:solidFill>
              <a:schemeClr val="accent2">
                <a:lumMod val="75000"/>
              </a:schemeClr>
            </a:solidFill>
            <a:round/>
          </a:ln>
          <a:effectLst/>
        </c:spPr>
        <c:marker>
          <c:symbol val="circle"/>
          <c:size val="8"/>
          <c:spPr>
            <a:solidFill>
              <a:schemeClr val="accent2">
                <a:lumMod val="50000"/>
              </a:schemeClr>
            </a:solidFill>
            <a:ln>
              <a:noFill/>
            </a:ln>
            <a:effectLst/>
          </c:spPr>
        </c:marker>
      </c:pivotFmt>
      <c:pivotFmt>
        <c:idx val="8"/>
        <c:spPr>
          <a:ln w="38100" cap="rnd">
            <a:solidFill>
              <a:schemeClr val="accent2">
                <a:lumMod val="75000"/>
              </a:schemeClr>
            </a:solidFill>
            <a:round/>
          </a:ln>
          <a:effectLst/>
        </c:spPr>
        <c:marker>
          <c:symbol val="circle"/>
          <c:size val="8"/>
          <c:spPr>
            <a:solidFill>
              <a:schemeClr val="accent2">
                <a:lumMod val="50000"/>
              </a:schemeClr>
            </a:solidFill>
            <a:ln>
              <a:noFill/>
            </a:ln>
            <a:effectLst/>
          </c:spPr>
        </c:marker>
      </c:pivotFmt>
      <c:pivotFmt>
        <c:idx val="9"/>
        <c:spPr>
          <a:ln w="38100" cap="rnd">
            <a:solidFill>
              <a:schemeClr val="accent2">
                <a:lumMod val="75000"/>
              </a:schemeClr>
            </a:solidFill>
            <a:round/>
          </a:ln>
          <a:effectLst/>
        </c:spPr>
        <c:marker>
          <c:symbol val="circle"/>
          <c:size val="8"/>
          <c:spPr>
            <a:solidFill>
              <a:schemeClr val="accent2">
                <a:lumMod val="50000"/>
              </a:schemeClr>
            </a:solidFill>
            <a:ln>
              <a:noFill/>
            </a:ln>
            <a:effectLst/>
          </c:spPr>
        </c:marker>
      </c:pivotFmt>
      <c:pivotFmt>
        <c:idx val="10"/>
        <c:spPr>
          <a:ln w="38100" cap="rnd">
            <a:solidFill>
              <a:schemeClr val="accent2">
                <a:lumMod val="75000"/>
              </a:schemeClr>
            </a:solidFill>
            <a:round/>
          </a:ln>
          <a:effectLst/>
        </c:spPr>
        <c:marker>
          <c:symbol val="circle"/>
          <c:size val="8"/>
          <c:spPr>
            <a:solidFill>
              <a:schemeClr val="accent2">
                <a:lumMod val="50000"/>
              </a:schemeClr>
            </a:solidFill>
            <a:ln>
              <a:noFill/>
            </a:ln>
            <a:effectLst/>
          </c:spPr>
        </c:marker>
      </c:pivotFmt>
    </c:pivotFmts>
    <c:plotArea>
      <c:layout/>
      <c:lineChart>
        <c:grouping val="standard"/>
        <c:varyColors val="0"/>
        <c:ser>
          <c:idx val="0"/>
          <c:order val="0"/>
          <c:tx>
            <c:strRef>
              <c:f>'Measure 2'!$B$37:$B$38</c:f>
              <c:strCache>
                <c:ptCount val="1"/>
                <c:pt idx="0">
                  <c:v>Weekday</c:v>
                </c:pt>
              </c:strCache>
            </c:strRef>
          </c:tx>
          <c:spPr>
            <a:ln w="38100" cap="rnd">
              <a:solidFill>
                <a:schemeClr val="accent2">
                  <a:lumMod val="75000"/>
                </a:schemeClr>
              </a:solidFill>
              <a:round/>
            </a:ln>
            <a:effectLst/>
          </c:spPr>
          <c:marker>
            <c:symbol val="circle"/>
            <c:size val="8"/>
            <c:spPr>
              <a:solidFill>
                <a:schemeClr val="accent2">
                  <a:lumMod val="50000"/>
                </a:schemeClr>
              </a:solidFill>
              <a:ln>
                <a:noFill/>
              </a:ln>
              <a:effectLst/>
            </c:spPr>
          </c:marker>
          <c:dPt>
            <c:idx val="1"/>
            <c:marker>
              <c:symbol val="circle"/>
              <c:size val="8"/>
              <c:spPr>
                <a:solidFill>
                  <a:schemeClr val="accent2">
                    <a:lumMod val="50000"/>
                  </a:schemeClr>
                </a:solidFill>
                <a:ln>
                  <a:noFill/>
                </a:ln>
                <a:effectLst/>
              </c:spPr>
            </c:marker>
            <c:bubble3D val="0"/>
            <c:spPr>
              <a:ln w="38100" cap="rnd">
                <a:solidFill>
                  <a:schemeClr val="accent2">
                    <a:lumMod val="75000"/>
                  </a:schemeClr>
                </a:solidFill>
                <a:round/>
              </a:ln>
              <a:effectLst/>
            </c:spPr>
            <c:extLst>
              <c:ext xmlns:c16="http://schemas.microsoft.com/office/drawing/2014/chart" uri="{C3380CC4-5D6E-409C-BE32-E72D297353CC}">
                <c16:uniqueId val="{00000005-B6A4-4FF4-8D4A-2917C0170A81}"/>
              </c:ext>
            </c:extLst>
          </c:dPt>
          <c:dPt>
            <c:idx val="2"/>
            <c:marker>
              <c:symbol val="circle"/>
              <c:size val="8"/>
              <c:spPr>
                <a:solidFill>
                  <a:schemeClr val="accent2">
                    <a:lumMod val="50000"/>
                  </a:schemeClr>
                </a:solidFill>
                <a:ln>
                  <a:noFill/>
                </a:ln>
                <a:effectLst/>
              </c:spPr>
            </c:marker>
            <c:bubble3D val="0"/>
            <c:spPr>
              <a:ln w="38100" cap="rnd">
                <a:solidFill>
                  <a:schemeClr val="accent2">
                    <a:lumMod val="75000"/>
                  </a:schemeClr>
                </a:solidFill>
                <a:round/>
              </a:ln>
              <a:effectLst/>
            </c:spPr>
            <c:extLst>
              <c:ext xmlns:c16="http://schemas.microsoft.com/office/drawing/2014/chart" uri="{C3380CC4-5D6E-409C-BE32-E72D297353CC}">
                <c16:uniqueId val="{00000006-B6A4-4FF4-8D4A-2917C0170A81}"/>
              </c:ext>
            </c:extLst>
          </c:dPt>
          <c:dPt>
            <c:idx val="3"/>
            <c:marker>
              <c:symbol val="circle"/>
              <c:size val="8"/>
              <c:spPr>
                <a:solidFill>
                  <a:schemeClr val="accent2">
                    <a:lumMod val="50000"/>
                  </a:schemeClr>
                </a:solidFill>
                <a:ln>
                  <a:noFill/>
                </a:ln>
                <a:effectLst/>
              </c:spPr>
            </c:marker>
            <c:bubble3D val="0"/>
            <c:spPr>
              <a:ln w="38100" cap="rnd">
                <a:solidFill>
                  <a:schemeClr val="accent2">
                    <a:lumMod val="75000"/>
                  </a:schemeClr>
                </a:solidFill>
                <a:round/>
              </a:ln>
              <a:effectLst/>
            </c:spPr>
            <c:extLst>
              <c:ext xmlns:c16="http://schemas.microsoft.com/office/drawing/2014/chart" uri="{C3380CC4-5D6E-409C-BE32-E72D297353CC}">
                <c16:uniqueId val="{00000002-B6A4-4FF4-8D4A-2917C0170A81}"/>
              </c:ext>
            </c:extLst>
          </c:dPt>
          <c:dPt>
            <c:idx val="4"/>
            <c:marker>
              <c:symbol val="circle"/>
              <c:size val="8"/>
              <c:spPr>
                <a:solidFill>
                  <a:schemeClr val="accent2">
                    <a:lumMod val="50000"/>
                  </a:schemeClr>
                </a:solidFill>
                <a:ln>
                  <a:noFill/>
                </a:ln>
                <a:effectLst/>
              </c:spPr>
            </c:marker>
            <c:bubble3D val="0"/>
            <c:spPr>
              <a:ln w="38100" cap="rnd">
                <a:solidFill>
                  <a:schemeClr val="accent2">
                    <a:lumMod val="75000"/>
                  </a:schemeClr>
                </a:solidFill>
                <a:round/>
              </a:ln>
              <a:effectLst/>
            </c:spPr>
            <c:extLst>
              <c:ext xmlns:c16="http://schemas.microsoft.com/office/drawing/2014/chart" uri="{C3380CC4-5D6E-409C-BE32-E72D297353CC}">
                <c16:uniqueId val="{00000003-B6A4-4FF4-8D4A-2917C0170A81}"/>
              </c:ext>
            </c:extLst>
          </c:dPt>
          <c:dPt>
            <c:idx val="5"/>
            <c:marker>
              <c:symbol val="circle"/>
              <c:size val="8"/>
              <c:spPr>
                <a:solidFill>
                  <a:schemeClr val="accent2">
                    <a:lumMod val="50000"/>
                  </a:schemeClr>
                </a:solidFill>
                <a:ln>
                  <a:noFill/>
                </a:ln>
                <a:effectLst/>
              </c:spPr>
            </c:marker>
            <c:bubble3D val="0"/>
            <c:spPr>
              <a:ln w="38100" cap="rnd">
                <a:solidFill>
                  <a:schemeClr val="accent2">
                    <a:lumMod val="75000"/>
                  </a:schemeClr>
                </a:solidFill>
                <a:round/>
              </a:ln>
              <a:effectLst/>
            </c:spPr>
            <c:extLst>
              <c:ext xmlns:c16="http://schemas.microsoft.com/office/drawing/2014/chart" uri="{C3380CC4-5D6E-409C-BE32-E72D297353CC}">
                <c16:uniqueId val="{00000004-B6A4-4FF4-8D4A-2917C0170A81}"/>
              </c:ext>
            </c:extLst>
          </c:dPt>
          <c:dLbls>
            <c:spPr>
              <a:blipFill dpi="0" rotWithShape="1">
                <a:blip xmlns:r="http://schemas.openxmlformats.org/officeDocument/2006/relationships" r:embed="rId3">
                  <a:alphaModFix amt="65000"/>
                </a:blip>
                <a:srcRect/>
                <a:tile tx="0" ty="0" sx="100000" sy="100000" flip="none" algn="tl"/>
              </a:blip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'Measure 2'!$A$39:$A$45</c:f>
              <c:strCache>
                <c:ptCount val="6"/>
                <c:pt idx="0">
                  <c:v>April</c:v>
                </c:pt>
                <c:pt idx="1">
                  <c:v>February</c:v>
                </c:pt>
                <c:pt idx="2">
                  <c:v>January</c:v>
                </c:pt>
                <c:pt idx="3">
                  <c:v>June</c:v>
                </c:pt>
                <c:pt idx="4">
                  <c:v>March</c:v>
                </c:pt>
                <c:pt idx="5">
                  <c:v>May</c:v>
                </c:pt>
              </c:strCache>
            </c:strRef>
          </c:cat>
          <c:val>
            <c:numRef>
              <c:f>'Measure 2'!$B$39:$B$45</c:f>
              <c:numCache>
                <c:formatCode>0.00%</c:formatCode>
                <c:ptCount val="6"/>
                <c:pt idx="0">
                  <c:v>0.11389683121361109</c:v>
                </c:pt>
                <c:pt idx="1">
                  <c:v>7.727778644088891E-2</c:v>
                </c:pt>
                <c:pt idx="2">
                  <c:v>8.3732223213633356E-2</c:v>
                </c:pt>
                <c:pt idx="3">
                  <c:v>0.17384364125343918</c:v>
                </c:pt>
                <c:pt idx="4">
                  <c:v>0.10498860259091382</c:v>
                </c:pt>
                <c:pt idx="5">
                  <c:v>0.16689436490051632</c:v>
                </c:pt>
              </c:numCache>
            </c:numRef>
          </c:val>
          <c:smooth val="0"/>
          <c:extLst>
            <c:ext xmlns:c16="http://schemas.microsoft.com/office/drawing/2014/chart" uri="{C3380CC4-5D6E-409C-BE32-E72D297353CC}">
              <c16:uniqueId val="{00000000-B6A4-4FF4-8D4A-2917C0170A81}"/>
            </c:ext>
          </c:extLst>
        </c:ser>
        <c:ser>
          <c:idx val="1"/>
          <c:order val="1"/>
          <c:tx>
            <c:strRef>
              <c:f>'Measure 2'!$C$37:$C$38</c:f>
              <c:strCache>
                <c:ptCount val="1"/>
                <c:pt idx="0">
                  <c:v>Weekend</c:v>
                </c:pt>
              </c:strCache>
            </c:strRef>
          </c:tx>
          <c:spPr>
            <a:ln w="38100" cap="rnd">
              <a:solidFill>
                <a:schemeClr val="accent2">
                  <a:lumMod val="75000"/>
                </a:schemeClr>
              </a:solidFill>
              <a:round/>
            </a:ln>
            <a:effectLst/>
          </c:spPr>
          <c:marker>
            <c:symbol val="circle"/>
            <c:size val="8"/>
            <c:spPr>
              <a:blipFill dpi="0" rotWithShape="1">
                <a:blip xmlns:r="http://schemas.openxmlformats.org/officeDocument/2006/relationships" r:embed="rId4"/>
                <a:srcRect/>
                <a:tile tx="57150" ty="25400" sx="98000" sy="100000" flip="none" algn="t"/>
              </a:blipFill>
              <a:ln>
                <a:noFill/>
              </a:ln>
              <a:effectLst/>
            </c:spPr>
          </c:marker>
          <c:dLbls>
            <c:spPr>
              <a:blipFill dpi="0" rotWithShape="1">
                <a:blip xmlns:r="http://schemas.openxmlformats.org/officeDocument/2006/relationships" r:embed="rId3">
                  <a:alphaModFix amt="65000"/>
                </a:blip>
                <a:srcRect/>
                <a:tile tx="57150" ty="25400" sx="81000" sy="100000" flip="none" algn="t"/>
              </a:blip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'Measure 2'!$A$39:$A$45</c:f>
              <c:strCache>
                <c:ptCount val="6"/>
                <c:pt idx="0">
                  <c:v>April</c:v>
                </c:pt>
                <c:pt idx="1">
                  <c:v>February</c:v>
                </c:pt>
                <c:pt idx="2">
                  <c:v>January</c:v>
                </c:pt>
                <c:pt idx="3">
                  <c:v>June</c:v>
                </c:pt>
                <c:pt idx="4">
                  <c:v>March</c:v>
                </c:pt>
                <c:pt idx="5">
                  <c:v>May</c:v>
                </c:pt>
              </c:strCache>
            </c:strRef>
          </c:cat>
          <c:val>
            <c:numRef>
              <c:f>'Measure 2'!$C$39:$C$45</c:f>
              <c:numCache>
                <c:formatCode>0.00%</c:formatCode>
                <c:ptCount val="6"/>
                <c:pt idx="0">
                  <c:v>5.6307778656395274E-2</c:v>
                </c:pt>
                <c:pt idx="1">
                  <c:v>3.1685932044158711E-2</c:v>
                </c:pt>
                <c:pt idx="2">
                  <c:v>3.3148570804410714E-2</c:v>
                </c:pt>
                <c:pt idx="3">
                  <c:v>6.4397547192677415E-2</c:v>
                </c:pt>
                <c:pt idx="4">
                  <c:v>3.6443761660587999E-2</c:v>
                </c:pt>
                <c:pt idx="5">
                  <c:v>5.7382960028767513E-2</c:v>
                </c:pt>
              </c:numCache>
            </c:numRef>
          </c:val>
          <c:smooth val="0"/>
          <c:extLst>
            <c:ext xmlns:c16="http://schemas.microsoft.com/office/drawing/2014/chart" uri="{C3380CC4-5D6E-409C-BE32-E72D297353CC}">
              <c16:uniqueId val="{0000000B-F285-4407-B1EB-77F95B28BBF4}"/>
            </c:ext>
          </c:extLst>
        </c:ser>
        <c:dLbls>
          <c:dLblPos val="ctr"/>
          <c:showLegendKey val="0"/>
          <c:showVal val="1"/>
          <c:showCatName val="0"/>
          <c:showSerName val="0"/>
          <c:showPercent val="0"/>
          <c:showBubbleSize val="0"/>
        </c:dLbls>
        <c:marker val="1"/>
        <c:smooth val="0"/>
        <c:axId val="738882831"/>
        <c:axId val="738880431"/>
      </c:lineChart>
      <c:catAx>
        <c:axId val="738882831"/>
        <c:scaling>
          <c:orientation val="minMax"/>
        </c:scaling>
        <c:delete val="0"/>
        <c:axPos val="b"/>
        <c:numFmt formatCode="General" sourceLinked="1"/>
        <c:majorTickMark val="none"/>
        <c:minorTickMark val="none"/>
        <c:tickLblPos val="nextTo"/>
        <c:spPr>
          <a:solidFill>
            <a:schemeClr val="accent2">
              <a:lumMod val="60000"/>
              <a:lumOff val="4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cap="none" spc="0" normalizeH="0" baseline="0">
                <a:solidFill>
                  <a:schemeClr val="tx1"/>
                </a:solidFill>
                <a:latin typeface="Arial Black" panose="020B0A04020102020204" pitchFamily="34" charset="0"/>
                <a:ea typeface="+mn-ea"/>
                <a:cs typeface="+mn-cs"/>
              </a:defRPr>
            </a:pPr>
            <a:endParaRPr lang="en-US"/>
          </a:p>
        </c:txPr>
        <c:crossAx val="738880431"/>
        <c:crosses val="autoZero"/>
        <c:auto val="1"/>
        <c:lblAlgn val="ctr"/>
        <c:lblOffset val="100"/>
        <c:noMultiLvlLbl val="0"/>
      </c:catAx>
      <c:valAx>
        <c:axId val="738880431"/>
        <c:scaling>
          <c:orientation val="minMax"/>
        </c:scaling>
        <c:delete val="0"/>
        <c:axPos val="l"/>
        <c:majorGridlines>
          <c:spPr>
            <a:ln w="9525" cap="flat" cmpd="sng" algn="ctr">
              <a:solidFill>
                <a:schemeClr val="accent2">
                  <a:lumMod val="50000"/>
                </a:schemeClr>
              </a:solidFill>
              <a:round/>
            </a:ln>
            <a:effectLst/>
          </c:spPr>
        </c:majorGridlines>
        <c:minorGridlines>
          <c:spPr>
            <a:ln w="9525" cap="flat" cmpd="sng" algn="ctr">
              <a:solidFill>
                <a:schemeClr val="accent2">
                  <a:lumMod val="75000"/>
                  <a:alpha val="70000"/>
                </a:schemeClr>
              </a:solidFill>
              <a:round/>
            </a:ln>
            <a:effectLst/>
          </c:spPr>
        </c:minorGridlines>
        <c:numFmt formatCode="0.00%" sourceLinked="1"/>
        <c:majorTickMark val="none"/>
        <c:minorTickMark val="none"/>
        <c:tickLblPos val="nextTo"/>
        <c:spPr>
          <a:solidFill>
            <a:schemeClr val="accent2">
              <a:lumMod val="60000"/>
              <a:lumOff val="40000"/>
            </a:schemeClr>
          </a:solidFill>
          <a:ln>
            <a:noFill/>
          </a:ln>
          <a:effectLst/>
        </c:spPr>
        <c:txPr>
          <a:bodyPr rot="-60000000" spcFirstLastPara="1" vertOverflow="ellipsis" vert="horz" wrap="square" anchor="ctr" anchorCtr="1"/>
          <a:lstStyle/>
          <a:p>
            <a:pPr>
              <a:defRPr sz="16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738882831"/>
        <c:crosses val="autoZero"/>
        <c:crossBetween val="between"/>
      </c:valAx>
      <c:spPr>
        <a:blipFill>
          <a:blip xmlns:r="http://schemas.openxmlformats.org/officeDocument/2006/relationships" r:embed="rId5">
            <a:alphaModFix amt="70000"/>
          </a:blip>
          <a:tile tx="57150" ty="25400" sx="98000" sy="100000" flip="none" algn="t"/>
        </a:blipFill>
        <a:ln>
          <a:noFill/>
        </a:ln>
        <a:effectLst/>
      </c:spPr>
    </c:plotArea>
    <c:legend>
      <c:legendPos val="r"/>
      <c:overlay val="0"/>
      <c:spPr>
        <a:blipFill dpi="0" rotWithShape="1">
          <a:blip xmlns:r="http://schemas.openxmlformats.org/officeDocument/2006/relationships" r:embed="rId3">
            <a:alphaModFix amt="70000"/>
          </a:blip>
          <a:srcRect/>
          <a:tile tx="57150" ty="25400" sx="98000" sy="100000" flip="none" algn="t"/>
        </a:blip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5">
        <a:alphaModFix amt="70000"/>
      </a:blip>
      <a:srcRect/>
      <a:tile tx="57150" ty="25400" sx="98000" sy="100000" flip="none" algn="t"/>
    </a:blipFill>
    <a:ln w="9525" cap="flat" cmpd="sng" algn="ctr">
      <a:solidFill>
        <a:schemeClr val="accent2">
          <a:lumMod val="50000"/>
          <a:alpha val="89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2">
                    <a:lumMod val="20000"/>
                    <a:lumOff val="80000"/>
                  </a:schemeClr>
                </a:solidFill>
                <a:latin typeface="Algerian" panose="04020705040A02060702" pitchFamily="82" charset="0"/>
              </a:rPr>
              <a:t>total</a:t>
            </a:r>
            <a:r>
              <a:rPr lang="en-US" sz="1800">
                <a:solidFill>
                  <a:schemeClr val="accent2">
                    <a:lumMod val="20000"/>
                    <a:lumOff val="80000"/>
                  </a:schemeClr>
                </a:solidFill>
                <a:latin typeface="Algerian" panose="04020705040A02060702" pitchFamily="82" charset="0"/>
              </a:rPr>
              <a:t> bill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'Measure 2'!$M$33</c:f>
              <c:strCache>
                <c:ptCount val="1"/>
                <c:pt idx="0">
                  <c:v>total bill</c:v>
                </c:pt>
              </c:strCache>
            </c:strRef>
          </c:tx>
          <c:spPr>
            <a:solidFill>
              <a:schemeClr val="accent2">
                <a:lumMod val="50000"/>
              </a:schemeClr>
            </a:solidFill>
            <a:ln>
              <a:noFill/>
            </a:ln>
            <a:effectLst/>
          </c:spPr>
          <c:invertIfNegative val="0"/>
          <c:cat>
            <c:strRef>
              <c:extLst>
                <c:ext xmlns:c15="http://schemas.microsoft.com/office/drawing/2012/chart" uri="{02D57815-91ED-43cb-92C2-25804820EDAC}">
                  <c15:fullRef>
                    <c15:sqref>'Measure 2'!$K$34:$L$62</c15:sqref>
                  </c15:fullRef>
                  <c15:levelRef>
                    <c15:sqref>'Measure 2'!$L$34:$L$62</c15:sqref>
                  </c15:levelRef>
                </c:ext>
              </c:extLst>
              <c:f>'Measure 2'!$L$34:$L$62</c:f>
              <c:strCache>
                <c:ptCount val="29"/>
                <c:pt idx="0">
                  <c:v>Bakery</c:v>
                </c:pt>
                <c:pt idx="1">
                  <c:v>Branded</c:v>
                </c:pt>
                <c:pt idx="2">
                  <c:v>Coffee</c:v>
                </c:pt>
                <c:pt idx="3">
                  <c:v>Coffee beans</c:v>
                </c:pt>
                <c:pt idx="4">
                  <c:v>Drinking Chocolate</c:v>
                </c:pt>
                <c:pt idx="5">
                  <c:v>Flavours</c:v>
                </c:pt>
                <c:pt idx="6">
                  <c:v>Loose Tea</c:v>
                </c:pt>
                <c:pt idx="7">
                  <c:v>Packaged Chocolate</c:v>
                </c:pt>
                <c:pt idx="8">
                  <c:v>Tea</c:v>
                </c:pt>
                <c:pt idx="10">
                  <c:v>Bakery</c:v>
                </c:pt>
                <c:pt idx="11">
                  <c:v>Branded</c:v>
                </c:pt>
                <c:pt idx="12">
                  <c:v>Coffee</c:v>
                </c:pt>
                <c:pt idx="13">
                  <c:v>Coffee beans</c:v>
                </c:pt>
                <c:pt idx="14">
                  <c:v>Drinking Chocolate</c:v>
                </c:pt>
                <c:pt idx="15">
                  <c:v>Flavours</c:v>
                </c:pt>
                <c:pt idx="16">
                  <c:v>Loose Tea</c:v>
                </c:pt>
                <c:pt idx="17">
                  <c:v>Packaged Chocolate</c:v>
                </c:pt>
                <c:pt idx="18">
                  <c:v>Tea</c:v>
                </c:pt>
                <c:pt idx="20">
                  <c:v>Bakery</c:v>
                </c:pt>
                <c:pt idx="21">
                  <c:v>Branded</c:v>
                </c:pt>
                <c:pt idx="22">
                  <c:v>Coffee</c:v>
                </c:pt>
                <c:pt idx="23">
                  <c:v>Coffee beans</c:v>
                </c:pt>
                <c:pt idx="24">
                  <c:v>Drinking Chocolate</c:v>
                </c:pt>
                <c:pt idx="25">
                  <c:v>Flavours</c:v>
                </c:pt>
                <c:pt idx="26">
                  <c:v>Loose Tea</c:v>
                </c:pt>
                <c:pt idx="27">
                  <c:v>Packaged Chocolate</c:v>
                </c:pt>
                <c:pt idx="28">
                  <c:v>Tea</c:v>
                </c:pt>
              </c:strCache>
            </c:strRef>
          </c:cat>
          <c:val>
            <c:numRef>
              <c:f>'Measure 2'!$M$34:$M$62</c:f>
              <c:numCache>
                <c:formatCode>[$$-2809]#,##0</c:formatCode>
                <c:ptCount val="29"/>
                <c:pt idx="0">
                  <c:v>26599.75</c:v>
                </c:pt>
                <c:pt idx="1">
                  <c:v>5457</c:v>
                </c:pt>
                <c:pt idx="2">
                  <c:v>89744.299999999988</c:v>
                </c:pt>
                <c:pt idx="3">
                  <c:v>10219.200000000001</c:v>
                </c:pt>
                <c:pt idx="4">
                  <c:v>26335.25</c:v>
                </c:pt>
                <c:pt idx="5">
                  <c:v>1764.8</c:v>
                </c:pt>
                <c:pt idx="6">
                  <c:v>3194</c:v>
                </c:pt>
                <c:pt idx="7">
                  <c:v>1089.71</c:v>
                </c:pt>
                <c:pt idx="8">
                  <c:v>67839.899999999994</c:v>
                </c:pt>
                <c:pt idx="10">
                  <c:v>27386.95</c:v>
                </c:pt>
                <c:pt idx="11">
                  <c:v>1942</c:v>
                </c:pt>
                <c:pt idx="12">
                  <c:v>91222.65</c:v>
                </c:pt>
                <c:pt idx="13">
                  <c:v>18635.099999999999</c:v>
                </c:pt>
                <c:pt idx="14">
                  <c:v>23586.25</c:v>
                </c:pt>
                <c:pt idx="15">
                  <c:v>2876.7999999999997</c:v>
                </c:pt>
                <c:pt idx="16">
                  <c:v>4461.3500000000004</c:v>
                </c:pt>
                <c:pt idx="17">
                  <c:v>1698.77</c:v>
                </c:pt>
                <c:pt idx="18">
                  <c:v>64701.3</c:v>
                </c:pt>
                <c:pt idx="20">
                  <c:v>28328.940000000035</c:v>
                </c:pt>
                <c:pt idx="21">
                  <c:v>6208</c:v>
                </c:pt>
                <c:pt idx="22">
                  <c:v>88985.5</c:v>
                </c:pt>
                <c:pt idx="23">
                  <c:v>11230.95</c:v>
                </c:pt>
                <c:pt idx="24">
                  <c:v>22494.5</c:v>
                </c:pt>
                <c:pt idx="25">
                  <c:v>3767.1999999999971</c:v>
                </c:pt>
                <c:pt idx="26">
                  <c:v>3558.25</c:v>
                </c:pt>
                <c:pt idx="27">
                  <c:v>1619.1599999999999</c:v>
                </c:pt>
                <c:pt idx="28">
                  <c:v>63864.75</c:v>
                </c:pt>
              </c:numCache>
            </c:numRef>
          </c:val>
          <c:extLst>
            <c:ext xmlns:c16="http://schemas.microsoft.com/office/drawing/2014/chart" uri="{C3380CC4-5D6E-409C-BE32-E72D297353CC}">
              <c16:uniqueId val="{00000000-F031-4CE4-B3C0-B0DC9CE38A5C}"/>
            </c:ext>
          </c:extLst>
        </c:ser>
        <c:dLbls>
          <c:showLegendKey val="0"/>
          <c:showVal val="0"/>
          <c:showCatName val="0"/>
          <c:showSerName val="0"/>
          <c:showPercent val="0"/>
          <c:showBubbleSize val="0"/>
        </c:dLbls>
        <c:gapWidth val="219"/>
        <c:overlap val="-27"/>
        <c:axId val="145762720"/>
        <c:axId val="145739200"/>
      </c:barChart>
      <c:catAx>
        <c:axId val="145762720"/>
        <c:scaling>
          <c:orientation val="minMax"/>
        </c:scaling>
        <c:delete val="0"/>
        <c:axPos val="b"/>
        <c:numFmt formatCode="General" sourceLinked="1"/>
        <c:majorTickMark val="none"/>
        <c:minorTickMark val="none"/>
        <c:tickLblPos val="nextTo"/>
        <c:spPr>
          <a:blipFill>
            <a:blip xmlns:r="http://schemas.openxmlformats.org/officeDocument/2006/relationships" r:embed="rId3">
              <a:alphaModFix amt="70000"/>
            </a:blip>
            <a:tile tx="0" ty="0" sx="100000" sy="100000" flip="none" algn="tl"/>
          </a:blip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2">
                    <a:lumMod val="50000"/>
                  </a:schemeClr>
                </a:solidFill>
                <a:latin typeface="+mn-lt"/>
                <a:ea typeface="+mn-ea"/>
                <a:cs typeface="+mn-cs"/>
              </a:defRPr>
            </a:pPr>
            <a:endParaRPr lang="en-US"/>
          </a:p>
        </c:txPr>
        <c:crossAx val="145739200"/>
        <c:crosses val="autoZero"/>
        <c:auto val="1"/>
        <c:lblAlgn val="ctr"/>
        <c:lblOffset val="100"/>
        <c:noMultiLvlLbl val="0"/>
      </c:catAx>
      <c:valAx>
        <c:axId val="14573920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2809]#,##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145762720"/>
        <c:crosses val="autoZero"/>
        <c:crossBetween val="between"/>
      </c:valAx>
      <c:spPr>
        <a:blipFill>
          <a:blip xmlns:r="http://schemas.openxmlformats.org/officeDocument/2006/relationships" r:embed="rId3">
            <a:alphaModFix amt="70000"/>
          </a:blip>
          <a:tile tx="0" ty="0" sx="100000" sy="100000" flip="none" algn="tl"/>
        </a:blipFill>
        <a:ln>
          <a:noFill/>
        </a:ln>
        <a:effectLst/>
      </c:spPr>
    </c:plotArea>
    <c:plotVisOnly val="1"/>
    <c:dispBlanksAs val="gap"/>
    <c:showDLblsOverMax val="0"/>
  </c:chart>
  <c:spPr>
    <a:blipFill>
      <a:blip xmlns:r="http://schemas.openxmlformats.org/officeDocument/2006/relationships" r:embed="rId4">
        <a:alphaModFix amt="70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47029745-6E3E-4338-AAD4-6D808AD5BA34}">
          <cx:dataLabels>
            <cx:visibility seriesName="0" categoryName="0" value="1"/>
          </cx:dataLabels>
          <cx:dataId val="0"/>
        </cx:series>
      </cx:plotAreaRegion>
      <cx:axis id="0">
        <cx:catScaling gapWidth="0.5"/>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8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Algerian" panose="04020705040A02060702" pitchFamily="82" charset="0"/>
            </a:rPr>
            <a:t>Chart Title</a:t>
          </a:r>
        </a:p>
      </cx:txPr>
    </cx:title>
    <cx:plotArea>
      <cx:plotAreaRegion>
        <cx:plotSurface>
          <cx:spPr>
            <a:blipFill>
              <a:blip r:embed="rId1">
                <a:alphaModFix amt="70000"/>
              </a:blip>
              <a:tile tx="0" ty="0" sx="100000" sy="100000" flip="none" algn="tl"/>
            </a:blipFill>
          </cx:spPr>
        </cx:plotSurface>
        <cx:series layoutId="funnel" uniqueId="{47029745-6E3E-4338-AAD4-6D808AD5BA34}">
          <cx:spPr>
            <a:blipFill>
              <a:blip r:embed="rId2">
                <a:alphaModFix amt="70000"/>
              </a:blip>
              <a:tile tx="0" ty="0" sx="100000" sy="100000" flip="none" algn="tl"/>
            </a:blipFill>
            <a:ln>
              <a:solidFill>
                <a:schemeClr val="accent1">
                  <a:lumMod val="75000"/>
                </a:schemeClr>
              </a:solidFill>
            </a:ln>
            <a:effectLst>
              <a:innerShdw blurRad="63500" dist="50800" dir="16200000">
                <a:prstClr val="black">
                  <a:alpha val="50000"/>
                </a:prstClr>
              </a:innerShdw>
            </a:effectLst>
          </cx:spPr>
          <cx:dataPt idx="0">
            <cx:spPr>
              <a:effectLst>
                <a:innerShdw blurRad="63500" dist="50800" dir="16200000">
                  <a:srgbClr val="ED7D31">
                    <a:lumMod val="40000"/>
                    <a:lumOff val="60000"/>
                    <a:alpha val="50000"/>
                  </a:srgbClr>
                </a:innerShdw>
              </a:effectLst>
            </cx:spPr>
          </cx:dataPt>
          <cx:dataLabels>
            <cx:txPr>
              <a:bodyPr spcFirstLastPara="1" vertOverflow="ellipsis" horzOverflow="overflow" wrap="square" lIns="0" tIns="0" rIns="0" bIns="0" anchor="ctr" anchorCtr="1"/>
              <a:lstStyle/>
              <a:p>
                <a:pPr algn="ctr" rtl="0">
                  <a:defRPr sz="1400" b="1">
                    <a:solidFill>
                      <a:schemeClr val="tx1"/>
                    </a:solidFill>
                  </a:defRPr>
                </a:pPr>
                <a:endParaRPr lang="en-US" sz="14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699999988"/>
        <cx:tickLabels/>
        <cx:spPr>
          <a:ln cmpd="dbl">
            <a:solidFill>
              <a:schemeClr val="accent2">
                <a:lumMod val="50000"/>
              </a:schemeClr>
            </a:solidFill>
          </a:ln>
          <a:effectLst>
            <a:outerShdw blurRad="50800" dist="50800" dir="5400000" algn="ctr" rotWithShape="0">
              <a:schemeClr val="tx1"/>
            </a:outerShdw>
          </a:effectLst>
        </cx:spPr>
        <cx:txPr>
          <a:bodyPr spcFirstLastPara="1" vertOverflow="ellipsis" horzOverflow="overflow" wrap="square" lIns="0" tIns="0" rIns="0" bIns="0" anchor="ctr" anchorCtr="1"/>
          <a:lstStyle/>
          <a:p>
            <a:pPr algn="ctr" rtl="0">
              <a:defRPr sz="1400" b="1">
                <a:solidFill>
                  <a:schemeClr val="accent2">
                    <a:lumMod val="75000"/>
                  </a:schemeClr>
                </a:solidFill>
                <a:latin typeface="Arial Black" panose="020B0A04020102020204" pitchFamily="34" charset="0"/>
                <a:ea typeface="Arial Black" panose="020B0A04020102020204" pitchFamily="34" charset="0"/>
                <a:cs typeface="Arial Black" panose="020B0A04020102020204" pitchFamily="34" charset="0"/>
              </a:defRPr>
            </a:pPr>
            <a:endParaRPr lang="en-US" sz="1400" b="1" i="0" u="none" strike="noStrike" baseline="0">
              <a:solidFill>
                <a:schemeClr val="accent2">
                  <a:lumMod val="75000"/>
                </a:schemeClr>
              </a:solidFill>
              <a:latin typeface="Arial Black" panose="020B0A04020102020204" pitchFamily="34" charset="0"/>
            </a:endParaRPr>
          </a:p>
        </cx:txPr>
      </cx:axis>
    </cx:plotArea>
    <cx:legend pos="t" align="ctr" overlay="0">
      <cx:txPr>
        <a:bodyPr spcFirstLastPara="1" vertOverflow="ellipsis" horzOverflow="overflow" wrap="square" lIns="0" tIns="0" rIns="0" bIns="0" anchor="ctr" anchorCtr="1"/>
        <a:lstStyle/>
        <a:p>
          <a:pPr algn="ctr" rtl="0">
            <a:defRPr sz="1600">
              <a:solidFill>
                <a:schemeClr val="accent2">
                  <a:lumMod val="75000"/>
                </a:schemeClr>
              </a:solidFill>
            </a:defRPr>
          </a:pPr>
          <a:endParaRPr lang="en-US" sz="1600" b="0" i="0" u="none" strike="noStrike" baseline="0">
            <a:solidFill>
              <a:schemeClr val="accent2">
                <a:lumMod val="75000"/>
              </a:schemeClr>
            </a:solidFill>
            <a:latin typeface="Calibri" panose="020F0502020204030204"/>
          </a:endParaRPr>
        </a:p>
      </cx:txPr>
    </cx:legend>
  </cx:chart>
  <cx:spPr>
    <a:blipFill dpi="0" rotWithShape="1">
      <a:blip r:embed="rId3">
        <a:alphaModFix amt="70000"/>
      </a:blip>
      <a:srcRect/>
      <a:tile tx="0" ty="0" sx="100000" sy="100000" flip="none" algn="tl"/>
    </a:blipFill>
  </cx:spPr>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5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12.sv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11.png"/><Relationship Id="rId2" Type="http://schemas.openxmlformats.org/officeDocument/2006/relationships/chart" Target="../charts/chart10.xml"/><Relationship Id="rId1" Type="http://schemas.openxmlformats.org/officeDocument/2006/relationships/image" Target="../media/image2.jpg"/><Relationship Id="rId6" Type="http://schemas.openxmlformats.org/officeDocument/2006/relationships/chart" Target="../charts/chart14.xml"/><Relationship Id="rId11" Type="http://schemas.openxmlformats.org/officeDocument/2006/relationships/image" Target="../media/image10.svg"/><Relationship Id="rId5" Type="http://schemas.openxmlformats.org/officeDocument/2006/relationships/chart" Target="../charts/chart13.xml"/><Relationship Id="rId10" Type="http://schemas.openxmlformats.org/officeDocument/2006/relationships/image" Target="../media/image9.png"/><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6</xdr:col>
      <xdr:colOff>0</xdr:colOff>
      <xdr:row>2</xdr:row>
      <xdr:rowOff>53340</xdr:rowOff>
    </xdr:from>
    <xdr:to>
      <xdr:col>9</xdr:col>
      <xdr:colOff>0</xdr:colOff>
      <xdr:row>12</xdr:row>
      <xdr:rowOff>137160</xdr:rowOff>
    </xdr:to>
    <xdr:graphicFrame macro="">
      <xdr:nvGraphicFramePr>
        <xdr:cNvPr id="2" name="Chart 1">
          <a:extLst>
            <a:ext uri="{FF2B5EF4-FFF2-40B4-BE49-F238E27FC236}">
              <a16:creationId xmlns:a16="http://schemas.microsoft.com/office/drawing/2014/main" id="{FA6A9203-38F2-B12B-E319-AC6F0B863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678180</xdr:colOff>
      <xdr:row>71</xdr:row>
      <xdr:rowOff>133350</xdr:rowOff>
    </xdr:from>
    <xdr:to>
      <xdr:col>8</xdr:col>
      <xdr:colOff>975360</xdr:colOff>
      <xdr:row>86</xdr:row>
      <xdr:rowOff>133350</xdr:rowOff>
    </xdr:to>
    <xdr:graphicFrame macro="">
      <xdr:nvGraphicFramePr>
        <xdr:cNvPr id="7" name="Chart 6">
          <a:extLst>
            <a:ext uri="{FF2B5EF4-FFF2-40B4-BE49-F238E27FC236}">
              <a16:creationId xmlns:a16="http://schemas.microsoft.com/office/drawing/2014/main" id="{67169E9E-CD33-3418-5E93-BE7E7392C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647700</xdr:colOff>
      <xdr:row>99</xdr:row>
      <xdr:rowOff>133350</xdr:rowOff>
    </xdr:from>
    <xdr:to>
      <xdr:col>8</xdr:col>
      <xdr:colOff>205740</xdr:colOff>
      <xdr:row>114</xdr:row>
      <xdr:rowOff>133350</xdr:rowOff>
    </xdr:to>
    <xdr:graphicFrame macro="">
      <xdr:nvGraphicFramePr>
        <xdr:cNvPr id="8" name="Chart 7">
          <a:extLst>
            <a:ext uri="{FF2B5EF4-FFF2-40B4-BE49-F238E27FC236}">
              <a16:creationId xmlns:a16="http://schemas.microsoft.com/office/drawing/2014/main" id="{F6983370-CA1C-C8D3-4E2A-FE5E51DE4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685800</xdr:colOff>
      <xdr:row>16</xdr:row>
      <xdr:rowOff>171450</xdr:rowOff>
    </xdr:from>
    <xdr:to>
      <xdr:col>10</xdr:col>
      <xdr:colOff>457200</xdr:colOff>
      <xdr:row>28</xdr:row>
      <xdr:rowOff>30480</xdr:rowOff>
    </xdr:to>
    <xdr:graphicFrame macro="">
      <xdr:nvGraphicFramePr>
        <xdr:cNvPr id="10" name="Chart 9">
          <a:extLst>
            <a:ext uri="{FF2B5EF4-FFF2-40B4-BE49-F238E27FC236}">
              <a16:creationId xmlns:a16="http://schemas.microsoft.com/office/drawing/2014/main" id="{547D9253-86C0-8525-71AB-B058DC20DA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259080</xdr:colOff>
      <xdr:row>28</xdr:row>
      <xdr:rowOff>148590</xdr:rowOff>
    </xdr:from>
    <xdr:to>
      <xdr:col>36</xdr:col>
      <xdr:colOff>129540</xdr:colOff>
      <xdr:row>43</xdr:row>
      <xdr:rowOff>148590</xdr:rowOff>
    </xdr:to>
    <xdr:graphicFrame macro="">
      <xdr:nvGraphicFramePr>
        <xdr:cNvPr id="12" name="Chart 11">
          <a:extLst>
            <a:ext uri="{FF2B5EF4-FFF2-40B4-BE49-F238E27FC236}">
              <a16:creationId xmlns:a16="http://schemas.microsoft.com/office/drawing/2014/main" id="{7D5712AC-FE03-836B-AF80-875FAA57B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411480</xdr:colOff>
      <xdr:row>17</xdr:row>
      <xdr:rowOff>26670</xdr:rowOff>
    </xdr:from>
    <xdr:to>
      <xdr:col>6</xdr:col>
      <xdr:colOff>320040</xdr:colOff>
      <xdr:row>27</xdr:row>
      <xdr:rowOff>60960</xdr:rowOff>
    </xdr:to>
    <xdr:graphicFrame macro="">
      <xdr:nvGraphicFramePr>
        <xdr:cNvPr id="15" name="Chart 14">
          <a:extLst>
            <a:ext uri="{FF2B5EF4-FFF2-40B4-BE49-F238E27FC236}">
              <a16:creationId xmlns:a16="http://schemas.microsoft.com/office/drawing/2014/main" id="{008FF782-914D-2C45-CFAF-E7CEDFBEC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228600</xdr:colOff>
      <xdr:row>45</xdr:row>
      <xdr:rowOff>152400</xdr:rowOff>
    </xdr:from>
    <xdr:to>
      <xdr:col>7</xdr:col>
      <xdr:colOff>624840</xdr:colOff>
      <xdr:row>57</xdr:row>
      <xdr:rowOff>175260</xdr:rowOff>
    </xdr:to>
    <xdr:graphicFrame macro="">
      <xdr:nvGraphicFramePr>
        <xdr:cNvPr id="3" name="Chart 2">
          <a:extLst>
            <a:ext uri="{FF2B5EF4-FFF2-40B4-BE49-F238E27FC236}">
              <a16:creationId xmlns:a16="http://schemas.microsoft.com/office/drawing/2014/main" id="{6AD109C0-3D94-91FA-66FA-9E1056644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198120</xdr:colOff>
      <xdr:row>53</xdr:row>
      <xdr:rowOff>133350</xdr:rowOff>
    </xdr:from>
    <xdr:to>
      <xdr:col>18</xdr:col>
      <xdr:colOff>327660</xdr:colOff>
      <xdr:row>68</xdr:row>
      <xdr:rowOff>133350</xdr:rowOff>
    </xdr:to>
    <xdr:graphicFrame macro="">
      <xdr:nvGraphicFramePr>
        <xdr:cNvPr id="16" name="Chart 15">
          <a:extLst>
            <a:ext uri="{FF2B5EF4-FFF2-40B4-BE49-F238E27FC236}">
              <a16:creationId xmlns:a16="http://schemas.microsoft.com/office/drawing/2014/main" id="{EEE21CD8-4DD4-D67A-C454-E6F2D000BC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228600</xdr:colOff>
      <xdr:row>64</xdr:row>
      <xdr:rowOff>118110</xdr:rowOff>
    </xdr:from>
    <xdr:to>
      <xdr:col>37</xdr:col>
      <xdr:colOff>68580</xdr:colOff>
      <xdr:row>79</xdr:row>
      <xdr:rowOff>118110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13DCC083-B053-7C67-D234-9E8946F14D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6093440" y="118224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807720</xdr:colOff>
      <xdr:row>10</xdr:row>
      <xdr:rowOff>163830</xdr:rowOff>
    </xdr:from>
    <xdr:to>
      <xdr:col>5</xdr:col>
      <xdr:colOff>487680</xdr:colOff>
      <xdr:row>24</xdr:row>
      <xdr:rowOff>30480</xdr:rowOff>
    </xdr:to>
    <xdr:graphicFrame macro="">
      <xdr:nvGraphicFramePr>
        <xdr:cNvPr id="5" name="Chart 4">
          <a:extLst>
            <a:ext uri="{FF2B5EF4-FFF2-40B4-BE49-F238E27FC236}">
              <a16:creationId xmlns:a16="http://schemas.microsoft.com/office/drawing/2014/main" id="{78285324-156B-9BD6-95EC-A44593BB5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38</xdr:col>
      <xdr:colOff>177800</xdr:colOff>
      <xdr:row>109</xdr:row>
      <xdr:rowOff>63500</xdr:rowOff>
    </xdr:to>
    <xdr:pic>
      <xdr:nvPicPr>
        <xdr:cNvPr id="7" name="Picture 6">
          <a:extLst>
            <a:ext uri="{FF2B5EF4-FFF2-40B4-BE49-F238E27FC236}">
              <a16:creationId xmlns:a16="http://schemas.microsoft.com/office/drawing/2014/main" id="{2DACA924-C7EF-3370-3E1C-8CFA655BA78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477" t="10824" r="1498" b="5779"/>
        <a:stretch/>
      </xdr:blipFill>
      <xdr:spPr>
        <a:xfrm>
          <a:off x="0" y="0"/>
          <a:ext cx="23342600" cy="19997420"/>
        </a:xfrm>
        <a:prstGeom prst="rect">
          <a:avLst/>
        </a:prstGeom>
        <a:solidFill>
          <a:schemeClr val="accent2">
            <a:lumMod val="75000"/>
          </a:schemeClr>
        </a:solidFill>
        <a:ln>
          <a:solidFill>
            <a:schemeClr val="accent1">
              <a:shade val="15000"/>
              <a:alpha val="95000"/>
            </a:schemeClr>
          </a:solidFill>
        </a:ln>
      </xdr:spPr>
    </xdr:pic>
    <xdr:clientData/>
  </xdr:twoCellAnchor>
  <xdr:twoCellAnchor>
    <xdr:from>
      <xdr:col>2</xdr:col>
      <xdr:colOff>448309</xdr:colOff>
      <xdr:row>14</xdr:row>
      <xdr:rowOff>34288</xdr:rowOff>
    </xdr:from>
    <xdr:to>
      <xdr:col>13</xdr:col>
      <xdr:colOff>457200</xdr:colOff>
      <xdr:row>33</xdr:row>
      <xdr:rowOff>91440</xdr:rowOff>
    </xdr:to>
    <xdr:graphicFrame macro="">
      <xdr:nvGraphicFramePr>
        <xdr:cNvPr id="3" name="Chart 2">
          <a:extLst>
            <a:ext uri="{FF2B5EF4-FFF2-40B4-BE49-F238E27FC236}">
              <a16:creationId xmlns:a16="http://schemas.microsoft.com/office/drawing/2014/main" id="{F7CA9FFE-A42E-4C4D-A44E-BB320B730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9706</xdr:colOff>
      <xdr:row>33</xdr:row>
      <xdr:rowOff>155844</xdr:rowOff>
    </xdr:from>
    <xdr:to>
      <xdr:col>25</xdr:col>
      <xdr:colOff>152400</xdr:colOff>
      <xdr:row>52</xdr:row>
      <xdr:rowOff>91440</xdr:rowOff>
    </xdr:to>
    <xdr:graphicFrame macro="">
      <xdr:nvGraphicFramePr>
        <xdr:cNvPr id="5" name="Chart 4">
          <a:extLst>
            <a:ext uri="{FF2B5EF4-FFF2-40B4-BE49-F238E27FC236}">
              <a16:creationId xmlns:a16="http://schemas.microsoft.com/office/drawing/2014/main" id="{2E2970A4-F999-4A31-906C-AE1296A23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363218</xdr:colOff>
      <xdr:row>33</xdr:row>
      <xdr:rowOff>153579</xdr:rowOff>
    </xdr:from>
    <xdr:to>
      <xdr:col>36</xdr:col>
      <xdr:colOff>274320</xdr:colOff>
      <xdr:row>52</xdr:row>
      <xdr:rowOff>121920</xdr:rowOff>
    </xdr:to>
    <xdr:graphicFrame macro="">
      <xdr:nvGraphicFramePr>
        <xdr:cNvPr id="6" name="Chart 5">
          <a:extLst>
            <a:ext uri="{FF2B5EF4-FFF2-40B4-BE49-F238E27FC236}">
              <a16:creationId xmlns:a16="http://schemas.microsoft.com/office/drawing/2014/main" id="{8F309175-53D6-40BE-8920-B05A3A110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608330</xdr:colOff>
      <xdr:row>14</xdr:row>
      <xdr:rowOff>59053</xdr:rowOff>
    </xdr:from>
    <xdr:to>
      <xdr:col>25</xdr:col>
      <xdr:colOff>194310</xdr:colOff>
      <xdr:row>33</xdr:row>
      <xdr:rowOff>51435</xdr:rowOff>
    </xdr:to>
    <xdr:graphicFrame macro="">
      <xdr:nvGraphicFramePr>
        <xdr:cNvPr id="9" name="Chart 8">
          <a:extLst>
            <a:ext uri="{FF2B5EF4-FFF2-40B4-BE49-F238E27FC236}">
              <a16:creationId xmlns:a16="http://schemas.microsoft.com/office/drawing/2014/main" id="{88BF4549-8473-4F61-A6A1-B128883AE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455022</xdr:colOff>
      <xdr:row>33</xdr:row>
      <xdr:rowOff>173989</xdr:rowOff>
    </xdr:from>
    <xdr:to>
      <xdr:col>13</xdr:col>
      <xdr:colOff>502920</xdr:colOff>
      <xdr:row>52</xdr:row>
      <xdr:rowOff>137160</xdr:rowOff>
    </xdr:to>
    <xdr:graphicFrame macro="">
      <xdr:nvGraphicFramePr>
        <xdr:cNvPr id="11" name="Chart 10">
          <a:extLst>
            <a:ext uri="{FF2B5EF4-FFF2-40B4-BE49-F238E27FC236}">
              <a16:creationId xmlns:a16="http://schemas.microsoft.com/office/drawing/2014/main" id="{285A290F-3980-447B-96CE-237956265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348843</xdr:colOff>
      <xdr:row>14</xdr:row>
      <xdr:rowOff>30480</xdr:rowOff>
    </xdr:from>
    <xdr:to>
      <xdr:col>36</xdr:col>
      <xdr:colOff>182880</xdr:colOff>
      <xdr:row>33</xdr:row>
      <xdr:rowOff>60960</xdr:rowOff>
    </xdr:to>
    <xdr:graphicFrame macro="">
      <xdr:nvGraphicFramePr>
        <xdr:cNvPr id="2" name="Chart 1">
          <a:extLst>
            <a:ext uri="{FF2B5EF4-FFF2-40B4-BE49-F238E27FC236}">
              <a16:creationId xmlns:a16="http://schemas.microsoft.com/office/drawing/2014/main" id="{D5E453C2-5A56-4D2D-9CD3-E1B072573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87086</xdr:colOff>
      <xdr:row>67</xdr:row>
      <xdr:rowOff>49077</xdr:rowOff>
    </xdr:from>
    <xdr:to>
      <xdr:col>2</xdr:col>
      <xdr:colOff>66040</xdr:colOff>
      <xdr:row>76</xdr:row>
      <xdr:rowOff>88901</xdr:rowOff>
    </xdr:to>
    <mc:AlternateContent xmlns:mc="http://schemas.openxmlformats.org/markup-compatibility/2006" xmlns:a14="http://schemas.microsoft.com/office/drawing/2010/main">
      <mc:Choice Requires="a14">
        <xdr:graphicFrame macro="">
          <xdr:nvGraphicFramePr>
            <xdr:cNvPr id="8" name="Month Name">
              <a:extLst>
                <a:ext uri="{FF2B5EF4-FFF2-40B4-BE49-F238E27FC236}">
                  <a16:creationId xmlns:a16="http://schemas.microsoft.com/office/drawing/2014/main" id="{2DFCE635-7574-428C-3FE2-2E61BE1362B1}"/>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87086" y="12302037"/>
              <a:ext cx="1198154" cy="16857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19</xdr:row>
      <xdr:rowOff>11974</xdr:rowOff>
    </xdr:from>
    <xdr:to>
      <xdr:col>2</xdr:col>
      <xdr:colOff>182879</xdr:colOff>
      <xdr:row>28</xdr:row>
      <xdr:rowOff>-1</xdr:rowOff>
    </xdr:to>
    <mc:AlternateContent xmlns:mc="http://schemas.openxmlformats.org/markup-compatibility/2006" xmlns:a14="http://schemas.microsoft.com/office/drawing/2010/main">
      <mc:Choice Requires="a14">
        <xdr:graphicFrame macro="">
          <xdr:nvGraphicFramePr>
            <xdr:cNvPr id="10" name="product_category">
              <a:extLst>
                <a:ext uri="{FF2B5EF4-FFF2-40B4-BE49-F238E27FC236}">
                  <a16:creationId xmlns:a16="http://schemas.microsoft.com/office/drawing/2014/main" id="{BBF49A8F-D409-023E-BA99-84A9224AF2C2}"/>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106680" y="3486694"/>
              <a:ext cx="1295399" cy="16339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77288</xdr:colOff>
      <xdr:row>29</xdr:row>
      <xdr:rowOff>15240</xdr:rowOff>
    </xdr:from>
    <xdr:to>
      <xdr:col>2</xdr:col>
      <xdr:colOff>228599</xdr:colOff>
      <xdr:row>35</xdr:row>
      <xdr:rowOff>137160</xdr:rowOff>
    </xdr:to>
    <mc:AlternateContent xmlns:mc="http://schemas.openxmlformats.org/markup-compatibility/2006" xmlns:a14="http://schemas.microsoft.com/office/drawing/2010/main">
      <mc:Choice Requires="a14">
        <xdr:graphicFrame macro="">
          <xdr:nvGraphicFramePr>
            <xdr:cNvPr id="12" name="store_location">
              <a:extLst>
                <a:ext uri="{FF2B5EF4-FFF2-40B4-BE49-F238E27FC236}">
                  <a16:creationId xmlns:a16="http://schemas.microsoft.com/office/drawing/2014/main" id="{5AC1DA84-ABF2-F0DE-C9C6-436F64D54174}"/>
                </a:ext>
              </a:extLst>
            </xdr:cNvPr>
            <xdr:cNvGraphicFramePr/>
          </xdr:nvGraphicFramePr>
          <xdr:xfrm>
            <a:off x="0" y="0"/>
            <a:ext cx="0" cy="0"/>
          </xdr:xfrm>
          <a:graphic>
            <a:graphicData uri="http://schemas.microsoft.com/office/drawing/2010/slicer">
              <sle:slicer xmlns:sle="http://schemas.microsoft.com/office/drawing/2010/slicer" name="store_location"/>
            </a:graphicData>
          </a:graphic>
        </xdr:graphicFrame>
      </mc:Choice>
      <mc:Fallback xmlns="">
        <xdr:sp macro="" textlink="">
          <xdr:nvSpPr>
            <xdr:cNvPr id="0" name=""/>
            <xdr:cNvSpPr>
              <a:spLocks noTextEdit="1"/>
            </xdr:cNvSpPr>
          </xdr:nvSpPr>
          <xdr:spPr>
            <a:xfrm>
              <a:off x="77288" y="5318760"/>
              <a:ext cx="1370511"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89262</xdr:colOff>
      <xdr:row>37</xdr:row>
      <xdr:rowOff>175383</xdr:rowOff>
    </xdr:from>
    <xdr:to>
      <xdr:col>2</xdr:col>
      <xdr:colOff>157479</xdr:colOff>
      <xdr:row>43</xdr:row>
      <xdr:rowOff>94343</xdr:rowOff>
    </xdr:to>
    <mc:AlternateContent xmlns:mc="http://schemas.openxmlformats.org/markup-compatibility/2006" xmlns:a14="http://schemas.microsoft.com/office/drawing/2010/main">
      <mc:Choice Requires="a14">
        <xdr:graphicFrame macro="">
          <xdr:nvGraphicFramePr>
            <xdr:cNvPr id="13" name="Weekdays VS Weekend">
              <a:extLst>
                <a:ext uri="{FF2B5EF4-FFF2-40B4-BE49-F238E27FC236}">
                  <a16:creationId xmlns:a16="http://schemas.microsoft.com/office/drawing/2014/main" id="{BB191F9B-5AD4-2CD7-882A-C4F6E607CECE}"/>
                </a:ext>
              </a:extLst>
            </xdr:cNvPr>
            <xdr:cNvGraphicFramePr/>
          </xdr:nvGraphicFramePr>
          <xdr:xfrm>
            <a:off x="0" y="0"/>
            <a:ext cx="0" cy="0"/>
          </xdr:xfrm>
          <a:graphic>
            <a:graphicData uri="http://schemas.microsoft.com/office/drawing/2010/slicer">
              <sle:slicer xmlns:sle="http://schemas.microsoft.com/office/drawing/2010/slicer" name="Weekdays VS Weekend"/>
            </a:graphicData>
          </a:graphic>
        </xdr:graphicFrame>
      </mc:Choice>
      <mc:Fallback xmlns="">
        <xdr:sp macro="" textlink="">
          <xdr:nvSpPr>
            <xdr:cNvPr id="0" name=""/>
            <xdr:cNvSpPr>
              <a:spLocks noTextEdit="1"/>
            </xdr:cNvSpPr>
          </xdr:nvSpPr>
          <xdr:spPr>
            <a:xfrm>
              <a:off x="89262" y="6941943"/>
              <a:ext cx="1287417" cy="1016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9</xdr:row>
      <xdr:rowOff>78377</xdr:rowOff>
    </xdr:from>
    <xdr:to>
      <xdr:col>2</xdr:col>
      <xdr:colOff>233680</xdr:colOff>
      <xdr:row>18</xdr:row>
      <xdr:rowOff>4355</xdr:rowOff>
    </xdr:to>
    <mc:AlternateContent xmlns:mc="http://schemas.openxmlformats.org/markup-compatibility/2006" xmlns:a14="http://schemas.microsoft.com/office/drawing/2010/main">
      <mc:Choice Requires="a14">
        <xdr:graphicFrame macro="">
          <xdr:nvGraphicFramePr>
            <xdr:cNvPr id="14" name="Weekdays">
              <a:extLst>
                <a:ext uri="{FF2B5EF4-FFF2-40B4-BE49-F238E27FC236}">
                  <a16:creationId xmlns:a16="http://schemas.microsoft.com/office/drawing/2014/main" id="{FC9E16A1-D65D-4585-28E0-1C5822244C3E}"/>
                </a:ext>
              </a:extLst>
            </xdr:cNvPr>
            <xdr:cNvGraphicFramePr/>
          </xdr:nvGraphicFramePr>
          <xdr:xfrm>
            <a:off x="0" y="0"/>
            <a:ext cx="0" cy="0"/>
          </xdr:xfrm>
          <a:graphic>
            <a:graphicData uri="http://schemas.microsoft.com/office/drawing/2010/slicer">
              <sle:slicer xmlns:sle="http://schemas.microsoft.com/office/drawing/2010/slicer" name="Weekdays"/>
            </a:graphicData>
          </a:graphic>
        </xdr:graphicFrame>
      </mc:Choice>
      <mc:Fallback xmlns="">
        <xdr:sp macro="" textlink="">
          <xdr:nvSpPr>
            <xdr:cNvPr id="0" name=""/>
            <xdr:cNvSpPr>
              <a:spLocks noTextEdit="1"/>
            </xdr:cNvSpPr>
          </xdr:nvSpPr>
          <xdr:spPr>
            <a:xfrm>
              <a:off x="91440" y="1724297"/>
              <a:ext cx="1361440" cy="15718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332740</xdr:colOff>
      <xdr:row>53</xdr:row>
      <xdr:rowOff>121920</xdr:rowOff>
    </xdr:from>
    <xdr:to>
      <xdr:col>16</xdr:col>
      <xdr:colOff>381000</xdr:colOff>
      <xdr:row>82</xdr:row>
      <xdr:rowOff>106680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97C4D0F5-D646-47B5-9B11-98B8869FF0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161540" y="9814560"/>
              <a:ext cx="7973060" cy="5288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88810</xdr:colOff>
      <xdr:row>53</xdr:row>
      <xdr:rowOff>130626</xdr:rowOff>
    </xdr:from>
    <xdr:to>
      <xdr:col>32</xdr:col>
      <xdr:colOff>365760</xdr:colOff>
      <xdr:row>82</xdr:row>
      <xdr:rowOff>45720</xdr:rowOff>
    </xdr:to>
    <xdr:graphicFrame macro="">
      <xdr:nvGraphicFramePr>
        <xdr:cNvPr id="17" name="Chart 16">
          <a:extLst>
            <a:ext uri="{FF2B5EF4-FFF2-40B4-BE49-F238E27FC236}">
              <a16:creationId xmlns:a16="http://schemas.microsoft.com/office/drawing/2014/main" id="{65CF1E14-903A-42F1-9D26-AD60B26A8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63500</xdr:colOff>
      <xdr:row>56</xdr:row>
      <xdr:rowOff>66039</xdr:rowOff>
    </xdr:from>
    <xdr:to>
      <xdr:col>2</xdr:col>
      <xdr:colOff>259080</xdr:colOff>
      <xdr:row>65</xdr:row>
      <xdr:rowOff>43180</xdr:rowOff>
    </xdr:to>
    <mc:AlternateContent xmlns:mc="http://schemas.openxmlformats.org/markup-compatibility/2006" xmlns:a14="http://schemas.microsoft.com/office/drawing/2010/main">
      <mc:Choice Requires="a14">
        <xdr:graphicFrame macro="">
          <xdr:nvGraphicFramePr>
            <xdr:cNvPr id="21" name="Total Bill">
              <a:extLst>
                <a:ext uri="{FF2B5EF4-FFF2-40B4-BE49-F238E27FC236}">
                  <a16:creationId xmlns:a16="http://schemas.microsoft.com/office/drawing/2014/main" id="{7F848078-313F-2F62-2D93-14CD64D5BA10}"/>
                </a:ext>
              </a:extLst>
            </xdr:cNvPr>
            <xdr:cNvGraphicFramePr/>
          </xdr:nvGraphicFramePr>
          <xdr:xfrm>
            <a:off x="0" y="0"/>
            <a:ext cx="0" cy="0"/>
          </xdr:xfrm>
          <a:graphic>
            <a:graphicData uri="http://schemas.microsoft.com/office/drawing/2010/slicer">
              <sle:slicer xmlns:sle="http://schemas.microsoft.com/office/drawing/2010/slicer" name="Total Bill"/>
            </a:graphicData>
          </a:graphic>
        </xdr:graphicFrame>
      </mc:Choice>
      <mc:Fallback xmlns="">
        <xdr:sp macro="" textlink="">
          <xdr:nvSpPr>
            <xdr:cNvPr id="0" name=""/>
            <xdr:cNvSpPr>
              <a:spLocks noTextEdit="1"/>
            </xdr:cNvSpPr>
          </xdr:nvSpPr>
          <xdr:spPr>
            <a:xfrm>
              <a:off x="63500" y="10307319"/>
              <a:ext cx="1414780" cy="16230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482600</xdr:colOff>
      <xdr:row>10</xdr:row>
      <xdr:rowOff>12700</xdr:rowOff>
    </xdr:from>
    <xdr:to>
      <xdr:col>11</xdr:col>
      <xdr:colOff>241300</xdr:colOff>
      <xdr:row>10</xdr:row>
      <xdr:rowOff>63500</xdr:rowOff>
    </xdr:to>
    <xdr:sp macro="" textlink="">
      <xdr:nvSpPr>
        <xdr:cNvPr id="28" name="Rectangle: Rounded Corners 27">
          <a:extLst>
            <a:ext uri="{FF2B5EF4-FFF2-40B4-BE49-F238E27FC236}">
              <a16:creationId xmlns:a16="http://schemas.microsoft.com/office/drawing/2014/main" id="{14DDD64F-EE3F-5A76-0C06-2EEB5FC3B624}"/>
            </a:ext>
          </a:extLst>
        </xdr:cNvPr>
        <xdr:cNvSpPr/>
      </xdr:nvSpPr>
      <xdr:spPr>
        <a:xfrm>
          <a:off x="6578600" y="1790700"/>
          <a:ext cx="368300" cy="50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41910</xdr:colOff>
      <xdr:row>7</xdr:row>
      <xdr:rowOff>16510</xdr:rowOff>
    </xdr:from>
    <xdr:to>
      <xdr:col>28</xdr:col>
      <xdr:colOff>308610</xdr:colOff>
      <xdr:row>13</xdr:row>
      <xdr:rowOff>133985</xdr:rowOff>
    </xdr:to>
    <xdr:sp macro="" textlink="Measure!B4">
      <xdr:nvSpPr>
        <xdr:cNvPr id="31" name="Rectangle: Rounded Corners 30">
          <a:extLst>
            <a:ext uri="{FF2B5EF4-FFF2-40B4-BE49-F238E27FC236}">
              <a16:creationId xmlns:a16="http://schemas.microsoft.com/office/drawing/2014/main" id="{E2FADEC5-62DE-E9B8-D161-1D6F34637D4C}"/>
            </a:ext>
          </a:extLst>
        </xdr:cNvPr>
        <xdr:cNvSpPr/>
      </xdr:nvSpPr>
      <xdr:spPr>
        <a:xfrm>
          <a:off x="13453110" y="1283335"/>
          <a:ext cx="3924300" cy="1203325"/>
        </a:xfrm>
        <a:prstGeom prst="roundRect">
          <a:avLst/>
        </a:prstGeom>
        <a:gradFill>
          <a:gsLst>
            <a:gs pos="61000">
              <a:schemeClr val="accent2">
                <a:lumMod val="75000"/>
                <a:alpha val="70000"/>
              </a:schemeClr>
            </a:gs>
            <a:gs pos="100000">
              <a:srgbClr val="8D2F14"/>
            </a:gs>
            <a:gs pos="100000">
              <a:schemeClr val="accent1">
                <a:lumMod val="60000"/>
                <a:lumOff val="40000"/>
              </a:schemeClr>
            </a:gs>
            <a:gs pos="26000">
              <a:schemeClr val="accent1">
                <a:lumMod val="60000"/>
                <a:lumOff val="40000"/>
              </a:schemeClr>
            </a:gs>
            <a:gs pos="100000">
              <a:schemeClr val="accent2">
                <a:lumMod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F544023-128A-40A3-A9F5-FAC81BA3A26B}" type="TxLink">
            <a:rPr lang="en-US" sz="2800" b="0" i="0" u="none" strike="noStrike">
              <a:solidFill>
                <a:schemeClr val="accent2">
                  <a:lumMod val="20000"/>
                  <a:lumOff val="80000"/>
                </a:schemeClr>
              </a:solidFill>
              <a:latin typeface="Calibri"/>
              <a:ea typeface="Calibri"/>
              <a:cs typeface="Calibri"/>
            </a:rPr>
            <a:pPr algn="ctr"/>
            <a:t>$6,98,812</a:t>
          </a:fld>
          <a:r>
            <a:rPr lang="en-US" sz="2800" b="0" i="0" u="none" strike="noStrike">
              <a:solidFill>
                <a:schemeClr val="accent2">
                  <a:lumMod val="20000"/>
                  <a:lumOff val="80000"/>
                </a:schemeClr>
              </a:solidFill>
              <a:latin typeface="Calibri"/>
              <a:ea typeface="Calibri"/>
              <a:cs typeface="Calibri"/>
            </a:rPr>
            <a:t>                         Total </a:t>
          </a:r>
          <a:r>
            <a:rPr lang="en-US" sz="2400" b="0" i="0" u="none" strike="noStrike">
              <a:solidFill>
                <a:schemeClr val="accent2">
                  <a:lumMod val="20000"/>
                  <a:lumOff val="80000"/>
                </a:schemeClr>
              </a:solidFill>
              <a:latin typeface="Calibri"/>
              <a:ea typeface="Calibri"/>
              <a:cs typeface="Calibri"/>
            </a:rPr>
            <a:t>Sales</a:t>
          </a:r>
          <a:endParaRPr lang="en-IN" sz="2400">
            <a:solidFill>
              <a:schemeClr val="accent2">
                <a:lumMod val="20000"/>
                <a:lumOff val="80000"/>
              </a:schemeClr>
            </a:solidFill>
          </a:endParaRPr>
        </a:p>
      </xdr:txBody>
    </xdr:sp>
    <xdr:clientData/>
  </xdr:twoCellAnchor>
  <xdr:twoCellAnchor>
    <xdr:from>
      <xdr:col>15</xdr:col>
      <xdr:colOff>108797</xdr:colOff>
      <xdr:row>7</xdr:row>
      <xdr:rowOff>2963</xdr:rowOff>
    </xdr:from>
    <xdr:to>
      <xdr:col>21</xdr:col>
      <xdr:colOff>515197</xdr:colOff>
      <xdr:row>13</xdr:row>
      <xdr:rowOff>89958</xdr:rowOff>
    </xdr:to>
    <xdr:sp macro="" textlink="Measure!D4">
      <xdr:nvSpPr>
        <xdr:cNvPr id="35" name="Rectangle: Rounded Corners 34">
          <a:extLst>
            <a:ext uri="{FF2B5EF4-FFF2-40B4-BE49-F238E27FC236}">
              <a16:creationId xmlns:a16="http://schemas.microsoft.com/office/drawing/2014/main" id="{029B51C4-320F-411E-ACAB-949252D2DB5E}"/>
            </a:ext>
          </a:extLst>
        </xdr:cNvPr>
        <xdr:cNvSpPr/>
      </xdr:nvSpPr>
      <xdr:spPr>
        <a:xfrm>
          <a:off x="9252797" y="1306830"/>
          <a:ext cx="4064000" cy="1204595"/>
        </a:xfrm>
        <a:prstGeom prst="roundRect">
          <a:avLst/>
        </a:prstGeom>
        <a:gradFill>
          <a:gsLst>
            <a:gs pos="54000">
              <a:schemeClr val="accent2">
                <a:lumMod val="75000"/>
                <a:alpha val="70000"/>
              </a:schemeClr>
            </a:gs>
            <a:gs pos="100000">
              <a:srgbClr val="8D2F14"/>
            </a:gs>
            <a:gs pos="100000">
              <a:schemeClr val="accent1">
                <a:lumMod val="60000"/>
                <a:lumOff val="40000"/>
              </a:schemeClr>
            </a:gs>
            <a:gs pos="26000">
              <a:schemeClr val="accent1">
                <a:lumMod val="60000"/>
                <a:lumOff val="40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7FF0B8D-5A6E-470E-80FB-74A865639790}" type="TxLink">
            <a:rPr lang="en-US" sz="2800" b="0" i="0" u="none" strike="noStrike">
              <a:solidFill>
                <a:schemeClr val="accent2">
                  <a:lumMod val="20000"/>
                  <a:lumOff val="80000"/>
                </a:schemeClr>
              </a:solidFill>
              <a:latin typeface="Calibri"/>
              <a:ea typeface="Calibri"/>
              <a:cs typeface="Calibri"/>
            </a:rPr>
            <a:pPr algn="ctr"/>
            <a:t>$1,49,116</a:t>
          </a:fld>
          <a:r>
            <a:rPr lang="en-US" sz="2800" b="0" i="0" u="none" strike="noStrike">
              <a:solidFill>
                <a:schemeClr val="accent2">
                  <a:lumMod val="20000"/>
                  <a:lumOff val="80000"/>
                </a:schemeClr>
              </a:solidFill>
              <a:latin typeface="Calibri"/>
              <a:ea typeface="Calibri"/>
              <a:cs typeface="Calibri"/>
            </a:rPr>
            <a:t>                   FootBall                                               </a:t>
          </a:r>
          <a:endParaRPr lang="en-IN" sz="2800">
            <a:solidFill>
              <a:schemeClr val="accent2">
                <a:lumMod val="20000"/>
                <a:lumOff val="80000"/>
              </a:schemeClr>
            </a:solidFill>
          </a:endParaRPr>
        </a:p>
      </xdr:txBody>
    </xdr:sp>
    <xdr:clientData/>
  </xdr:twoCellAnchor>
  <xdr:twoCellAnchor>
    <xdr:from>
      <xdr:col>8</xdr:col>
      <xdr:colOff>7620</xdr:colOff>
      <xdr:row>7</xdr:row>
      <xdr:rowOff>48259</xdr:rowOff>
    </xdr:from>
    <xdr:to>
      <xdr:col>15</xdr:col>
      <xdr:colOff>60960</xdr:colOff>
      <xdr:row>13</xdr:row>
      <xdr:rowOff>45720</xdr:rowOff>
    </xdr:to>
    <xdr:sp macro="" textlink="">
      <xdr:nvSpPr>
        <xdr:cNvPr id="36" name="Rectangle: Rounded Corners 35">
          <a:extLst>
            <a:ext uri="{FF2B5EF4-FFF2-40B4-BE49-F238E27FC236}">
              <a16:creationId xmlns:a16="http://schemas.microsoft.com/office/drawing/2014/main" id="{ACF2FFA4-C08B-445F-82C4-7DF1BDEFBE06}"/>
            </a:ext>
          </a:extLst>
        </xdr:cNvPr>
        <xdr:cNvSpPr/>
      </xdr:nvSpPr>
      <xdr:spPr>
        <a:xfrm>
          <a:off x="4884420" y="1328419"/>
          <a:ext cx="4320540" cy="1094741"/>
        </a:xfrm>
        <a:prstGeom prst="roundRect">
          <a:avLst/>
        </a:prstGeom>
        <a:gradFill>
          <a:gsLst>
            <a:gs pos="62000">
              <a:schemeClr val="accent2">
                <a:lumMod val="75000"/>
                <a:alpha val="70000"/>
              </a:schemeClr>
            </a:gs>
            <a:gs pos="100000">
              <a:srgbClr val="8D2F14"/>
            </a:gs>
            <a:gs pos="100000">
              <a:schemeClr val="accent1">
                <a:lumMod val="60000"/>
                <a:lumOff val="40000"/>
              </a:schemeClr>
            </a:gs>
            <a:gs pos="26000">
              <a:schemeClr val="accent1">
                <a:lumMod val="60000"/>
                <a:lumOff val="40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2">
                  <a:lumMod val="40000"/>
                  <a:lumOff val="60000"/>
                </a:schemeClr>
              </a:solidFill>
            </a:rPr>
            <a:t>$2,14,470                                   Total</a:t>
          </a:r>
          <a:r>
            <a:rPr lang="en-US" sz="2800" baseline="0">
              <a:solidFill>
                <a:schemeClr val="accent2">
                  <a:lumMod val="40000"/>
                  <a:lumOff val="60000"/>
                </a:schemeClr>
              </a:solidFill>
            </a:rPr>
            <a:t> </a:t>
          </a:r>
          <a:r>
            <a:rPr lang="en-US" sz="2400" baseline="0">
              <a:solidFill>
                <a:schemeClr val="accent2">
                  <a:lumMod val="40000"/>
                  <a:lumOff val="60000"/>
                </a:schemeClr>
              </a:solidFill>
            </a:rPr>
            <a:t>Qty</a:t>
          </a:r>
          <a:endParaRPr lang="en-US" sz="2400">
            <a:solidFill>
              <a:schemeClr val="accent2">
                <a:lumMod val="40000"/>
                <a:lumOff val="60000"/>
              </a:schemeClr>
            </a:solidFill>
          </a:endParaRPr>
        </a:p>
      </xdr:txBody>
    </xdr:sp>
    <xdr:clientData/>
  </xdr:twoCellAnchor>
  <xdr:twoCellAnchor editAs="oneCell">
    <xdr:from>
      <xdr:col>0</xdr:col>
      <xdr:colOff>81280</xdr:colOff>
      <xdr:row>45</xdr:row>
      <xdr:rowOff>170180</xdr:rowOff>
    </xdr:from>
    <xdr:to>
      <xdr:col>2</xdr:col>
      <xdr:colOff>170180</xdr:colOff>
      <xdr:row>53</xdr:row>
      <xdr:rowOff>119380</xdr:rowOff>
    </xdr:to>
    <mc:AlternateContent xmlns:mc="http://schemas.openxmlformats.org/markup-compatibility/2006" xmlns:tsle="http://schemas.microsoft.com/office/drawing/2012/timeslicer">
      <mc:Choice Requires="tsle">
        <xdr:graphicFrame macro="">
          <xdr:nvGraphicFramePr>
            <xdr:cNvPr id="4" name="transaction_date 1">
              <a:extLst>
                <a:ext uri="{FF2B5EF4-FFF2-40B4-BE49-F238E27FC236}">
                  <a16:creationId xmlns:a16="http://schemas.microsoft.com/office/drawing/2014/main" id="{2D055022-D1A4-0C62-07CA-5F974EB67128}"/>
                </a:ext>
              </a:extLst>
            </xdr:cNvPr>
            <xdr:cNvGraphicFramePr/>
          </xdr:nvGraphicFramePr>
          <xdr:xfrm>
            <a:off x="0" y="0"/>
            <a:ext cx="0" cy="0"/>
          </xdr:xfrm>
          <a:graphic>
            <a:graphicData uri="http://schemas.microsoft.com/office/drawing/2012/timeslicer">
              <tsle:timeslicer name="transaction_date 1"/>
            </a:graphicData>
          </a:graphic>
        </xdr:graphicFrame>
      </mc:Choice>
      <mc:Fallback xmlns="">
        <xdr:sp macro="" textlink="">
          <xdr:nvSpPr>
            <xdr:cNvPr id="0" name=""/>
            <xdr:cNvSpPr>
              <a:spLocks noTextEdit="1"/>
            </xdr:cNvSpPr>
          </xdr:nvSpPr>
          <xdr:spPr>
            <a:xfrm>
              <a:off x="81280" y="8399780"/>
              <a:ext cx="1308100" cy="14122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255814</xdr:colOff>
      <xdr:row>0</xdr:row>
      <xdr:rowOff>124640</xdr:rowOff>
    </xdr:from>
    <xdr:to>
      <xdr:col>26</xdr:col>
      <xdr:colOff>527957</xdr:colOff>
      <xdr:row>6</xdr:row>
      <xdr:rowOff>114299</xdr:rowOff>
    </xdr:to>
    <xdr:sp macro="" textlink="">
      <xdr:nvSpPr>
        <xdr:cNvPr id="15" name="Rectangle: Rounded Corners 14">
          <a:extLst>
            <a:ext uri="{FF2B5EF4-FFF2-40B4-BE49-F238E27FC236}">
              <a16:creationId xmlns:a16="http://schemas.microsoft.com/office/drawing/2014/main" id="{A6E1D539-6D67-CC64-08BA-E25E345290D1}"/>
            </a:ext>
          </a:extLst>
        </xdr:cNvPr>
        <xdr:cNvSpPr/>
      </xdr:nvSpPr>
      <xdr:spPr>
        <a:xfrm>
          <a:off x="255814" y="124640"/>
          <a:ext cx="16121743" cy="1056459"/>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5400">
              <a:solidFill>
                <a:schemeClr val="accent1">
                  <a:lumMod val="75000"/>
                </a:schemeClr>
              </a:solidFill>
              <a:latin typeface="Bodoni MT Black" panose="02070A03080606020203" pitchFamily="18" charset="0"/>
            </a:rPr>
            <a:t>        </a:t>
          </a:r>
          <a:r>
            <a:rPr lang="en-IN" sz="4400">
              <a:solidFill>
                <a:schemeClr val="accent1">
                  <a:lumMod val="75000"/>
                </a:schemeClr>
              </a:solidFill>
              <a:latin typeface="Bodoni MT Black" panose="02070A03080606020203" pitchFamily="18" charset="0"/>
            </a:rPr>
            <a:t>COFFEE</a:t>
          </a:r>
          <a:r>
            <a:rPr lang="en-IN" sz="4400" baseline="0">
              <a:solidFill>
                <a:schemeClr val="accent1">
                  <a:lumMod val="75000"/>
                </a:schemeClr>
              </a:solidFill>
              <a:latin typeface="Bodoni MT Black" panose="02070A03080606020203" pitchFamily="18" charset="0"/>
            </a:rPr>
            <a:t> SHOP SALES ANALYSIS</a:t>
          </a:r>
          <a:endParaRPr lang="en-IN" sz="4400">
            <a:solidFill>
              <a:schemeClr val="accent1">
                <a:lumMod val="75000"/>
              </a:schemeClr>
            </a:solidFill>
            <a:latin typeface="Bodoni MT Black" panose="02070A03080606020203" pitchFamily="18" charset="0"/>
          </a:endParaRPr>
        </a:p>
      </xdr:txBody>
    </xdr:sp>
    <xdr:clientData/>
  </xdr:twoCellAnchor>
  <xdr:twoCellAnchor editAs="oneCell">
    <xdr:from>
      <xdr:col>1</xdr:col>
      <xdr:colOff>81099</xdr:colOff>
      <xdr:row>0</xdr:row>
      <xdr:rowOff>118654</xdr:rowOff>
    </xdr:from>
    <xdr:to>
      <xdr:col>3</xdr:col>
      <xdr:colOff>187779</xdr:colOff>
      <xdr:row>6</xdr:row>
      <xdr:rowOff>118654</xdr:rowOff>
    </xdr:to>
    <xdr:pic>
      <xdr:nvPicPr>
        <xdr:cNvPr id="19" name="Graphic 18" descr="Coffee with solid fill">
          <a:extLst>
            <a:ext uri="{FF2B5EF4-FFF2-40B4-BE49-F238E27FC236}">
              <a16:creationId xmlns:a16="http://schemas.microsoft.com/office/drawing/2014/main" id="{911AB5F4-C8C7-60B7-8767-50E3A9F9ED4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90699" y="118654"/>
          <a:ext cx="1325880" cy="1110343"/>
        </a:xfrm>
        <a:prstGeom prst="rect">
          <a:avLst/>
        </a:prstGeom>
      </xdr:spPr>
    </xdr:pic>
    <xdr:clientData/>
  </xdr:twoCellAnchor>
  <xdr:twoCellAnchor editAs="oneCell">
    <xdr:from>
      <xdr:col>20</xdr:col>
      <xdr:colOff>103686</xdr:colOff>
      <xdr:row>0</xdr:row>
      <xdr:rowOff>179069</xdr:rowOff>
    </xdr:from>
    <xdr:to>
      <xdr:col>22</xdr:col>
      <xdr:colOff>210366</xdr:colOff>
      <xdr:row>6</xdr:row>
      <xdr:rowOff>118109</xdr:rowOff>
    </xdr:to>
    <xdr:pic>
      <xdr:nvPicPr>
        <xdr:cNvPr id="22" name="Graphic 21" descr="Bar chart with solid fill">
          <a:extLst>
            <a:ext uri="{FF2B5EF4-FFF2-40B4-BE49-F238E27FC236}">
              <a16:creationId xmlns:a16="http://schemas.microsoft.com/office/drawing/2014/main" id="{C4F741D3-C940-5170-DAEC-B57346A9901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295686" y="179069"/>
          <a:ext cx="1325880" cy="1049383"/>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5509257" createdVersion="8" refreshedVersion="8" minRefreshableVersion="3" recordCount="0" supportSubquery="1" supportAdvancedDrill="1" xr:uid="{E7AA0114-3C56-41AA-AB19-9B123A9A5AA0}">
  <cacheSource type="external" connectionId="2"/>
  <cacheFields count="3">
    <cacheField name="[Transactions].[transaction_date (Month)].[transaction_date (Month)]" caption="transaction_date (Month)" numFmtId="0" hierarchy="18" level="1">
      <sharedItems count="6">
        <s v="April"/>
        <s v="February"/>
        <s v="January"/>
        <s v="June"/>
        <s v="March"/>
        <s v="May"/>
      </sharedItems>
    </cacheField>
    <cacheField name="[Measures].[Sum of transaction_qty]" caption="Sum of transaction_qty" numFmtId="0" hierarchy="46" level="32767"/>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2" memberValueDatatype="130" unbalanced="0">
      <fieldsUsage count="2">
        <fieldUsage x="-1"/>
        <fieldUsage x="0"/>
      </fieldsUsage>
    </cacheHierarchy>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oneField="1">
      <fieldsUsage count="1">
        <fieldUsage x="1"/>
      </fieldsUsage>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585648" createdVersion="8" refreshedVersion="8" minRefreshableVersion="3" recordCount="0" supportSubquery="1" supportAdvancedDrill="1" xr:uid="{5AE6A570-10BB-4629-B6FF-9D3EFBC38958}">
  <cacheSource type="external" connectionId="2"/>
  <cacheFields count="4">
    <cacheField name="[Transactions].[product_category].[product_category]" caption="product_category" numFmtId="0" hierarchy="9" level="1">
      <sharedItems count="9">
        <s v="Bakery"/>
        <s v="Branded"/>
        <s v="Coffee"/>
        <s v="Coffee beans"/>
        <s v="Drinking Chocolate"/>
        <s v="Flavours"/>
        <s v="Loose Tea"/>
        <s v="Packaged Chocolate"/>
        <s v="Tea"/>
      </sharedItems>
    </cacheField>
    <cacheField name="[Measures].[Sum of Total Bill]" caption="Sum of Total Bill" numFmtId="0" hierarchy="45" level="32767"/>
    <cacheField name="[Transactions].[store_location].[store_location]" caption="store_location" numFmtId="0" hierarchy="6" level="1">
      <sharedItems count="3">
        <s v="Astoria"/>
        <s v="Hell's Kitchen"/>
        <s v="Lower Manhattan"/>
      </sharedItems>
    </cacheField>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fieldsUsage count="2">
        <fieldUsage x="-1"/>
        <fieldUsage x="2"/>
      </fieldsUsage>
    </cacheHierarchy>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2" memberValueDatatype="130" unbalanced="0">
      <fieldsUsage count="2">
        <fieldUsage x="-1"/>
        <fieldUsage x="0"/>
      </fieldsUsage>
    </cacheHierarchy>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3"/>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oneField="1">
      <fieldsUsage count="1">
        <fieldUsage x="1"/>
      </fieldsUsage>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585648" createdVersion="8" refreshedVersion="8" minRefreshableVersion="3" recordCount="0" supportSubquery="1" supportAdvancedDrill="1" xr:uid="{47943F53-1E32-4C4E-8684-1164FB6272C2}">
  <cacheSource type="external" connectionId="2"/>
  <cacheFields count="1">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0"/>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6203704" createdVersion="8" refreshedVersion="8" minRefreshableVersion="3" recordCount="0" supportSubquery="1" supportAdvancedDrill="1" xr:uid="{5ED76259-7831-41E9-9FCE-70A3BFFA1ED1}">
  <cacheSource type="external" connectionId="2"/>
  <cacheFields count="3">
    <cacheField name="[Transactions].[product_category].[product_category]" caption="product_category" numFmtId="0" hierarchy="9" level="1">
      <sharedItems count="9">
        <s v="Bakery"/>
        <s v="Branded"/>
        <s v="Coffee"/>
        <s v="Coffee beans"/>
        <s v="Drinking Chocolate"/>
        <s v="Flavours"/>
        <s v="Loose Tea"/>
        <s v="Packaged Chocolate"/>
        <s v="Tea"/>
      </sharedItems>
    </cacheField>
    <cacheField name="[Measures].[Sum of Total Bill]" caption="Sum of Total Bill" numFmtId="0" hierarchy="45" level="32767"/>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2" memberValueDatatype="130" unbalanced="0">
      <fieldsUsage count="2">
        <fieldUsage x="-1"/>
        <fieldUsage x="0"/>
      </fieldsUsage>
    </cacheHierarchy>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oneField="1">
      <fieldsUsage count="1">
        <fieldUsage x="1"/>
      </fieldsUsage>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6550927" createdVersion="8" refreshedVersion="8" minRefreshableVersion="3" recordCount="0" supportSubquery="1" supportAdvancedDrill="1" xr:uid="{B58A85C9-58E6-4E02-9F23-E534038C9BE5}">
  <cacheSource type="external" connectionId="2"/>
  <cacheFields count="3">
    <cacheField name="[Transactions].[store_location].[store_location]" caption="store_location" numFmtId="0" hierarchy="6" level="1">
      <sharedItems count="3">
        <s v="Astoria"/>
        <s v="Hell's Kitchen"/>
        <s v="Lower Manhattan"/>
      </sharedItems>
    </cacheField>
    <cacheField name="[Measures].[Count of Total Bill]" caption="Count of Total Bill" numFmtId="0" hierarchy="47" level="32767"/>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fieldsUsage count="2">
        <fieldUsage x="-1"/>
        <fieldUsage x="0"/>
      </fieldsUsage>
    </cacheHierarchy>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oneField="1">
      <fieldsUsage count="1">
        <fieldUsage x="1"/>
      </fieldsUsage>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7129627" createdVersion="8" refreshedVersion="8" minRefreshableVersion="3" recordCount="0" supportSubquery="1" supportAdvancedDrill="1" xr:uid="{82AFC44A-50C4-4CAC-A07A-9795CC0D5A9B}">
  <cacheSource type="external" connectionId="2"/>
  <cacheFields count="3">
    <cacheField name="[Transactions].[Weekdays VS Weekend].[Weekdays VS Weekend]" caption="Weekdays VS Weekend" numFmtId="0" hierarchy="15" level="1">
      <sharedItems count="2">
        <s v="Weekday"/>
        <s v="Weekend"/>
      </sharedItems>
    </cacheField>
    <cacheField name="[Measures].[Sum of Total Bill]" caption="Sum of Total Bill" numFmtId="0" hierarchy="45" level="32767"/>
    <cacheField name="[Transactions].[Month Name].[Month Name]" caption="Month Name" numFmtId="0" hierarchy="13" level="1">
      <sharedItems count="6">
        <s v="April"/>
        <s v="February"/>
        <s v="January"/>
        <s v="June"/>
        <s v="March"/>
        <s v="May"/>
      </sharedItems>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fieldsUsage count="2">
        <fieldUsage x="-1"/>
        <fieldUsage x="0"/>
      </fieldsUsage>
    </cacheHierarchy>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oneField="1">
      <fieldsUsage count="1">
        <fieldUsage x="1"/>
      </fieldsUsage>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7708335" createdVersion="8" refreshedVersion="8" minRefreshableVersion="3" recordCount="0" supportSubquery="1" supportAdvancedDrill="1" xr:uid="{9E7CFF3B-5FB3-44CA-8F72-70A17CDA3D92}">
  <cacheSource type="external" connectionId="2"/>
  <cacheFields count="3">
    <cacheField name="[Transactions].[store_location].[store_location]" caption="store_location" numFmtId="0" hierarchy="6" level="1">
      <sharedItems count="3">
        <s v="Astoria"/>
        <s v="Hell's Kitchen"/>
        <s v="Lower Manhattan"/>
      </sharedItems>
    </cacheField>
    <cacheField name="[Measures].[Count of Total Bill]" caption="Count of Total Bill" numFmtId="0" hierarchy="47" level="32767"/>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fieldsUsage count="2">
        <fieldUsage x="-1"/>
        <fieldUsage x="0"/>
      </fieldsUsage>
    </cacheHierarchy>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oneField="1">
      <fieldsUsage count="1">
        <fieldUsage x="1"/>
      </fieldsUsage>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8287036" createdVersion="8" refreshedVersion="8" minRefreshableVersion="3" recordCount="0" supportSubquery="1" supportAdvancedDrill="1" xr:uid="{34C0054C-E67D-4531-8751-0EC46CC13769}">
  <cacheSource type="external" connectionId="2"/>
  <cacheFields count="3">
    <cacheField name="[Transactions].[Weekdays VS Weekend].[Weekdays VS Weekend]" caption="Weekdays VS Weekend" numFmtId="0" hierarchy="15" level="1">
      <sharedItems count="2">
        <s v="Weekday"/>
        <s v="Weekend"/>
      </sharedItems>
    </cacheField>
    <cacheField name="[Measures].[Sum of Total Bill]" caption="Sum of Total Bill" numFmtId="0" hierarchy="45" level="32767"/>
    <cacheField name="[Transactions].[Month Name].[Month Name]" caption="Month Name" numFmtId="0" hierarchy="13" level="1">
      <sharedItems count="6">
        <s v="April"/>
        <s v="February"/>
        <s v="January"/>
        <s v="June"/>
        <s v="March"/>
        <s v="May"/>
      </sharedItems>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fieldsUsage count="2">
        <fieldUsage x="-1"/>
        <fieldUsage x="0"/>
      </fieldsUsage>
    </cacheHierarchy>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oneField="1">
      <fieldsUsage count="1">
        <fieldUsage x="1"/>
      </fieldsUsage>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8634259" createdVersion="8" refreshedVersion="8" minRefreshableVersion="3" recordCount="0" supportSubquery="1" supportAdvancedDrill="1" xr:uid="{20396F1E-32D4-43E6-A74B-5551B5F952AD}">
  <cacheSource type="external" connectionId="2"/>
  <cacheFields count="3">
    <cacheField name="[Transactions].[product_type].[product_type]" caption="product_type" numFmtId="0" hierarchy="10" level="1">
      <sharedItems count="6">
        <s v="Barista Espresso"/>
        <s v="Brewed Black tea"/>
        <s v="Brewed Chai tea"/>
        <s v="Brewed herbal tea"/>
        <s v="Gourmet brewed coffee"/>
        <s v="Hot chocolate"/>
      </sharedItems>
    </cacheField>
    <cacheField name="[Measures].[Sum of Total Bill]" caption="Sum of Total Bill" numFmtId="0" hierarchy="45" level="32767"/>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2" memberValueDatatype="130" unbalanced="0">
      <fieldsUsage count="2">
        <fieldUsage x="-1"/>
        <fieldUsage x="0"/>
      </fieldsUsage>
    </cacheHierarchy>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oneField="1">
      <fieldsUsage count="1">
        <fieldUsage x="1"/>
      </fieldsUsage>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8981482" createdVersion="8" refreshedVersion="8" minRefreshableVersion="3" recordCount="0" supportSubquery="1" supportAdvancedDrill="1" xr:uid="{CD4FDEE9-4698-4CD2-A435-4A15EF8DD9B7}">
  <cacheSource type="external" connectionId="2"/>
  <cacheFields count="4">
    <cacheField name="[Transactions].[transaction_date].[transaction_date]" caption="transaction_date" numFmtId="0" hierarchy="2" level="1">
      <sharedItems containsSemiMixedTypes="0" containsNonDate="0" containsDate="1" containsString="0" minDate="2023-05-08T00:00:00" maxDate="2023-06-28T00:00:00" count="20">
        <d v="2023-05-08T00:00:00"/>
        <d v="2023-05-18T00:00:00"/>
        <d v="2023-05-19T00:00:00"/>
        <d v="2023-06-08T00:00:00"/>
        <d v="2023-06-09T00:00:00"/>
        <d v="2023-06-10T00:00:00"/>
        <d v="2023-06-13T00:00:00"/>
        <d v="2023-06-14T00:00:00"/>
        <d v="2023-06-15T00:00:00"/>
        <d v="2023-06-16T00:00:00"/>
        <d v="2023-06-17T00:00:00"/>
        <d v="2023-06-18T00:00:00"/>
        <d v="2023-06-19T00:00:00"/>
        <d v="2023-06-21T00:00:00"/>
        <d v="2023-06-22T00:00:00"/>
        <d v="2023-06-23T00:00:00"/>
        <d v="2023-06-24T00:00:00"/>
        <d v="2023-06-25T00:00:00"/>
        <d v="2023-06-26T00:00:00"/>
        <d v="2023-06-27T00:00:00"/>
      </sharedItems>
    </cacheField>
    <cacheField name="[Measures].[Sum of Total Bill]" caption="Sum of Total Bill" numFmtId="0" hierarchy="45" level="32767"/>
    <cacheField name="[Measures].[Sum of transaction_qty]" caption="Sum of transaction_qty" numFmtId="0" hierarchy="46" level="32767"/>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fieldsUsage count="2">
        <fieldUsage x="-1"/>
        <fieldUsage x="0"/>
      </fieldsUsage>
    </cacheHierarchy>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3"/>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oneField="1">
      <fieldsUsage count="1">
        <fieldUsage x="1"/>
      </fieldsUsage>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oneField="1">
      <fieldsUsage count="1">
        <fieldUsage x="2"/>
      </fieldsUsage>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9328705" createdVersion="8" refreshedVersion="8" minRefreshableVersion="3" recordCount="0" supportSubquery="1" supportAdvancedDrill="1" xr:uid="{B3F26394-0787-410C-8700-E69DE77F2268}">
  <cacheSource type="external" connectionId="2"/>
  <cacheFields count="3">
    <cacheField name="[Transactions].[Shift].[Shift]" caption="Shift" numFmtId="0" hierarchy="16" level="1">
      <sharedItems count="2">
        <s v="AM"/>
        <s v="PM"/>
      </sharedItems>
    </cacheField>
    <cacheField name="[Measures].[Sum of Total Bill]" caption="Sum of Total Bill" numFmtId="0" hierarchy="45" level="32767"/>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2" memberValueDatatype="130" unbalanced="0">
      <fieldsUsage count="2">
        <fieldUsage x="-1"/>
        <fieldUsage x="0"/>
      </fieldsUsage>
    </cacheHierarchy>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oneField="1">
      <fieldsUsage count="1">
        <fieldUsage x="1"/>
      </fieldsUsage>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9328705" createdVersion="8" refreshedVersion="8" minRefreshableVersion="3" recordCount="0" supportSubquery="1" supportAdvancedDrill="1" xr:uid="{0D402916-E258-4F3B-B711-10B5ADD4D2D5}">
  <cacheSource type="external" connectionId="2"/>
  <cacheFields count="2">
    <cacheField name="[Measures].[Sum of Total Bill]" caption="Sum of Total Bill" numFmtId="0" hierarchy="45" level="32767"/>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1"/>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oneField="1">
      <fieldsUsage count="1">
        <fieldUsage x="0"/>
      </fieldsUsage>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9560183" createdVersion="8" refreshedVersion="8" minRefreshableVersion="3" recordCount="0" supportSubquery="1" supportAdvancedDrill="1" xr:uid="{54B5EE59-75EE-42DB-B0AA-286C2A0518B8}">
  <cacheSource type="external" connectionId="2"/>
  <cacheFields count="2">
    <cacheField name="[Measures].[Sum of transaction_qty]" caption="Sum of transaction_qty" numFmtId="0" hierarchy="46" level="32767"/>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1"/>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oneField="1">
      <fieldsUsage count="1">
        <fieldUsage x="0"/>
      </fieldsUsage>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9560183" createdVersion="8" refreshedVersion="8" minRefreshableVersion="3" recordCount="0" supportSubquery="1" supportAdvancedDrill="1" xr:uid="{619A6016-ED72-4732-91AB-43314E6D1FC7}">
  <cacheSource type="external" connectionId="2"/>
  <cacheFields count="2">
    <cacheField name="[Measures].[football]" caption="football" numFmtId="0" hierarchy="55" level="32767"/>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1"/>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oneField="1">
      <fieldsUsage count="1">
        <fieldUsage x="0"/>
      </fieldsUsage>
    </cacheHierarchy>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9675929" createdVersion="8" refreshedVersion="8" minRefreshableVersion="3" recordCount="0" supportSubquery="1" supportAdvancedDrill="1" xr:uid="{B1DEFFB8-2E86-4CA9-9EC7-07E438849970}">
  <cacheSource type="external" connectionId="2"/>
  <cacheFields count="3">
    <cacheField name="[Transactions].[product_type].[product_type]" caption="product_type" numFmtId="0" hierarchy="10" level="1">
      <sharedItems count="6">
        <s v="Barista Espresso"/>
        <s v="Brewed Black tea"/>
        <s v="Brewed Chai tea"/>
        <s v="Brewed herbal tea"/>
        <s v="Gourmet brewed coffee"/>
        <s v="Hot chocolate"/>
      </sharedItems>
    </cacheField>
    <cacheField name="[Measures].[Count of Total Bill Amount]" caption="Count of Total Bill Amount" numFmtId="0" hierarchy="50" level="32767"/>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2" memberValueDatatype="130" unbalanced="0">
      <fieldsUsage count="2">
        <fieldUsage x="-1"/>
        <fieldUsage x="0"/>
      </fieldsUsage>
    </cacheHierarchy>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oneField="1">
      <fieldsUsage count="1">
        <fieldUsage x="1"/>
      </fieldsUsage>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560.026069675929" createdVersion="8" refreshedVersion="8" minRefreshableVersion="3" recordCount="0" supportSubquery="1" supportAdvancedDrill="1" xr:uid="{5C3A5CBB-42EB-4905-9A94-E6D6EE601A5A}">
  <cacheSource type="external" connectionId="2"/>
  <cacheFields count="1">
    <cacheField name="[Transactions].[Month Name].[Month Name]" caption="Month Name" numFmtId="0" hierarchy="13" level="1">
      <sharedItems containsSemiMixedTypes="0" containsNonDate="0" containsString="0"/>
    </cacheField>
  </cacheFields>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0"/>
      </fieldsUsage>
    </cacheHierarchy>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dimensions count="4">
    <dimension measure="1" name="Measures" uniqueName="[Measures]" caption="Measures"/>
    <dimension name="Table3" uniqueName="[Table3]" caption="Table3"/>
    <dimension name="Transactions" uniqueName="[Transactions]" caption="Transactions"/>
    <dimension name="Transactions 1" uniqueName="[Transactions 1]" caption="Transactions 1"/>
  </dimensions>
  <measureGroups count="3">
    <measureGroup name="Table3" caption="Table3"/>
    <measureGroup name="Transactions" caption="Transactions"/>
    <measureGroup name="Transactions 1" caption="Transactions 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465.719219791667" createdVersion="3" refreshedVersion="8" minRefreshableVersion="3" recordCount="0" supportSubquery="1" supportAdvancedDrill="1" xr:uid="{4A525915-6216-430E-9990-0F703341881E}">
  <cacheSource type="external" connectionId="2">
    <extLst>
      <ext xmlns:x14="http://schemas.microsoft.com/office/spreadsheetml/2009/9/main" uri="{F057638F-6D5F-4e77-A914-E7F072B9BCA8}">
        <x14:sourceConnection name="ThisWorkbookDataModel"/>
      </ext>
    </extLst>
  </cacheSource>
  <cacheFields count="0"/>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2" memberValueDatatype="130" unbalanced="0"/>
    <cacheHierarchy uniqueName="[Transactions].[Weekdays]" caption="Weekdays" attribute="1" defaultMemberUniqueName="[Transactions].[Weekdays].[All]" allUniqueName="[Transactions].[Weekdays].[All]" dimensionUniqueName="[Transactions]" displayFolder="" count="2"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2"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2"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75991"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465.719275115742" createdVersion="3" refreshedVersion="8" minRefreshableVersion="3" recordCount="0" supportSubquery="1" supportAdvancedDrill="1" xr:uid="{6005A96E-5008-4AF9-B46F-F2F6CFD65484}">
  <cacheSource type="external" connectionId="2">
    <extLst>
      <ext xmlns:x14="http://schemas.microsoft.com/office/spreadsheetml/2009/9/main" uri="{F057638F-6D5F-4e77-A914-E7F072B9BCA8}">
        <x14:sourceConnection name="ThisWorkbookDataModel"/>
      </ext>
    </extLst>
  </cacheSource>
  <cacheFields count="0"/>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2"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0" memberValueDatatype="130" unbalanced="0"/>
    <cacheHierarchy uniqueName="[Transactions].[Weekdays]" caption="Weekdays" attribute="1" defaultMemberUniqueName="[Transactions].[Weekdays].[All]" allUniqueName="[Transactions].[Weekdays].[All]" dimensionUniqueName="[Transactions]" displayFolder="" count="0"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0"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0"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0"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0"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7677954"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SH" refreshedDate="45465.719270023146" createdVersion="3" refreshedVersion="8" minRefreshableVersion="3" recordCount="0" supportSubquery="1" supportAdvancedDrill="1" xr:uid="{A22BD097-16DD-4163-959E-D11CCBEDFA97}">
  <cacheSource type="external" connectionId="2">
    <extLst>
      <ext xmlns:x14="http://schemas.microsoft.com/office/spreadsheetml/2009/9/main" uri="{F057638F-6D5F-4e77-A914-E7F072B9BCA8}">
        <x14:sourceConnection name="ThisWorkbookDataModel"/>
      </ext>
    </extLst>
  </cacheSource>
  <cacheFields count="0"/>
  <cacheHierarchies count="60">
    <cacheHierarchy uniqueName="[Table3].[Column1]" caption="Column1" attribute="1" defaultMemberUniqueName="[Table3].[Column1].[All]" allUniqueName="[Table3].[Column1].[All]" dimensionUniqueName="[Table3]"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2" memberValueDatatype="7"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Month Number]" caption="Month Number" attribute="1" defaultMemberUniqueName="[Transactions].[Month Number].[All]" allUniqueName="[Transactions].[Month Number].[All]" dimensionUniqueName="[Transactions]" displayFolder="" count="0" memberValueDatatype="20" unbalanced="0"/>
    <cacheHierarchy uniqueName="[Transactions].[Month Name]" caption="Month Name" attribute="1" defaultMemberUniqueName="[Transactions].[Month Name].[All]" allUniqueName="[Transactions].[Month Name].[All]" dimensionUniqueName="[Transactions]" displayFolder="" count="0" memberValueDatatype="130" unbalanced="0"/>
    <cacheHierarchy uniqueName="[Transactions].[Weekdays]" caption="Weekdays" attribute="1" defaultMemberUniqueName="[Transactions].[Weekdays].[All]" allUniqueName="[Transactions].[Weekdays].[All]" dimensionUniqueName="[Transactions]" displayFolder="" count="0" memberValueDatatype="130" unbalanced="0"/>
    <cacheHierarchy uniqueName="[Transactions].[Weekdays VS Weekend]" caption="Weekdays VS Weekend" attribute="1" defaultMemberUniqueName="[Transactions].[Weekdays VS Weekend].[All]" allUniqueName="[Transactions].[Weekdays VS Weekend].[All]" dimensionUniqueName="[Transactions]" displayFolder="" count="0" memberValueDatatype="130" unbalanced="0"/>
    <cacheHierarchy uniqueName="[Transactions].[Shift]" caption="Shift" attribute="1" defaultMemberUniqueName="[Transactions].[Shift].[All]" allUniqueName="[Transactions].[Shift].[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0" memberValueDatatype="5" unbalanced="0"/>
    <cacheHierarchy uniqueName="[Transactions].[transaction_date (Month)]" caption="transaction_date (Month)" attribute="1" defaultMemberUniqueName="[Transactions].[transaction_date (Month)].[All]" allUniqueName="[Transactions].[transaction_date (Month)].[All]" dimensionUniqueName="[Transactions]" displayFolder="" count="0" memberValueDatatype="130" unbalanced="0"/>
    <cacheHierarchy uniqueName="[Transactions 1].[transaction_id]" caption="transaction_id" attribute="1" defaultMemberUniqueName="[Transactions 1].[transaction_id].[All]" allUniqueName="[Transactions 1].[transaction_id].[All]" dimensionUniqueName="[Transactions 1]" displayFolder="" count="0" memberValueDatatype="20" unbalanced="0"/>
    <cacheHierarchy uniqueName="[Transactions 1].[transaction_date]" caption="transaction_date" attribute="1" time="1" defaultMemberUniqueName="[Transactions 1].[transaction_date].[All]" allUniqueName="[Transactions 1].[transaction_date].[All]" dimensionUniqueName="[Transactions 1]" displayFolder="" count="2" memberValueDatatype="7" unbalanced="0"/>
    <cacheHierarchy uniqueName="[Transactions 1].[transaction_time]" caption="transaction_time" attribute="1" time="1" defaultMemberUniqueName="[Transactions 1].[transaction_time].[All]" allUniqueName="[Transactions 1].[transaction_time].[All]" dimensionUniqueName="[Transactions 1]" displayFolder="" count="2" memberValueDatatype="7" unbalanced="0"/>
    <cacheHierarchy uniqueName="[Transactions 1].[transaction_qty]" caption="transaction_qty" attribute="1" defaultMemberUniqueName="[Transactions 1].[transaction_qty].[All]" allUniqueName="[Transactions 1].[transaction_qty].[All]" dimensionUniqueName="[Transactions 1]" displayFolder="" count="0" memberValueDatatype="20" unbalanced="0"/>
    <cacheHierarchy uniqueName="[Transactions 1].[store_id]" caption="store_id" attribute="1" defaultMemberUniqueName="[Transactions 1].[store_id].[All]" allUniqueName="[Transactions 1].[store_id].[All]" dimensionUniqueName="[Transactions 1]" displayFolder="" count="0" memberValueDatatype="20" unbalanced="0"/>
    <cacheHierarchy uniqueName="[Transactions 1].[store_location]" caption="store_location" attribute="1" defaultMemberUniqueName="[Transactions 1].[store_location].[All]" allUniqueName="[Transactions 1].[store_location].[All]" dimensionUniqueName="[Transactions 1]" displayFolder="" count="0" memberValueDatatype="130" unbalanced="0"/>
    <cacheHierarchy uniqueName="[Transactions 1].[product_id]" caption="product_id" attribute="1" defaultMemberUniqueName="[Transactions 1].[product_id].[All]" allUniqueName="[Transactions 1].[product_id].[All]" dimensionUniqueName="[Transactions 1]" displayFolder="" count="0" memberValueDatatype="20" unbalanced="0"/>
    <cacheHierarchy uniqueName="[Transactions 1].[unit_price]" caption="unit_price" attribute="1" defaultMemberUniqueName="[Transactions 1].[unit_price].[All]" allUniqueName="[Transactions 1].[unit_price].[All]" dimensionUniqueName="[Transactions 1]" displayFolder="" count="0" memberValueDatatype="5" unbalanced="0"/>
    <cacheHierarchy uniqueName="[Transactions 1].[product_category]" caption="product_category" attribute="1" defaultMemberUniqueName="[Transactions 1].[product_category].[All]" allUniqueName="[Transactions 1].[product_category].[All]" dimensionUniqueName="[Transactions 1]" displayFolder="" count="0" memberValueDatatype="130" unbalanced="0"/>
    <cacheHierarchy uniqueName="[Transactions 1].[product_type]" caption="product_type" attribute="1" defaultMemberUniqueName="[Transactions 1].[product_type].[All]" allUniqueName="[Transactions 1].[product_type].[All]" dimensionUniqueName="[Transactions 1]" displayFolder="" count="0" memberValueDatatype="130" unbalanced="0"/>
    <cacheHierarchy uniqueName="[Transactions 1].[product_detail]" caption="product_detail" attribute="1" defaultMemberUniqueName="[Transactions 1].[product_detail].[All]" allUniqueName="[Transactions 1].[product_detail].[All]" dimensionUniqueName="[Transactions 1]" displayFolder="" count="0" memberValueDatatype="130" unbalanced="0"/>
    <cacheHierarchy uniqueName="[Transactions 1].[Month Number]" caption="Month Number" attribute="1" defaultMemberUniqueName="[Transactions 1].[Month Number].[All]" allUniqueName="[Transactions 1].[Month Number].[All]" dimensionUniqueName="[Transactions 1]" displayFolder="" count="0" memberValueDatatype="20" unbalanced="0"/>
    <cacheHierarchy uniqueName="[Transactions 1].[Month Name]" caption="Month Name" attribute="1" defaultMemberUniqueName="[Transactions 1].[Month Name].[All]" allUniqueName="[Transactions 1].[Month Name].[All]" dimensionUniqueName="[Transactions 1]" displayFolder="" count="0" memberValueDatatype="130" unbalanced="0"/>
    <cacheHierarchy uniqueName="[Transactions 1].[Weekdays]" caption="Weekdays" attribute="1" defaultMemberUniqueName="[Transactions 1].[Weekdays].[All]" allUniqueName="[Transactions 1].[Weekdays].[All]" dimensionUniqueName="[Transactions 1]" displayFolder="" count="0" memberValueDatatype="130" unbalanced="0"/>
    <cacheHierarchy uniqueName="[Transactions 1].[Weekdays VS Weekend]" caption="Weekdays VS Weekend" attribute="1" defaultMemberUniqueName="[Transactions 1].[Weekdays VS Weekend].[All]" allUniqueName="[Transactions 1].[Weekdays VS Weekend].[All]" dimensionUniqueName="[Transactions 1]" displayFolder="" count="0" memberValueDatatype="130" unbalanced="0"/>
    <cacheHierarchy uniqueName="[Transactions 1].[Shift]" caption="Shift" attribute="1" defaultMemberUniqueName="[Transactions 1].[Shift].[All]" allUniqueName="[Transactions 1].[Shift].[All]" dimensionUniqueName="[Transactions 1]" displayFolder="" count="0" memberValueDatatype="130" unbalanced="0"/>
    <cacheHierarchy uniqueName="[Transactions 1].[Total Bill]" caption="Total Bill" attribute="1" defaultMemberUniqueName="[Transactions 1].[Total Bill].[All]" allUniqueName="[Transactions 1].[Total Bill].[All]" dimensionUniqueName="[Transactions 1]" displayFolder="" count="0" memberValueDatatype="5" unbalanced="0"/>
    <cacheHierarchy uniqueName="[Transactions 1].[transaction_date (Month Index)]" caption="transaction_date (Month Index)" attribute="1" defaultMemberUniqueName="[Transactions 1].[transaction_date (Month Index)].[All]" allUniqueName="[Transactions 1].[transaction_date (Month Index)].[All]" dimensionUniqueName="[Transactions 1]" displayFolder="" count="0" memberValueDatatype="20" unbalanced="0"/>
    <cacheHierarchy uniqueName="[Transactions 1].[transaction_date (Month)]" caption="transaction_date (Month)" attribute="1" defaultMemberUniqueName="[Transactions 1].[transaction_date (Month)].[All]" allUniqueName="[Transactions 1].[transaction_date (Month)].[All]" dimensionUniqueName="[Transactions 1]" displayFolder="" count="0" memberValueDatatype="130" unbalanced="0"/>
    <cacheHierarchy uniqueName="[Transactions 1].[Month Number2]" caption="Month Number2" attribute="1" defaultMemberUniqueName="[Transactions 1].[Month Number2].[All]" allUniqueName="[Transactions 1].[Month Number2].[All]" dimensionUniqueName="[Transactions 1]" displayFolder="" count="0" memberValueDatatype="20" unbalanced="0"/>
    <cacheHierarchy uniqueName="[Transactions 1].[Month]" caption="Month" attribute="1" defaultMemberUniqueName="[Transactions 1].[Month].[All]" allUniqueName="[Transactions 1].[Month].[All]" dimensionUniqueName="[Transactions 1]" displayFolder="" count="0" memberValueDatatype="130" unbalanced="0"/>
    <cacheHierarchy uniqueName="[Transactions 1].[Weekdays3]" caption="Weekdays3" attribute="1" defaultMemberUniqueName="[Transactions 1].[Weekdays3].[All]" allUniqueName="[Transactions 1].[Weekdays3].[All]" dimensionUniqueName="[Transactions 1]" displayFolder="" count="0" memberValueDatatype="130" unbalanced="0"/>
    <cacheHierarchy uniqueName="[Transactions 1].[Weekdays VS Weekend2]" caption="Weekdays VS Weekend2" attribute="1" defaultMemberUniqueName="[Transactions 1].[Weekdays VS Weekend2].[All]" allUniqueName="[Transactions 1].[Weekdays VS Weekend2].[All]" dimensionUniqueName="[Transactions 1]" displayFolder="" count="0" memberValueDatatype="130" unbalanced="0"/>
    <cacheHierarchy uniqueName="[Transactions 1].[Total Bill Amount]" caption="Total Bill Amount" attribute="1" defaultMemberUniqueName="[Transactions 1].[Total Bill Amount].[All]" allUniqueName="[Transactions 1].[Total Bill Amount].[All]" dimensionUniqueName="[Transactions 1]" displayFolder="" count="0" memberValueDatatype="5" unbalanced="0"/>
    <cacheHierarchy uniqueName="[Transactions 1].[Shift5]" caption="Shift5" attribute="1" defaultMemberUniqueName="[Transactions 1].[Shift5].[All]" allUniqueName="[Transactions 1].[Shift5].[All]" dimensionUniqueName="[Transactions 1]" displayFolder="" count="0" memberValueDatatype="130" unbalanced="0"/>
    <cacheHierarchy uniqueName="[Transactions].[transaction_date (Month Index)]" caption="transaction_date (Month Index)" attribute="1" defaultMemberUniqueName="[Transactions].[transaction_date (Month Index)].[All]" allUniqueName="[Transactions].[transaction_date (Month Index)].[All]" dimensionUniqueName="[Transactions]" displayFolder="" count="0" memberValueDatatype="20" unbalanced="0" hidden="1"/>
    <cacheHierarchy uniqueName="[Measures].[Sum of Total Bill]" caption="Sum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4"/>
        </ext>
      </extLst>
    </cacheHierarchy>
    <cacheHierarchy uniqueName="[Measures].[Count of Total Bill]" caption="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otal Bill Amount]" caption="Sum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Sum of Total Bill 2]" caption="Sum of Total Bill 2" measure="1" displayFolder="" measureGroup="Transactions 1" count="0">
      <extLst>
        <ext xmlns:x15="http://schemas.microsoft.com/office/spreadsheetml/2010/11/main" uri="{B97F6D7D-B522-45F9-BDA1-12C45D357490}">
          <x15:cacheHierarchy aggregatedColumn="35"/>
        </ext>
      </extLst>
    </cacheHierarchy>
    <cacheHierarchy uniqueName="[Measures].[Count of Total Bill Amount]" caption="Count of Total Bill Amount" measure="1" displayFolder="" measureGroup="Transactions 1" count="0">
      <extLst>
        <ext xmlns:x15="http://schemas.microsoft.com/office/spreadsheetml/2010/11/main" uri="{B97F6D7D-B522-45F9-BDA1-12C45D357490}">
          <x15:cacheHierarchy aggregatedColumn="42"/>
        </ext>
      </extLst>
    </cacheHierarchy>
    <cacheHierarchy uniqueName="[Measures].[Average of Total Bill]" caption="Average of Total Bill" measure="1" displayFolder="" measureGroup="Transactions" count="0">
      <extLst>
        <ext xmlns:x15="http://schemas.microsoft.com/office/spreadsheetml/2010/11/main" uri="{B97F6D7D-B522-45F9-BDA1-12C45D357490}">
          <x15:cacheHierarchy aggregatedColumn="17"/>
        </ext>
      </extLst>
    </cacheHierarchy>
    <cacheHierarchy uniqueName="[Measures].[Max of Total Bill]" caption="Max of Total Bill" measure="1" displayFolder="" measureGroup="Transactions" count="0">
      <extLst>
        <ext xmlns:x15="http://schemas.microsoft.com/office/spreadsheetml/2010/11/main" uri="{B97F6D7D-B522-45F9-BDA1-12C45D357490}">
          <x15:cacheHierarchy aggregatedColumn="17"/>
        </ext>
      </extLst>
    </cacheHierarchy>
    <cacheHierarchy uniqueName="[Measures].[Distinct Count of Total Bill]" caption="Distinct Count of Total Bill" measure="1" displayFolder="" measureGroup="Transactions" count="0">
      <extLst>
        <ext xmlns:x15="http://schemas.microsoft.com/office/spreadsheetml/2010/11/main" uri="{B97F6D7D-B522-45F9-BDA1-12C45D357490}">
          <x15:cacheHierarchy aggregatedColumn="17"/>
        </ext>
      </extLst>
    </cacheHierarchy>
    <cacheHierarchy uniqueName="[Measures].[Sum of transaction_qty 2]" caption="Sum of transaction_qty 2" measure="1" displayFolder="" measureGroup="Transactions 1" count="0">
      <extLst>
        <ext xmlns:x15="http://schemas.microsoft.com/office/spreadsheetml/2010/11/main" uri="{B97F6D7D-B522-45F9-BDA1-12C45D357490}">
          <x15:cacheHierarchy aggregatedColumn="22"/>
        </ext>
      </extLst>
    </cacheHierarchy>
    <cacheHierarchy uniqueName="[Measures].[football]" caption="football" measure="1" displayFolder="" measureGroup="Transactions" count="0"/>
    <cacheHierarchy uniqueName="[Measures].[__XL_Count Transactions]" caption="__XL_Count Transactions" measure="1" displayFolder="" measureGroup="Transactions" count="0" hidden="1"/>
    <cacheHierarchy uniqueName="[Measures].[__XL_Count Transactions 1]" caption="__XL_Count Transactions 1" measure="1" displayFolder="" measureGroup="Transactions 1"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73490853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826E38-9ACA-4AC2-B4C3-31C40BAD87BF}" name="PivotTable6" cacheId="11" applyNumberFormats="0" applyBorderFormats="0" applyFontFormats="0" applyPatternFormats="0" applyAlignmentFormats="0" applyWidthHeightFormats="1" dataCaption="Values" tag="c21d82b3-f279-4fa1-a2b0-08f8017892d2" updatedVersion="8" minRefreshableVersion="5" useAutoFormatting="1" subtotalHiddenItems="1" itemPrintTitles="1" createdVersion="8"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Bill" fld="0" baseField="0" baseItem="0" numFmtId="167"/>
  </dataFields>
  <formats count="1">
    <format dxfId="16">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3BC8B3-646D-46CD-9B7F-74C90F6AC745}" name="PivotTable8" cacheId="13" applyNumberFormats="0" applyBorderFormats="0" applyFontFormats="0" applyPatternFormats="0" applyAlignmentFormats="0" applyWidthHeightFormats="1" dataCaption="Values" tag="fe64aecd-ee57-4f06-a575-b2566aac65b0" updatedVersion="8" minRefreshableVersion="5"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7"/>
  </dataFields>
  <formats count="1">
    <format dxfId="17">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398153-A6B7-4F7F-8B99-46E7F59744C3}" name="PivotTable7" cacheId="12" applyNumberFormats="0" applyBorderFormats="0" applyFontFormats="0" applyPatternFormats="0" applyAlignmentFormats="0" applyWidthHeightFormats="1" dataCaption="Values" tag="646d4a9d-8a1c-44cc-a24e-f32d039d615d" updatedVersion="8" minRefreshableVersion="5" useAutoFormatting="1" subtotalHiddenItems="1" itemPrintTitles="1" createdVersion="8" indent="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ransaction_qty" fld="0" baseField="0" baseItem="0" numFmtId="167"/>
  </dataFields>
  <formats count="1">
    <format dxfId="18">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E1F800-8FD4-4400-959D-41E282D48401}" name="PivotTable11" cacheId="2" applyNumberFormats="0" applyBorderFormats="0" applyFontFormats="0" applyPatternFormats="0" applyAlignmentFormats="0" applyWidthHeightFormats="1" dataCaption="Values" tag="111f993a-56da-4ce4-aa22-b2938271ddd9" updatedVersion="8" minRefreshableVersion="5" useAutoFormatting="1" subtotalHiddenItems="1" itemPrintTitles="1" createdVersion="8" indent="0" outline="1" outlineData="1" multipleFieldFilters="0">
  <location ref="K11:M28" firstHeaderRow="1" firstDataRow="1" firstDataCol="0"/>
  <pivotFields count="1">
    <pivotField allDrilled="1" subtotalTop="0" showAll="0" dataSourceSort="1" defaultSubtotal="0" defaultAttributeDrillState="1"/>
  </pivotField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70082D-2172-4D43-BCCB-D0C6A71BF920}" name="PivotTable2" cacheId="3" applyNumberFormats="0" applyBorderFormats="0" applyFontFormats="0" applyPatternFormats="0" applyAlignmentFormats="0" applyWidthHeightFormats="1" dataCaption="Values" tag="3d9dd24c-1dd9-4f5c-9bc3-ad9aaacc7861" updatedVersion="8" minRefreshableVersion="5" useAutoFormatting="1" subtotalHiddenItems="1" colGrandTotals="0" itemPrintTitles="1" createdVersion="8" indent="0" outline="1" outlineData="1" multipleFieldFilters="0" chartFormat="13" rowHeaderCaption="Product Category">
  <location ref="A3:B13"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Sum of Total Bill" fld="1" baseField="0" baseItem="0" numFmtId="166"/>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1682A2-8DF4-4E6E-A951-0D49BB55DDCB}" name="PivotTable5"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99:B10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Total Bill" fld="1" subtotal="count" showDataAs="percentOfCol" baseField="0" baseItem="0" numFmtId="10"/>
  </dataFields>
  <formats count="2">
    <format dxfId="4">
      <pivotArea collapsedLevelsAreSubtotals="1" fieldPosition="0">
        <references count="1">
          <reference field="0" count="1">
            <x v="0"/>
          </reference>
        </references>
      </pivotArea>
    </format>
    <format dxfId="3">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otal Bill"/>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9B388F-3861-4454-9C5A-45689CD4B977}" name="PivotTable6" cacheId="7" applyNumberFormats="0" applyBorderFormats="0" applyFontFormats="0" applyPatternFormats="0" applyAlignmentFormats="0" applyWidthHeightFormats="1" dataCaption="Values" tag="6c3b4dbc-c498-46e8-947f-dc27169c3537" updatedVersion="8" minRefreshableVersion="5" useAutoFormatting="1" subtotalHiddenItems="1" itemPrintTitles="1" createdVersion="8" indent="0" outline="1" outlineData="1" multipleFieldFilters="0" chartFormat="2" rowHeaderCaption="Month Name">
  <location ref="A49:D57"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2"/>
  </rowFields>
  <rowItems count="7">
    <i>
      <x/>
    </i>
    <i>
      <x v="1"/>
    </i>
    <i>
      <x v="2"/>
    </i>
    <i>
      <x v="3"/>
    </i>
    <i>
      <x v="4"/>
    </i>
    <i>
      <x v="5"/>
    </i>
    <i t="grand">
      <x/>
    </i>
  </rowItems>
  <colFields count="1">
    <field x="0"/>
  </colFields>
  <colItems count="3">
    <i>
      <x/>
    </i>
    <i>
      <x v="1"/>
    </i>
    <i t="grand">
      <x/>
    </i>
  </colItems>
  <dataFields count="1">
    <dataField name="Sum of Total Bill" fld="1" baseField="0" baseItem="0"/>
  </dataField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84D9C1-7B78-42E7-8F81-77FB78D1204E}" name="PivotTable3" cacheId="4" applyNumberFormats="0" applyBorderFormats="0" applyFontFormats="0" applyPatternFormats="0" applyAlignmentFormats="0" applyWidthHeightFormats="1" dataCaption="Values" tag="32abbbcf-7698-4387-872b-ae20c26dfe91" updatedVersion="8" minRefreshableVersion="5" useAutoFormatting="1" subtotalHiddenItems="1" itemPrintTitles="1" createdVersion="8" indent="0" outline="1" outlineData="1" multipleFieldFilters="0" chartFormat="50" rowHeaderCaption="Store Location">
  <location ref="A29:B3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Total Bill" fld="1" subtotal="count" showDataAs="percentOfTotal" baseField="0" baseItem="0" numFmtId="169"/>
  </dataFields>
  <formats count="3">
    <format dxfId="8">
      <pivotArea outline="0" collapsedLevelsAreSubtotals="1" fieldPosition="0"/>
    </format>
    <format dxfId="7">
      <pivotArea collapsedLevelsAreSubtotals="1" fieldPosition="0">
        <references count="1">
          <reference field="0" count="0"/>
        </references>
      </pivotArea>
    </format>
    <format dxfId="6">
      <pivotArea collapsedLevelsAreSubtotals="1" fieldPosition="0">
        <references count="1">
          <reference field="0" count="1">
            <x v="0"/>
          </reference>
        </references>
      </pivotArea>
    </format>
  </formats>
  <chartFormats count="11">
    <chartFormat chart="1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0" count="1" selected="0">
            <x v="0"/>
          </reference>
        </references>
      </pivotArea>
    </chartFormat>
    <chartFormat chart="28" format="7">
      <pivotArea type="data" outline="0" fieldPosition="0">
        <references count="2">
          <reference field="4294967294" count="1" selected="0">
            <x v="0"/>
          </reference>
          <reference field="0" count="1" selected="0">
            <x v="1"/>
          </reference>
        </references>
      </pivotArea>
    </chartFormat>
    <chartFormat chart="28" format="8">
      <pivotArea type="data" outline="0" fieldPosition="0">
        <references count="2">
          <reference field="4294967294" count="1" selected="0">
            <x v="0"/>
          </reference>
          <reference field="0" count="1" selected="0">
            <x v="2"/>
          </reference>
        </references>
      </pivotArea>
    </chartFormat>
    <chartFormat chart="30"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5" format="1">
      <pivotArea type="data" outline="0" fieldPosition="0">
        <references count="2">
          <reference field="4294967294" count="1" selected="0">
            <x v="0"/>
          </reference>
          <reference field="0" count="1" selected="0">
            <x v="0"/>
          </reference>
        </references>
      </pivotArea>
    </chartFormat>
    <chartFormat chart="45" format="2">
      <pivotArea type="data" outline="0" fieldPosition="0">
        <references count="2">
          <reference field="4294967294" count="1" selected="0">
            <x v="0"/>
          </reference>
          <reference field="0" count="1" selected="0">
            <x v="1"/>
          </reference>
        </references>
      </pivotArea>
    </chartFormat>
    <chartFormat chart="45" format="3">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otal Bill"/>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94D9F9-0CB8-4B92-A884-8F4749E9B3AD}" name="PivotTable1" cacheId="0" applyNumberFormats="0" applyBorderFormats="0" applyFontFormats="0" applyPatternFormats="0" applyAlignmentFormats="0" applyWidthHeightFormats="1" dataCaption="Values" tag="91c454c1-2d3d-4dc4-8090-50fd42c75516" updatedVersion="8" minRefreshableVersion="5" useAutoFormatting="1" subtotalHiddenItems="1" itemPrintTitles="1" createdVersion="8" indent="0" outline="1" outlineData="1" multipleFieldFilters="0" chartFormat="24" rowHeaderCaption="month Name">
  <location ref="A17:B24"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transaction_qty" fld="1" baseField="0" baseItem="0"/>
  </dataFields>
  <chartFormats count="21">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0" count="1" selected="0">
            <x v="2"/>
          </reference>
        </references>
      </pivotArea>
    </chartFormat>
    <chartFormat chart="18" format="9" series="1">
      <pivotArea type="data" outline="0" fieldPosition="0">
        <references count="1">
          <reference field="4294967294" count="1" selected="0">
            <x v="0"/>
          </reference>
        </references>
      </pivotArea>
    </chartFormat>
    <chartFormat chart="18" format="10">
      <pivotArea type="data" outline="0" fieldPosition="0">
        <references count="2">
          <reference field="4294967294" count="1" selected="0">
            <x v="0"/>
          </reference>
          <reference field="0" count="1" selected="0">
            <x v="0"/>
          </reference>
        </references>
      </pivotArea>
    </chartFormat>
    <chartFormat chart="18" format="11">
      <pivotArea type="data" outline="0" fieldPosition="0">
        <references count="2">
          <reference field="4294967294" count="1" selected="0">
            <x v="0"/>
          </reference>
          <reference field="0" count="1" selected="0">
            <x v="1"/>
          </reference>
        </references>
      </pivotArea>
    </chartFormat>
    <chartFormat chart="18" format="12">
      <pivotArea type="data" outline="0" fieldPosition="0">
        <references count="2">
          <reference field="4294967294" count="1" selected="0">
            <x v="0"/>
          </reference>
          <reference field="0" count="1" selected="0">
            <x v="2"/>
          </reference>
        </references>
      </pivotArea>
    </chartFormat>
    <chartFormat chart="18" format="13">
      <pivotArea type="data" outline="0" fieldPosition="0">
        <references count="2">
          <reference field="4294967294" count="1" selected="0">
            <x v="0"/>
          </reference>
          <reference field="0" count="1" selected="0">
            <x v="3"/>
          </reference>
        </references>
      </pivotArea>
    </chartFormat>
    <chartFormat chart="18" format="14">
      <pivotArea type="data" outline="0" fieldPosition="0">
        <references count="2">
          <reference field="4294967294" count="1" selected="0">
            <x v="0"/>
          </reference>
          <reference field="0" count="1" selected="0">
            <x v="4"/>
          </reference>
        </references>
      </pivotArea>
    </chartFormat>
    <chartFormat chart="18" format="15">
      <pivotArea type="data" outline="0" fieldPosition="0">
        <references count="2">
          <reference field="4294967294" count="1" selected="0">
            <x v="0"/>
          </reference>
          <reference field="0" count="1" selected="0">
            <x v="5"/>
          </reference>
        </references>
      </pivotArea>
    </chartFormat>
    <chartFormat chart="21" format="9" series="1">
      <pivotArea type="data" outline="0" fieldPosition="0">
        <references count="1">
          <reference field="4294967294" count="1" selected="0">
            <x v="0"/>
          </reference>
        </references>
      </pivotArea>
    </chartFormat>
    <chartFormat chart="21" format="10">
      <pivotArea type="data" outline="0" fieldPosition="0">
        <references count="2">
          <reference field="4294967294" count="1" selected="0">
            <x v="0"/>
          </reference>
          <reference field="0" count="1" selected="0">
            <x v="0"/>
          </reference>
        </references>
      </pivotArea>
    </chartFormat>
    <chartFormat chart="21" format="11">
      <pivotArea type="data" outline="0" fieldPosition="0">
        <references count="2">
          <reference field="4294967294" count="1" selected="0">
            <x v="0"/>
          </reference>
          <reference field="0" count="1" selected="0">
            <x v="1"/>
          </reference>
        </references>
      </pivotArea>
    </chartFormat>
    <chartFormat chart="21" format="12">
      <pivotArea type="data" outline="0" fieldPosition="0">
        <references count="2">
          <reference field="4294967294" count="1" selected="0">
            <x v="0"/>
          </reference>
          <reference field="0" count="1" selected="0">
            <x v="2"/>
          </reference>
        </references>
      </pivotArea>
    </chartFormat>
    <chartFormat chart="21" format="13">
      <pivotArea type="data" outline="0" fieldPosition="0">
        <references count="2">
          <reference field="4294967294" count="1" selected="0">
            <x v="0"/>
          </reference>
          <reference field="0" count="1" selected="0">
            <x v="3"/>
          </reference>
        </references>
      </pivotArea>
    </chartFormat>
    <chartFormat chart="21" format="14">
      <pivotArea type="data" outline="0" fieldPosition="0">
        <references count="2">
          <reference field="4294967294" count="1" selected="0">
            <x v="0"/>
          </reference>
          <reference field="0" count="1" selected="0">
            <x v="4"/>
          </reference>
        </references>
      </pivotArea>
    </chartFormat>
    <chartFormat chart="21" format="15">
      <pivotArea type="data" outline="0" fieldPosition="0">
        <references count="2">
          <reference field="4294967294" count="1" selected="0">
            <x v="0"/>
          </reference>
          <reference field="0" count="1" selected="0">
            <x v="5"/>
          </reference>
        </references>
      </pivotArea>
    </chartFormat>
    <chartFormat chart="12" format="2">
      <pivotArea type="data" outline="0" fieldPosition="0">
        <references count="2">
          <reference field="4294967294" count="1" selected="0">
            <x v="0"/>
          </reference>
          <reference field="0" count="1" selected="0">
            <x v="0"/>
          </reference>
        </references>
      </pivotArea>
    </chartFormat>
    <chartFormat chart="12" format="3">
      <pivotArea type="data" outline="0" fieldPosition="0">
        <references count="2">
          <reference field="4294967294" count="1" selected="0">
            <x v="0"/>
          </reference>
          <reference field="0" count="1" selected="0">
            <x v="1"/>
          </reference>
        </references>
      </pivotArea>
    </chartFormat>
    <chartFormat chart="12" format="4">
      <pivotArea type="data" outline="0" fieldPosition="0">
        <references count="2">
          <reference field="4294967294" count="1" selected="0">
            <x v="0"/>
          </reference>
          <reference field="0" count="1" selected="0">
            <x v="3"/>
          </reference>
        </references>
      </pivotArea>
    </chartFormat>
    <chartFormat chart="12" format="5">
      <pivotArea type="data" outline="0" fieldPosition="0">
        <references count="2">
          <reference field="4294967294" count="1" selected="0">
            <x v="0"/>
          </reference>
          <reference field="0" count="1" selected="0">
            <x v="4"/>
          </reference>
        </references>
      </pivotArea>
    </chartFormat>
    <chartFormat chart="12" format="6">
      <pivotArea type="data" outline="0" fieldPosition="0">
        <references count="2">
          <reference field="4294967294" count="1" selected="0">
            <x v="0"/>
          </reference>
          <reference field="0" count="1" selected="0">
            <x v="5"/>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1B3DE4-0623-46B5-B39A-AA846FFCFE9B}" name="PivotTable4" cacheId="5" applyNumberFormats="0" applyBorderFormats="0" applyFontFormats="0" applyPatternFormats="0" applyAlignmentFormats="0" applyWidthHeightFormats="1" dataCaption="Values" tag="7e47f49a-c2d9-4798-a917-72540edd6aa5" updatedVersion="8" minRefreshableVersion="5" useAutoFormatting="1" subtotalHiddenItems="1" itemPrintTitles="1" createdVersion="8" indent="0" outline="1" outlineData="1" multipleFieldFilters="0" chartFormat="34" rowHeaderCaption="Month Name">
  <location ref="A37:D45"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2"/>
  </rowFields>
  <rowItems count="7">
    <i>
      <x/>
    </i>
    <i>
      <x v="1"/>
    </i>
    <i>
      <x v="2"/>
    </i>
    <i>
      <x v="3"/>
    </i>
    <i>
      <x v="4"/>
    </i>
    <i>
      <x v="5"/>
    </i>
    <i t="grand">
      <x/>
    </i>
  </rowItems>
  <colFields count="1">
    <field x="0"/>
  </colFields>
  <colItems count="3">
    <i>
      <x/>
    </i>
    <i>
      <x v="1"/>
    </i>
    <i t="grand">
      <x/>
    </i>
  </colItems>
  <dataFields count="1">
    <dataField name="Sum of Total Bill" fld="1" showDataAs="percentOfTotal" baseField="0" baseItem="0" numFmtId="10"/>
  </dataFields>
  <formats count="1">
    <format dxfId="10">
      <pivotArea outline="0" collapsedLevelsAreSubtotals="1" fieldPosition="0"/>
    </format>
  </formats>
  <chartFormats count="39">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17" format="16" series="1">
      <pivotArea type="data" outline="0" fieldPosition="0">
        <references count="2">
          <reference field="4294967294" count="1" selected="0">
            <x v="0"/>
          </reference>
          <reference field="0" count="1" selected="0">
            <x v="0"/>
          </reference>
        </references>
      </pivotArea>
    </chartFormat>
    <chartFormat chart="17" format="17">
      <pivotArea type="data" outline="0" fieldPosition="0">
        <references count="3">
          <reference field="4294967294" count="1" selected="0">
            <x v="0"/>
          </reference>
          <reference field="0" count="1" selected="0">
            <x v="0"/>
          </reference>
          <reference field="2" count="1" selected="0">
            <x v="0"/>
          </reference>
        </references>
      </pivotArea>
    </chartFormat>
    <chartFormat chart="17" format="18">
      <pivotArea type="data" outline="0" fieldPosition="0">
        <references count="3">
          <reference field="4294967294" count="1" selected="0">
            <x v="0"/>
          </reference>
          <reference field="0" count="1" selected="0">
            <x v="0"/>
          </reference>
          <reference field="2" count="1" selected="0">
            <x v="1"/>
          </reference>
        </references>
      </pivotArea>
    </chartFormat>
    <chartFormat chart="17" format="19">
      <pivotArea type="data" outline="0" fieldPosition="0">
        <references count="3">
          <reference field="4294967294" count="1" selected="0">
            <x v="0"/>
          </reference>
          <reference field="0" count="1" selected="0">
            <x v="0"/>
          </reference>
          <reference field="2" count="1" selected="0">
            <x v="2"/>
          </reference>
        </references>
      </pivotArea>
    </chartFormat>
    <chartFormat chart="17" format="20">
      <pivotArea type="data" outline="0" fieldPosition="0">
        <references count="3">
          <reference field="4294967294" count="1" selected="0">
            <x v="0"/>
          </reference>
          <reference field="0" count="1" selected="0">
            <x v="0"/>
          </reference>
          <reference field="2" count="1" selected="0">
            <x v="3"/>
          </reference>
        </references>
      </pivotArea>
    </chartFormat>
    <chartFormat chart="17" format="21">
      <pivotArea type="data" outline="0" fieldPosition="0">
        <references count="3">
          <reference field="4294967294" count="1" selected="0">
            <x v="0"/>
          </reference>
          <reference field="0" count="1" selected="0">
            <x v="0"/>
          </reference>
          <reference field="2" count="1" selected="0">
            <x v="4"/>
          </reference>
        </references>
      </pivotArea>
    </chartFormat>
    <chartFormat chart="17" format="22">
      <pivotArea type="data" outline="0" fieldPosition="0">
        <references count="3">
          <reference field="4294967294" count="1" selected="0">
            <x v="0"/>
          </reference>
          <reference field="0" count="1" selected="0">
            <x v="0"/>
          </reference>
          <reference field="2" count="1" selected="0">
            <x v="5"/>
          </reference>
        </references>
      </pivotArea>
    </chartFormat>
    <chartFormat chart="17" format="23" series="1">
      <pivotArea type="data" outline="0" fieldPosition="0">
        <references count="2">
          <reference field="4294967294" count="1" selected="0">
            <x v="0"/>
          </reference>
          <reference field="0" count="1" selected="0">
            <x v="1"/>
          </reference>
        </references>
      </pivotArea>
    </chartFormat>
    <chartFormat chart="17" format="24">
      <pivotArea type="data" outline="0" fieldPosition="0">
        <references count="3">
          <reference field="4294967294" count="1" selected="0">
            <x v="0"/>
          </reference>
          <reference field="0" count="1" selected="0">
            <x v="1"/>
          </reference>
          <reference field="2" count="1" selected="0">
            <x v="0"/>
          </reference>
        </references>
      </pivotArea>
    </chartFormat>
    <chartFormat chart="17" format="25">
      <pivotArea type="data" outline="0" fieldPosition="0">
        <references count="3">
          <reference field="4294967294" count="1" selected="0">
            <x v="0"/>
          </reference>
          <reference field="0" count="1" selected="0">
            <x v="1"/>
          </reference>
          <reference field="2" count="1" selected="0">
            <x v="1"/>
          </reference>
        </references>
      </pivotArea>
    </chartFormat>
    <chartFormat chart="17" format="26">
      <pivotArea type="data" outline="0" fieldPosition="0">
        <references count="3">
          <reference field="4294967294" count="1" selected="0">
            <x v="0"/>
          </reference>
          <reference field="0" count="1" selected="0">
            <x v="1"/>
          </reference>
          <reference field="2" count="1" selected="0">
            <x v="2"/>
          </reference>
        </references>
      </pivotArea>
    </chartFormat>
    <chartFormat chart="17" format="27">
      <pivotArea type="data" outline="0" fieldPosition="0">
        <references count="3">
          <reference field="4294967294" count="1" selected="0">
            <x v="0"/>
          </reference>
          <reference field="0" count="1" selected="0">
            <x v="1"/>
          </reference>
          <reference field="2" count="1" selected="0">
            <x v="3"/>
          </reference>
        </references>
      </pivotArea>
    </chartFormat>
    <chartFormat chart="17" format="28">
      <pivotArea type="data" outline="0" fieldPosition="0">
        <references count="3">
          <reference field="4294967294" count="1" selected="0">
            <x v="0"/>
          </reference>
          <reference field="0" count="1" selected="0">
            <x v="1"/>
          </reference>
          <reference field="2" count="1" selected="0">
            <x v="4"/>
          </reference>
        </references>
      </pivotArea>
    </chartFormat>
    <chartFormat chart="17" format="29">
      <pivotArea type="data" outline="0" fieldPosition="0">
        <references count="3">
          <reference field="4294967294" count="1" selected="0">
            <x v="0"/>
          </reference>
          <reference field="0" count="1" selected="0">
            <x v="1"/>
          </reference>
          <reference field="2" count="1" selected="0">
            <x v="5"/>
          </reference>
        </references>
      </pivotArea>
    </chartFormat>
    <chartFormat chart="21" format="2" series="1">
      <pivotArea type="data" outline="0" fieldPosition="0">
        <references count="2">
          <reference field="4294967294" count="1" selected="0">
            <x v="0"/>
          </reference>
          <reference field="0" count="1" selected="0">
            <x v="0"/>
          </reference>
        </references>
      </pivotArea>
    </chartFormat>
    <chartFormat chart="21" format="3">
      <pivotArea type="data" outline="0" fieldPosition="0">
        <references count="3">
          <reference field="4294967294" count="1" selected="0">
            <x v="0"/>
          </reference>
          <reference field="0" count="1" selected="0">
            <x v="0"/>
          </reference>
          <reference field="2" count="1" selected="0">
            <x v="0"/>
          </reference>
        </references>
      </pivotArea>
    </chartFormat>
    <chartFormat chart="21" format="4">
      <pivotArea type="data" outline="0" fieldPosition="0">
        <references count="3">
          <reference field="4294967294" count="1" selected="0">
            <x v="0"/>
          </reference>
          <reference field="0" count="1" selected="0">
            <x v="0"/>
          </reference>
          <reference field="2" count="1" selected="0">
            <x v="1"/>
          </reference>
        </references>
      </pivotArea>
    </chartFormat>
    <chartFormat chart="21" format="5">
      <pivotArea type="data" outline="0" fieldPosition="0">
        <references count="3">
          <reference field="4294967294" count="1" selected="0">
            <x v="0"/>
          </reference>
          <reference field="0" count="1" selected="0">
            <x v="0"/>
          </reference>
          <reference field="2" count="1" selected="0">
            <x v="2"/>
          </reference>
        </references>
      </pivotArea>
    </chartFormat>
    <chartFormat chart="21" format="6">
      <pivotArea type="data" outline="0" fieldPosition="0">
        <references count="3">
          <reference field="4294967294" count="1" selected="0">
            <x v="0"/>
          </reference>
          <reference field="0" count="1" selected="0">
            <x v="0"/>
          </reference>
          <reference field="2" count="1" selected="0">
            <x v="3"/>
          </reference>
        </references>
      </pivotArea>
    </chartFormat>
    <chartFormat chart="21" format="7">
      <pivotArea type="data" outline="0" fieldPosition="0">
        <references count="3">
          <reference field="4294967294" count="1" selected="0">
            <x v="0"/>
          </reference>
          <reference field="0" count="1" selected="0">
            <x v="0"/>
          </reference>
          <reference field="2" count="1" selected="0">
            <x v="4"/>
          </reference>
        </references>
      </pivotArea>
    </chartFormat>
    <chartFormat chart="21" format="8">
      <pivotArea type="data" outline="0" fieldPosition="0">
        <references count="3">
          <reference field="4294967294" count="1" selected="0">
            <x v="0"/>
          </reference>
          <reference field="0" count="1" selected="0">
            <x v="0"/>
          </reference>
          <reference field="2" count="1" selected="0">
            <x v="5"/>
          </reference>
        </references>
      </pivotArea>
    </chartFormat>
    <chartFormat chart="21" format="9" series="1">
      <pivotArea type="data" outline="0" fieldPosition="0">
        <references count="2">
          <reference field="4294967294" count="1" selected="0">
            <x v="0"/>
          </reference>
          <reference field="0" count="1" selected="0">
            <x v="1"/>
          </reference>
        </references>
      </pivotArea>
    </chartFormat>
    <chartFormat chart="21" format="10">
      <pivotArea type="data" outline="0" fieldPosition="0">
        <references count="3">
          <reference field="4294967294" count="1" selected="0">
            <x v="0"/>
          </reference>
          <reference field="0" count="1" selected="0">
            <x v="1"/>
          </reference>
          <reference field="2" count="1" selected="0">
            <x v="0"/>
          </reference>
        </references>
      </pivotArea>
    </chartFormat>
    <chartFormat chart="21" format="11">
      <pivotArea type="data" outline="0" fieldPosition="0">
        <references count="3">
          <reference field="4294967294" count="1" selected="0">
            <x v="0"/>
          </reference>
          <reference field="0" count="1" selected="0">
            <x v="1"/>
          </reference>
          <reference field="2" count="1" selected="0">
            <x v="1"/>
          </reference>
        </references>
      </pivotArea>
    </chartFormat>
    <chartFormat chart="21" format="12">
      <pivotArea type="data" outline="0" fieldPosition="0">
        <references count="3">
          <reference field="4294967294" count="1" selected="0">
            <x v="0"/>
          </reference>
          <reference field="0" count="1" selected="0">
            <x v="1"/>
          </reference>
          <reference field="2" count="1" selected="0">
            <x v="2"/>
          </reference>
        </references>
      </pivotArea>
    </chartFormat>
    <chartFormat chart="21" format="13">
      <pivotArea type="data" outline="0" fieldPosition="0">
        <references count="3">
          <reference field="4294967294" count="1" selected="0">
            <x v="0"/>
          </reference>
          <reference field="0" count="1" selected="0">
            <x v="1"/>
          </reference>
          <reference field="2" count="1" selected="0">
            <x v="3"/>
          </reference>
        </references>
      </pivotArea>
    </chartFormat>
    <chartFormat chart="21" format="14">
      <pivotArea type="data" outline="0" fieldPosition="0">
        <references count="3">
          <reference field="4294967294" count="1" selected="0">
            <x v="0"/>
          </reference>
          <reference field="0" count="1" selected="0">
            <x v="1"/>
          </reference>
          <reference field="2" count="1" selected="0">
            <x v="4"/>
          </reference>
        </references>
      </pivotArea>
    </chartFormat>
    <chartFormat chart="21" format="15">
      <pivotArea type="data" outline="0" fieldPosition="0">
        <references count="3">
          <reference field="4294967294" count="1" selected="0">
            <x v="0"/>
          </reference>
          <reference field="0" count="1" selected="0">
            <x v="1"/>
          </reference>
          <reference field="2" count="1" selected="0">
            <x v="5"/>
          </reference>
        </references>
      </pivotArea>
    </chartFormat>
    <chartFormat chart="25" format="0" series="1">
      <pivotArea type="data" outline="0" fieldPosition="0">
        <references count="2">
          <reference field="4294967294" count="1" selected="0">
            <x v="0"/>
          </reference>
          <reference field="0" count="1" selected="0">
            <x v="0"/>
          </reference>
        </references>
      </pivotArea>
    </chartFormat>
    <chartFormat chart="25" format="1" series="1">
      <pivotArea type="data" outline="0" fieldPosition="0">
        <references count="2">
          <reference field="4294967294" count="1" selected="0">
            <x v="0"/>
          </reference>
          <reference field="0" count="1" selected="0">
            <x v="1"/>
          </reference>
        </references>
      </pivotArea>
    </chartFormat>
    <chartFormat chart="29" format="4" series="1">
      <pivotArea type="data" outline="0" fieldPosition="0">
        <references count="2">
          <reference field="4294967294" count="1" selected="0">
            <x v="0"/>
          </reference>
          <reference field="0" count="1" selected="0">
            <x v="0"/>
          </reference>
        </references>
      </pivotArea>
    </chartFormat>
    <chartFormat chart="29" format="5" series="1">
      <pivotArea type="data" outline="0" fieldPosition="0">
        <references count="2">
          <reference field="4294967294" count="1" selected="0">
            <x v="0"/>
          </reference>
          <reference field="0" count="1" selected="0">
            <x v="1"/>
          </reference>
        </references>
      </pivotArea>
    </chartFormat>
    <chartFormat chart="29" format="6">
      <pivotArea type="data" outline="0" fieldPosition="0">
        <references count="3">
          <reference field="4294967294" count="1" selected="0">
            <x v="0"/>
          </reference>
          <reference field="0" count="1" selected="0">
            <x v="0"/>
          </reference>
          <reference field="2" count="1" selected="0">
            <x v="3"/>
          </reference>
        </references>
      </pivotArea>
    </chartFormat>
    <chartFormat chart="29" format="7">
      <pivotArea type="data" outline="0" fieldPosition="0">
        <references count="3">
          <reference field="4294967294" count="1" selected="0">
            <x v="0"/>
          </reference>
          <reference field="0" count="1" selected="0">
            <x v="0"/>
          </reference>
          <reference field="2" count="1" selected="0">
            <x v="4"/>
          </reference>
        </references>
      </pivotArea>
    </chartFormat>
    <chartFormat chart="29" format="8">
      <pivotArea type="data" outline="0" fieldPosition="0">
        <references count="3">
          <reference field="4294967294" count="1" selected="0">
            <x v="0"/>
          </reference>
          <reference field="0" count="1" selected="0">
            <x v="0"/>
          </reference>
          <reference field="2" count="1" selected="0">
            <x v="5"/>
          </reference>
        </references>
      </pivotArea>
    </chartFormat>
    <chartFormat chart="29" format="9">
      <pivotArea type="data" outline="0" fieldPosition="0">
        <references count="3">
          <reference field="4294967294" count="1" selected="0">
            <x v="0"/>
          </reference>
          <reference field="0" count="1" selected="0">
            <x v="0"/>
          </reference>
          <reference field="2" count="1" selected="0">
            <x v="1"/>
          </reference>
        </references>
      </pivotArea>
    </chartFormat>
    <chartFormat chart="29" format="10">
      <pivotArea type="data" outline="0" fieldPosition="0">
        <references count="3">
          <reference field="4294967294" count="1" selected="0">
            <x v="0"/>
          </reference>
          <reference field="0" count="1" selected="0">
            <x v="0"/>
          </reference>
          <reference field="2"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92838F-F551-4858-A1A6-12E66151A9E5}" name="PivotTable7" cacheId="8" applyNumberFormats="0" applyBorderFormats="0" applyFontFormats="0" applyPatternFormats="0" applyAlignmentFormats="0" applyWidthHeightFormats="1" dataCaption="Values" tag="5a226bb6-e282-4ec1-9208-711c4a7aa76a" updatedVersion="8" minRefreshableVersion="5" useAutoFormatting="1" subtotalHiddenItems="1" itemPrintTitles="1" createdVersion="8" indent="0" outline="1" outlineData="1" multipleFieldFilters="0" rowHeaderCaption="product type">
  <location ref="A61:B68" firstHeaderRow="1" firstDataRow="1" firstDataCol="1"/>
  <pivotFields count="3">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i>
    <i>
      <x v="2"/>
    </i>
    <i>
      <x v="5"/>
    </i>
    <i>
      <x v="4"/>
    </i>
    <i>
      <x v="1"/>
    </i>
    <i>
      <x v="3"/>
    </i>
    <i t="grand">
      <x/>
    </i>
  </rowItems>
  <colItems count="1">
    <i/>
  </colItems>
  <dataFields count="1">
    <dataField name="Sum of Total Bill" fld="1" baseField="0" baseItem="0" numFmtId="167"/>
  </dataFields>
  <formats count="2">
    <format dxfId="12">
      <pivotArea outline="0" collapsedLevelsAreSubtotals="1" fieldPosition="0"/>
    </format>
    <format dxfId="11">
      <pivotArea dataOnly="0" labelOnly="1" outline="0" axis="axisValues" fieldPosition="0"/>
    </format>
  </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5">
      <autoFilter ref="A1">
        <filterColumn colId="0">
          <top10 val="6" filterVal="6"/>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83547BF-AA0B-4775-9D76-B5BE78EFD874}" name="PivotTable8" cacheId="9" applyNumberFormats="0" applyBorderFormats="0" applyFontFormats="0" applyPatternFormats="0" applyAlignmentFormats="0" applyWidthHeightFormats="1" dataCaption="Values" tag="e463d14d-420d-4cc7-acb5-aa29cf030fd2" updatedVersion="8" minRefreshableVersion="5" useAutoFormatting="1" subtotalHiddenItems="1" itemPrintTitles="1" createdVersion="8" indent="0" outline="1" outlineData="1" multipleFieldFilters="0" chartFormat="36">
  <location ref="A73:C94" firstHeaderRow="0" firstDataRow="1" firstDataCol="1"/>
  <pivotFields count="4">
    <pivotField axis="axisRow" allDrilled="1" subtotalTop="0" showAll="0" measureFilter="1"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Total Bill" fld="1" baseField="0" baseItem="0"/>
    <dataField name="Sum of transaction_qty" fld="2" baseField="0" baseItem="0"/>
  </dataFields>
  <chartFormats count="4">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5">
      <autoFilter ref="A1">
        <filterColumn colId="0">
          <top10 val="20" filterVal="20"/>
        </filterColumn>
      </autoFilter>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01C9E5A-0A01-4DDC-A3FC-8A8608D30ACC}" name="PivotTable12" cacheId="14" applyNumberFormats="0" applyBorderFormats="0" applyFontFormats="0" applyPatternFormats="0" applyAlignmentFormats="0" applyWidthHeightFormats="1" dataCaption="Values" tag="395588c6-7342-4668-9e8e-905ea520537e" updatedVersion="8" minRefreshableVersion="5" useAutoFormatting="1" subtotalHiddenItems="1" itemPrintTitles="1" createdVersion="8" indent="0" outline="1" outlineData="1" multipleFieldFilters="0">
  <location ref="A123:A124" firstHeaderRow="1" firstDataRow="1" firstDataCol="0"/>
  <pivotFields count="3">
    <pivotField allDrilled="1" subtotalTop="0" showAll="0" measureFilter="1"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Total Bill Amount" fld="1" subtotal="count" baseField="0" baseItem="0"/>
  </dataFields>
  <formats count="1">
    <format dxfId="13">
      <pivotArea field="0" type="button" dataOnly="0" labelOnly="1" outline="0"/>
    </format>
  </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otal Bill"/>
    <pivotHierarchy dragToData="1"/>
    <pivotHierarchy dragToData="1" caption="Count of Total Bill"/>
    <pivotHierarchy dragToData="1"/>
    <pivotHierarchy dragToData="1"/>
    <pivotHierarchy dragToData="1" caption="Count of Total Bill Am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5">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Transaction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6C09030-6226-4DAA-BFBC-5F5F076E8B0B}" name="PivotTable13" cacheId="15" applyNumberFormats="0" applyBorderFormats="0" applyFontFormats="0" applyPatternFormats="0" applyAlignmentFormats="0" applyWidthHeightFormats="1" dataCaption="Values" tag="a357f4e8-4ce9-4e82-a984-ede379901b8c" updatedVersion="8" minRefreshableVersion="5" useAutoFormatting="1" subtotalHiddenItems="1" itemPrintTitles="1" createdVersion="8" indent="0" outline="1" outlineData="1" multipleFieldFilters="0">
  <location ref="A134:C151" firstHeaderRow="1" firstDataRow="1" firstDataCol="0"/>
  <pivotFields count="1">
    <pivotField allDrilled="1" subtotalTop="0" showAll="0" dataSourceSort="1" defaultSubtotal="0" defaultAttributeDrillState="1"/>
  </pivotField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otal Bill Am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Transaction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059841F-F3C4-4F2C-B82B-A45D4EE34DA7}" name="PivotTable9" cacheId="10" applyNumberFormats="0" applyBorderFormats="0" applyFontFormats="0" applyPatternFormats="0" applyAlignmentFormats="0" applyWidthHeightFormats="1" dataCaption="Values" tag="0cfb9a1e-0d9d-428e-995c-9f73ac324d80" updatedVersion="8" minRefreshableVersion="5" useAutoFormatting="1" subtotalHiddenItems="1" itemPrintTitles="1" createdVersion="8" indent="0" outline="1" outlineData="1" multipleFieldFilters="0" chartFormat="8">
  <location ref="A106:B10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Total Bill" fld="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C475CAF-939E-415F-9002-5EA9EDFD38CA}" name="PivotTable10" cacheId="1" applyNumberFormats="0" applyBorderFormats="0" applyFontFormats="0" applyPatternFormats="0" applyAlignmentFormats="0" applyWidthHeightFormats="1" dataCaption="Values" tag="1d2776bd-1db6-4948-8634-077cca66efb4" updatedVersion="8" minRefreshableVersion="5" useAutoFormatting="1" subtotalHiddenItems="1" colGrandTotals="0" itemPrintTitles="1" createdVersion="8" indent="0" outline="1" outlineData="1" multipleFieldFilters="0" chartFormat="15" rowHeaderCaption="Product Category">
  <location ref="E30:H41" firstHeaderRow="1" firstDataRow="2" firstDataCol="1"/>
  <pivotFields count="4">
    <pivotField axis="axisRow" allDrilled="1" subtotalTop="0" showAll="0" sortType="ascending" defaultSubtotal="0" defaultAttributeDrillState="1">
      <items count="9">
        <item x="0"/>
        <item x="1"/>
        <item x="2"/>
        <item x="3"/>
        <item x="4"/>
        <item x="5"/>
        <item x="6"/>
        <item x="7"/>
        <item x="8"/>
      </items>
    </pivotField>
    <pivotField dataField="1" subtotalTop="0" showAll="0" defaultSubtotal="0"/>
    <pivotField axis="axisCol" allDrilled="1" subtotalTop="0" showAll="0" dataSourceSort="1" defaultSubtotal="0" defaultAttributeDrillState="1">
      <items count="3">
        <item x="0"/>
        <item n="Hill's kitchen" x="1"/>
        <item x="2"/>
      </items>
    </pivotField>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3">
    <i>
      <x/>
    </i>
    <i>
      <x v="1"/>
    </i>
    <i>
      <x v="2"/>
    </i>
  </colItems>
  <dataFields count="1">
    <dataField name="Sum of Total Bill" fld="1" baseField="0" baseItem="0" numFmtId="168"/>
  </dataFields>
  <formats count="2">
    <format dxfId="15">
      <pivotArea dataOnly="0" labelOnly="1" outline="0" axis="axisValues" fieldPosition="0"/>
    </format>
    <format dxfId="14">
      <pivotArea outline="0" collapsedLevelsAreSubtotals="1" fieldPosition="0"/>
    </format>
  </formats>
  <chartFormats count="8">
    <chartFormat chart="8" format="0"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1"/>
          </reference>
        </references>
      </pivotArea>
    </chartFormat>
    <chartFormat chart="8" format="2" series="1">
      <pivotArea type="data" outline="0" fieldPosition="0">
        <references count="2">
          <reference field="4294967294" count="1" selected="0">
            <x v="0"/>
          </reference>
          <reference field="2" count="1" selected="0">
            <x v="2"/>
          </reference>
        </references>
      </pivotArea>
    </chartFormat>
    <chartFormat chart="12" format="6" series="1">
      <pivotArea type="data" outline="0" fieldPosition="0">
        <references count="2">
          <reference field="4294967294" count="1" selected="0">
            <x v="0"/>
          </reference>
          <reference field="2" count="1" selected="0">
            <x v="0"/>
          </reference>
        </references>
      </pivotArea>
    </chartFormat>
    <chartFormat chart="12" format="7" series="1">
      <pivotArea type="data" outline="0" fieldPosition="0">
        <references count="2">
          <reference field="4294967294" count="1" selected="0">
            <x v="0"/>
          </reference>
          <reference field="2" count="1" selected="0">
            <x v="1"/>
          </reference>
        </references>
      </pivotArea>
    </chartFormat>
    <chartFormat chart="12" format="8" series="1">
      <pivotArea type="data" outline="0" fieldPosition="0">
        <references count="2">
          <reference field="4294967294" count="1" selected="0">
            <x v="0"/>
          </reference>
          <reference field="2" count="1" selected="0">
            <x v="2"/>
          </reference>
        </references>
      </pivotArea>
    </chartFormat>
    <chartFormat chart="12" format="9"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9B9BA3DC-4B00-46B6-B18C-18FA06D616B7}" sourceName="[Transactions].[Month Name]">
  <pivotTables>
    <pivotTable tabId="7" name="PivotTable1"/>
    <pivotTable tabId="7" name="PivotTable10"/>
    <pivotTable tabId="7" name="PivotTable11"/>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2" name="PivotTable6"/>
    <pivotTable tabId="12" name="PivotTable7"/>
    <pivotTable tabId="12" name="PivotTable8"/>
    <pivotTable tabId="7" name="PivotTable12"/>
    <pivotTable tabId="7" name="PivotTable13"/>
  </pivotTables>
  <data>
    <olap pivotCacheId="5975991">
      <levels count="2">
        <level uniqueName="[Transactions].[Month Name].[(All)]" sourceCaption="(All)" count="0"/>
        <level uniqueName="[Transactions].[Month Name].[Month Name]" sourceCaption="Month Name" count="6">
          <ranges>
            <range startItem="0">
              <i n="[Transactions].[Month Name].&amp;[April]" c="April"/>
              <i n="[Transactions].[Month Name].&amp;[February]" c="February"/>
              <i n="[Transactions].[Month Name].&amp;[January]" c="January"/>
              <i n="[Transactions].[Month Name].&amp;[June]" c="June"/>
              <i n="[Transactions].[Month Name].&amp;[March]" c="March"/>
              <i n="[Transactions].[Month Name].&amp;[May]" c="May"/>
            </range>
          </ranges>
        </level>
      </levels>
      <selections count="1">
        <selection n="[Transactions].[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554D8A8-9F14-478D-BA5C-60F485A5AAF0}" sourceName="[Transactions].[product_category]">
  <data>
    <olap pivotCacheId="317677954">
      <levels count="2">
        <level uniqueName="[Transactions].[product_category].[(All)]" sourceCaption="(All)" count="0"/>
        <level uniqueName="[Transactions].[product_category].[product_category]" sourceCaption="product_category" count="9">
          <ranges>
            <range startItem="0">
              <i n="[Transactions].[product_category].&amp;[Bakery]" c="Bakery"/>
              <i n="[Transactions].[product_category].&amp;[Branded]" c="Branded"/>
              <i n="[Transactions].[product_category].&amp;[Coffee]" c="Coffee"/>
              <i n="[Transactions].[product_category].&amp;[Coffee beans]" c="Coffee beans"/>
              <i n="[Transactions].[product_category].&amp;[Drinking Chocolate]" c="Drinking Chocolate"/>
              <i n="[Transactions].[product_category].&amp;[Flavours]" c="Flavours"/>
              <i n="[Transactions].[product_category].&amp;[Loose Tea]" c="Loose Tea"/>
              <i n="[Transactions].[product_category].&amp;[Packaged Chocolate]" c="Packaged Chocolate"/>
              <i n="[Transactions].[product_category].&amp;[Tea]" c="Tea"/>
            </range>
          </ranges>
        </level>
      </levels>
      <selections count="1">
        <selection n="[Transactions].[product_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location" xr10:uid="{1A5DDD87-7D07-4356-819E-8DD52C81293A}" sourceName="[Transactions].[store_location]">
  <pivotTables>
    <pivotTable tabId="7" name="PivotTable1"/>
    <pivotTable tabId="7" name="PivotTable10"/>
    <pivotTable tabId="7" name="PivotTable11"/>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2" name="PivotTable6"/>
    <pivotTable tabId="12" name="PivotTable7"/>
    <pivotTable tabId="12" name="PivotTable8"/>
    <pivotTable tabId="7" name="PivotTable12"/>
    <pivotTable tabId="7" name="PivotTable13"/>
  </pivotTables>
  <data>
    <olap pivotCacheId="5975991">
      <levels count="2">
        <level uniqueName="[Transactions].[store_location].[(All)]" sourceCaption="(All)" count="0"/>
        <level uniqueName="[Transactions].[store_location].[store_location]" sourceCaption="store_location" count="3">
          <ranges>
            <range startItem="0">
              <i n="[Transactions].[store_location].&amp;[Astoria]" c="Astoria"/>
              <i n="[Transactions].[store_location].&amp;[Hell's Kitchen]" c="Hell's Kitchen"/>
              <i n="[Transactions].[store_location].&amp;[Lower Manhattan]" c="Lower Manhattan"/>
            </range>
          </ranges>
        </level>
      </levels>
      <selections count="1">
        <selection n="[Transactions].[store_locat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s_VS_Weekend" xr10:uid="{F5F3ECDD-9F46-4E27-B1D8-FBC26FA06991}" sourceName="[Transactions].[Weekdays VS Weekend]">
  <pivotTables>
    <pivotTable tabId="7" name="PivotTable1"/>
    <pivotTable tabId="7" name="PivotTable10"/>
    <pivotTable tabId="7" name="PivotTable11"/>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2" name="PivotTable6"/>
    <pivotTable tabId="12" name="PivotTable7"/>
    <pivotTable tabId="12" name="PivotTable8"/>
    <pivotTable tabId="7" name="PivotTable12"/>
    <pivotTable tabId="7" name="PivotTable13"/>
  </pivotTables>
  <data>
    <olap pivotCacheId="5975991">
      <levels count="2">
        <level uniqueName="[Transactions].[Weekdays VS Weekend].[(All)]" sourceCaption="(All)" count="0"/>
        <level uniqueName="[Transactions].[Weekdays VS Weekend].[Weekdays VS Weekend]" sourceCaption="Weekdays VS Weekend" count="2">
          <ranges>
            <range startItem="0">
              <i n="[Transactions].[Weekdays VS Weekend].&amp;[Weekday]" c="Weekday"/>
              <i n="[Transactions].[Weekdays VS Weekend].&amp;[Weekend]" c="Weekend"/>
            </range>
          </ranges>
        </level>
      </levels>
      <selections count="1">
        <selection n="[Transactions].[Weekdays VS Weeken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s" xr10:uid="{C2F7A068-CF5A-4A7B-A129-A607EADA9C47}" sourceName="[Transactions].[Weekdays]">
  <pivotTables>
    <pivotTable tabId="7" name="PivotTable1"/>
    <pivotTable tabId="7" name="PivotTable10"/>
    <pivotTable tabId="7" name="PivotTable11"/>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2" name="PivotTable6"/>
    <pivotTable tabId="12" name="PivotTable7"/>
    <pivotTable tabId="12" name="PivotTable8"/>
    <pivotTable tabId="7" name="PivotTable12"/>
    <pivotTable tabId="7" name="PivotTable13"/>
  </pivotTables>
  <data>
    <olap pivotCacheId="5975991">
      <levels count="2">
        <level uniqueName="[Transactions].[Weekdays].[(All)]" sourceCaption="(All)" count="0"/>
        <level uniqueName="[Transactions].[Weekdays].[Weekdays]" sourceCaption="Weekdays" count="7">
          <ranges>
            <range startItem="0">
              <i n="[Transactions].[Weekdays].&amp;[Friday]" c="Friday"/>
              <i n="[Transactions].[Weekdays].&amp;[Monday]" c="Monday"/>
              <i n="[Transactions].[Weekdays].&amp;[Saturday]" c="Saturday"/>
              <i n="[Transactions].[Weekdays].&amp;[Sunday]" c="Sunday"/>
              <i n="[Transactions].[Weekdays].&amp;[Thursday]" c="Thursday"/>
              <i n="[Transactions].[Weekdays].&amp;[Tuesday]" c="Tuesday"/>
              <i n="[Transactions].[Weekdays].&amp;[Wednesday]" c="Wednesday"/>
            </range>
          </ranges>
        </level>
      </levels>
      <selections count="1">
        <selection n="[Transactions].[Weekdays].[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Bill" xr10:uid="{2B599769-931F-48F3-AFC7-1170027E5327}" sourceName="[Transactions].[Total Bill]">
  <pivotTables>
    <pivotTable tabId="7" name="PivotTable1"/>
    <pivotTable tabId="7" name="PivotTable10"/>
    <pivotTable tabId="7" name="PivotTable11"/>
    <pivotTable tabId="7" name="PivotTable12"/>
    <pivotTable tabId="7" name="PivotTable13"/>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2" name="PivotTable6"/>
    <pivotTable tabId="12" name="PivotTable7"/>
    <pivotTable tabId="12" name="PivotTable8"/>
  </pivotTables>
  <data>
    <olap pivotCacheId="5975991">
      <levels count="2">
        <level uniqueName="[Transactions].[Total Bill].[(All)]" sourceCaption="(All)" count="0"/>
        <level uniqueName="[Transactions].[Total Bill].[Total Bill]" sourceCaption="Total Bill" count="75">
          <ranges>
            <range startItem="0">
              <i n="[Transactions].[Total Bill].&amp;[8.E-1]" c="0.8"/>
              <i n="[Transactions].[Total Bill].&amp;[1.6]" c="1.6"/>
              <i n="[Transactions].[Total Bill].&amp;[2.]" c="2"/>
              <i n="[Transactions].[Total Bill].&amp;[2.1]" c="2.1"/>
              <i n="[Transactions].[Total Bill].&amp;[2.2]" c="2.2"/>
              <i n="[Transactions].[Total Bill].&amp;[2.4000000000000003]" c="2.4"/>
              <i n="[Transactions].[Total Bill].&amp;[2.45]" c="2.45"/>
              <i n="[Transactions].[Total Bill].&amp;[2.5]" c="2.5"/>
              <i n="[Transactions].[Total Bill].&amp;[2.55]" c="2.55"/>
              <i n="[Transactions].[Total Bill].&amp;[2.65]" c="2.65"/>
              <i n="[Transactions].[Total Bill].&amp;[3.]" c="3"/>
              <i n="[Transactions].[Total Bill].&amp;[3.1]" c="3.1"/>
              <i n="[Transactions].[Total Bill].&amp;[3.2]" c="3.2"/>
              <i n="[Transactions].[Total Bill].&amp;[3.25]" c="3.25"/>
              <i n="[Transactions].[Total Bill].&amp;[3.5]" c="3.5"/>
              <i n="[Transactions].[Total Bill].&amp;[3.75]" c="3.75"/>
              <i n="[Transactions].[Total Bill].&amp;[4.]" c="4"/>
              <i n="[Transactions].[Total Bill].&amp;[4.06]" c="4.06"/>
              <i n="[Transactions].[Total Bill].&amp;[4.2]" c="4.2"/>
              <i n="[Transactions].[Total Bill].&amp;[4.25]" c="4.25"/>
              <i n="[Transactions].[Total Bill].&amp;[4.38]" c="4.38"/>
              <i n="[Transactions].[Total Bill].&amp;[4.4]" c="4.4"/>
              <i n="[Transactions].[Total Bill].&amp;[4.5]" c="4.5"/>
              <i n="[Transactions].[Total Bill].&amp;[4.69]" c="4.69"/>
              <i n="[Transactions].[Total Bill].&amp;[4.75]" c="4.75"/>
              <i n="[Transactions].[Total Bill].&amp;[4.9]" c="4.9"/>
              <i n="[Transactions].[Total Bill].&amp;[5.]" c="5"/>
              <i n="[Transactions].[Total Bill].&amp;[5.1]" c="5.1"/>
              <i n="[Transactions].[Total Bill].&amp;[5.3]" c="5.3"/>
              <i n="[Transactions].[Total Bill].&amp;[5.63]" c="5.63"/>
              <i n="[Transactions].[Total Bill].&amp;[6.]" c="6"/>
              <i n="[Transactions].[Total Bill].&amp;[6.2]" c="6.2"/>
              <i n="[Transactions].[Total Bill].&amp;[6.300000000000001]" c="6.3"/>
              <i n="[Transactions].[Total Bill].&amp;[6.4]" c="6.4"/>
              <i n="[Transactions].[Total Bill].&amp;[6.5]" c="6.5"/>
              <i n="[Transactions].[Total Bill].&amp;[6.6000000000000005]" c="6.6"/>
              <i n="[Transactions].[Total Bill].&amp;[7.]" c="7"/>
              <i n="[Transactions].[Total Bill].&amp;[7.3500000000000005]" c="7.35"/>
              <i n="[Transactions].[Total Bill].&amp;[7.5]" c="7.5"/>
              <i n="[Transactions].[Total Bill].&amp;[7.6]" c="7.6"/>
              <i n="[Transactions].[Total Bill].&amp;[7.6499999999999995]" c="7.65"/>
              <i n="[Transactions].[Total Bill].&amp;[7.949999999999999]" c="7.95"/>
              <i n="[Transactions].[Total Bill].&amp;[8.]" c="8"/>
              <i n="[Transactions].[Total Bill].&amp;[8.5]" c="8.5"/>
              <i n="[Transactions].[Total Bill].&amp;[8.95]" c="8.95"/>
              <i n="[Transactions].[Total Bill].&amp;[9.]" c="9"/>
              <i n="[Transactions].[Total Bill].&amp;[9.25]" c="9.25"/>
              <i n="[Transactions].[Total Bill].&amp;[9.3]" c="9.3"/>
              <i n="[Transactions].[Total Bill].&amp;[9.5]" c="9.5"/>
              <i n="[Transactions].[Total Bill].&amp;[1.E1]" c="10"/>
              <i n="[Transactions].[Total Bill].&amp;[1.05E1]" c="10.5"/>
              <i n="[Transactions].[Total Bill].&amp;[1.095E1]" c="10.95"/>
              <i n="[Transactions].[Total Bill].&amp;[1.125E1]" c="11.25"/>
              <i n="[Transactions].[Total Bill].&amp;[1.2E1]" c="12"/>
              <i n="[Transactions].[Total Bill].&amp;[1.275E1]" c="12.75"/>
              <i n="[Transactions].[Total Bill].&amp;[1.333E1]" c="13.33"/>
              <i n="[Transactions].[Total Bill].&amp;[1.35E1]" c="13.5"/>
              <i n="[Transactions].[Total Bill].&amp;[1.4E1]" c="14"/>
              <i n="[Transactions].[Total Bill].&amp;[1.425E1]" c="14.25"/>
              <i n="[Transactions].[Total Bill].&amp;[1.475E1]" c="14.75"/>
              <i n="[Transactions].[Total Bill].&amp;[1.5E1]" c="15"/>
              <i n="[Transactions].[Total Bill].&amp;[1.7E1]" c="17"/>
              <i n="[Transactions].[Total Bill].&amp;[1.8E1]" c="18"/>
              <i n="[Transactions].[Total Bill].&amp;[1.975E1]" c="19.75"/>
              <i n="[Transactions].[Total Bill].&amp;[2.045E1]" c="20.45"/>
              <i n="[Transactions].[Total Bill].&amp;[2.1E1]" c="21"/>
              <i n="[Transactions].[Total Bill].&amp;[2.25E1]" c="22.5"/>
              <i n="[Transactions].[Total Bill].&amp;[2.3E1]" c="23"/>
              <i n="[Transactions].[Total Bill].&amp;[2.4E1]" c="24"/>
              <i n="[Transactions].[Total Bill].&amp;[2.8E1]" c="28"/>
              <i n="[Transactions].[Total Bill].&amp;[3.6E1]" c="36"/>
              <i n="[Transactions].[Total Bill].&amp;[4.5E1]" c="45"/>
              <i n="[Transactions].[Total Bill].&amp;[5.6E1]" c="56"/>
              <i n="[Transactions].[Total Bill].&amp;[7.2E1]" c="72"/>
              <i n="[Transactions].[Total Bill].&amp;[3.6E2]" c="360"/>
            </range>
          </ranges>
        </level>
      </levels>
      <selections count="1">
        <selection n="[Transactions].[Total Bill].[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3708CA06-BC31-4F5C-ADD2-40857CC999D0}" cache="Slicer_Month_Name" caption="Month Name" level="1" style="SlicerStyleLight2" rowHeight="234950"/>
  <slicer name="product_category" xr10:uid="{86B8B1B0-D29B-41CC-AB5F-EE0B59307121}" cache="Slicer_product_category" caption="product_category" level="1" style="SlicerStyleLight2" rowHeight="234950"/>
  <slicer name="store_location" xr10:uid="{C576D863-0BEA-4F36-994C-9E8FF13F8346}" cache="Slicer_store_location" caption="store_location" level="1" style="SlicerStyleLight2" rowHeight="234950"/>
  <slicer name="Weekdays VS Weekend" xr10:uid="{DA1FB202-164A-479C-A9C0-945A15F0979A}" cache="Slicer_Weekdays_VS_Weekend" caption="Weekdays VS Weekend" level="1" style="SlicerStyleLight2" rowHeight="234950"/>
  <slicer name="Weekdays" xr10:uid="{2C8603E5-BE57-4189-AE3A-F46D550B8582}" cache="Slicer_Weekdays" caption="Weekdays" level="1" style="SlicerStyleLight2" rowHeight="234950"/>
  <slicer name="Total Bill" xr10:uid="{D4978B50-BDFE-44AE-8134-BD1B5D30EDA4}" cache="Slicer_Total_Bill" caption="Total Bill" startItem="28"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EAA044E-EA01-4B75-B73E-CBDD492AD773}" name="Table3" displayName="Table3" ref="A119:A120" insertRow="1" totalsRowShown="0">
  <autoFilter ref="A119:A120" xr:uid="{0EAA044E-EA01-4B75-B73E-CBDD492AD773}"/>
  <tableColumns count="1">
    <tableColumn id="1" xr3:uid="{19A6AB27-E568-458B-B895-673FFE6E96C7}" name="Column1"/>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lipFill>
          <a:blip xmlns:r="http://schemas.openxmlformats.org/officeDocument/2006/relationships" r:embed="rId1">
            <a:alphaModFix amt="70000"/>
          </a:blip>
          <a:tile tx="57150" ty="25400" sx="98000" sy="100000" flip="none" algn="t"/>
        </a:blipFill>
      </a:spPr>
      <a:bodyPr vertOverflow="clip" horzOverflow="clip" rtlCol="0" anchor="t"/>
      <a:lstStyle>
        <a:defPPr algn="l">
          <a:defRPr sz="5400">
            <a:solidFill>
              <a:sysClr val="windowText" lastClr="000000"/>
            </a:solidFill>
            <a:latin typeface="Bodoni MT Black" panose="02070A03080606020203" pitchFamily="18" charset="0"/>
          </a:defRPr>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ransaction_date1" xr10:uid="{8BEC6C9C-7B4B-4FBF-9F6F-4B33897295A9}" sourceName="[Transactions].[transaction_date]">
  <pivotTables>
    <pivotTable tabId="12" name="PivotTable6"/>
    <pivotTable tabId="12" name="PivotTable7"/>
    <pivotTable tabId="12" name="PivotTable8"/>
    <pivotTable tabId="7" name="PivotTable1"/>
    <pivotTable tabId="7" name="PivotTable10"/>
    <pivotTable tabId="7" name="PivotTable11"/>
    <pivotTable tabId="7" name="PivotTable12"/>
    <pivotTable tabId="7" name="PivotTable13"/>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state minimalRefreshVersion="6" lastRefreshVersion="6" pivotCacheId="1734908538"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_date 1" xr10:uid="{A75558BA-885E-4742-96D1-679B4677D58A}" cache="Timeline_transaction_date1" caption="transaction_date" level="2" selectionLevel="2" scrollPosition="2023-06-05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table" Target="../tables/table1.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B1C9C-1584-4A64-A8B7-D2021F584F8A}">
  <dimension ref="B3:M13"/>
  <sheetViews>
    <sheetView workbookViewId="0">
      <selection activeCell="B3" sqref="B3:D4"/>
    </sheetView>
  </sheetViews>
  <sheetFormatPr defaultRowHeight="14.4" x14ac:dyDescent="0.3"/>
  <cols>
    <col min="2" max="2" width="14.6640625" bestFit="1" customWidth="1"/>
    <col min="3" max="3" width="20.88671875" bestFit="1" customWidth="1"/>
    <col min="4" max="4" width="8.88671875" bestFit="1" customWidth="1"/>
  </cols>
  <sheetData>
    <row r="3" spans="2:13" x14ac:dyDescent="0.3">
      <c r="B3" t="s">
        <v>30</v>
      </c>
      <c r="C3" t="s">
        <v>34</v>
      </c>
      <c r="D3" t="s">
        <v>46</v>
      </c>
    </row>
    <row r="4" spans="2:13" x14ac:dyDescent="0.3">
      <c r="B4" s="14">
        <v>698812.33000000019</v>
      </c>
      <c r="C4" s="14">
        <v>214470</v>
      </c>
      <c r="D4" s="14">
        <v>149116</v>
      </c>
    </row>
    <row r="13" spans="2:13" x14ac:dyDescent="0.3">
      <c r="M13" s="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9C3C9-4E2D-45CB-86BA-4947FFB4E925}">
  <dimension ref="A3:M151"/>
  <sheetViews>
    <sheetView topLeftCell="A119" workbookViewId="0">
      <selection activeCell="H127" sqref="H127:J128"/>
    </sheetView>
  </sheetViews>
  <sheetFormatPr defaultRowHeight="14.4" x14ac:dyDescent="0.3"/>
  <cols>
    <col min="1" max="1" width="23.5546875" bestFit="1" customWidth="1"/>
    <col min="2" max="2" width="14.6640625" bestFit="1" customWidth="1"/>
    <col min="3" max="3" width="20.88671875" bestFit="1" customWidth="1"/>
    <col min="4" max="4" width="10.77734375" bestFit="1" customWidth="1"/>
    <col min="5" max="5" width="18" bestFit="1" customWidth="1"/>
    <col min="6" max="6" width="15.5546875" bestFit="1" customWidth="1"/>
    <col min="7" max="7" width="11.44140625" bestFit="1" customWidth="1"/>
    <col min="8" max="8" width="16.109375" bestFit="1" customWidth="1"/>
    <col min="9" max="9" width="17.88671875" customWidth="1"/>
    <col min="10" max="10" width="8.6640625" customWidth="1"/>
    <col min="11" max="11" width="10.6640625" customWidth="1"/>
    <col min="12" max="12" width="17" customWidth="1"/>
    <col min="13" max="13" width="17.109375" customWidth="1"/>
    <col min="14" max="14" width="4" bestFit="1" customWidth="1"/>
    <col min="15" max="15" width="5" bestFit="1" customWidth="1"/>
    <col min="16" max="16" width="4" bestFit="1" customWidth="1"/>
    <col min="17" max="17" width="5" bestFit="1" customWidth="1"/>
    <col min="18" max="18" width="2" bestFit="1" customWidth="1"/>
    <col min="19" max="19" width="5" bestFit="1" customWidth="1"/>
    <col min="20" max="20" width="4" bestFit="1" customWidth="1"/>
    <col min="21" max="22" width="5" bestFit="1" customWidth="1"/>
    <col min="23" max="24" width="4" bestFit="1" customWidth="1"/>
    <col min="25" max="26" width="5" bestFit="1" customWidth="1"/>
    <col min="27" max="27" width="4" bestFit="1" customWidth="1"/>
    <col min="28" max="28" width="2" bestFit="1" customWidth="1"/>
    <col min="29" max="30" width="4" bestFit="1" customWidth="1"/>
    <col min="31" max="31" width="5" bestFit="1" customWidth="1"/>
    <col min="32" max="32" width="2" bestFit="1" customWidth="1"/>
    <col min="33" max="37" width="4" bestFit="1" customWidth="1"/>
    <col min="38" max="38" width="2" bestFit="1" customWidth="1"/>
    <col min="39" max="39" width="5" bestFit="1" customWidth="1"/>
    <col min="40" max="41" width="4" bestFit="1" customWidth="1"/>
    <col min="42" max="43" width="5" bestFit="1" customWidth="1"/>
    <col min="44" max="44" width="2" bestFit="1" customWidth="1"/>
    <col min="45" max="45" width="4" bestFit="1" customWidth="1"/>
    <col min="46" max="46" width="5" bestFit="1" customWidth="1"/>
    <col min="47" max="47" width="2" bestFit="1" customWidth="1"/>
    <col min="48" max="48" width="5" bestFit="1" customWidth="1"/>
    <col min="49" max="50" width="4" bestFit="1" customWidth="1"/>
    <col min="51" max="51" width="3" bestFit="1" customWidth="1"/>
    <col min="52" max="52" width="5" bestFit="1" customWidth="1"/>
    <col min="53" max="54" width="6" bestFit="1" customWidth="1"/>
    <col min="55" max="55" width="3" bestFit="1" customWidth="1"/>
    <col min="56" max="57" width="6" bestFit="1" customWidth="1"/>
    <col min="58" max="58" width="5" bestFit="1" customWidth="1"/>
    <col min="59" max="59" width="3" bestFit="1" customWidth="1"/>
    <col min="60" max="61" width="6" bestFit="1" customWidth="1"/>
    <col min="62" max="64" width="3" bestFit="1" customWidth="1"/>
    <col min="65" max="66" width="6" bestFit="1" customWidth="1"/>
    <col min="67" max="67" width="3" bestFit="1" customWidth="1"/>
    <col min="68" max="68" width="5" bestFit="1" customWidth="1"/>
    <col min="69" max="75" width="3" bestFit="1" customWidth="1"/>
    <col min="76" max="76" width="4" bestFit="1" customWidth="1"/>
    <col min="77" max="77" width="10.77734375" bestFit="1" customWidth="1"/>
    <col min="78" max="181" width="15.5546875" bestFit="1" customWidth="1"/>
    <col min="182" max="183" width="10.77734375" bestFit="1" customWidth="1"/>
  </cols>
  <sheetData>
    <row r="3" spans="1:13" x14ac:dyDescent="0.3">
      <c r="A3" s="1" t="s">
        <v>31</v>
      </c>
      <c r="B3" s="3" t="s">
        <v>30</v>
      </c>
    </row>
    <row r="4" spans="1:13" x14ac:dyDescent="0.3">
      <c r="A4" s="2" t="s">
        <v>10</v>
      </c>
      <c r="B4" s="3">
        <v>82315.639999999927</v>
      </c>
    </row>
    <row r="5" spans="1:13" x14ac:dyDescent="0.3">
      <c r="A5" s="2" t="s">
        <v>15</v>
      </c>
      <c r="B5" s="3">
        <v>13607</v>
      </c>
    </row>
    <row r="6" spans="1:13" x14ac:dyDescent="0.3">
      <c r="A6" s="2" t="s">
        <v>1</v>
      </c>
      <c r="B6" s="3">
        <v>269952.45</v>
      </c>
    </row>
    <row r="7" spans="1:13" x14ac:dyDescent="0.3">
      <c r="A7" s="2" t="s">
        <v>13</v>
      </c>
      <c r="B7" s="3">
        <v>40085.25</v>
      </c>
    </row>
    <row r="8" spans="1:13" x14ac:dyDescent="0.3">
      <c r="A8" s="2" t="s">
        <v>11</v>
      </c>
      <c r="B8" s="3">
        <v>72416</v>
      </c>
    </row>
    <row r="9" spans="1:13" x14ac:dyDescent="0.3">
      <c r="A9" s="2" t="s">
        <v>17</v>
      </c>
      <c r="B9" s="3">
        <v>8408.800000000012</v>
      </c>
    </row>
    <row r="10" spans="1:13" x14ac:dyDescent="0.3">
      <c r="A10" s="2" t="s">
        <v>14</v>
      </c>
      <c r="B10" s="3">
        <v>11213.6</v>
      </c>
    </row>
    <row r="11" spans="1:13" x14ac:dyDescent="0.3">
      <c r="A11" s="2" t="s">
        <v>16</v>
      </c>
      <c r="B11" s="3">
        <v>4407.6399999999994</v>
      </c>
      <c r="K11" s="4"/>
      <c r="L11" s="5"/>
      <c r="M11" s="6"/>
    </row>
    <row r="12" spans="1:13" x14ac:dyDescent="0.3">
      <c r="A12" s="2" t="s">
        <v>6</v>
      </c>
      <c r="B12" s="3">
        <v>196405.95</v>
      </c>
      <c r="K12" s="7"/>
      <c r="L12" s="8"/>
      <c r="M12" s="9"/>
    </row>
    <row r="13" spans="1:13" x14ac:dyDescent="0.3">
      <c r="A13" s="2" t="s">
        <v>29</v>
      </c>
      <c r="B13" s="3">
        <v>698812.33000000019</v>
      </c>
      <c r="K13" s="7"/>
      <c r="L13" s="8"/>
      <c r="M13" s="9"/>
    </row>
    <row r="14" spans="1:13" x14ac:dyDescent="0.3">
      <c r="K14" s="7"/>
      <c r="L14" s="8"/>
      <c r="M14" s="9"/>
    </row>
    <row r="15" spans="1:13" x14ac:dyDescent="0.3">
      <c r="K15" s="7"/>
      <c r="L15" s="8"/>
      <c r="M15" s="9"/>
    </row>
    <row r="16" spans="1:13" x14ac:dyDescent="0.3">
      <c r="K16" s="7"/>
      <c r="L16" s="8"/>
      <c r="M16" s="9"/>
    </row>
    <row r="17" spans="1:13" x14ac:dyDescent="0.3">
      <c r="A17" s="1" t="s">
        <v>35</v>
      </c>
      <c r="B17" t="s">
        <v>34</v>
      </c>
      <c r="K17" s="7"/>
      <c r="L17" s="8"/>
      <c r="M17" s="9"/>
    </row>
    <row r="18" spans="1:13" x14ac:dyDescent="0.3">
      <c r="A18" s="2" t="s">
        <v>26</v>
      </c>
      <c r="B18">
        <v>36469</v>
      </c>
      <c r="K18" s="7"/>
      <c r="L18" s="8"/>
      <c r="M18" s="9"/>
    </row>
    <row r="19" spans="1:13" x14ac:dyDescent="0.3">
      <c r="A19" s="2" t="s">
        <v>24</v>
      </c>
      <c r="B19">
        <v>23550</v>
      </c>
      <c r="K19" s="7"/>
      <c r="L19" s="8"/>
      <c r="M19" s="9"/>
    </row>
    <row r="20" spans="1:13" x14ac:dyDescent="0.3">
      <c r="A20" s="2" t="s">
        <v>19</v>
      </c>
      <c r="B20">
        <v>24870</v>
      </c>
      <c r="K20" s="7"/>
      <c r="L20" s="8"/>
      <c r="M20" s="9"/>
    </row>
    <row r="21" spans="1:13" x14ac:dyDescent="0.3">
      <c r="A21" s="2" t="s">
        <v>28</v>
      </c>
      <c r="B21">
        <v>50942</v>
      </c>
      <c r="K21" s="7"/>
      <c r="L21" s="8"/>
      <c r="M21" s="9"/>
    </row>
    <row r="22" spans="1:13" x14ac:dyDescent="0.3">
      <c r="A22" s="2" t="s">
        <v>25</v>
      </c>
      <c r="B22">
        <v>30406</v>
      </c>
      <c r="K22" s="7"/>
      <c r="L22" s="8"/>
      <c r="M22" s="9"/>
    </row>
    <row r="23" spans="1:13" x14ac:dyDescent="0.3">
      <c r="A23" s="2" t="s">
        <v>27</v>
      </c>
      <c r="B23">
        <v>48233</v>
      </c>
      <c r="K23" s="7"/>
      <c r="L23" s="8"/>
      <c r="M23" s="9"/>
    </row>
    <row r="24" spans="1:13" x14ac:dyDescent="0.3">
      <c r="A24" s="2" t="s">
        <v>29</v>
      </c>
      <c r="B24">
        <v>214470</v>
      </c>
      <c r="C24" s="13">
        <f>C30</f>
        <v>0.66067356956999923</v>
      </c>
      <c r="K24" s="7"/>
      <c r="L24" s="8"/>
      <c r="M24" s="9"/>
    </row>
    <row r="25" spans="1:13" x14ac:dyDescent="0.3">
      <c r="K25" s="7"/>
      <c r="L25" s="8"/>
      <c r="M25" s="9"/>
    </row>
    <row r="26" spans="1:13" x14ac:dyDescent="0.3">
      <c r="K26" s="7"/>
      <c r="L26" s="8"/>
      <c r="M26" s="9"/>
    </row>
    <row r="27" spans="1:13" x14ac:dyDescent="0.3">
      <c r="K27" s="7"/>
      <c r="L27" s="8"/>
      <c r="M27" s="9"/>
    </row>
    <row r="28" spans="1:13" x14ac:dyDescent="0.3">
      <c r="K28" s="10"/>
      <c r="L28" s="11"/>
      <c r="M28" s="12"/>
    </row>
    <row r="29" spans="1:13" x14ac:dyDescent="0.3">
      <c r="A29" s="1" t="s">
        <v>36</v>
      </c>
      <c r="B29" t="s">
        <v>39</v>
      </c>
    </row>
    <row r="30" spans="1:13" x14ac:dyDescent="0.3">
      <c r="A30" s="2" t="s">
        <v>3</v>
      </c>
      <c r="B30" s="13">
        <v>0.33932643043000082</v>
      </c>
      <c r="C30" s="13">
        <f>1-B30</f>
        <v>0.66067356956999923</v>
      </c>
      <c r="E30" s="1" t="s">
        <v>30</v>
      </c>
      <c r="F30" s="1" t="s">
        <v>32</v>
      </c>
    </row>
    <row r="31" spans="1:13" x14ac:dyDescent="0.3">
      <c r="A31" s="2" t="s">
        <v>0</v>
      </c>
      <c r="B31" s="13">
        <v>0.34023847206201885</v>
      </c>
      <c r="C31" s="13">
        <f t="shared" ref="C31:C32" si="0">1-B31</f>
        <v>0.65976152793798115</v>
      </c>
      <c r="E31" s="1" t="s">
        <v>31</v>
      </c>
      <c r="F31" t="s">
        <v>3</v>
      </c>
      <c r="G31" t="s">
        <v>38</v>
      </c>
      <c r="H31" t="s">
        <v>4</v>
      </c>
    </row>
    <row r="32" spans="1:13" x14ac:dyDescent="0.3">
      <c r="A32" s="2" t="s">
        <v>4</v>
      </c>
      <c r="B32" s="13">
        <v>0.32043509750798038</v>
      </c>
      <c r="C32" s="13">
        <f t="shared" si="0"/>
        <v>0.67956490249201962</v>
      </c>
      <c r="E32" s="2" t="s">
        <v>10</v>
      </c>
      <c r="F32" s="16">
        <v>26599.75</v>
      </c>
      <c r="G32" s="16">
        <v>27386.95</v>
      </c>
      <c r="H32" s="16">
        <v>28328.940000000035</v>
      </c>
    </row>
    <row r="33" spans="1:13" x14ac:dyDescent="0.3">
      <c r="A33" s="2" t="s">
        <v>29</v>
      </c>
      <c r="B33" s="17">
        <v>1</v>
      </c>
      <c r="E33" s="2" t="s">
        <v>15</v>
      </c>
      <c r="F33" s="16">
        <v>5457</v>
      </c>
      <c r="G33" s="16">
        <v>1942</v>
      </c>
      <c r="H33" s="16">
        <v>6208</v>
      </c>
      <c r="L33" t="s">
        <v>42</v>
      </c>
      <c r="M33" t="s">
        <v>43</v>
      </c>
    </row>
    <row r="34" spans="1:13" x14ac:dyDescent="0.3">
      <c r="E34" s="2" t="s">
        <v>1</v>
      </c>
      <c r="F34" s="16">
        <v>89744.299999999988</v>
      </c>
      <c r="G34" s="16">
        <v>91222.65</v>
      </c>
      <c r="H34" s="16">
        <v>88985.5</v>
      </c>
      <c r="K34" t="str">
        <f>F31</f>
        <v>Astoria</v>
      </c>
      <c r="L34" t="str">
        <f>E32</f>
        <v>Bakery</v>
      </c>
      <c r="M34" s="16">
        <f>F32</f>
        <v>26599.75</v>
      </c>
    </row>
    <row r="35" spans="1:13" x14ac:dyDescent="0.3">
      <c r="E35" s="2" t="s">
        <v>13</v>
      </c>
      <c r="F35" s="16">
        <v>10219.200000000001</v>
      </c>
      <c r="G35" s="16">
        <v>18635.099999999999</v>
      </c>
      <c r="H35" s="16">
        <v>11230.95</v>
      </c>
      <c r="L35" t="str">
        <f t="shared" ref="L35:L42" si="1">E33</f>
        <v>Branded</v>
      </c>
      <c r="M35" s="16">
        <f t="shared" ref="M35:M42" si="2">F33</f>
        <v>5457</v>
      </c>
    </row>
    <row r="36" spans="1:13" x14ac:dyDescent="0.3">
      <c r="E36" s="2" t="s">
        <v>11</v>
      </c>
      <c r="F36" s="16">
        <v>26335.25</v>
      </c>
      <c r="G36" s="16">
        <v>23586.25</v>
      </c>
      <c r="H36" s="16">
        <v>22494.5</v>
      </c>
      <c r="L36" t="str">
        <f t="shared" si="1"/>
        <v>Coffee</v>
      </c>
      <c r="M36" s="16">
        <f t="shared" si="2"/>
        <v>89744.299999999988</v>
      </c>
    </row>
    <row r="37" spans="1:13" x14ac:dyDescent="0.3">
      <c r="A37" s="1" t="s">
        <v>30</v>
      </c>
      <c r="B37" s="1" t="s">
        <v>32</v>
      </c>
      <c r="E37" s="2" t="s">
        <v>17</v>
      </c>
      <c r="F37" s="16">
        <v>1764.8</v>
      </c>
      <c r="G37" s="16">
        <v>2876.7999999999997</v>
      </c>
      <c r="H37" s="16">
        <v>3767.1999999999971</v>
      </c>
      <c r="L37" t="str">
        <f t="shared" si="1"/>
        <v>Coffee beans</v>
      </c>
      <c r="M37" s="16">
        <f t="shared" si="2"/>
        <v>10219.200000000001</v>
      </c>
    </row>
    <row r="38" spans="1:13" x14ac:dyDescent="0.3">
      <c r="A38" s="1" t="s">
        <v>18</v>
      </c>
      <c r="B38" t="s">
        <v>23</v>
      </c>
      <c r="C38" t="s">
        <v>20</v>
      </c>
      <c r="D38" t="s">
        <v>29</v>
      </c>
      <c r="E38" s="2" t="s">
        <v>14</v>
      </c>
      <c r="F38" s="16">
        <v>3194</v>
      </c>
      <c r="G38" s="16">
        <v>4461.3500000000004</v>
      </c>
      <c r="H38" s="16">
        <v>3558.25</v>
      </c>
      <c r="L38" t="str">
        <f t="shared" si="1"/>
        <v>Drinking Chocolate</v>
      </c>
      <c r="M38" s="16">
        <f t="shared" si="2"/>
        <v>26335.25</v>
      </c>
    </row>
    <row r="39" spans="1:13" x14ac:dyDescent="0.3">
      <c r="A39" s="2" t="s">
        <v>26</v>
      </c>
      <c r="B39" s="13">
        <v>0.11389683121361109</v>
      </c>
      <c r="C39" s="13">
        <v>5.6307778656395274E-2</v>
      </c>
      <c r="D39" s="13">
        <v>0.1702046098700061</v>
      </c>
      <c r="E39" s="2" t="s">
        <v>16</v>
      </c>
      <c r="F39" s="16">
        <v>1089.71</v>
      </c>
      <c r="G39" s="16">
        <v>1698.77</v>
      </c>
      <c r="H39" s="16">
        <v>1619.1599999999999</v>
      </c>
      <c r="L39" t="str">
        <f t="shared" si="1"/>
        <v>Flavours</v>
      </c>
      <c r="M39" s="16">
        <f t="shared" si="2"/>
        <v>1764.8</v>
      </c>
    </row>
    <row r="40" spans="1:13" x14ac:dyDescent="0.3">
      <c r="A40" s="2" t="s">
        <v>24</v>
      </c>
      <c r="B40" s="13">
        <v>7.727778644088891E-2</v>
      </c>
      <c r="C40" s="13">
        <v>3.1685932044158711E-2</v>
      </c>
      <c r="D40" s="13">
        <v>0.10896371848504731</v>
      </c>
      <c r="E40" s="2" t="s">
        <v>6</v>
      </c>
      <c r="F40" s="16">
        <v>67839.899999999994</v>
      </c>
      <c r="G40" s="16">
        <v>64701.3</v>
      </c>
      <c r="H40" s="16">
        <v>63864.75</v>
      </c>
      <c r="L40" t="str">
        <f t="shared" si="1"/>
        <v>Loose Tea</v>
      </c>
      <c r="M40" s="16">
        <f t="shared" si="2"/>
        <v>3194</v>
      </c>
    </row>
    <row r="41" spans="1:13" x14ac:dyDescent="0.3">
      <c r="A41" s="2" t="s">
        <v>19</v>
      </c>
      <c r="B41" s="13">
        <v>8.3732223213633356E-2</v>
      </c>
      <c r="C41" s="13">
        <v>3.3148570804410714E-2</v>
      </c>
      <c r="D41" s="13">
        <v>0.1168807940180449</v>
      </c>
      <c r="E41" s="2" t="s">
        <v>29</v>
      </c>
      <c r="F41" s="16">
        <v>232243.90999999997</v>
      </c>
      <c r="G41" s="16">
        <v>236511.16999999998</v>
      </c>
      <c r="H41" s="16">
        <v>230057.25000000015</v>
      </c>
      <c r="L41" t="str">
        <f t="shared" si="1"/>
        <v>Packaged Chocolate</v>
      </c>
      <c r="M41" s="16">
        <f t="shared" si="2"/>
        <v>1089.71</v>
      </c>
    </row>
    <row r="42" spans="1:13" x14ac:dyDescent="0.3">
      <c r="A42" s="2" t="s">
        <v>28</v>
      </c>
      <c r="B42" s="13">
        <v>0.17384364125343918</v>
      </c>
      <c r="C42" s="13">
        <v>6.4397547192677415E-2</v>
      </c>
      <c r="D42" s="13">
        <v>0.23824118844611658</v>
      </c>
      <c r="L42" t="str">
        <f t="shared" si="1"/>
        <v>Tea</v>
      </c>
      <c r="M42" s="16">
        <f t="shared" si="2"/>
        <v>67839.899999999994</v>
      </c>
    </row>
    <row r="43" spans="1:13" x14ac:dyDescent="0.3">
      <c r="A43" s="2" t="s">
        <v>25</v>
      </c>
      <c r="B43" s="13">
        <v>0.10498860259091382</v>
      </c>
      <c r="C43" s="13">
        <v>3.6443761660587999E-2</v>
      </c>
      <c r="D43" s="13">
        <v>0.1414323642515008</v>
      </c>
    </row>
    <row r="44" spans="1:13" x14ac:dyDescent="0.3">
      <c r="A44" s="2" t="s">
        <v>27</v>
      </c>
      <c r="B44" s="13">
        <v>0.16689436490051632</v>
      </c>
      <c r="C44" s="13">
        <v>5.7382960028767513E-2</v>
      </c>
      <c r="D44" s="13">
        <v>0.22427732492928359</v>
      </c>
      <c r="K44" t="s">
        <v>45</v>
      </c>
      <c r="L44" t="str">
        <f>E32</f>
        <v>Bakery</v>
      </c>
      <c r="M44" s="16">
        <f>G32</f>
        <v>27386.95</v>
      </c>
    </row>
    <row r="45" spans="1:13" x14ac:dyDescent="0.3">
      <c r="A45" s="2" t="s">
        <v>29</v>
      </c>
      <c r="B45" s="13">
        <v>0.72063344961300224</v>
      </c>
      <c r="C45" s="13">
        <v>0.27936655038699687</v>
      </c>
      <c r="D45" s="13">
        <v>1</v>
      </c>
      <c r="L45" t="str">
        <f t="shared" ref="L45:L52" si="3">E33</f>
        <v>Branded</v>
      </c>
      <c r="M45" s="16">
        <f t="shared" ref="M45:M52" si="4">G33</f>
        <v>1942</v>
      </c>
    </row>
    <row r="46" spans="1:13" x14ac:dyDescent="0.3">
      <c r="L46" t="str">
        <f t="shared" si="3"/>
        <v>Coffee</v>
      </c>
      <c r="M46" s="16">
        <f t="shared" si="4"/>
        <v>91222.65</v>
      </c>
    </row>
    <row r="47" spans="1:13" x14ac:dyDescent="0.3">
      <c r="L47" t="str">
        <f t="shared" si="3"/>
        <v>Coffee beans</v>
      </c>
      <c r="M47" s="16">
        <f t="shared" si="4"/>
        <v>18635.099999999999</v>
      </c>
    </row>
    <row r="48" spans="1:13" x14ac:dyDescent="0.3">
      <c r="L48" t="str">
        <f t="shared" si="3"/>
        <v>Drinking Chocolate</v>
      </c>
      <c r="M48" s="16">
        <f t="shared" si="4"/>
        <v>23586.25</v>
      </c>
    </row>
    <row r="49" spans="1:13" x14ac:dyDescent="0.3">
      <c r="A49" s="1" t="s">
        <v>30</v>
      </c>
      <c r="B49" s="1" t="s">
        <v>32</v>
      </c>
      <c r="L49" t="str">
        <f t="shared" si="3"/>
        <v>Flavours</v>
      </c>
      <c r="M49" s="16">
        <f t="shared" si="4"/>
        <v>2876.7999999999997</v>
      </c>
    </row>
    <row r="50" spans="1:13" x14ac:dyDescent="0.3">
      <c r="A50" s="1" t="s">
        <v>18</v>
      </c>
      <c r="B50" t="s">
        <v>23</v>
      </c>
      <c r="C50" t="s">
        <v>20</v>
      </c>
      <c r="D50" t="s">
        <v>29</v>
      </c>
      <c r="L50" t="str">
        <f t="shared" si="3"/>
        <v>Loose Tea</v>
      </c>
      <c r="M50" s="16">
        <f t="shared" si="4"/>
        <v>4461.3500000000004</v>
      </c>
    </row>
    <row r="51" spans="1:13" x14ac:dyDescent="0.3">
      <c r="A51" s="2" t="s">
        <v>26</v>
      </c>
      <c r="B51">
        <v>79592.510000000315</v>
      </c>
      <c r="C51">
        <v>39348.569999999861</v>
      </c>
      <c r="D51">
        <v>118941.07999999999</v>
      </c>
      <c r="L51" t="str">
        <f>E39</f>
        <v>Packaged Chocolate</v>
      </c>
      <c r="M51" s="16">
        <f t="shared" si="4"/>
        <v>1698.77</v>
      </c>
    </row>
    <row r="52" spans="1:13" x14ac:dyDescent="0.3">
      <c r="A52" s="2" t="s">
        <v>24</v>
      </c>
      <c r="B52">
        <v>54002.67</v>
      </c>
      <c r="C52">
        <v>22142.520000000219</v>
      </c>
      <c r="D52">
        <v>76145.19</v>
      </c>
      <c r="L52" t="str">
        <f t="shared" si="3"/>
        <v>Tea</v>
      </c>
      <c r="M52" s="16">
        <f t="shared" si="4"/>
        <v>64701.3</v>
      </c>
    </row>
    <row r="53" spans="1:13" x14ac:dyDescent="0.3">
      <c r="A53" s="2" t="s">
        <v>19</v>
      </c>
      <c r="B53">
        <v>58513.109999999229</v>
      </c>
      <c r="C53">
        <v>23164.630000000234</v>
      </c>
      <c r="D53">
        <v>81677.740000000034</v>
      </c>
    </row>
    <row r="54" spans="1:13" x14ac:dyDescent="0.3">
      <c r="A54" s="2" t="s">
        <v>28</v>
      </c>
      <c r="B54">
        <v>121484.07999999999</v>
      </c>
      <c r="C54">
        <v>45001.799999999872</v>
      </c>
      <c r="D54">
        <v>166485.87999999986</v>
      </c>
      <c r="K54" t="s">
        <v>44</v>
      </c>
      <c r="L54" t="str">
        <f>E32</f>
        <v>Bakery</v>
      </c>
      <c r="M54" s="16">
        <f>H32</f>
        <v>28328.940000000035</v>
      </c>
    </row>
    <row r="55" spans="1:13" x14ac:dyDescent="0.3">
      <c r="A55" s="2" t="s">
        <v>25</v>
      </c>
      <c r="B55">
        <v>73367.33000000054</v>
      </c>
      <c r="C55">
        <v>25467.350000000177</v>
      </c>
      <c r="D55">
        <v>98834.680000000008</v>
      </c>
      <c r="L55" t="str">
        <f t="shared" ref="L55:L62" si="5">E33</f>
        <v>Branded</v>
      </c>
      <c r="M55" s="16">
        <f t="shared" ref="M55:M62" si="6">H33</f>
        <v>6208</v>
      </c>
    </row>
    <row r="56" spans="1:13" x14ac:dyDescent="0.3">
      <c r="A56" s="2" t="s">
        <v>27</v>
      </c>
      <c r="B56">
        <v>116627.84000000005</v>
      </c>
      <c r="C56">
        <v>40099.919999999904</v>
      </c>
      <c r="D56">
        <v>156727.75999999981</v>
      </c>
      <c r="L56" t="str">
        <f t="shared" si="5"/>
        <v>Coffee</v>
      </c>
      <c r="M56" s="16">
        <f t="shared" si="6"/>
        <v>88985.5</v>
      </c>
    </row>
    <row r="57" spans="1:13" x14ac:dyDescent="0.3">
      <c r="A57" s="2" t="s">
        <v>29</v>
      </c>
      <c r="B57">
        <v>503587.5399999998</v>
      </c>
      <c r="C57">
        <v>195224.78999999975</v>
      </c>
      <c r="D57">
        <v>698812.33000000019</v>
      </c>
      <c r="L57" t="str">
        <f t="shared" si="5"/>
        <v>Coffee beans</v>
      </c>
      <c r="M57" s="16">
        <f t="shared" si="6"/>
        <v>11230.95</v>
      </c>
    </row>
    <row r="58" spans="1:13" x14ac:dyDescent="0.3">
      <c r="L58" t="str">
        <f t="shared" si="5"/>
        <v>Drinking Chocolate</v>
      </c>
      <c r="M58" s="16">
        <f t="shared" si="6"/>
        <v>22494.5</v>
      </c>
    </row>
    <row r="59" spans="1:13" x14ac:dyDescent="0.3">
      <c r="L59" t="str">
        <f t="shared" si="5"/>
        <v>Flavours</v>
      </c>
      <c r="M59" s="16">
        <f t="shared" si="6"/>
        <v>3767.1999999999971</v>
      </c>
    </row>
    <row r="60" spans="1:13" x14ac:dyDescent="0.3">
      <c r="L60" t="str">
        <f t="shared" si="5"/>
        <v>Loose Tea</v>
      </c>
      <c r="M60" s="16">
        <f t="shared" si="6"/>
        <v>3558.25</v>
      </c>
    </row>
    <row r="61" spans="1:13" x14ac:dyDescent="0.3">
      <c r="A61" s="1" t="s">
        <v>37</v>
      </c>
      <c r="B61" s="14" t="s">
        <v>30</v>
      </c>
      <c r="L61" t="str">
        <f t="shared" si="5"/>
        <v>Packaged Chocolate</v>
      </c>
      <c r="M61" s="16">
        <f t="shared" si="6"/>
        <v>1619.1599999999999</v>
      </c>
    </row>
    <row r="62" spans="1:13" x14ac:dyDescent="0.3">
      <c r="A62" s="2" t="s">
        <v>5</v>
      </c>
      <c r="B62" s="14">
        <v>91406.2</v>
      </c>
      <c r="H62" t="str">
        <f t="shared" ref="H62:I67" si="7">A62</f>
        <v>Barista Espresso</v>
      </c>
      <c r="I62" s="14">
        <f t="shared" si="7"/>
        <v>91406.2</v>
      </c>
      <c r="L62" t="str">
        <f t="shared" si="5"/>
        <v>Tea</v>
      </c>
      <c r="M62" s="16">
        <f t="shared" si="6"/>
        <v>63864.75</v>
      </c>
    </row>
    <row r="63" spans="1:13" x14ac:dyDescent="0.3">
      <c r="A63" s="2" t="s">
        <v>7</v>
      </c>
      <c r="B63" s="14">
        <v>77081.950000000012</v>
      </c>
      <c r="H63" t="str">
        <f t="shared" si="7"/>
        <v>Brewed Chai tea</v>
      </c>
      <c r="I63" s="14">
        <f t="shared" si="7"/>
        <v>77081.950000000012</v>
      </c>
    </row>
    <row r="64" spans="1:13" x14ac:dyDescent="0.3">
      <c r="A64" s="2" t="s">
        <v>12</v>
      </c>
      <c r="B64" s="14">
        <v>72416</v>
      </c>
      <c r="H64" t="str">
        <f t="shared" si="7"/>
        <v>Hot chocolate</v>
      </c>
      <c r="I64" s="14">
        <f t="shared" si="7"/>
        <v>72416</v>
      </c>
    </row>
    <row r="65" spans="1:9" x14ac:dyDescent="0.3">
      <c r="A65" s="2" t="s">
        <v>2</v>
      </c>
      <c r="B65" s="14">
        <v>70034.600000000006</v>
      </c>
      <c r="H65" t="str">
        <f t="shared" si="7"/>
        <v>Gourmet brewed coffee</v>
      </c>
      <c r="I65" s="14">
        <f t="shared" si="7"/>
        <v>70034.600000000006</v>
      </c>
    </row>
    <row r="66" spans="1:9" x14ac:dyDescent="0.3">
      <c r="A66" s="2" t="s">
        <v>8</v>
      </c>
      <c r="B66" s="14">
        <v>47932</v>
      </c>
      <c r="H66" t="str">
        <f t="shared" si="7"/>
        <v>Brewed Black tea</v>
      </c>
      <c r="I66" s="14">
        <f t="shared" si="7"/>
        <v>47932</v>
      </c>
    </row>
    <row r="67" spans="1:9" x14ac:dyDescent="0.3">
      <c r="A67" s="2" t="s">
        <v>9</v>
      </c>
      <c r="B67" s="14">
        <v>47539.5</v>
      </c>
      <c r="H67" t="str">
        <f t="shared" si="7"/>
        <v>Brewed herbal tea</v>
      </c>
      <c r="I67" s="14">
        <f t="shared" si="7"/>
        <v>47539.5</v>
      </c>
    </row>
    <row r="68" spans="1:9" x14ac:dyDescent="0.3">
      <c r="A68" s="2" t="s">
        <v>29</v>
      </c>
      <c r="B68" s="14">
        <v>406410.24999999994</v>
      </c>
    </row>
    <row r="73" spans="1:9" x14ac:dyDescent="0.3">
      <c r="A73" s="1" t="s">
        <v>33</v>
      </c>
      <c r="B73" t="s">
        <v>30</v>
      </c>
      <c r="C73" t="s">
        <v>34</v>
      </c>
    </row>
    <row r="74" spans="1:9" x14ac:dyDescent="0.3">
      <c r="A74" s="15">
        <v>45054</v>
      </c>
      <c r="B74">
        <v>5604.2099999999964</v>
      </c>
      <c r="C74">
        <v>1694</v>
      </c>
    </row>
    <row r="75" spans="1:9" x14ac:dyDescent="0.3">
      <c r="A75" s="15">
        <v>45064</v>
      </c>
      <c r="B75">
        <v>5583.4699999999993</v>
      </c>
      <c r="C75">
        <v>1659</v>
      </c>
    </row>
    <row r="76" spans="1:9" x14ac:dyDescent="0.3">
      <c r="A76" s="15">
        <v>45065</v>
      </c>
      <c r="B76">
        <v>5657.8799999999992</v>
      </c>
      <c r="C76">
        <v>1702</v>
      </c>
    </row>
    <row r="77" spans="1:9" x14ac:dyDescent="0.3">
      <c r="A77" s="15">
        <v>45085</v>
      </c>
      <c r="B77">
        <v>6151.5899999999974</v>
      </c>
      <c r="C77">
        <v>1788</v>
      </c>
    </row>
    <row r="78" spans="1:9" x14ac:dyDescent="0.3">
      <c r="A78" s="15">
        <v>45086</v>
      </c>
      <c r="B78">
        <v>5867.1600000000008</v>
      </c>
      <c r="C78">
        <v>1682</v>
      </c>
    </row>
    <row r="79" spans="1:9" x14ac:dyDescent="0.3">
      <c r="A79" s="15">
        <v>45087</v>
      </c>
      <c r="B79">
        <v>5626.75</v>
      </c>
      <c r="C79">
        <v>1708</v>
      </c>
    </row>
    <row r="80" spans="1:9" x14ac:dyDescent="0.3">
      <c r="A80" s="15">
        <v>45090</v>
      </c>
      <c r="B80">
        <v>6189.36</v>
      </c>
      <c r="C80">
        <v>1938</v>
      </c>
    </row>
    <row r="81" spans="1:3" x14ac:dyDescent="0.3">
      <c r="A81" s="15">
        <v>45091</v>
      </c>
      <c r="B81">
        <v>5836.52</v>
      </c>
      <c r="C81">
        <v>1608</v>
      </c>
    </row>
    <row r="82" spans="1:3" x14ac:dyDescent="0.3">
      <c r="A82" s="15">
        <v>45092</v>
      </c>
      <c r="B82">
        <v>5806.2399999999989</v>
      </c>
      <c r="C82">
        <v>1728</v>
      </c>
    </row>
    <row r="83" spans="1:3" x14ac:dyDescent="0.3">
      <c r="A83" s="15">
        <v>45093</v>
      </c>
      <c r="B83">
        <v>6011.4299999999994</v>
      </c>
      <c r="C83">
        <v>1824</v>
      </c>
    </row>
    <row r="84" spans="1:3" x14ac:dyDescent="0.3">
      <c r="A84" s="15">
        <v>45094</v>
      </c>
      <c r="B84">
        <v>6117.5999999999995</v>
      </c>
      <c r="C84">
        <v>1552</v>
      </c>
    </row>
    <row r="85" spans="1:3" x14ac:dyDescent="0.3">
      <c r="A85" s="15">
        <v>45095</v>
      </c>
      <c r="B85">
        <v>6026.0899999999992</v>
      </c>
      <c r="C85">
        <v>1780</v>
      </c>
    </row>
    <row r="86" spans="1:3" x14ac:dyDescent="0.3">
      <c r="A86" s="15">
        <v>45096</v>
      </c>
      <c r="B86">
        <v>6403.909999999998</v>
      </c>
      <c r="C86">
        <v>1858</v>
      </c>
    </row>
    <row r="87" spans="1:3" x14ac:dyDescent="0.3">
      <c r="A87" s="15">
        <v>45098</v>
      </c>
      <c r="B87">
        <v>5808.3800000000037</v>
      </c>
      <c r="C87">
        <v>1695</v>
      </c>
    </row>
    <row r="88" spans="1:3" x14ac:dyDescent="0.3">
      <c r="A88" s="15">
        <v>45099</v>
      </c>
      <c r="B88">
        <v>5615.1000000000022</v>
      </c>
      <c r="C88">
        <v>1770</v>
      </c>
    </row>
    <row r="89" spans="1:3" x14ac:dyDescent="0.3">
      <c r="A89" s="15">
        <v>45100</v>
      </c>
      <c r="B89">
        <v>5781.8600000000024</v>
      </c>
      <c r="C89">
        <v>1795</v>
      </c>
    </row>
    <row r="90" spans="1:3" x14ac:dyDescent="0.3">
      <c r="A90" s="15">
        <v>45101</v>
      </c>
      <c r="B90">
        <v>5906.1000000000022</v>
      </c>
      <c r="C90">
        <v>1846</v>
      </c>
    </row>
    <row r="91" spans="1:3" x14ac:dyDescent="0.3">
      <c r="A91" s="15">
        <v>45102</v>
      </c>
      <c r="B91">
        <v>5754.8500000000049</v>
      </c>
      <c r="C91">
        <v>1802</v>
      </c>
    </row>
    <row r="92" spans="1:3" x14ac:dyDescent="0.3">
      <c r="A92" s="15">
        <v>45103</v>
      </c>
      <c r="B92">
        <v>5875.9</v>
      </c>
      <c r="C92">
        <v>1837</v>
      </c>
    </row>
    <row r="93" spans="1:3" x14ac:dyDescent="0.3">
      <c r="A93" s="15">
        <v>45104</v>
      </c>
      <c r="B93">
        <v>5975.6500000000042</v>
      </c>
      <c r="C93">
        <v>1962</v>
      </c>
    </row>
    <row r="94" spans="1:3" x14ac:dyDescent="0.3">
      <c r="A94" s="2" t="s">
        <v>29</v>
      </c>
      <c r="B94">
        <v>117600.05</v>
      </c>
      <c r="C94">
        <v>35228</v>
      </c>
    </row>
    <row r="99" spans="1:2" x14ac:dyDescent="0.3">
      <c r="A99" s="1" t="s">
        <v>33</v>
      </c>
      <c r="B99" t="s">
        <v>39</v>
      </c>
    </row>
    <row r="100" spans="1:2" x14ac:dyDescent="0.3">
      <c r="A100" s="2" t="s">
        <v>3</v>
      </c>
      <c r="B100" s="13">
        <v>0.33932643043000082</v>
      </c>
    </row>
    <row r="101" spans="1:2" x14ac:dyDescent="0.3">
      <c r="A101" s="2" t="s">
        <v>0</v>
      </c>
      <c r="B101" s="13">
        <v>0.34023847206201885</v>
      </c>
    </row>
    <row r="102" spans="1:2" x14ac:dyDescent="0.3">
      <c r="A102" s="2" t="s">
        <v>4</v>
      </c>
      <c r="B102" s="13">
        <v>0.32043509750798038</v>
      </c>
    </row>
    <row r="103" spans="1:2" x14ac:dyDescent="0.3">
      <c r="A103" s="2" t="s">
        <v>29</v>
      </c>
      <c r="B103" s="13">
        <v>1</v>
      </c>
    </row>
    <row r="106" spans="1:2" x14ac:dyDescent="0.3">
      <c r="A106" s="1" t="s">
        <v>33</v>
      </c>
      <c r="B106" t="s">
        <v>30</v>
      </c>
    </row>
    <row r="107" spans="1:2" x14ac:dyDescent="0.3">
      <c r="A107" s="2" t="s">
        <v>21</v>
      </c>
      <c r="B107">
        <v>388288.66999999969</v>
      </c>
    </row>
    <row r="108" spans="1:2" x14ac:dyDescent="0.3">
      <c r="A108" s="2" t="s">
        <v>22</v>
      </c>
      <c r="B108">
        <v>310523.65999999992</v>
      </c>
    </row>
    <row r="109" spans="1:2" x14ac:dyDescent="0.3">
      <c r="A109" s="2" t="s">
        <v>29</v>
      </c>
      <c r="B109">
        <v>698812.33000000019</v>
      </c>
    </row>
    <row r="119" spans="1:1" x14ac:dyDescent="0.3">
      <c r="A119" t="s">
        <v>40</v>
      </c>
    </row>
    <row r="123" spans="1:1" x14ac:dyDescent="0.3">
      <c r="A123" t="s">
        <v>41</v>
      </c>
    </row>
    <row r="124" spans="1:1" x14ac:dyDescent="0.3">
      <c r="A124">
        <v>149116</v>
      </c>
    </row>
    <row r="134" spans="1:3" x14ac:dyDescent="0.3">
      <c r="A134" s="4"/>
      <c r="B134" s="5"/>
      <c r="C134" s="6"/>
    </row>
    <row r="135" spans="1:3" x14ac:dyDescent="0.3">
      <c r="A135" s="7"/>
      <c r="B135" s="8"/>
      <c r="C135" s="9"/>
    </row>
    <row r="136" spans="1:3" x14ac:dyDescent="0.3">
      <c r="A136" s="7"/>
      <c r="B136" s="8"/>
      <c r="C136" s="9"/>
    </row>
    <row r="137" spans="1:3" x14ac:dyDescent="0.3">
      <c r="A137" s="7"/>
      <c r="B137" s="8"/>
      <c r="C137" s="9"/>
    </row>
    <row r="138" spans="1:3" x14ac:dyDescent="0.3">
      <c r="A138" s="7"/>
      <c r="B138" s="8"/>
      <c r="C138" s="9"/>
    </row>
    <row r="139" spans="1:3" x14ac:dyDescent="0.3">
      <c r="A139" s="7"/>
      <c r="B139" s="8"/>
      <c r="C139" s="9"/>
    </row>
    <row r="140" spans="1:3" x14ac:dyDescent="0.3">
      <c r="A140" s="7"/>
      <c r="B140" s="8"/>
      <c r="C140" s="9"/>
    </row>
    <row r="141" spans="1:3" x14ac:dyDescent="0.3">
      <c r="A141" s="7"/>
      <c r="B141" s="8"/>
      <c r="C141" s="9"/>
    </row>
    <row r="142" spans="1:3" x14ac:dyDescent="0.3">
      <c r="A142" s="7"/>
      <c r="B142" s="8"/>
      <c r="C142" s="9"/>
    </row>
    <row r="143" spans="1:3" x14ac:dyDescent="0.3">
      <c r="A143" s="7"/>
      <c r="B143" s="8"/>
      <c r="C143" s="9"/>
    </row>
    <row r="144" spans="1:3" x14ac:dyDescent="0.3">
      <c r="A144" s="7"/>
      <c r="B144" s="8"/>
      <c r="C144" s="9"/>
    </row>
    <row r="145" spans="1:3" x14ac:dyDescent="0.3">
      <c r="A145" s="7"/>
      <c r="B145" s="8"/>
      <c r="C145" s="9"/>
    </row>
    <row r="146" spans="1:3" x14ac:dyDescent="0.3">
      <c r="A146" s="7"/>
      <c r="B146" s="8"/>
      <c r="C146" s="9"/>
    </row>
    <row r="147" spans="1:3" x14ac:dyDescent="0.3">
      <c r="A147" s="7"/>
      <c r="B147" s="8"/>
      <c r="C147" s="9"/>
    </row>
    <row r="148" spans="1:3" x14ac:dyDescent="0.3">
      <c r="A148" s="7"/>
      <c r="B148" s="8"/>
      <c r="C148" s="9"/>
    </row>
    <row r="149" spans="1:3" x14ac:dyDescent="0.3">
      <c r="A149" s="7"/>
      <c r="B149" s="8"/>
      <c r="C149" s="9"/>
    </row>
    <row r="150" spans="1:3" x14ac:dyDescent="0.3">
      <c r="A150" s="7"/>
      <c r="B150" s="8"/>
      <c r="C150" s="9"/>
    </row>
    <row r="151" spans="1:3" x14ac:dyDescent="0.3">
      <c r="A151" s="10"/>
      <c r="B151" s="11"/>
      <c r="C151" s="12"/>
    </row>
  </sheetData>
  <pageMargins left="0.7" right="0.7" top="0.75" bottom="0.75" header="0.3" footer="0.3"/>
  <drawing r:id="rId14"/>
  <tableParts count="1">
    <tablePart r:id="rId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8EC74-F489-4DE5-9D5D-5261ACE4000B}">
  <dimension ref="AH10:AI33"/>
  <sheetViews>
    <sheetView tabSelected="1" zoomScale="20" zoomScaleNormal="20" workbookViewId="0">
      <selection activeCell="AM19" sqref="AM19"/>
    </sheetView>
  </sheetViews>
  <sheetFormatPr defaultRowHeight="14.4" x14ac:dyDescent="0.3"/>
  <cols>
    <col min="1" max="16384" width="8.88671875" style="18"/>
  </cols>
  <sheetData>
    <row r="10" spans="35:35" x14ac:dyDescent="0.3">
      <c r="AI10" s="19"/>
    </row>
    <row r="33" spans="34:34" x14ac:dyDescent="0.3">
      <c r="AH33" s="18">
        <f>Measure!B4</f>
        <v>698812.33000000019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FD4F403F-400F-4B3C-BA3A-3571BB1FD8EF}">
  <ds:schemaRefs/>
</ds:datastoreItem>
</file>

<file path=customXml/itemProps2.xml><?xml version="1.0" encoding="utf-8"?>
<ds:datastoreItem xmlns:ds="http://schemas.openxmlformats.org/officeDocument/2006/customXml" ds:itemID="{DD388D99-E87E-43F9-805C-871BC73EA717}">
  <ds:schemaRefs/>
</ds:datastoreItem>
</file>

<file path=customXml/itemProps3.xml><?xml version="1.0" encoding="utf-8"?>
<ds:datastoreItem xmlns:ds="http://schemas.openxmlformats.org/officeDocument/2006/customXml" ds:itemID="{759CD982-3D5E-4C70-803B-B593691617C7}">
  <ds:schemaRefs/>
</ds:datastoreItem>
</file>

<file path=customXml/itemProps4.xml><?xml version="1.0" encoding="utf-8"?>
<ds:datastoreItem xmlns:ds="http://schemas.openxmlformats.org/officeDocument/2006/customXml" ds:itemID="{15C74804-6FA5-4D82-9FB0-4473C75CF86F}">
  <ds:schemaRefs/>
</ds:datastoreItem>
</file>

<file path=customXml/itemProps5.xml><?xml version="1.0" encoding="utf-8"?>
<ds:datastoreItem xmlns:ds="http://schemas.openxmlformats.org/officeDocument/2006/customXml" ds:itemID="{0D79E4DF-589E-4907-9F93-7528CAFF2E56}">
  <ds:schemaRefs/>
</ds:datastoreItem>
</file>

<file path=customXml/itemProps6.xml><?xml version="1.0" encoding="utf-8"?>
<ds:datastoreItem xmlns:ds="http://schemas.openxmlformats.org/officeDocument/2006/customXml" ds:itemID="{D4160A9B-4433-478F-8048-43DBBB3A3125}">
  <ds:schemaRefs/>
</ds:datastoreItem>
</file>

<file path=customXml/itemProps7.xml><?xml version="1.0" encoding="utf-8"?>
<ds:datastoreItem xmlns:ds="http://schemas.openxmlformats.org/officeDocument/2006/customXml" ds:itemID="{7ECD1922-7E16-4889-A6D1-7643DC9455F9}">
  <ds:schemaRefs/>
</ds:datastoreItem>
</file>

<file path=customXml/itemProps8.xml><?xml version="1.0" encoding="utf-8"?>
<ds:datastoreItem xmlns:ds="http://schemas.openxmlformats.org/officeDocument/2006/customXml" ds:itemID="{B053B8FD-9A18-44AE-9CBB-8AA640557B12}">
  <ds:schemaRefs/>
</ds:datastoreItem>
</file>

<file path=customXml/itemProps9.xml><?xml version="1.0" encoding="utf-8"?>
<ds:datastoreItem xmlns:ds="http://schemas.openxmlformats.org/officeDocument/2006/customXml" ds:itemID="{9E56E47B-B27F-47FE-92BD-02DCF7A7E35E}">
  <ds:schemaRefs/>
</ds:datastoreItem>
</file>

<file path=customXml/itemProps10.xml><?xml version="1.0" encoding="utf-8"?>
<ds:datastoreItem xmlns:ds="http://schemas.openxmlformats.org/officeDocument/2006/customXml" ds:itemID="{41318A4E-0E5C-4215-9446-D28F37C19744}">
  <ds:schemaRefs/>
</ds:datastoreItem>
</file>

<file path=customXml/itemProps11.xml><?xml version="1.0" encoding="utf-8"?>
<ds:datastoreItem xmlns:ds="http://schemas.openxmlformats.org/officeDocument/2006/customXml" ds:itemID="{FB71F430-C6DA-4FB7-B670-A98BD3F7D8D2}">
  <ds:schemaRefs/>
</ds:datastoreItem>
</file>

<file path=customXml/itemProps12.xml><?xml version="1.0" encoding="utf-8"?>
<ds:datastoreItem xmlns:ds="http://schemas.openxmlformats.org/officeDocument/2006/customXml" ds:itemID="{8E97E825-05D2-4A29-B321-7FC9C736F6E4}">
  <ds:schemaRefs/>
</ds:datastoreItem>
</file>

<file path=customXml/itemProps13.xml><?xml version="1.0" encoding="utf-8"?>
<ds:datastoreItem xmlns:ds="http://schemas.openxmlformats.org/officeDocument/2006/customXml" ds:itemID="{4E66B4C9-6676-4D7F-9BFD-7CE68872D84E}">
  <ds:schemaRefs/>
</ds:datastoreItem>
</file>

<file path=customXml/itemProps14.xml><?xml version="1.0" encoding="utf-8"?>
<ds:datastoreItem xmlns:ds="http://schemas.openxmlformats.org/officeDocument/2006/customXml" ds:itemID="{223836C6-C999-42AF-8D7A-173B40C892E2}">
  <ds:schemaRefs/>
</ds:datastoreItem>
</file>

<file path=customXml/itemProps15.xml><?xml version="1.0" encoding="utf-8"?>
<ds:datastoreItem xmlns:ds="http://schemas.openxmlformats.org/officeDocument/2006/customXml" ds:itemID="{9ED290F8-54FB-4A16-B3A2-EF2DB36186B9}">
  <ds:schemaRefs/>
</ds:datastoreItem>
</file>

<file path=customXml/itemProps16.xml><?xml version="1.0" encoding="utf-8"?>
<ds:datastoreItem xmlns:ds="http://schemas.openxmlformats.org/officeDocument/2006/customXml" ds:itemID="{6D586E2D-F106-49C8-8C93-4D7FCD8AFFBE}">
  <ds:schemaRefs/>
</ds:datastoreItem>
</file>

<file path=customXml/itemProps17.xml><?xml version="1.0" encoding="utf-8"?>
<ds:datastoreItem xmlns:ds="http://schemas.openxmlformats.org/officeDocument/2006/customXml" ds:itemID="{6E4E6C6B-15A1-4FFC-8874-0A0ECC6DEFC2}">
  <ds:schemaRefs/>
</ds:datastoreItem>
</file>

<file path=customXml/itemProps18.xml><?xml version="1.0" encoding="utf-8"?>
<ds:datastoreItem xmlns:ds="http://schemas.openxmlformats.org/officeDocument/2006/customXml" ds:itemID="{56D1294C-68A3-41DC-B952-A6FE856BDC13}">
  <ds:schemaRefs/>
</ds:datastoreItem>
</file>

<file path=customXml/itemProps19.xml><?xml version="1.0" encoding="utf-8"?>
<ds:datastoreItem xmlns:ds="http://schemas.openxmlformats.org/officeDocument/2006/customXml" ds:itemID="{7FD650DC-544F-40DD-A022-17D8933B56BE}">
  <ds:schemaRefs/>
</ds:datastoreItem>
</file>

<file path=customXml/itemProps20.xml><?xml version="1.0" encoding="utf-8"?>
<ds:datastoreItem xmlns:ds="http://schemas.openxmlformats.org/officeDocument/2006/customXml" ds:itemID="{D8D05C74-E84A-4723-84BE-8A509928D87F}">
  <ds:schemaRefs/>
</ds:datastoreItem>
</file>

<file path=customXml/itemProps21.xml><?xml version="1.0" encoding="utf-8"?>
<ds:datastoreItem xmlns:ds="http://schemas.openxmlformats.org/officeDocument/2006/customXml" ds:itemID="{B72DC7A3-6C31-43EA-8746-900BF18E4B23}">
  <ds:schemaRefs/>
</ds:datastoreItem>
</file>

<file path=customXml/itemProps22.xml><?xml version="1.0" encoding="utf-8"?>
<ds:datastoreItem xmlns:ds="http://schemas.openxmlformats.org/officeDocument/2006/customXml" ds:itemID="{FCA61A24-BFAB-46AA-90D1-F97E17D9DC67}">
  <ds:schemaRefs/>
</ds:datastoreItem>
</file>

<file path=customXml/itemProps23.xml><?xml version="1.0" encoding="utf-8"?>
<ds:datastoreItem xmlns:ds="http://schemas.openxmlformats.org/officeDocument/2006/customXml" ds:itemID="{A498DD25-CCDB-48E5-9691-8CF9CC42E04C}">
  <ds:schemaRefs/>
</ds:datastoreItem>
</file>

<file path=customXml/itemProps24.xml><?xml version="1.0" encoding="utf-8"?>
<ds:datastoreItem xmlns:ds="http://schemas.openxmlformats.org/officeDocument/2006/customXml" ds:itemID="{C91DF2F6-CDD3-4D30-AC2C-5A72D08A5B02}">
  <ds:schemaRefs/>
</ds:datastoreItem>
</file>

<file path=customXml/itemProps25.xml><?xml version="1.0" encoding="utf-8"?>
<ds:datastoreItem xmlns:ds="http://schemas.openxmlformats.org/officeDocument/2006/customXml" ds:itemID="{46B33807-0BE3-4521-86E1-5E3C8E2404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Measure</vt:lpstr>
      <vt:lpstr>Measure 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Harish Landage</dc:creator>
  <cp:lastModifiedBy>Harish Landage</cp:lastModifiedBy>
  <dcterms:created xsi:type="dcterms:W3CDTF">2024-06-16T11:14:04Z</dcterms:created>
  <dcterms:modified xsi:type="dcterms:W3CDTF">2025-01-29T18:26:09Z</dcterms:modified>
</cp:coreProperties>
</file>