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tabRatio="681" activeTab="6"/>
  </bookViews>
  <sheets>
    <sheet name="Order Database" sheetId="6" r:id="rId1"/>
    <sheet name="QuestionSet1" sheetId="7" r:id="rId2"/>
    <sheet name="QuestionSet2" sheetId="8" r:id="rId3"/>
    <sheet name="QuestionSet3" sheetId="9" r:id="rId4"/>
    <sheet name="QuestionSet4" sheetId="10" r:id="rId5"/>
    <sheet name="QuestionSet5" sheetId="11" r:id="rId6"/>
    <sheet name="QuestionSet6" sheetId="12" r:id="rId7"/>
  </sheets>
  <definedNames>
    <definedName name="_xlnm._FilterDatabase" localSheetId="0" hidden="1">'Order Database'!$E$1:$N$101</definedName>
    <definedName name="_xlnm._FilterDatabase" localSheetId="4" hidden="1">QuestionSet4!$A$2:$C$10001</definedName>
    <definedName name="_xlnm.Print_Area" localSheetId="0">Table1[#All]</definedName>
    <definedName name="_xlnm.Print_Titles" localSheetId="0">'Order Database'!$1:$1</definedName>
    <definedName name="Slicer_Item_Type">#N/A</definedName>
    <definedName name="Slicer_Order_Priority">#N/A</definedName>
  </definedNames>
  <calcPr calcId="152511"/>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0" l="1"/>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3" i="10"/>
  <c r="C17" i="9" l="1"/>
  <c r="C18" i="9" s="1"/>
  <c r="C16" i="9"/>
  <c r="C15" i="9"/>
  <c r="C19" i="8"/>
  <c r="C20" i="8"/>
  <c r="C21" i="8"/>
  <c r="C22" i="8"/>
  <c r="C23" i="8"/>
  <c r="C24" i="8"/>
  <c r="C18" i="8"/>
  <c r="C11" i="8"/>
  <c r="P2" i="6" l="1"/>
  <c r="Q2" i="6" s="1"/>
  <c r="P3" i="6"/>
  <c r="Q3" i="6" s="1"/>
  <c r="P4" i="6"/>
  <c r="Q4" i="6" s="1"/>
  <c r="P5" i="6"/>
  <c r="Q5" i="6" s="1"/>
  <c r="P6" i="6"/>
  <c r="Q6" i="6" s="1"/>
  <c r="P7" i="6"/>
  <c r="Q7" i="6" s="1"/>
  <c r="P8" i="6"/>
  <c r="Q8" i="6" s="1"/>
  <c r="P9" i="6"/>
  <c r="Q9" i="6" s="1"/>
  <c r="P10" i="6"/>
  <c r="Q10" i="6" s="1"/>
  <c r="P11" i="6"/>
  <c r="Q11" i="6" s="1"/>
  <c r="P12" i="6"/>
  <c r="Q12" i="6" s="1"/>
  <c r="P13" i="6"/>
  <c r="Q13" i="6" s="1"/>
  <c r="P14" i="6"/>
  <c r="Q14" i="6" s="1"/>
  <c r="P15" i="6"/>
  <c r="Q15" i="6" s="1"/>
  <c r="P16" i="6"/>
  <c r="Q16" i="6" s="1"/>
  <c r="P17" i="6"/>
  <c r="Q17" i="6" s="1"/>
  <c r="P18" i="6"/>
  <c r="Q18" i="6" s="1"/>
  <c r="P19" i="6"/>
  <c r="Q19" i="6" s="1"/>
  <c r="P20" i="6"/>
  <c r="Q20" i="6" s="1"/>
  <c r="P21" i="6"/>
  <c r="Q21" i="6" s="1"/>
  <c r="P22" i="6"/>
  <c r="Q22" i="6" s="1"/>
  <c r="P23" i="6"/>
  <c r="Q23" i="6" s="1"/>
  <c r="P24" i="6"/>
  <c r="Q24" i="6" s="1"/>
  <c r="P25" i="6"/>
  <c r="Q25" i="6" s="1"/>
  <c r="P26" i="6"/>
  <c r="Q26" i="6" s="1"/>
  <c r="P27" i="6"/>
  <c r="Q27" i="6" s="1"/>
  <c r="P28" i="6"/>
  <c r="Q28" i="6" s="1"/>
  <c r="P29" i="6"/>
  <c r="Q29" i="6" s="1"/>
  <c r="P30" i="6"/>
  <c r="Q30" i="6" s="1"/>
  <c r="P31" i="6"/>
  <c r="Q31" i="6" s="1"/>
  <c r="P32" i="6"/>
  <c r="Q32" i="6" s="1"/>
  <c r="P33" i="6"/>
  <c r="Q33" i="6" s="1"/>
  <c r="P34" i="6"/>
  <c r="Q34" i="6" s="1"/>
  <c r="P35" i="6"/>
  <c r="Q35" i="6" s="1"/>
  <c r="P36" i="6"/>
  <c r="Q36" i="6" s="1"/>
  <c r="P37" i="6"/>
  <c r="Q37" i="6" s="1"/>
  <c r="P38" i="6"/>
  <c r="Q38" i="6" s="1"/>
  <c r="P39" i="6"/>
  <c r="Q39" i="6" s="1"/>
  <c r="P40" i="6"/>
  <c r="Q40" i="6" s="1"/>
  <c r="P41" i="6"/>
  <c r="Q41" i="6" s="1"/>
  <c r="P42" i="6"/>
  <c r="Q42" i="6" s="1"/>
  <c r="P43" i="6"/>
  <c r="Q43" i="6" s="1"/>
  <c r="P44" i="6"/>
  <c r="Q44" i="6" s="1"/>
  <c r="P45" i="6"/>
  <c r="Q45" i="6" s="1"/>
  <c r="P46" i="6"/>
  <c r="Q46" i="6" s="1"/>
  <c r="P47" i="6"/>
  <c r="Q47" i="6" s="1"/>
  <c r="P48" i="6"/>
  <c r="Q48" i="6" s="1"/>
  <c r="P49" i="6"/>
  <c r="Q49" i="6" s="1"/>
  <c r="P50" i="6"/>
  <c r="Q50" i="6" s="1"/>
  <c r="P51" i="6"/>
  <c r="Q51" i="6" s="1"/>
  <c r="P52" i="6"/>
  <c r="Q52" i="6" s="1"/>
  <c r="P53" i="6"/>
  <c r="Q53" i="6" s="1"/>
  <c r="P54" i="6"/>
  <c r="Q54" i="6" s="1"/>
  <c r="P55" i="6"/>
  <c r="Q55" i="6" s="1"/>
  <c r="P56" i="6"/>
  <c r="Q56" i="6" s="1"/>
  <c r="P57" i="6"/>
  <c r="Q57" i="6" s="1"/>
  <c r="P58" i="6"/>
  <c r="Q58" i="6" s="1"/>
  <c r="P59" i="6"/>
  <c r="Q59" i="6" s="1"/>
  <c r="P60" i="6"/>
  <c r="Q60" i="6" s="1"/>
  <c r="P61" i="6"/>
  <c r="Q61" i="6" s="1"/>
  <c r="P62" i="6"/>
  <c r="Q62" i="6" s="1"/>
  <c r="P63" i="6"/>
  <c r="Q63" i="6" s="1"/>
  <c r="P64" i="6"/>
  <c r="Q64" i="6" s="1"/>
  <c r="P65" i="6"/>
  <c r="Q65" i="6" s="1"/>
  <c r="P66" i="6"/>
  <c r="Q66" i="6" s="1"/>
  <c r="P67" i="6"/>
  <c r="Q67" i="6" s="1"/>
  <c r="P68" i="6"/>
  <c r="Q68" i="6" s="1"/>
  <c r="P69" i="6"/>
  <c r="Q69" i="6" s="1"/>
  <c r="P70" i="6"/>
  <c r="Q70" i="6" s="1"/>
  <c r="P71" i="6"/>
  <c r="Q71" i="6" s="1"/>
  <c r="P72" i="6"/>
  <c r="Q72" i="6" s="1"/>
  <c r="P73" i="6"/>
  <c r="Q73" i="6" s="1"/>
  <c r="P74" i="6"/>
  <c r="Q74" i="6" s="1"/>
  <c r="P75" i="6"/>
  <c r="Q75" i="6" s="1"/>
  <c r="P76" i="6"/>
  <c r="Q76" i="6" s="1"/>
  <c r="P77" i="6"/>
  <c r="Q77" i="6" s="1"/>
  <c r="P78" i="6"/>
  <c r="Q78" i="6" s="1"/>
  <c r="P79" i="6"/>
  <c r="Q79" i="6" s="1"/>
  <c r="P80" i="6"/>
  <c r="Q80" i="6" s="1"/>
  <c r="P81" i="6"/>
  <c r="Q81" i="6" s="1"/>
  <c r="P82" i="6"/>
  <c r="Q82" i="6" s="1"/>
  <c r="P83" i="6"/>
  <c r="Q83" i="6" s="1"/>
  <c r="P84" i="6"/>
  <c r="Q84" i="6" s="1"/>
  <c r="P85" i="6"/>
  <c r="Q85" i="6" s="1"/>
  <c r="P86" i="6"/>
  <c r="Q86" i="6" s="1"/>
  <c r="P87" i="6"/>
  <c r="Q87" i="6" s="1"/>
  <c r="P88" i="6"/>
  <c r="Q88" i="6" s="1"/>
  <c r="P89" i="6"/>
  <c r="Q89" i="6" s="1"/>
  <c r="P90" i="6"/>
  <c r="Q90" i="6" s="1"/>
  <c r="P91" i="6"/>
  <c r="Q91" i="6" s="1"/>
  <c r="P92" i="6"/>
  <c r="Q92" i="6" s="1"/>
  <c r="P93" i="6"/>
  <c r="Q93" i="6" s="1"/>
  <c r="P94" i="6"/>
  <c r="Q94" i="6" s="1"/>
  <c r="P95" i="6"/>
  <c r="Q95" i="6" s="1"/>
  <c r="P96" i="6"/>
  <c r="Q96" i="6" s="1"/>
  <c r="P97" i="6"/>
  <c r="Q97" i="6" s="1"/>
  <c r="P98" i="6"/>
  <c r="Q98" i="6" s="1"/>
  <c r="P99" i="6"/>
  <c r="Q99" i="6" s="1"/>
  <c r="P100" i="6"/>
  <c r="Q100" i="6" s="1"/>
  <c r="P101" i="6"/>
  <c r="Q101" i="6" s="1"/>
  <c r="O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alcChain>
</file>

<file path=xl/sharedStrings.xml><?xml version="1.0" encoding="utf-8"?>
<sst xmlns="http://schemas.openxmlformats.org/spreadsheetml/2006/main" count="3146" uniqueCount="733">
  <si>
    <t>Date</t>
  </si>
  <si>
    <t>France</t>
  </si>
  <si>
    <t>Country</t>
  </si>
  <si>
    <t>Score</t>
  </si>
  <si>
    <t>M17813</t>
  </si>
  <si>
    <t>P87262</t>
  </si>
  <si>
    <t>J36594</t>
  </si>
  <si>
    <t>T31745</t>
  </si>
  <si>
    <t>P21475</t>
  </si>
  <si>
    <t>T78324</t>
  </si>
  <si>
    <t>M51649</t>
  </si>
  <si>
    <t>M86979</t>
  </si>
  <si>
    <t>J19995</t>
  </si>
  <si>
    <t>S20131</t>
  </si>
  <si>
    <t>J40419</t>
  </si>
  <si>
    <t>K79585</t>
  </si>
  <si>
    <t>T61984</t>
  </si>
  <si>
    <t>S25194</t>
  </si>
  <si>
    <t>M26957</t>
  </si>
  <si>
    <t>S40897</t>
  </si>
  <si>
    <t>S66205</t>
  </si>
  <si>
    <t>J79835</t>
  </si>
  <si>
    <t>T35980</t>
  </si>
  <si>
    <t>K52777</t>
  </si>
  <si>
    <t>P37187</t>
  </si>
  <si>
    <t>S66669</t>
  </si>
  <si>
    <t>K50173</t>
  </si>
  <si>
    <t>P21594</t>
  </si>
  <si>
    <t>J55521</t>
  </si>
  <si>
    <t>T16014</t>
  </si>
  <si>
    <t>M80340</t>
  </si>
  <si>
    <t>S24992</t>
  </si>
  <si>
    <t>T67784</t>
  </si>
  <si>
    <t>T61985</t>
  </si>
  <si>
    <t>K45257</t>
  </si>
  <si>
    <t>P50259</t>
  </si>
  <si>
    <t>P69320</t>
  </si>
  <si>
    <t>J21046</t>
  </si>
  <si>
    <t>J20666</t>
  </si>
  <si>
    <t>M86163</t>
  </si>
  <si>
    <t>T69919</t>
  </si>
  <si>
    <t>S44868</t>
  </si>
  <si>
    <t>J79259</t>
  </si>
  <si>
    <t>M66605</t>
  </si>
  <si>
    <t>M70377</t>
  </si>
  <si>
    <t>P52176</t>
  </si>
  <si>
    <t>K27224</t>
  </si>
  <si>
    <t>M33909</t>
  </si>
  <si>
    <t>P15249</t>
  </si>
  <si>
    <t>P15494</t>
  </si>
  <si>
    <t>P27910</t>
  </si>
  <si>
    <t>P77818</t>
  </si>
  <si>
    <t>P66780</t>
  </si>
  <si>
    <t>M70157</t>
  </si>
  <si>
    <t>K34756</t>
  </si>
  <si>
    <t>K55816</t>
  </si>
  <si>
    <t>J67028</t>
  </si>
  <si>
    <t>K58776</t>
  </si>
  <si>
    <t>P43837</t>
  </si>
  <si>
    <t>M41405</t>
  </si>
  <si>
    <t>S63312</t>
  </si>
  <si>
    <t>P76042</t>
  </si>
  <si>
    <t>P29734</t>
  </si>
  <si>
    <t>P49851</t>
  </si>
  <si>
    <t>T83849</t>
  </si>
  <si>
    <t>S26250</t>
  </si>
  <si>
    <t>S42185</t>
  </si>
  <si>
    <t>S28016</t>
  </si>
  <si>
    <t>P23084</t>
  </si>
  <si>
    <t>M62926</t>
  </si>
  <si>
    <t>S57022</t>
  </si>
  <si>
    <t>S73394</t>
  </si>
  <si>
    <t>M62032</t>
  </si>
  <si>
    <t>M47798</t>
  </si>
  <si>
    <t>T48783</t>
  </si>
  <si>
    <t>K48700</t>
  </si>
  <si>
    <t>M73533</t>
  </si>
  <si>
    <t>S77934</t>
  </si>
  <si>
    <t>J59280</t>
  </si>
  <si>
    <t>K62143</t>
  </si>
  <si>
    <t>T22108</t>
  </si>
  <si>
    <t>S15262</t>
  </si>
  <si>
    <t>T79276</t>
  </si>
  <si>
    <t>T79581</t>
  </si>
  <si>
    <t>T83539</t>
  </si>
  <si>
    <t>T47535</t>
  </si>
  <si>
    <t>K55787</t>
  </si>
  <si>
    <t>T31187</t>
  </si>
  <si>
    <t>K73945</t>
  </si>
  <si>
    <t>S63746</t>
  </si>
  <si>
    <t>P47706</t>
  </si>
  <si>
    <t>T46504</t>
  </si>
  <si>
    <t>M84368</t>
  </si>
  <si>
    <t>P85748</t>
  </si>
  <si>
    <t>M65483</t>
  </si>
  <si>
    <t>J63475</t>
  </si>
  <si>
    <t>P48000</t>
  </si>
  <si>
    <t>T15183</t>
  </si>
  <si>
    <t>P77400</t>
  </si>
  <si>
    <t>S64380</t>
  </si>
  <si>
    <t>M75817</t>
  </si>
  <si>
    <t>P13910</t>
  </si>
  <si>
    <t>K43718</t>
  </si>
  <si>
    <t>T86158</t>
  </si>
  <si>
    <t>J79365</t>
  </si>
  <si>
    <t>M34907</t>
  </si>
  <si>
    <t>P32445</t>
  </si>
  <si>
    <t>P33953</t>
  </si>
  <si>
    <t>J32300</t>
  </si>
  <si>
    <t>M68690</t>
  </si>
  <si>
    <t>P24009</t>
  </si>
  <si>
    <t>K14920</t>
  </si>
  <si>
    <t>S26515</t>
  </si>
  <si>
    <t>P26210</t>
  </si>
  <si>
    <t>P66859</t>
  </si>
  <si>
    <t>T52801</t>
  </si>
  <si>
    <t>K78086</t>
  </si>
  <si>
    <t>J65764</t>
  </si>
  <si>
    <t>M84722</t>
  </si>
  <si>
    <t>M34202</t>
  </si>
  <si>
    <t>T22382</t>
  </si>
  <si>
    <t>M24527</t>
  </si>
  <si>
    <t>P79896</t>
  </si>
  <si>
    <t>M77621</t>
  </si>
  <si>
    <t>M85862</t>
  </si>
  <si>
    <t>J37953</t>
  </si>
  <si>
    <t>M44688</t>
  </si>
  <si>
    <t>T49999</t>
  </si>
  <si>
    <t>P64988</t>
  </si>
  <si>
    <t>J50739</t>
  </si>
  <si>
    <t>P18563</t>
  </si>
  <si>
    <t>M46884</t>
  </si>
  <si>
    <t>M82183</t>
  </si>
  <si>
    <t>K15001</t>
  </si>
  <si>
    <t>J45909</t>
  </si>
  <si>
    <t>T63051</t>
  </si>
  <si>
    <t>P39311</t>
  </si>
  <si>
    <t>S60588</t>
  </si>
  <si>
    <t>T80987</t>
  </si>
  <si>
    <t>P65680</t>
  </si>
  <si>
    <t>J78267</t>
  </si>
  <si>
    <t>P50180</t>
  </si>
  <si>
    <t>T28920</t>
  </si>
  <si>
    <t>J41076</t>
  </si>
  <si>
    <t>P40747</t>
  </si>
  <si>
    <t>M43438</t>
  </si>
  <si>
    <t>M47454</t>
  </si>
  <si>
    <t>M47697</t>
  </si>
  <si>
    <t>M79757</t>
  </si>
  <si>
    <t>M60362</t>
  </si>
  <si>
    <t>T80681</t>
  </si>
  <si>
    <t>T32543</t>
  </si>
  <si>
    <t>P21336</t>
  </si>
  <si>
    <t>M55582</t>
  </si>
  <si>
    <t>P19443</t>
  </si>
  <si>
    <t>J25402</t>
  </si>
  <si>
    <t>J51887</t>
  </si>
  <si>
    <t>M20289</t>
  </si>
  <si>
    <t>J47406</t>
  </si>
  <si>
    <t>K23649</t>
  </si>
  <si>
    <t>K78460</t>
  </si>
  <si>
    <t>T74761</t>
  </si>
  <si>
    <t>S16254</t>
  </si>
  <si>
    <t>K57344</t>
  </si>
  <si>
    <t>S26393</t>
  </si>
  <si>
    <t>P21329</t>
  </si>
  <si>
    <t>P24719</t>
  </si>
  <si>
    <t>K70906</t>
  </si>
  <si>
    <t>J12858</t>
  </si>
  <si>
    <t>M66310</t>
  </si>
  <si>
    <t>T49709</t>
  </si>
  <si>
    <t>P63521</t>
  </si>
  <si>
    <t>J60378</t>
  </si>
  <si>
    <t>S64960</t>
  </si>
  <si>
    <t>S12584</t>
  </si>
  <si>
    <t>S57727</t>
  </si>
  <si>
    <t>S72935</t>
  </si>
  <si>
    <t>S64026</t>
  </si>
  <si>
    <t>P73163</t>
  </si>
  <si>
    <t>P56124</t>
  </si>
  <si>
    <t>S66626</t>
  </si>
  <si>
    <t>S33160</t>
  </si>
  <si>
    <t>J25497</t>
  </si>
  <si>
    <t>J14798</t>
  </si>
  <si>
    <t>M14212</t>
  </si>
  <si>
    <t>M71066</t>
  </si>
  <si>
    <t>J78637</t>
  </si>
  <si>
    <t>T84514</t>
  </si>
  <si>
    <t>M60619</t>
  </si>
  <si>
    <t>M80902</t>
  </si>
  <si>
    <t>J51191</t>
  </si>
  <si>
    <t>T30441</t>
  </si>
  <si>
    <t>K52497</t>
  </si>
  <si>
    <t>P84760</t>
  </si>
  <si>
    <t>P12497</t>
  </si>
  <si>
    <t>K60346</t>
  </si>
  <si>
    <t>T38699</t>
  </si>
  <si>
    <t>M14523</t>
  </si>
  <si>
    <t>M78434</t>
  </si>
  <si>
    <t>J63646</t>
  </si>
  <si>
    <t>J54968</t>
  </si>
  <si>
    <t>J25968</t>
  </si>
  <si>
    <t>J16622</t>
  </si>
  <si>
    <t>K69832</t>
  </si>
  <si>
    <t>P19618</t>
  </si>
  <si>
    <t>P26501</t>
  </si>
  <si>
    <t>T56391</t>
  </si>
  <si>
    <t>M51822</t>
  </si>
  <si>
    <t>P31875</t>
  </si>
  <si>
    <t>M27788</t>
  </si>
  <si>
    <t>J66558</t>
  </si>
  <si>
    <t>J72215</t>
  </si>
  <si>
    <t>K62009</t>
  </si>
  <si>
    <t>J18615</t>
  </si>
  <si>
    <t>M77684</t>
  </si>
  <si>
    <t>S79412</t>
  </si>
  <si>
    <t>M53838</t>
  </si>
  <si>
    <t>T69838</t>
  </si>
  <si>
    <t>P64252</t>
  </si>
  <si>
    <t>J64640</t>
  </si>
  <si>
    <t>K84016</t>
  </si>
  <si>
    <t>K43139</t>
  </si>
  <si>
    <t>M17967</t>
  </si>
  <si>
    <t>J73830</t>
  </si>
  <si>
    <t>P57088</t>
  </si>
  <si>
    <t>P22695</t>
  </si>
  <si>
    <t>M33121</t>
  </si>
  <si>
    <t>J47148</t>
  </si>
  <si>
    <t>T81189</t>
  </si>
  <si>
    <t>T51053</t>
  </si>
  <si>
    <t>K76252</t>
  </si>
  <si>
    <t>T44840</t>
  </si>
  <si>
    <t>J42431</t>
  </si>
  <si>
    <t>K75511</t>
  </si>
  <si>
    <t>M74125</t>
  </si>
  <si>
    <t>P75340</t>
  </si>
  <si>
    <t>J15375</t>
  </si>
  <si>
    <t>S79974</t>
  </si>
  <si>
    <t>M86115</t>
  </si>
  <si>
    <t>T55109</t>
  </si>
  <si>
    <t>J32286</t>
  </si>
  <si>
    <t>S85793</t>
  </si>
  <si>
    <t>K43526</t>
  </si>
  <si>
    <t>S19656</t>
  </si>
  <si>
    <t>T59490</t>
  </si>
  <si>
    <t>K64683</t>
  </si>
  <si>
    <t>T13768</t>
  </si>
  <si>
    <t>P74024</t>
  </si>
  <si>
    <t>S41595</t>
  </si>
  <si>
    <t>T64484</t>
  </si>
  <si>
    <t>M51638</t>
  </si>
  <si>
    <t>M62189</t>
  </si>
  <si>
    <t>S64587</t>
  </si>
  <si>
    <t>M52624</t>
  </si>
  <si>
    <t>S48194</t>
  </si>
  <si>
    <t>S52306</t>
  </si>
  <si>
    <t>T36223</t>
  </si>
  <si>
    <t>T47965</t>
  </si>
  <si>
    <t>K57267</t>
  </si>
  <si>
    <t>K61091</t>
  </si>
  <si>
    <t>M30318</t>
  </si>
  <si>
    <t>K74442</t>
  </si>
  <si>
    <t>K81256</t>
  </si>
  <si>
    <t>T60569</t>
  </si>
  <si>
    <t>T80997</t>
  </si>
  <si>
    <t>J35926</t>
  </si>
  <si>
    <t>P65579</t>
  </si>
  <si>
    <t>S81575</t>
  </si>
  <si>
    <t>T70867</t>
  </si>
  <si>
    <t>K31461</t>
  </si>
  <si>
    <t>K13567</t>
  </si>
  <si>
    <t>M51451</t>
  </si>
  <si>
    <t>J54067</t>
  </si>
  <si>
    <t>P15733</t>
  </si>
  <si>
    <t>P25383</t>
  </si>
  <si>
    <t>M26043</t>
  </si>
  <si>
    <t>T39458</t>
  </si>
  <si>
    <t>M55848</t>
  </si>
  <si>
    <t>K27106</t>
  </si>
  <si>
    <t>T80082</t>
  </si>
  <si>
    <t>T20001</t>
  </si>
  <si>
    <t>M24119</t>
  </si>
  <si>
    <t>K27434</t>
  </si>
  <si>
    <t>M66480</t>
  </si>
  <si>
    <t>S31592</t>
  </si>
  <si>
    <t>S25101</t>
  </si>
  <si>
    <t>P24566</t>
  </si>
  <si>
    <t>M40359</t>
  </si>
  <si>
    <t>M33464</t>
  </si>
  <si>
    <t>J49063</t>
  </si>
  <si>
    <t>P66047</t>
  </si>
  <si>
    <t>J53875</t>
  </si>
  <si>
    <t>K15028</t>
  </si>
  <si>
    <t>T56410</t>
  </si>
  <si>
    <t>S60952</t>
  </si>
  <si>
    <t>S77980</t>
  </si>
  <si>
    <t>M17256</t>
  </si>
  <si>
    <t>T33828</t>
  </si>
  <si>
    <t>S39024</t>
  </si>
  <si>
    <t>S21808</t>
  </si>
  <si>
    <t>T79950</t>
  </si>
  <si>
    <t>S44513</t>
  </si>
  <si>
    <t>K69912</t>
  </si>
  <si>
    <t>J25491</t>
  </si>
  <si>
    <t>T58276</t>
  </si>
  <si>
    <t>M81518</t>
  </si>
  <si>
    <t>S77013</t>
  </si>
  <si>
    <t>J32348</t>
  </si>
  <si>
    <t>K62021</t>
  </si>
  <si>
    <t>P50339</t>
  </si>
  <si>
    <t>T83298</t>
  </si>
  <si>
    <t>J45567</t>
  </si>
  <si>
    <t>S12829</t>
  </si>
  <si>
    <t>T21930</t>
  </si>
  <si>
    <t>P47000</t>
  </si>
  <si>
    <t>M58422</t>
  </si>
  <si>
    <t>P29320</t>
  </si>
  <si>
    <t>K30599</t>
  </si>
  <si>
    <t>J24877</t>
  </si>
  <si>
    <t>J37436</t>
  </si>
  <si>
    <t>P13269</t>
  </si>
  <si>
    <t>T26403</t>
  </si>
  <si>
    <t>M71432</t>
  </si>
  <si>
    <t>S74590</t>
  </si>
  <si>
    <t>P72465</t>
  </si>
  <si>
    <t>J32498</t>
  </si>
  <si>
    <t>T26374</t>
  </si>
  <si>
    <t>M54503</t>
  </si>
  <si>
    <t>K42423</t>
  </si>
  <si>
    <t>P61010</t>
  </si>
  <si>
    <t>P18371</t>
  </si>
  <si>
    <t>J72562</t>
  </si>
  <si>
    <t>T71554</t>
  </si>
  <si>
    <t>P78650</t>
  </si>
  <si>
    <t>S86883</t>
  </si>
  <si>
    <t>T37109</t>
  </si>
  <si>
    <t>S81005</t>
  </si>
  <si>
    <t>S58497</t>
  </si>
  <si>
    <t>S74023</t>
  </si>
  <si>
    <t>P36307</t>
  </si>
  <si>
    <t>T48695</t>
  </si>
  <si>
    <t>M73940</t>
  </si>
  <si>
    <t>M75794</t>
  </si>
  <si>
    <t>T82408</t>
  </si>
  <si>
    <t>K86347</t>
  </si>
  <si>
    <t>T42790</t>
  </si>
  <si>
    <t>S66930</t>
  </si>
  <si>
    <t>J40177</t>
  </si>
  <si>
    <t>J27791</t>
  </si>
  <si>
    <t>S48569</t>
  </si>
  <si>
    <t>T20930</t>
  </si>
  <si>
    <t>J78315</t>
  </si>
  <si>
    <t>M79759</t>
  </si>
  <si>
    <t>T44252</t>
  </si>
  <si>
    <t>T40136</t>
  </si>
  <si>
    <t>J24010</t>
  </si>
  <si>
    <t>T47565</t>
  </si>
  <si>
    <t>T77143</t>
  </si>
  <si>
    <t>J72775</t>
  </si>
  <si>
    <t>J47311</t>
  </si>
  <si>
    <t>M31488</t>
  </si>
  <si>
    <t>J63040</t>
  </si>
  <si>
    <t>M86644</t>
  </si>
  <si>
    <t>S68701</t>
  </si>
  <si>
    <t>P63790</t>
  </si>
  <si>
    <t>T78248</t>
  </si>
  <si>
    <t>T42918</t>
  </si>
  <si>
    <t>S67361</t>
  </si>
  <si>
    <t>T70998</t>
  </si>
  <si>
    <t>K83057</t>
  </si>
  <si>
    <t>T56338</t>
  </si>
  <si>
    <t>T41161</t>
  </si>
  <si>
    <t>K30044</t>
  </si>
  <si>
    <t>K38368</t>
  </si>
  <si>
    <t>T81976</t>
  </si>
  <si>
    <t>K12402</t>
  </si>
  <si>
    <t>P30932</t>
  </si>
  <si>
    <t>J61849</t>
  </si>
  <si>
    <t>J17498</t>
  </si>
  <si>
    <t>P38667</t>
  </si>
  <si>
    <t>M36916</t>
  </si>
  <si>
    <t>J84869</t>
  </si>
  <si>
    <t>P26641</t>
  </si>
  <si>
    <t>P20049</t>
  </si>
  <si>
    <t>J46070</t>
  </si>
  <si>
    <t>K41086</t>
  </si>
  <si>
    <t>K64787</t>
  </si>
  <si>
    <t>J36396</t>
  </si>
  <si>
    <t>P82884</t>
  </si>
  <si>
    <t>M74801</t>
  </si>
  <si>
    <t>K34717</t>
  </si>
  <si>
    <t>J44472</t>
  </si>
  <si>
    <t>T71414</t>
  </si>
  <si>
    <t>S62993</t>
  </si>
  <si>
    <t>S84324</t>
  </si>
  <si>
    <t>K32663</t>
  </si>
  <si>
    <t>S34219</t>
  </si>
  <si>
    <t>P61843</t>
  </si>
  <si>
    <t>P79846</t>
  </si>
  <si>
    <t>P59315</t>
  </si>
  <si>
    <t>K25803</t>
  </si>
  <si>
    <t>T44350</t>
  </si>
  <si>
    <t>J37591</t>
  </si>
  <si>
    <t>M85575</t>
  </si>
  <si>
    <t>J23904</t>
  </si>
  <si>
    <t>K49871</t>
  </si>
  <si>
    <t>J79143</t>
  </si>
  <si>
    <t>T63441</t>
  </si>
  <si>
    <t>P53215</t>
  </si>
  <si>
    <t>T17430</t>
  </si>
  <si>
    <t>S31448</t>
  </si>
  <si>
    <t>S19608</t>
  </si>
  <si>
    <t>K40256</t>
  </si>
  <si>
    <t>J69914</t>
  </si>
  <si>
    <t>P48444</t>
  </si>
  <si>
    <t>P83281</t>
  </si>
  <si>
    <t>S60270</t>
  </si>
  <si>
    <t>K25882</t>
  </si>
  <si>
    <t>S27902</t>
  </si>
  <si>
    <t>K23643</t>
  </si>
  <si>
    <t>M82270</t>
  </si>
  <si>
    <t>K85659</t>
  </si>
  <si>
    <t>K69486</t>
  </si>
  <si>
    <t>M21290</t>
  </si>
  <si>
    <t>J82255</t>
  </si>
  <si>
    <t>S65883</t>
  </si>
  <si>
    <t>T87161</t>
  </si>
  <si>
    <t>J50653</t>
  </si>
  <si>
    <t>S80294</t>
  </si>
  <si>
    <t>K67563</t>
  </si>
  <si>
    <t>M48143</t>
  </si>
  <si>
    <t>M73899</t>
  </si>
  <si>
    <t>M30977</t>
  </si>
  <si>
    <t>P69245</t>
  </si>
  <si>
    <t>J63365</t>
  </si>
  <si>
    <t>K41542</t>
  </si>
  <si>
    <t>P18836</t>
  </si>
  <si>
    <t>P56759</t>
  </si>
  <si>
    <t>K70333</t>
  </si>
  <si>
    <t>T42192</t>
  </si>
  <si>
    <t>K84927</t>
  </si>
  <si>
    <t>J67565</t>
  </si>
  <si>
    <t>K79032</t>
  </si>
  <si>
    <t>J35144</t>
  </si>
  <si>
    <t>J28411</t>
  </si>
  <si>
    <t>K18463</t>
  </si>
  <si>
    <t>K27883</t>
  </si>
  <si>
    <t>M65428</t>
  </si>
  <si>
    <t>P64401</t>
  </si>
  <si>
    <t>K12915</t>
  </si>
  <si>
    <t>M14509</t>
  </si>
  <si>
    <t>M63587</t>
  </si>
  <si>
    <t>J69110</t>
  </si>
  <si>
    <t>J85792</t>
  </si>
  <si>
    <t>T23065</t>
  </si>
  <si>
    <t>P82925</t>
  </si>
  <si>
    <t>S40350</t>
  </si>
  <si>
    <t>S56765</t>
  </si>
  <si>
    <t>P50958</t>
  </si>
  <si>
    <t>M31974</t>
  </si>
  <si>
    <t>T77025</t>
  </si>
  <si>
    <t>T27944</t>
  </si>
  <si>
    <t>T60509</t>
  </si>
  <si>
    <t>M20738</t>
  </si>
  <si>
    <t>S75763</t>
  </si>
  <si>
    <t>J37629</t>
  </si>
  <si>
    <t>K29939</t>
  </si>
  <si>
    <t>T59064</t>
  </si>
  <si>
    <t>S69386</t>
  </si>
  <si>
    <t>S70746</t>
  </si>
  <si>
    <t>M83968</t>
  </si>
  <si>
    <t>T67960</t>
  </si>
  <si>
    <t>S52662</t>
  </si>
  <si>
    <t>T76293</t>
  </si>
  <si>
    <t>M27216</t>
  </si>
  <si>
    <t>T85153</t>
  </si>
  <si>
    <t>T78822</t>
  </si>
  <si>
    <t>P58572</t>
  </si>
  <si>
    <t>S81248</t>
  </si>
  <si>
    <t>T47912</t>
  </si>
  <si>
    <t>S79091</t>
  </si>
  <si>
    <t>T58967</t>
  </si>
  <si>
    <t>M40184</t>
  </si>
  <si>
    <t>T77263</t>
  </si>
  <si>
    <t>S77485</t>
  </si>
  <si>
    <t>K24331</t>
  </si>
  <si>
    <t>K21001</t>
  </si>
  <si>
    <t>K26452</t>
  </si>
  <si>
    <t>M71001</t>
  </si>
  <si>
    <t>P17004</t>
  </si>
  <si>
    <t>T48999</t>
  </si>
  <si>
    <t>J81457</t>
  </si>
  <si>
    <t>J35096</t>
  </si>
  <si>
    <t>T70494</t>
  </si>
  <si>
    <t>P78755</t>
  </si>
  <si>
    <t>M48073</t>
  </si>
  <si>
    <t>S34139</t>
  </si>
  <si>
    <t>S31507</t>
  </si>
  <si>
    <t>P76591</t>
  </si>
  <si>
    <t>K57932</t>
  </si>
  <si>
    <t>J19756</t>
  </si>
  <si>
    <t>M63753</t>
  </si>
  <si>
    <t>K57085</t>
  </si>
  <si>
    <t>J17503</t>
  </si>
  <si>
    <t>K18555</t>
  </si>
  <si>
    <t>P77473</t>
  </si>
  <si>
    <t>S72438</t>
  </si>
  <si>
    <t>P44786</t>
  </si>
  <si>
    <t>M50969</t>
  </si>
  <si>
    <t>J35734</t>
  </si>
  <si>
    <t>P48816</t>
  </si>
  <si>
    <t>P37949</t>
  </si>
  <si>
    <t>M33127</t>
  </si>
  <si>
    <t>S71736</t>
  </si>
  <si>
    <t>P81945</t>
  </si>
  <si>
    <t>T58099</t>
  </si>
  <si>
    <t>P36642</t>
  </si>
  <si>
    <t>K30268</t>
  </si>
  <si>
    <t>M50151</t>
  </si>
  <si>
    <t>M64971</t>
  </si>
  <si>
    <t>M74818</t>
  </si>
  <si>
    <t>M48121</t>
  </si>
  <si>
    <t>K12829</t>
  </si>
  <si>
    <t>T54857</t>
  </si>
  <si>
    <t>K14594</t>
  </si>
  <si>
    <t>P19316</t>
  </si>
  <si>
    <t>T68954</t>
  </si>
  <si>
    <t>T80481</t>
  </si>
  <si>
    <t>J40991</t>
  </si>
  <si>
    <t>M69519</t>
  </si>
  <si>
    <t>J53921</t>
  </si>
  <si>
    <t>K43461</t>
  </si>
  <si>
    <t>S22855</t>
  </si>
  <si>
    <t>K69692</t>
  </si>
  <si>
    <t>M54537</t>
  </si>
  <si>
    <t>S64274</t>
  </si>
  <si>
    <t>M67868</t>
  </si>
  <si>
    <t>T85076</t>
  </si>
  <si>
    <t>T17291</t>
  </si>
  <si>
    <t>T82172</t>
  </si>
  <si>
    <t>P48673</t>
  </si>
  <si>
    <t>P76724</t>
  </si>
  <si>
    <t>M16629</t>
  </si>
  <si>
    <t>T13270</t>
  </si>
  <si>
    <t>M81812</t>
  </si>
  <si>
    <t>P82308</t>
  </si>
  <si>
    <t>M56248</t>
  </si>
  <si>
    <t>K21823</t>
  </si>
  <si>
    <t>P42536</t>
  </si>
  <si>
    <t>J67610</t>
  </si>
  <si>
    <t>K82954</t>
  </si>
  <si>
    <t>P63671</t>
  </si>
  <si>
    <t>P31278</t>
  </si>
  <si>
    <t>Percentile Score</t>
  </si>
  <si>
    <t>Website Category</t>
  </si>
  <si>
    <t>Hits</t>
  </si>
  <si>
    <t>News</t>
  </si>
  <si>
    <t>Sports</t>
  </si>
  <si>
    <t>Blogs</t>
  </si>
  <si>
    <t>Learning</t>
  </si>
  <si>
    <t>Corporate</t>
  </si>
  <si>
    <t>Shopping</t>
  </si>
  <si>
    <t>Trading</t>
  </si>
  <si>
    <t>Hong Kong</t>
  </si>
  <si>
    <t>China</t>
  </si>
  <si>
    <r>
      <t>Refer Table in this sheet (</t>
    </r>
    <r>
      <rPr>
        <b/>
        <sz val="11"/>
        <color rgb="FFFF0000"/>
        <rFont val="Calibri"/>
        <family val="2"/>
        <scheme val="minor"/>
      </rPr>
      <t>QuestionSet5</t>
    </r>
    <r>
      <rPr>
        <sz val="11"/>
        <color rgb="FFFF0000"/>
        <rFont val="Calibri"/>
        <family val="2"/>
        <scheme val="minor"/>
      </rPr>
      <t xml:space="preserve">) i.e. </t>
    </r>
    <r>
      <rPr>
        <b/>
        <sz val="11"/>
        <color rgb="FFFF0000"/>
        <rFont val="Calibri"/>
        <family val="2"/>
        <scheme val="minor"/>
      </rPr>
      <t>Website Usage Trend</t>
    </r>
  </si>
  <si>
    <t>Which date had got highest hits to Shopping websites?</t>
  </si>
  <si>
    <t>Which category had got lowest number of hits on 01-Jan-20?</t>
  </si>
  <si>
    <t>Singapore</t>
  </si>
  <si>
    <t>Sri Lanka</t>
  </si>
  <si>
    <t>Indonesia</t>
  </si>
  <si>
    <t>Japan</t>
  </si>
  <si>
    <t>Philippines</t>
  </si>
  <si>
    <t>Vietnam</t>
  </si>
  <si>
    <t>Bangladesh</t>
  </si>
  <si>
    <t>Nepal</t>
  </si>
  <si>
    <t>Taiwan</t>
  </si>
  <si>
    <t>Thailand</t>
  </si>
  <si>
    <t>2.Ans &gt;</t>
  </si>
  <si>
    <t>A</t>
  </si>
  <si>
    <t>Education</t>
  </si>
  <si>
    <r>
      <t xml:space="preserve">Convert database to </t>
    </r>
    <r>
      <rPr>
        <b/>
        <sz val="11"/>
        <color theme="1"/>
        <rFont val="Calibri"/>
        <family val="2"/>
        <scheme val="minor"/>
      </rPr>
      <t>Table</t>
    </r>
  </si>
  <si>
    <t>B</t>
  </si>
  <si>
    <t>C</t>
  </si>
  <si>
    <r>
      <t>Refer to the Table in this sheet (</t>
    </r>
    <r>
      <rPr>
        <b/>
        <sz val="11"/>
        <color rgb="FFFF0000"/>
        <rFont val="Calibri"/>
        <family val="2"/>
        <scheme val="minor"/>
      </rPr>
      <t>QuestionSet4</t>
    </r>
    <r>
      <rPr>
        <sz val="11"/>
        <color rgb="FFFF0000"/>
        <rFont val="Calibri"/>
        <family val="2"/>
        <scheme val="minor"/>
      </rPr>
      <t>) i.e. Off-Campus Drive Test</t>
    </r>
  </si>
  <si>
    <t>Off-Campus Drive Test</t>
  </si>
  <si>
    <t>Candidate ID</t>
  </si>
  <si>
    <r>
      <t xml:space="preserve">1. Calculate </t>
    </r>
    <r>
      <rPr>
        <b/>
        <sz val="11"/>
        <color theme="1"/>
        <rFont val="Calibri"/>
        <family val="2"/>
        <scheme val="minor"/>
      </rPr>
      <t>Percentile Score</t>
    </r>
    <r>
      <rPr>
        <sz val="11"/>
        <color theme="1"/>
        <rFont val="Calibri"/>
        <family val="2"/>
        <scheme val="minor"/>
      </rPr>
      <t xml:space="preserve"> for each student in the test (in Column </t>
    </r>
    <r>
      <rPr>
        <b/>
        <sz val="11"/>
        <color theme="1"/>
        <rFont val="Calibri"/>
        <family val="2"/>
        <scheme val="minor"/>
      </rPr>
      <t>C</t>
    </r>
    <r>
      <rPr>
        <sz val="11"/>
        <color theme="1"/>
        <rFont val="Calibri"/>
        <family val="2"/>
        <scheme val="minor"/>
      </rPr>
      <t>)</t>
    </r>
  </si>
  <si>
    <t>Plot a Dashboard covering below graphs</t>
  </si>
  <si>
    <r>
      <t xml:space="preserve">Website Usage Trend by ABC Corporation </t>
    </r>
    <r>
      <rPr>
        <sz val="12"/>
        <color theme="1"/>
        <rFont val="Calibri"/>
        <family val="2"/>
        <scheme val="minor"/>
      </rPr>
      <t>employees during Christmas Holidays (21-Dec-19 to 1-Jan-20)</t>
    </r>
  </si>
  <si>
    <t>Arrange Chart and Slicers appropriately to look like a dashboard</t>
  </si>
  <si>
    <t>2. Find our Maximum Score for the batch</t>
  </si>
  <si>
    <t>Region</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</si>
  <si>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</si>
  <si>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</si>
  <si>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</si>
  <si>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</si>
  <si>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</si>
  <si>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</si>
  <si>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</si>
  <si>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</si>
  <si>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</si>
  <si>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</si>
  <si>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</si>
  <si>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</si>
  <si>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</si>
  <si>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</si>
  <si>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</si>
  <si>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</si>
  <si>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</si>
  <si>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Central America and the Caribbean</t>
  </si>
  <si>
    <t>Grenada</t>
  </si>
  <si>
    <t>Cereal</t>
  </si>
  <si>
    <t>Online</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</si>
  <si>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</si>
  <si>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</si>
  <si>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</si>
  <si>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</si>
  <si>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</si>
  <si>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</si>
  <si>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</si>
  <si>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</si>
  <si>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</si>
  <si>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</si>
  <si>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</si>
  <si>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</si>
  <si>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</si>
  <si>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</si>
  <si>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</si>
  <si>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</si>
  <si>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</si>
  <si>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</si>
  <si>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</si>
  <si>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</si>
  <si>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</si>
  <si>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Honduras</t>
  </si>
  <si>
    <t>Mongolia</t>
  </si>
  <si>
    <t>Bulgaria</t>
  </si>
  <si>
    <t>Cosmetics</t>
  </si>
  <si>
    <t>Cameroon</t>
  </si>
  <si>
    <t>Beverages</t>
  </si>
  <si>
    <t>Turkmenistan</t>
  </si>
  <si>
    <t>East Timor</t>
  </si>
  <si>
    <t>Meat</t>
  </si>
  <si>
    <t>Norway</t>
  </si>
  <si>
    <t>Portugal</t>
  </si>
  <si>
    <t>Snacks</t>
  </si>
  <si>
    <t>New Zealand</t>
  </si>
  <si>
    <t xml:space="preserve">Moldova </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</si>
  <si>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</si>
  <si>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</si>
  <si>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</si>
  <si>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</si>
  <si>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</si>
  <si>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</si>
  <si>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</si>
  <si>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</si>
  <si>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</si>
  <si>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</si>
  <si>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</si>
  <si>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</si>
  <si>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</si>
  <si>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</si>
  <si>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</si>
  <si>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</si>
  <si>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</si>
  <si>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</si>
  <si>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</si>
  <si>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</si>
  <si>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</si>
  <si>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</si>
  <si>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</si>
  <si>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</si>
  <si>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</si>
  <si>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</si>
  <si>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</si>
  <si>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</si>
  <si>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</si>
  <si>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</si>
  <si>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</si>
  <si>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</si>
  <si>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</si>
  <si>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</si>
  <si>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</si>
  <si>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</si>
  <si>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</si>
  <si>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</si>
  <si>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</si>
  <si>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</si>
  <si>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</si>
  <si>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</si>
  <si>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</si>
  <si>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</si>
  <si>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</si>
  <si>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</si>
  <si>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</si>
  <si>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</si>
  <si>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</si>
  <si>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</si>
  <si>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</si>
  <si>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</si>
  <si>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r>
      <t xml:space="preserve">Refer </t>
    </r>
    <r>
      <rPr>
        <b/>
        <sz val="11"/>
        <color rgb="FFFF0000"/>
        <rFont val="Calibri"/>
        <family val="2"/>
        <scheme val="minor"/>
      </rPr>
      <t>Order Database</t>
    </r>
    <r>
      <rPr>
        <sz val="11"/>
        <color rgb="FFFF0000"/>
        <rFont val="Calibri"/>
        <family val="2"/>
        <scheme val="minor"/>
      </rPr>
      <t xml:space="preserve"> to answer below questions</t>
    </r>
  </si>
  <si>
    <r>
      <t xml:space="preserve">Format the Table in worksheet </t>
    </r>
    <r>
      <rPr>
        <b/>
        <sz val="11"/>
        <color theme="1"/>
        <rFont val="Calibri"/>
        <family val="2"/>
        <scheme val="minor"/>
      </rPr>
      <t>Order Database</t>
    </r>
  </si>
  <si>
    <r>
      <t xml:space="preserve">Show </t>
    </r>
    <r>
      <rPr>
        <b/>
        <sz val="11"/>
        <color theme="1"/>
        <rFont val="Calibri"/>
        <family val="2"/>
        <scheme val="minor"/>
      </rPr>
      <t>$ currency</t>
    </r>
    <r>
      <rPr>
        <sz val="11"/>
        <color theme="1"/>
        <rFont val="Calibri"/>
        <family val="2"/>
        <scheme val="minor"/>
      </rPr>
      <t xml:space="preserve"> in Columns - J,K,L,M,N</t>
    </r>
  </si>
  <si>
    <r>
      <t xml:space="preserve">Set the file </t>
    </r>
    <r>
      <rPr>
        <b/>
        <sz val="11"/>
        <color theme="1"/>
        <rFont val="Calibri"/>
        <family val="2"/>
        <scheme val="minor"/>
      </rPr>
      <t xml:space="preserve">print ready </t>
    </r>
    <r>
      <rPr>
        <sz val="11"/>
        <color theme="1"/>
        <rFont val="Calibri"/>
        <family val="2"/>
        <scheme val="minor"/>
      </rPr>
      <t>(i.e. 90% Scale, Landscape orientation, Print headers in all pages)</t>
    </r>
  </si>
  <si>
    <r>
      <rPr>
        <b/>
        <sz val="11"/>
        <color theme="1"/>
        <rFont val="Calibri"/>
        <family val="2"/>
        <scheme val="minor"/>
      </rPr>
      <t>Replace</t>
    </r>
    <r>
      <rPr>
        <sz val="11"/>
        <color theme="1"/>
        <rFont val="Calibri"/>
        <family val="2"/>
        <scheme val="minor"/>
      </rPr>
      <t xml:space="preserve"> word 'North America' with 'NA' in the Region column</t>
    </r>
  </si>
  <si>
    <r>
      <rPr>
        <b/>
        <sz val="11"/>
        <color theme="1"/>
        <rFont val="Calibri"/>
        <family val="2"/>
        <scheme val="minor"/>
      </rPr>
      <t>Sort</t>
    </r>
    <r>
      <rPr>
        <sz val="11"/>
        <color theme="1"/>
        <rFont val="Calibri"/>
        <family val="2"/>
        <scheme val="minor"/>
      </rPr>
      <t xml:space="preserve"> data by Olderst to Newest Order date</t>
    </r>
  </si>
  <si>
    <r>
      <t xml:space="preserve">Add Column named 'GST' in colum O. Calculate GST at </t>
    </r>
    <r>
      <rPr>
        <b/>
        <sz val="11"/>
        <color theme="1"/>
        <rFont val="Calibri"/>
        <family val="2"/>
        <scheme val="minor"/>
      </rPr>
      <t>18% hike</t>
    </r>
    <r>
      <rPr>
        <sz val="11"/>
        <color theme="1"/>
        <rFont val="Calibri"/>
        <family val="2"/>
        <scheme val="minor"/>
      </rPr>
      <t xml:space="preserve"> over Total Revenue</t>
    </r>
  </si>
  <si>
    <r>
      <t>Use excel formula in C11, to show T</t>
    </r>
    <r>
      <rPr>
        <b/>
        <sz val="11"/>
        <color theme="1"/>
        <rFont val="Calibri"/>
        <family val="2"/>
        <scheme val="minor"/>
      </rPr>
      <t>otal Revenue</t>
    </r>
    <r>
      <rPr>
        <sz val="11"/>
        <color theme="1"/>
        <rFont val="Calibri"/>
        <family val="2"/>
        <scheme val="minor"/>
      </rPr>
      <t xml:space="preserve"> of the country selected in B11</t>
    </r>
  </si>
  <si>
    <r>
      <t>Count the</t>
    </r>
    <r>
      <rPr>
        <b/>
        <sz val="11"/>
        <color theme="1"/>
        <rFont val="Calibri"/>
        <family val="2"/>
        <scheme val="minor"/>
      </rPr>
      <t xml:space="preserve"> number of orders</t>
    </r>
    <r>
      <rPr>
        <sz val="11"/>
        <color theme="1"/>
        <rFont val="Calibri"/>
        <family val="2"/>
        <scheme val="minor"/>
      </rPr>
      <t xml:space="preserve"> from below Regions</t>
    </r>
  </si>
  <si>
    <r>
      <t xml:space="preserve">Refer Table in </t>
    </r>
    <r>
      <rPr>
        <b/>
        <sz val="11"/>
        <color rgb="FFFF0000"/>
        <rFont val="Calibri"/>
        <family val="2"/>
        <scheme val="minor"/>
      </rPr>
      <t>Order Database</t>
    </r>
  </si>
  <si>
    <r>
      <t xml:space="preserve">Create Order ID drop down in </t>
    </r>
    <r>
      <rPr>
        <b/>
        <sz val="11"/>
        <color theme="1"/>
        <rFont val="Calibri"/>
        <family val="2"/>
        <scheme val="minor"/>
      </rPr>
      <t>C14</t>
    </r>
  </si>
  <si>
    <r>
      <t xml:space="preserve">Use </t>
    </r>
    <r>
      <rPr>
        <sz val="11"/>
        <color rgb="FF0070C0"/>
        <rFont val="Calibri"/>
        <family val="2"/>
        <scheme val="minor"/>
      </rPr>
      <t>Vlookup</t>
    </r>
    <r>
      <rPr>
        <sz val="11"/>
        <color theme="1"/>
        <rFont val="Calibri"/>
        <family val="2"/>
        <scheme val="minor"/>
      </rPr>
      <t xml:space="preserve"> to find the data pertaining to Order ID in </t>
    </r>
    <r>
      <rPr>
        <b/>
        <sz val="11"/>
        <color theme="1"/>
        <rFont val="Calibri"/>
        <family val="2"/>
        <scheme val="minor"/>
      </rPr>
      <t>C14</t>
    </r>
    <r>
      <rPr>
        <sz val="11"/>
        <color theme="1"/>
        <rFont val="Calibri"/>
        <family val="2"/>
        <scheme val="minor"/>
      </rPr>
      <t xml:space="preserve"> in the cells below (C15 to C17)</t>
    </r>
  </si>
  <si>
    <r>
      <t xml:space="preserve">Use </t>
    </r>
    <r>
      <rPr>
        <sz val="11"/>
        <color rgb="FF0070C0"/>
        <rFont val="Calibri"/>
        <family val="2"/>
        <scheme val="minor"/>
      </rPr>
      <t>nested IF</t>
    </r>
    <r>
      <rPr>
        <sz val="11"/>
        <color theme="1"/>
        <rFont val="Calibri"/>
        <family val="2"/>
        <scheme val="minor"/>
      </rPr>
      <t xml:space="preserve"> formula, to find Order Category in cell </t>
    </r>
    <r>
      <rPr>
        <b/>
        <sz val="11"/>
        <color theme="1"/>
        <rFont val="Calibri"/>
        <family val="2"/>
        <scheme val="minor"/>
      </rPr>
      <t xml:space="preserve">C18 </t>
    </r>
    <r>
      <rPr>
        <sz val="11"/>
        <color theme="1"/>
        <rFont val="Calibri"/>
        <family val="2"/>
        <scheme val="minor"/>
      </rPr>
      <t>- based on below criteria</t>
    </r>
  </si>
  <si>
    <t>Order Category</t>
  </si>
  <si>
    <t>Total Revenue (C17) above 10,00,000</t>
  </si>
  <si>
    <t>Total Revenue  (C17) between 4,00,000 to 10,00,000</t>
  </si>
  <si>
    <t>Total Revenue  (C17) less than 4,00,000</t>
  </si>
  <si>
    <t>No.of Orders</t>
  </si>
  <si>
    <r>
      <t xml:space="preserve">Show 'Order Date' and 'Ship Date' column as </t>
    </r>
    <r>
      <rPr>
        <b/>
        <sz val="11"/>
        <color theme="1"/>
        <rFont val="Calibri"/>
        <family val="2"/>
        <scheme val="minor"/>
      </rPr>
      <t>DD-MMM-YYYY</t>
    </r>
  </si>
  <si>
    <t>NA</t>
  </si>
  <si>
    <t>GST</t>
  </si>
  <si>
    <t>Order Code</t>
  </si>
  <si>
    <t>New Order ID</t>
  </si>
  <si>
    <t>Grand Total</t>
  </si>
  <si>
    <t>Row Labels</t>
  </si>
  <si>
    <t>Sum of Hits</t>
  </si>
  <si>
    <t>Sum of Total Profit</t>
  </si>
  <si>
    <t xml:space="preserve">Region-wise Total Profit </t>
  </si>
  <si>
    <t xml:space="preserve">Make the chart dynamic w.r.t. Order Priority &amp; Item Type </t>
  </si>
  <si>
    <r>
      <t xml:space="preserve">Create </t>
    </r>
    <r>
      <rPr>
        <b/>
        <sz val="11"/>
        <color theme="1"/>
        <rFont val="Calibri"/>
        <family val="2"/>
        <scheme val="minor"/>
      </rPr>
      <t>list of countries</t>
    </r>
    <r>
      <rPr>
        <sz val="11"/>
        <color theme="1"/>
        <rFont val="Calibri"/>
        <family val="2"/>
        <scheme val="minor"/>
      </rPr>
      <t xml:space="preserve"> in cell 'B11' </t>
    </r>
  </si>
  <si>
    <t xml:space="preserve">Add Column named 'Order Code ' in P, to show first 3 numbers from Order ID Column </t>
  </si>
  <si>
    <r>
      <t xml:space="preserve">Add Column named 'New Order ID' in Q, to show product code as </t>
    </r>
    <r>
      <rPr>
        <b/>
        <sz val="11"/>
        <color theme="1"/>
        <rFont val="Calibri"/>
        <family val="2"/>
        <scheme val="minor"/>
      </rPr>
      <t>Sales Channel-Order Code</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</si>
</sst>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_ * #,##0.00_ ;_ * \-#,##0.00_ ;_ * &quot;-&quot;??_ ;_ @_ "/>
    <numFmt numFmtId="165" formatCode="m/d/yy\ h:mm;@"/>
    <numFmt numFmtId="166" formatCode="_ * #,##0_ ;_ * \-#,##0_ ;_ * &quot;-&quot;??_ ;_ @_ "/>
    <numFmt numFmtId="167" formatCode="&quot;$&quot;#,##0.00"/>
    <numFmt numFmtId="168" formatCode="dd\-mmm\-yyyy"/>
  </numFmts>
  <fonts count="13">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2"/>
      <color theme="1"/>
      <name val="Calibri"/>
      <family val="2"/>
      <scheme val="minor"/>
    </font>
    <font>
      <sz val="12"/>
      <color theme="1"/>
      <name val="Calibri"/>
      <family val="2"/>
      <scheme val="minor"/>
    </font>
    <font>
      <sz val="10"/>
      <color theme="1"/>
      <name val="Arial Nova"/>
      <family val="2"/>
    </font>
    <font>
      <b/>
      <u/>
      <sz val="11"/>
      <color theme="1"/>
      <name val="Calibri"/>
      <family val="2"/>
      <scheme val="minor"/>
    </font>
    <font>
      <sz val="11"/>
      <color rgb="FF0070C0"/>
      <name val="Calibri"/>
      <family val="2"/>
      <scheme val="minor"/>
    </font>
    <font>
      <b/>
      <sz val="11"/>
      <color rgb="FF0070C0"/>
      <name val="Calibri"/>
      <family val="2"/>
      <scheme val="minor"/>
    </font>
    <font>
      <sz val="11"/>
      <color theme="0" tint="-0.499984740745262"/>
      <name val="Calibri"/>
      <family val="2"/>
      <scheme val="minor"/>
    </font>
    <font>
      <sz val="11"/>
      <color theme="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style="thin">
        <color theme="6"/>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72">
    <xf numFmtId="0" fontId="0" fillId="0" borderId="0" xfId="0"/>
    <xf numFmtId="44" fontId="0" fillId="0" borderId="0" xfId="1" applyFont="1"/>
    <xf numFmtId="165" fontId="0" fillId="0" borderId="0" xfId="0" applyNumberFormat="1"/>
    <xf numFmtId="14" fontId="0" fillId="0" borderId="0" xfId="0" applyNumberFormat="1"/>
    <xf numFmtId="0" fontId="0" fillId="0" borderId="0" xfId="0" applyAlignment="1">
      <alignment horizontal="center"/>
    </xf>
    <xf numFmtId="0" fontId="2" fillId="0" borderId="0" xfId="0" applyFont="1"/>
    <xf numFmtId="0" fontId="0" fillId="2" borderId="1" xfId="0" applyFill="1" applyBorder="1"/>
    <xf numFmtId="0" fontId="2" fillId="2" borderId="1" xfId="0" applyFont="1" applyFill="1" applyBorder="1" applyAlignment="1">
      <alignment vertical="center"/>
    </xf>
    <xf numFmtId="0" fontId="3" fillId="0" borderId="0" xfId="0" applyFont="1"/>
    <xf numFmtId="0" fontId="2" fillId="5" borderId="2" xfId="0" applyFont="1" applyFill="1" applyBorder="1" applyAlignment="1">
      <alignment horizontal="center" vertical="center"/>
    </xf>
    <xf numFmtId="15" fontId="0" fillId="0" borderId="2" xfId="0" applyNumberFormat="1" applyBorder="1" applyAlignment="1">
      <alignment horizontal="left" indent="1"/>
    </xf>
    <xf numFmtId="0" fontId="0" fillId="0" borderId="2" xfId="0" applyBorder="1"/>
    <xf numFmtId="0" fontId="2" fillId="0" borderId="0" xfId="0" applyFont="1" applyAlignment="1">
      <alignment horizontal="left" indent="1"/>
    </xf>
    <xf numFmtId="0" fontId="2" fillId="2" borderId="0" xfId="0" applyFont="1" applyFill="1"/>
    <xf numFmtId="0" fontId="7" fillId="0" borderId="0" xfId="0" applyFont="1"/>
    <xf numFmtId="0" fontId="7" fillId="0" borderId="0" xfId="0" applyNumberFormat="1" applyFont="1"/>
    <xf numFmtId="0" fontId="0" fillId="0" borderId="0" xfId="1" applyNumberFormat="1" applyFont="1"/>
    <xf numFmtId="0" fontId="2" fillId="0" borderId="1" xfId="0" applyFont="1" applyBorder="1" applyAlignment="1">
      <alignment horizontal="center" vertical="center"/>
    </xf>
    <xf numFmtId="166" fontId="2" fillId="0" borderId="1" xfId="2" applyNumberFormat="1" applyFont="1" applyBorder="1" applyAlignment="1">
      <alignment horizontal="center" vertical="center"/>
    </xf>
    <xf numFmtId="0" fontId="8" fillId="0" borderId="1" xfId="0" applyFont="1" applyBorder="1" applyAlignment="1">
      <alignment horizontal="center" vertical="center"/>
    </xf>
    <xf numFmtId="0" fontId="0" fillId="0" borderId="1" xfId="0" applyBorder="1" applyAlignment="1">
      <alignment vertical="center"/>
    </xf>
    <xf numFmtId="0" fontId="0" fillId="0" borderId="1" xfId="0" applyFont="1" applyBorder="1" applyAlignment="1">
      <alignment vertical="center"/>
    </xf>
    <xf numFmtId="0" fontId="9" fillId="0" borderId="0" xfId="0" applyFont="1"/>
    <xf numFmtId="0" fontId="0" fillId="0" borderId="0" xfId="0" applyAlignment="1">
      <alignment horizontal="center" vertical="center"/>
    </xf>
    <xf numFmtId="0" fontId="0" fillId="0" borderId="0" xfId="0" applyAlignment="1">
      <alignment vertical="center"/>
    </xf>
    <xf numFmtId="0" fontId="3" fillId="0" borderId="0" xfId="0" applyFont="1" applyAlignment="1">
      <alignment vertical="center"/>
    </xf>
    <xf numFmtId="0" fontId="9" fillId="0" borderId="0" xfId="0" applyFont="1" applyAlignment="1">
      <alignment vertical="center"/>
    </xf>
    <xf numFmtId="0" fontId="0" fillId="0" borderId="0" xfId="0" applyFont="1" applyAlignment="1">
      <alignment vertical="center"/>
    </xf>
    <xf numFmtId="0" fontId="0" fillId="0" borderId="0" xfId="0" applyAlignment="1">
      <alignment horizontal="left" vertical="center"/>
    </xf>
    <xf numFmtId="164" fontId="0" fillId="0" borderId="0" xfId="2" applyFont="1" applyAlignment="1">
      <alignment vertical="center"/>
    </xf>
    <xf numFmtId="0" fontId="0" fillId="0" borderId="0" xfId="0" applyAlignment="1">
      <alignment horizontal="left" vertical="center" indent="2"/>
    </xf>
    <xf numFmtId="0" fontId="0" fillId="6" borderId="0" xfId="0" applyFill="1" applyAlignment="1">
      <alignment horizontal="left" indent="1"/>
    </xf>
    <xf numFmtId="0" fontId="0" fillId="6" borderId="0" xfId="0" applyFill="1"/>
    <xf numFmtId="0" fontId="0" fillId="7" borderId="0" xfId="0" applyFill="1" applyAlignment="1">
      <alignment horizontal="left" indent="1"/>
    </xf>
    <xf numFmtId="0" fontId="0" fillId="7" borderId="0" xfId="0" applyFill="1"/>
    <xf numFmtId="0" fontId="2" fillId="8" borderId="1" xfId="0" applyFont="1" applyFill="1" applyBorder="1" applyAlignment="1">
      <alignment horizontal="left" indent="1"/>
    </xf>
    <xf numFmtId="166" fontId="0" fillId="0" borderId="2" xfId="2" applyNumberFormat="1" applyFont="1" applyBorder="1"/>
    <xf numFmtId="0" fontId="10" fillId="8" borderId="1" xfId="0" applyFont="1" applyFill="1" applyBorder="1" applyAlignment="1">
      <alignment horizontal="left" indent="1"/>
    </xf>
    <xf numFmtId="0" fontId="2" fillId="0" borderId="3" xfId="0" applyFont="1" applyBorder="1"/>
    <xf numFmtId="0" fontId="2" fillId="0" borderId="3" xfId="0" applyFont="1" applyBorder="1" applyAlignment="1">
      <alignment horizontal="center"/>
    </xf>
    <xf numFmtId="10" fontId="2" fillId="0" borderId="3" xfId="3" applyNumberFormat="1" applyFont="1" applyBorder="1" applyAlignment="1">
      <alignment horizontal="center"/>
    </xf>
    <xf numFmtId="0" fontId="0" fillId="0" borderId="3" xfId="0" applyBorder="1"/>
    <xf numFmtId="0" fontId="0" fillId="0" borderId="3" xfId="0" applyBorder="1" applyAlignment="1">
      <alignment horizontal="center"/>
    </xf>
    <xf numFmtId="10" fontId="0" fillId="0" borderId="3" xfId="3" applyNumberFormat="1" applyFont="1" applyBorder="1"/>
    <xf numFmtId="0" fontId="2" fillId="6" borderId="0" xfId="0" applyFont="1" applyFill="1" applyAlignment="1">
      <alignment horizontal="center"/>
    </xf>
    <xf numFmtId="0" fontId="2" fillId="7" borderId="0" xfId="0" applyFont="1" applyFill="1" applyAlignment="1">
      <alignment horizontal="center"/>
    </xf>
    <xf numFmtId="0" fontId="0" fillId="2" borderId="1" xfId="0" applyFill="1" applyBorder="1" applyAlignment="1">
      <alignment vertical="center"/>
    </xf>
    <xf numFmtId="0" fontId="12" fillId="0" borderId="0" xfId="0" applyFont="1"/>
    <xf numFmtId="167" fontId="0" fillId="0" borderId="0" xfId="1" applyNumberFormat="1" applyFont="1"/>
    <xf numFmtId="167" fontId="7" fillId="0" borderId="0" xfId="1" applyNumberFormat="1" applyFont="1"/>
    <xf numFmtId="168" fontId="0" fillId="0" borderId="0" xfId="0" applyNumberFormat="1"/>
    <xf numFmtId="168" fontId="7" fillId="0" borderId="0" xfId="0" applyNumberFormat="1" applyFont="1"/>
    <xf numFmtId="44" fontId="0" fillId="0" borderId="0" xfId="1" applyFont="1" applyAlignment="1">
      <alignment horizontal="center"/>
    </xf>
    <xf numFmtId="0" fontId="0" fillId="9" borderId="1" xfId="0" applyFill="1" applyBorder="1" applyAlignment="1">
      <alignment vertical="center"/>
    </xf>
    <xf numFmtId="0" fontId="0" fillId="0" borderId="0" xfId="0" pivotButton="1"/>
    <xf numFmtId="15" fontId="0" fillId="0" borderId="0" xfId="0" applyNumberFormat="1" applyAlignment="1">
      <alignment horizontal="left"/>
    </xf>
    <xf numFmtId="0" fontId="0" fillId="0" borderId="0" xfId="0" applyNumberFormat="1"/>
    <xf numFmtId="15" fontId="0" fillId="2" borderId="0" xfId="0" applyNumberFormat="1" applyFill="1" applyAlignment="1">
      <alignment horizontal="left"/>
    </xf>
    <xf numFmtId="0" fontId="0" fillId="2" borderId="0" xfId="0" applyNumberFormat="1" applyFill="1"/>
    <xf numFmtId="0" fontId="0" fillId="0" borderId="0" xfId="0" applyAlignment="1">
      <alignment horizontal="left"/>
    </xf>
    <xf numFmtId="0" fontId="0" fillId="2" borderId="0" xfId="0" applyFill="1" applyAlignment="1">
      <alignment horizontal="left"/>
    </xf>
    <xf numFmtId="167" fontId="0" fillId="0" borderId="0" xfId="1" applyNumberFormat="1" applyFont="1" applyAlignment="1">
      <alignment vertical="center"/>
    </xf>
    <xf numFmtId="15" fontId="0" fillId="7" borderId="0" xfId="0" applyNumberFormat="1" applyFill="1" applyAlignment="1">
      <alignment horizontal="left"/>
    </xf>
    <xf numFmtId="0" fontId="0" fillId="7" borderId="0" xfId="0" applyNumberFormat="1" applyFill="1"/>
    <xf numFmtId="0" fontId="2" fillId="4" borderId="3" xfId="0" applyFont="1" applyFill="1" applyBorder="1" applyAlignment="1">
      <alignment horizontal="center"/>
    </xf>
    <xf numFmtId="0" fontId="5" fillId="3" borderId="2" xfId="0" applyFont="1" applyFill="1" applyBorder="1" applyAlignment="1">
      <alignment horizontal="center" vertical="center"/>
    </xf>
    <xf numFmtId="0" fontId="0" fillId="7" borderId="0" xfId="0" applyFont="1" applyFill="1" applyAlignment="1">
      <alignment vertical="center"/>
    </xf>
    <xf numFmtId="0" fontId="11" fillId="7" borderId="0" xfId="0" applyFont="1" applyFill="1" applyAlignment="1">
      <alignment vertical="center"/>
    </xf>
    <xf numFmtId="0" fontId="9" fillId="7" borderId="0" xfId="0" applyFont="1" applyFill="1" applyAlignment="1">
      <alignment vertical="center"/>
    </xf>
    <xf numFmtId="0" fontId="0" fillId="7" borderId="0" xfId="0" applyFill="1" applyAlignment="1">
      <alignment vertical="center"/>
    </xf>
    <xf numFmtId="0" fontId="9" fillId="7" borderId="0" xfId="0" applyFont="1" applyFill="1"/>
    <xf numFmtId="0" fontId="0" fillId="7" borderId="0" xfId="0" applyFill="1" applyAlignment="1">
      <alignment horizontal="center"/>
    </xf>
  </cellXfs>
  <cellStyles count="4">
    <cellStyle name="Comma" xfId="2" builtinId="3"/>
    <cellStyle name="Currency" xfId="1" builtinId="4"/>
    <cellStyle name="Normal" xfId="0" builtinId="0"/>
    <cellStyle name="Percent" xfId="3" builtinId="5"/>
  </cellStyles>
  <dxfs count="17">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bgColor rgb="FFFFFF00"/>
        </patternFill>
      </fill>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167" formatCode="&quot;$&quot;#,##0.00"/>
    </dxf>
    <dxf>
      <font>
        <b val="0"/>
        <i val="0"/>
        <strike val="0"/>
        <condense val="0"/>
        <extend val="0"/>
        <outline val="0"/>
        <shadow val="0"/>
        <u val="none"/>
        <vertAlign val="baseline"/>
        <sz val="11"/>
        <color theme="1"/>
        <name val="Calibri"/>
        <scheme val="minor"/>
      </font>
      <numFmt numFmtId="167" formatCode="&quot;$&quot;#,##0.00"/>
    </dxf>
    <dxf>
      <font>
        <b val="0"/>
        <i val="0"/>
        <strike val="0"/>
        <condense val="0"/>
        <extend val="0"/>
        <outline val="0"/>
        <shadow val="0"/>
        <u val="none"/>
        <vertAlign val="baseline"/>
        <sz val="11"/>
        <color theme="1"/>
        <name val="Calibri"/>
        <scheme val="minor"/>
      </font>
      <numFmt numFmtId="167" formatCode="&quot;$&quot;#,##0.00"/>
    </dxf>
    <dxf>
      <font>
        <b val="0"/>
        <i val="0"/>
        <strike val="0"/>
        <condense val="0"/>
        <extend val="0"/>
        <outline val="0"/>
        <shadow val="0"/>
        <u val="none"/>
        <vertAlign val="baseline"/>
        <sz val="11"/>
        <color theme="1"/>
        <name val="Calibri"/>
        <scheme val="minor"/>
      </font>
      <numFmt numFmtId="167" formatCode="&quot;$&quot;#,##0.00"/>
    </dxf>
    <dxf>
      <font>
        <b val="0"/>
        <i val="0"/>
        <strike val="0"/>
        <condense val="0"/>
        <extend val="0"/>
        <outline val="0"/>
        <shadow val="0"/>
        <u val="none"/>
        <vertAlign val="baseline"/>
        <sz val="11"/>
        <color theme="1"/>
        <name val="Calibri"/>
        <scheme val="minor"/>
      </font>
      <numFmt numFmtId="167" formatCode="&quot;$&quot;#,##0.00"/>
    </dxf>
    <dxf>
      <font>
        <b val="0"/>
        <i val="0"/>
        <strike val="0"/>
        <condense val="0"/>
        <extend val="0"/>
        <outline val="0"/>
        <shadow val="0"/>
        <u val="none"/>
        <vertAlign val="baseline"/>
        <sz val="11"/>
        <color theme="1"/>
        <name val="Calibri"/>
        <scheme val="minor"/>
      </font>
      <numFmt numFmtId="167" formatCode="&quot;$&quot;#,##0.00"/>
    </dxf>
    <dxf>
      <numFmt numFmtId="168" formatCode="dd\-mmm\-yyyy"/>
    </dxf>
    <dxf>
      <numFmt numFmtId="168" formatCode="dd\-m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[Assignment_ExcelEdge_20_Prasad Diliprao Deshmukh.xlsx]QuestionSet6!PivotTable5</c:name>
    <c:fmtId val="0"/>
  </c:pivotSource>
  <c:chart>
    <c:autoTitleDeleted val="1"/>
    <c:pivotFmts>
      <c:pivotFmt>
        <c:idx val="0"/>
        <c:spPr>
          <a:solidFill>
            <a:srgbClr val="00B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QuestionSet6!$C$11</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QuestionSet6!$B$12:$B$19</c:f>
              <c:strCache>
                <c:ptCount val="7"/>
                <c:pt idx="0">
                  <c:v>Sub-Saharan Africa</c:v>
                </c:pt>
                <c:pt idx="1">
                  <c:v>Europe</c:v>
                </c:pt>
                <c:pt idx="2">
                  <c:v>Asia</c:v>
                </c:pt>
                <c:pt idx="3">
                  <c:v>Middle East and North Africa</c:v>
                </c:pt>
                <c:pt idx="4">
                  <c:v>Australia and Oceania</c:v>
                </c:pt>
                <c:pt idx="5">
                  <c:v>Central America and the Caribbean</c:v>
                </c:pt>
                <c:pt idx="6">
                  <c:v>NA</c:v>
                </c:pt>
              </c:strCache>
            </c:strRef>
          </c:cat>
          <c:val>
            <c:numRef>
              <c:f>QuestionSet6!$C$12:$C$19</c:f>
              <c:numCache>
                <c:formatCode>General</c:formatCode>
                <c:ptCount val="7"/>
                <c:pt idx="0">
                  <c:v>12183211.4</c:v>
                </c:pt>
                <c:pt idx="1">
                  <c:v>11082938.629999999</c:v>
                </c:pt>
                <c:pt idx="2">
                  <c:v>6113845.870000001</c:v>
                </c:pt>
                <c:pt idx="3">
                  <c:v>5761191.8600000003</c:v>
                </c:pt>
                <c:pt idx="4">
                  <c:v>4722160.0299999993</c:v>
                </c:pt>
                <c:pt idx="5">
                  <c:v>2846907.85</c:v>
                </c:pt>
                <c:pt idx="6">
                  <c:v>1457942.7599999998</c:v>
                </c:pt>
              </c:numCache>
            </c:numRef>
          </c:val>
        </c:ser>
        <c:dLbls>
          <c:showLegendKey val="0"/>
          <c:showVal val="0"/>
          <c:showCatName val="0"/>
          <c:showSerName val="0"/>
          <c:showPercent val="0"/>
          <c:showBubbleSize val="0"/>
        </c:dLbls>
        <c:gapWidth val="219"/>
        <c:overlap val="-27"/>
        <c:axId val="-2137215136"/>
        <c:axId val="-2137206432"/>
      </c:barChart>
      <c:catAx>
        <c:axId val="-213721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206432"/>
        <c:crosses val="autoZero"/>
        <c:auto val="1"/>
        <c:lblAlgn val="ctr"/>
        <c:lblOffset val="100"/>
        <c:noMultiLvlLbl val="0"/>
      </c:catAx>
      <c:valAx>
        <c:axId val="-213720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215136"/>
        <c:crosses val="autoZero"/>
        <c:crossBetween val="between"/>
      </c:valAx>
      <c:spPr>
        <a:solidFill>
          <a:schemeClr val="accent4">
            <a:lumMod val="60000"/>
            <a:lumOff val="40000"/>
          </a:schemeClr>
        </a:solid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18</xdr:col>
      <xdr:colOff>78814</xdr:colOff>
      <xdr:row>0</xdr:row>
      <xdr:rowOff>50800</xdr:rowOff>
    </xdr:from>
    <xdr:to>
      <xdr:col>20</xdr:col>
      <xdr:colOff>405362</xdr:colOff>
      <xdr:row>3</xdr:row>
      <xdr:rowOff>33121</xdr:rowOff>
    </xdr:to>
    <xdr:pic>
      <xdr:nvPicPr>
        <xdr:cNvPr id="2" name="Picture 1">
          <a:extLst>
            <a:ext uri="{FF2B5EF4-FFF2-40B4-BE49-F238E27FC236}">
              <a16:creationId xmlns="" xmlns:a16="http://schemas.microsoft.com/office/drawing/2014/main" id="{AE98EAA9-4563-4C81-BFDE-E5AA7D9642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20614" y="50800"/>
          <a:ext cx="1545748" cy="5347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2</xdr:row>
      <xdr:rowOff>119062</xdr:rowOff>
    </xdr:from>
    <xdr:to>
      <xdr:col>13</xdr:col>
      <xdr:colOff>152400</xdr:colOff>
      <xdr:row>17</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352424</xdr:colOff>
      <xdr:row>17</xdr:row>
      <xdr:rowOff>123825</xdr:rowOff>
    </xdr:from>
    <xdr:to>
      <xdr:col>13</xdr:col>
      <xdr:colOff>361949</xdr:colOff>
      <xdr:row>22</xdr:row>
      <xdr:rowOff>133350</xdr:rowOff>
    </xdr:to>
    <mc:AlternateContent xmlns:mc="http://schemas.openxmlformats.org/markup-compatibility/2006" xmlns:a14="http://schemas.microsoft.com/office/drawing/2010/main">
      <mc:Choice Requires="a14">
        <xdr:graphicFrame macro="">
          <xdr:nvGraphicFramePr>
            <xdr:cNvPr id="5" name="Order Priority"/>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11620499" y="3362325"/>
              <a:ext cx="12287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66674</xdr:colOff>
      <xdr:row>17</xdr:row>
      <xdr:rowOff>47625</xdr:rowOff>
    </xdr:from>
    <xdr:to>
      <xdr:col>11</xdr:col>
      <xdr:colOff>285750</xdr:colOff>
      <xdr:row>23</xdr:row>
      <xdr:rowOff>85725</xdr:rowOff>
    </xdr:to>
    <mc:AlternateContent xmlns:mc="http://schemas.openxmlformats.org/markup-compatibility/2006" xmlns:a14="http://schemas.microsoft.com/office/drawing/2010/main">
      <mc:Choice Requires="a14">
        <xdr:graphicFrame macro="">
          <xdr:nvGraphicFramePr>
            <xdr:cNvPr id="6"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162674" y="3286125"/>
              <a:ext cx="5391151"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4975.771954398151" createdVersion="5" refreshedVersion="5" minRefreshableVersion="3" recordCount="996">
  <cacheSource type="worksheet">
    <worksheetSource ref="A2:D998" sheet="QuestionSet5"/>
  </cacheSource>
  <cacheFields count="4">
    <cacheField name="Date" numFmtId="15">
      <sharedItems containsSemiMixedTypes="0" containsNonDate="0" containsDate="1" containsString="0" minDate="2019-12-21T00:00:00" maxDate="2020-01-02T00:00:00" count="12">
        <d v="2019-12-21T00:00:00"/>
        <d v="2019-12-22T00:00:00"/>
        <d v="2019-12-23T00:00:00"/>
        <d v="2019-12-24T00:00:00"/>
        <d v="2019-12-25T00:00:00"/>
        <d v="2019-12-26T00:00:00"/>
        <d v="2019-12-27T00:00:00"/>
        <d v="2019-12-28T00:00:00"/>
        <d v="2019-12-29T00:00:00"/>
        <d v="2019-12-30T00:00:00"/>
        <d v="2019-12-31T00:00:00"/>
        <d v="2020-01-01T00:00:00"/>
      </sharedItems>
    </cacheField>
    <cacheField name="Country" numFmtId="0">
      <sharedItems/>
    </cacheField>
    <cacheField name="Website Category" numFmtId="0">
      <sharedItems count="7">
        <s v="News"/>
        <s v="Sports"/>
        <s v="Blogs"/>
        <s v="Learning"/>
        <s v="Corporate"/>
        <s v="Shopping"/>
        <s v="Trading"/>
      </sharedItems>
    </cacheField>
    <cacheField name="Hits" numFmtId="166">
      <sharedItems containsSemiMixedTypes="0" containsString="0" containsNumber="1" containsInteger="1" minValue="1" maxValue="6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4975.777329629629" createdVersion="5" refreshedVersion="5" minRefreshableVersion="3" recordCount="100">
  <cacheSource type="worksheet">
    <worksheetSource name="Table1"/>
  </cacheSource>
  <cacheFields count="17">
    <cacheField name="Order ID" numFmtId="0">
      <sharedItems containsSemiMixedTypes="0" containsString="0" containsNumber="1" containsInteger="1" minValue="114606559" maxValue="994022214"/>
    </cacheField>
    <cacheField name="Order Date" numFmtId="168">
      <sharedItems containsSemiMixedTypes="0" containsNonDate="0" containsDate="1" containsString="0" minDate="2021-01-04T00:00:00" maxDate="2022-01-01T00:00:00"/>
    </cacheField>
    <cacheField name="Order Priority" numFmtId="0">
      <sharedItems count="4">
        <s v="L"/>
        <s v="C"/>
        <s v="M"/>
        <s v="H"/>
      </sharedItems>
    </cacheField>
    <cacheField name="Ship Date" numFmtId="168">
      <sharedItems containsSemiMixedTypes="0" containsNonDate="0" containsDate="1" containsString="0" minDate="2021-01-05T00:00:00" maxDate="2022-01-01T00:00:00"/>
    </cacheField>
    <cacheField name="Region" numFmtId="0">
      <sharedItems count="7">
        <s v="Sub-Saharan Africa"/>
        <s v="Europe"/>
        <s v="Asia"/>
        <s v="Australia and Oceania"/>
        <s v="Middle East and North Africa"/>
        <s v="Central America and the Caribbean"/>
        <s v="NA"/>
      </sharedItems>
    </cacheField>
    <cacheField name="Country" numFmtId="0">
      <sharedItems/>
    </cacheField>
    <cacheField name="Item Type" numFmtId="0">
      <sharedItems count="12">
        <s v="Snacks"/>
        <s v="Household"/>
        <s v="Office Supplies"/>
        <s v="Clothes"/>
        <s v="Meat"/>
        <s v="Beverages"/>
        <s v="Baby Food"/>
        <s v="Cosmetics"/>
        <s v="Personal Care"/>
        <s v="Vegetables"/>
        <s v="Cereal"/>
        <s v="Fruits"/>
      </sharedItems>
    </cacheField>
    <cacheField name="Sales Channel" numFmtId="0">
      <sharedItems/>
    </cacheField>
    <cacheField name="Units Sold" numFmtId="0">
      <sharedItems containsSemiMixedTypes="0" containsString="0" containsNumber="1" containsInteger="1" minValue="124" maxValue="9925"/>
    </cacheField>
    <cacheField name="Unit Price" numFmtId="167">
      <sharedItems containsSemiMixedTypes="0" containsString="0" containsNumber="1" minValue="9.33" maxValue="668.27"/>
    </cacheField>
    <cacheField name="Unit Cost" numFmtId="167">
      <sharedItems containsSemiMixedTypes="0" containsString="0" containsNumber="1" minValue="6.92" maxValue="524.96"/>
    </cacheField>
    <cacheField name="Total Revenue" numFmtId="44">
      <sharedItems containsSemiMixedTypes="0" containsString="0" containsNumber="1" minValue="4870.26" maxValue="5997054.9800000004"/>
    </cacheField>
    <cacheField name="Total Cost" numFmtId="44">
      <sharedItems containsSemiMixedTypes="0" containsString="0" containsNumber="1" minValue="3612.24" maxValue="4509793.96"/>
    </cacheField>
    <cacheField name="Total Profit" numFmtId="44">
      <sharedItems containsSemiMixedTypes="0" containsString="0" containsNumber="1" minValue="1258.02" maxValue="1719922.04"/>
    </cacheField>
    <cacheField name="GST" numFmtId="44">
      <sharedItems containsSemiMixedTypes="0" containsString="0" containsNumber="1" minValue="876.64679999999998" maxValue="1079469.8964"/>
    </cacheField>
    <cacheField name="Order Code" numFmtId="44">
      <sharedItems/>
    </cacheField>
    <cacheField name="New Order ID" numFmtId="4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6">
  <r>
    <x v="0"/>
    <s v="Singapore"/>
    <x v="0"/>
    <n v="9"/>
  </r>
  <r>
    <x v="0"/>
    <s v="Singapore"/>
    <x v="1"/>
    <n v="42"/>
  </r>
  <r>
    <x v="0"/>
    <s v="Singapore"/>
    <x v="2"/>
    <n v="12"/>
  </r>
  <r>
    <x v="0"/>
    <s v="Singapore"/>
    <x v="3"/>
    <n v="44"/>
  </r>
  <r>
    <x v="0"/>
    <s v="Singapore"/>
    <x v="4"/>
    <n v="560"/>
  </r>
  <r>
    <x v="0"/>
    <s v="Singapore"/>
    <x v="5"/>
    <n v="522"/>
  </r>
  <r>
    <x v="0"/>
    <s v="Singapore"/>
    <x v="6"/>
    <n v="16"/>
  </r>
  <r>
    <x v="0"/>
    <s v="Sri Lanka"/>
    <x v="0"/>
    <n v="24"/>
  </r>
  <r>
    <x v="0"/>
    <s v="Sri Lanka"/>
    <x v="1"/>
    <n v="18"/>
  </r>
  <r>
    <x v="0"/>
    <s v="Sri Lanka"/>
    <x v="2"/>
    <n v="7"/>
  </r>
  <r>
    <x v="0"/>
    <s v="Sri Lanka"/>
    <x v="3"/>
    <n v="47"/>
  </r>
  <r>
    <x v="0"/>
    <s v="Sri Lanka"/>
    <x v="4"/>
    <n v="520"/>
  </r>
  <r>
    <x v="0"/>
    <s v="Sri Lanka"/>
    <x v="5"/>
    <n v="38"/>
  </r>
  <r>
    <x v="0"/>
    <s v="Sri Lanka"/>
    <x v="6"/>
    <n v="546"/>
  </r>
  <r>
    <x v="0"/>
    <s v="Indonesia"/>
    <x v="0"/>
    <n v="554"/>
  </r>
  <r>
    <x v="0"/>
    <s v="Indonesia"/>
    <x v="1"/>
    <n v="29"/>
  </r>
  <r>
    <x v="0"/>
    <s v="Indonesia"/>
    <x v="2"/>
    <n v="534"/>
  </r>
  <r>
    <x v="0"/>
    <s v="Indonesia"/>
    <x v="3"/>
    <n v="21"/>
  </r>
  <r>
    <x v="0"/>
    <s v="Indonesia"/>
    <x v="4"/>
    <n v="41"/>
  </r>
  <r>
    <x v="0"/>
    <s v="Indonesia"/>
    <x v="5"/>
    <n v="4"/>
  </r>
  <r>
    <x v="0"/>
    <s v="Indonesia"/>
    <x v="6"/>
    <n v="531"/>
  </r>
  <r>
    <x v="0"/>
    <s v="Japan"/>
    <x v="0"/>
    <n v="44"/>
  </r>
  <r>
    <x v="0"/>
    <s v="Japan"/>
    <x v="1"/>
    <n v="600"/>
  </r>
  <r>
    <x v="0"/>
    <s v="Japan"/>
    <x v="2"/>
    <n v="29"/>
  </r>
  <r>
    <x v="0"/>
    <s v="Japan"/>
    <x v="3"/>
    <n v="20"/>
  </r>
  <r>
    <x v="0"/>
    <s v="Japan"/>
    <x v="4"/>
    <n v="46"/>
  </r>
  <r>
    <x v="0"/>
    <s v="Japan"/>
    <x v="5"/>
    <n v="41"/>
  </r>
  <r>
    <x v="0"/>
    <s v="Japan"/>
    <x v="6"/>
    <n v="504"/>
  </r>
  <r>
    <x v="0"/>
    <s v="Philippines"/>
    <x v="0"/>
    <n v="558"/>
  </r>
  <r>
    <x v="0"/>
    <s v="Philippines"/>
    <x v="1"/>
    <n v="33"/>
  </r>
  <r>
    <x v="0"/>
    <s v="Philippines"/>
    <x v="2"/>
    <n v="27"/>
  </r>
  <r>
    <x v="0"/>
    <s v="Philippines"/>
    <x v="3"/>
    <n v="29"/>
  </r>
  <r>
    <x v="0"/>
    <s v="Philippines"/>
    <x v="4"/>
    <n v="45"/>
  </r>
  <r>
    <x v="0"/>
    <s v="Philippines"/>
    <x v="5"/>
    <n v="6"/>
  </r>
  <r>
    <x v="0"/>
    <s v="Philippines"/>
    <x v="6"/>
    <n v="531"/>
  </r>
  <r>
    <x v="0"/>
    <s v="Vietnam"/>
    <x v="0"/>
    <n v="2"/>
  </r>
  <r>
    <x v="0"/>
    <s v="Vietnam"/>
    <x v="1"/>
    <n v="48"/>
  </r>
  <r>
    <x v="0"/>
    <s v="Vietnam"/>
    <x v="2"/>
    <n v="44"/>
  </r>
  <r>
    <x v="0"/>
    <s v="Vietnam"/>
    <x v="3"/>
    <n v="545"/>
  </r>
  <r>
    <x v="0"/>
    <s v="Vietnam"/>
    <x v="4"/>
    <n v="14"/>
  </r>
  <r>
    <x v="0"/>
    <s v="Vietnam"/>
    <x v="5"/>
    <n v="35"/>
  </r>
  <r>
    <x v="0"/>
    <s v="Vietnam"/>
    <x v="6"/>
    <n v="49"/>
  </r>
  <r>
    <x v="0"/>
    <s v="Hong Kong"/>
    <x v="0"/>
    <n v="4"/>
  </r>
  <r>
    <x v="0"/>
    <s v="Hong Kong"/>
    <x v="1"/>
    <n v="15"/>
  </r>
  <r>
    <x v="0"/>
    <s v="Hong Kong"/>
    <x v="2"/>
    <n v="17"/>
  </r>
  <r>
    <x v="0"/>
    <s v="Hong Kong"/>
    <x v="3"/>
    <n v="46"/>
  </r>
  <r>
    <x v="0"/>
    <s v="Hong Kong"/>
    <x v="4"/>
    <n v="42"/>
  </r>
  <r>
    <x v="0"/>
    <s v="Hong Kong"/>
    <x v="5"/>
    <n v="10"/>
  </r>
  <r>
    <x v="0"/>
    <s v="Hong Kong"/>
    <x v="6"/>
    <n v="30"/>
  </r>
  <r>
    <x v="0"/>
    <s v="China"/>
    <x v="0"/>
    <n v="613"/>
  </r>
  <r>
    <x v="0"/>
    <s v="China"/>
    <x v="1"/>
    <n v="46"/>
  </r>
  <r>
    <x v="0"/>
    <s v="China"/>
    <x v="2"/>
    <n v="26"/>
  </r>
  <r>
    <x v="0"/>
    <s v="China"/>
    <x v="3"/>
    <n v="27"/>
  </r>
  <r>
    <x v="0"/>
    <s v="China"/>
    <x v="4"/>
    <n v="2"/>
  </r>
  <r>
    <x v="0"/>
    <s v="China"/>
    <x v="5"/>
    <n v="30"/>
  </r>
  <r>
    <x v="0"/>
    <s v="China"/>
    <x v="6"/>
    <n v="19"/>
  </r>
  <r>
    <x v="0"/>
    <s v="Bangladesh"/>
    <x v="0"/>
    <n v="10"/>
  </r>
  <r>
    <x v="0"/>
    <s v="Bangladesh"/>
    <x v="1"/>
    <n v="572"/>
  </r>
  <r>
    <x v="0"/>
    <s v="Bangladesh"/>
    <x v="2"/>
    <n v="4"/>
  </r>
  <r>
    <x v="0"/>
    <s v="Bangladesh"/>
    <x v="3"/>
    <n v="14"/>
  </r>
  <r>
    <x v="0"/>
    <s v="Bangladesh"/>
    <x v="4"/>
    <n v="3"/>
  </r>
  <r>
    <x v="0"/>
    <s v="Bangladesh"/>
    <x v="5"/>
    <n v="541"/>
  </r>
  <r>
    <x v="0"/>
    <s v="Bangladesh"/>
    <x v="6"/>
    <n v="39"/>
  </r>
  <r>
    <x v="0"/>
    <s v="Nepal"/>
    <x v="0"/>
    <n v="43"/>
  </r>
  <r>
    <x v="0"/>
    <s v="Nepal"/>
    <x v="1"/>
    <n v="10"/>
  </r>
  <r>
    <x v="0"/>
    <s v="Nepal"/>
    <x v="2"/>
    <n v="48"/>
  </r>
  <r>
    <x v="0"/>
    <s v="Nepal"/>
    <x v="3"/>
    <n v="23"/>
  </r>
  <r>
    <x v="0"/>
    <s v="Nepal"/>
    <x v="4"/>
    <n v="21"/>
  </r>
  <r>
    <x v="0"/>
    <s v="Nepal"/>
    <x v="5"/>
    <n v="5"/>
  </r>
  <r>
    <x v="0"/>
    <s v="Nepal"/>
    <x v="6"/>
    <n v="23"/>
  </r>
  <r>
    <x v="0"/>
    <s v="Taiwan"/>
    <x v="0"/>
    <n v="513"/>
  </r>
  <r>
    <x v="0"/>
    <s v="Taiwan"/>
    <x v="1"/>
    <n v="44"/>
  </r>
  <r>
    <x v="0"/>
    <s v="Taiwan"/>
    <x v="2"/>
    <n v="44"/>
  </r>
  <r>
    <x v="0"/>
    <s v="Taiwan"/>
    <x v="3"/>
    <n v="42"/>
  </r>
  <r>
    <x v="0"/>
    <s v="Taiwan"/>
    <x v="4"/>
    <n v="2"/>
  </r>
  <r>
    <x v="0"/>
    <s v="Taiwan"/>
    <x v="5"/>
    <n v="42"/>
  </r>
  <r>
    <x v="0"/>
    <s v="Taiwan"/>
    <x v="6"/>
    <n v="33"/>
  </r>
  <r>
    <x v="0"/>
    <s v="Thailand"/>
    <x v="0"/>
    <n v="44"/>
  </r>
  <r>
    <x v="0"/>
    <s v="Thailand"/>
    <x v="1"/>
    <n v="597"/>
  </r>
  <r>
    <x v="0"/>
    <s v="Thailand"/>
    <x v="2"/>
    <n v="35"/>
  </r>
  <r>
    <x v="0"/>
    <s v="Thailand"/>
    <x v="3"/>
    <n v="578"/>
  </r>
  <r>
    <x v="0"/>
    <s v="Thailand"/>
    <x v="4"/>
    <n v="23"/>
  </r>
  <r>
    <x v="0"/>
    <s v="Thailand"/>
    <x v="5"/>
    <n v="17"/>
  </r>
  <r>
    <x v="1"/>
    <s v="Singapore"/>
    <x v="0"/>
    <n v="22"/>
  </r>
  <r>
    <x v="1"/>
    <s v="Singapore"/>
    <x v="1"/>
    <n v="30"/>
  </r>
  <r>
    <x v="1"/>
    <s v="Singapore"/>
    <x v="2"/>
    <n v="9"/>
  </r>
  <r>
    <x v="1"/>
    <s v="Singapore"/>
    <x v="3"/>
    <n v="36"/>
  </r>
  <r>
    <x v="1"/>
    <s v="Singapore"/>
    <x v="4"/>
    <n v="26"/>
  </r>
  <r>
    <x v="1"/>
    <s v="Singapore"/>
    <x v="5"/>
    <n v="34"/>
  </r>
  <r>
    <x v="1"/>
    <s v="Singapore"/>
    <x v="6"/>
    <n v="50"/>
  </r>
  <r>
    <x v="1"/>
    <s v="Sri Lanka"/>
    <x v="0"/>
    <n v="41"/>
  </r>
  <r>
    <x v="1"/>
    <s v="Sri Lanka"/>
    <x v="1"/>
    <n v="3"/>
  </r>
  <r>
    <x v="1"/>
    <s v="Sri Lanka"/>
    <x v="2"/>
    <n v="33"/>
  </r>
  <r>
    <x v="1"/>
    <s v="Sri Lanka"/>
    <x v="3"/>
    <n v="32"/>
  </r>
  <r>
    <x v="1"/>
    <s v="Sri Lanka"/>
    <x v="4"/>
    <n v="598"/>
  </r>
  <r>
    <x v="1"/>
    <s v="Sri Lanka"/>
    <x v="5"/>
    <n v="573"/>
  </r>
  <r>
    <x v="1"/>
    <s v="Sri Lanka"/>
    <x v="6"/>
    <n v="21"/>
  </r>
  <r>
    <x v="1"/>
    <s v="Indonesia"/>
    <x v="0"/>
    <n v="18"/>
  </r>
  <r>
    <x v="1"/>
    <s v="Indonesia"/>
    <x v="1"/>
    <n v="601"/>
  </r>
  <r>
    <x v="1"/>
    <s v="Indonesia"/>
    <x v="2"/>
    <n v="47"/>
  </r>
  <r>
    <x v="1"/>
    <s v="Indonesia"/>
    <x v="3"/>
    <n v="619"/>
  </r>
  <r>
    <x v="1"/>
    <s v="Indonesia"/>
    <x v="4"/>
    <n v="12"/>
  </r>
  <r>
    <x v="1"/>
    <s v="Indonesia"/>
    <x v="5"/>
    <n v="528"/>
  </r>
  <r>
    <x v="1"/>
    <s v="Indonesia"/>
    <x v="6"/>
    <n v="10"/>
  </r>
  <r>
    <x v="1"/>
    <s v="Japan"/>
    <x v="0"/>
    <n v="21"/>
  </r>
  <r>
    <x v="1"/>
    <s v="Japan"/>
    <x v="1"/>
    <n v="1"/>
  </r>
  <r>
    <x v="1"/>
    <s v="Japan"/>
    <x v="2"/>
    <n v="13"/>
  </r>
  <r>
    <x v="1"/>
    <s v="Japan"/>
    <x v="3"/>
    <n v="43"/>
  </r>
  <r>
    <x v="1"/>
    <s v="Japan"/>
    <x v="4"/>
    <n v="503"/>
  </r>
  <r>
    <x v="1"/>
    <s v="Japan"/>
    <x v="5"/>
    <n v="601"/>
  </r>
  <r>
    <x v="1"/>
    <s v="Japan"/>
    <x v="6"/>
    <n v="41"/>
  </r>
  <r>
    <x v="1"/>
    <s v="Philippines"/>
    <x v="0"/>
    <n v="35"/>
  </r>
  <r>
    <x v="1"/>
    <s v="Philippines"/>
    <x v="1"/>
    <n v="510"/>
  </r>
  <r>
    <x v="1"/>
    <s v="Philippines"/>
    <x v="2"/>
    <n v="28"/>
  </r>
  <r>
    <x v="1"/>
    <s v="Philippines"/>
    <x v="3"/>
    <n v="45"/>
  </r>
  <r>
    <x v="1"/>
    <s v="Philippines"/>
    <x v="4"/>
    <n v="31"/>
  </r>
  <r>
    <x v="1"/>
    <s v="Philippines"/>
    <x v="5"/>
    <n v="19"/>
  </r>
  <r>
    <x v="1"/>
    <s v="Philippines"/>
    <x v="6"/>
    <n v="30"/>
  </r>
  <r>
    <x v="1"/>
    <s v="Vietnam"/>
    <x v="0"/>
    <n v="10"/>
  </r>
  <r>
    <x v="1"/>
    <s v="Vietnam"/>
    <x v="1"/>
    <n v="561"/>
  </r>
  <r>
    <x v="1"/>
    <s v="Vietnam"/>
    <x v="2"/>
    <n v="534"/>
  </r>
  <r>
    <x v="1"/>
    <s v="Vietnam"/>
    <x v="3"/>
    <n v="13"/>
  </r>
  <r>
    <x v="1"/>
    <s v="Vietnam"/>
    <x v="4"/>
    <n v="39"/>
  </r>
  <r>
    <x v="1"/>
    <s v="Vietnam"/>
    <x v="5"/>
    <n v="4"/>
  </r>
  <r>
    <x v="1"/>
    <s v="Vietnam"/>
    <x v="6"/>
    <n v="12"/>
  </r>
  <r>
    <x v="1"/>
    <s v="Hong Kong"/>
    <x v="0"/>
    <n v="20"/>
  </r>
  <r>
    <x v="1"/>
    <s v="Hong Kong"/>
    <x v="1"/>
    <n v="1"/>
  </r>
  <r>
    <x v="1"/>
    <s v="Hong Kong"/>
    <x v="2"/>
    <n v="21"/>
  </r>
  <r>
    <x v="1"/>
    <s v="Hong Kong"/>
    <x v="3"/>
    <n v="612"/>
  </r>
  <r>
    <x v="1"/>
    <s v="Hong Kong"/>
    <x v="4"/>
    <n v="16"/>
  </r>
  <r>
    <x v="1"/>
    <s v="Hong Kong"/>
    <x v="5"/>
    <n v="531"/>
  </r>
  <r>
    <x v="1"/>
    <s v="Hong Kong"/>
    <x v="6"/>
    <n v="10"/>
  </r>
  <r>
    <x v="1"/>
    <s v="China"/>
    <x v="0"/>
    <n v="45"/>
  </r>
  <r>
    <x v="1"/>
    <s v="China"/>
    <x v="1"/>
    <n v="20"/>
  </r>
  <r>
    <x v="1"/>
    <s v="China"/>
    <x v="2"/>
    <n v="5"/>
  </r>
  <r>
    <x v="1"/>
    <s v="China"/>
    <x v="3"/>
    <n v="544"/>
  </r>
  <r>
    <x v="1"/>
    <s v="China"/>
    <x v="4"/>
    <n v="23"/>
  </r>
  <r>
    <x v="1"/>
    <s v="China"/>
    <x v="5"/>
    <n v="25"/>
  </r>
  <r>
    <x v="1"/>
    <s v="China"/>
    <x v="6"/>
    <n v="33"/>
  </r>
  <r>
    <x v="1"/>
    <s v="Bangladesh"/>
    <x v="0"/>
    <n v="22"/>
  </r>
  <r>
    <x v="1"/>
    <s v="Bangladesh"/>
    <x v="1"/>
    <n v="44"/>
  </r>
  <r>
    <x v="1"/>
    <s v="Bangladesh"/>
    <x v="2"/>
    <n v="600"/>
  </r>
  <r>
    <x v="1"/>
    <s v="Bangladesh"/>
    <x v="3"/>
    <n v="18"/>
  </r>
  <r>
    <x v="1"/>
    <s v="Bangladesh"/>
    <x v="4"/>
    <n v="8"/>
  </r>
  <r>
    <x v="1"/>
    <s v="Bangladesh"/>
    <x v="5"/>
    <n v="20"/>
  </r>
  <r>
    <x v="1"/>
    <s v="Bangladesh"/>
    <x v="6"/>
    <n v="18"/>
  </r>
  <r>
    <x v="1"/>
    <s v="Nepal"/>
    <x v="0"/>
    <n v="44"/>
  </r>
  <r>
    <x v="1"/>
    <s v="Nepal"/>
    <x v="1"/>
    <n v="47"/>
  </r>
  <r>
    <x v="1"/>
    <s v="Nepal"/>
    <x v="2"/>
    <n v="9"/>
  </r>
  <r>
    <x v="1"/>
    <s v="Nepal"/>
    <x v="3"/>
    <n v="44"/>
  </r>
  <r>
    <x v="1"/>
    <s v="Nepal"/>
    <x v="4"/>
    <n v="12"/>
  </r>
  <r>
    <x v="1"/>
    <s v="Nepal"/>
    <x v="5"/>
    <n v="43"/>
  </r>
  <r>
    <x v="1"/>
    <s v="Nepal"/>
    <x v="6"/>
    <n v="19"/>
  </r>
  <r>
    <x v="1"/>
    <s v="Taiwan"/>
    <x v="0"/>
    <n v="4"/>
  </r>
  <r>
    <x v="1"/>
    <s v="Taiwan"/>
    <x v="1"/>
    <n v="6"/>
  </r>
  <r>
    <x v="1"/>
    <s v="Taiwan"/>
    <x v="2"/>
    <n v="29"/>
  </r>
  <r>
    <x v="1"/>
    <s v="Taiwan"/>
    <x v="3"/>
    <n v="10"/>
  </r>
  <r>
    <x v="1"/>
    <s v="Taiwan"/>
    <x v="4"/>
    <n v="26"/>
  </r>
  <r>
    <x v="1"/>
    <s v="Taiwan"/>
    <x v="5"/>
    <n v="28"/>
  </r>
  <r>
    <x v="1"/>
    <s v="Taiwan"/>
    <x v="6"/>
    <n v="559"/>
  </r>
  <r>
    <x v="1"/>
    <s v="Thailand"/>
    <x v="0"/>
    <n v="19"/>
  </r>
  <r>
    <x v="1"/>
    <s v="Thailand"/>
    <x v="1"/>
    <n v="9"/>
  </r>
  <r>
    <x v="1"/>
    <s v="Thailand"/>
    <x v="2"/>
    <n v="46"/>
  </r>
  <r>
    <x v="1"/>
    <s v="Thailand"/>
    <x v="3"/>
    <n v="611"/>
  </r>
  <r>
    <x v="1"/>
    <s v="Thailand"/>
    <x v="4"/>
    <n v="45"/>
  </r>
  <r>
    <x v="1"/>
    <s v="Thailand"/>
    <x v="5"/>
    <n v="611"/>
  </r>
  <r>
    <x v="2"/>
    <s v="Singapore"/>
    <x v="0"/>
    <n v="3"/>
  </r>
  <r>
    <x v="2"/>
    <s v="Singapore"/>
    <x v="1"/>
    <n v="2"/>
  </r>
  <r>
    <x v="2"/>
    <s v="Singapore"/>
    <x v="2"/>
    <n v="47"/>
  </r>
  <r>
    <x v="2"/>
    <s v="Singapore"/>
    <x v="3"/>
    <n v="40"/>
  </r>
  <r>
    <x v="2"/>
    <s v="Singapore"/>
    <x v="4"/>
    <n v="28"/>
  </r>
  <r>
    <x v="2"/>
    <s v="Singapore"/>
    <x v="5"/>
    <n v="575"/>
  </r>
  <r>
    <x v="2"/>
    <s v="Singapore"/>
    <x v="6"/>
    <n v="619"/>
  </r>
  <r>
    <x v="2"/>
    <s v="Sri Lanka"/>
    <x v="0"/>
    <n v="503"/>
  </r>
  <r>
    <x v="2"/>
    <s v="Sri Lanka"/>
    <x v="1"/>
    <n v="605"/>
  </r>
  <r>
    <x v="2"/>
    <s v="Sri Lanka"/>
    <x v="2"/>
    <n v="562"/>
  </r>
  <r>
    <x v="2"/>
    <s v="Sri Lanka"/>
    <x v="3"/>
    <n v="48"/>
  </r>
  <r>
    <x v="2"/>
    <s v="Sri Lanka"/>
    <x v="4"/>
    <n v="570"/>
  </r>
  <r>
    <x v="2"/>
    <s v="Sri Lanka"/>
    <x v="5"/>
    <n v="594"/>
  </r>
  <r>
    <x v="2"/>
    <s v="Sri Lanka"/>
    <x v="6"/>
    <n v="5"/>
  </r>
  <r>
    <x v="2"/>
    <s v="Indonesia"/>
    <x v="0"/>
    <n v="32"/>
  </r>
  <r>
    <x v="2"/>
    <s v="Indonesia"/>
    <x v="1"/>
    <n v="25"/>
  </r>
  <r>
    <x v="2"/>
    <s v="Indonesia"/>
    <x v="2"/>
    <n v="9"/>
  </r>
  <r>
    <x v="2"/>
    <s v="Indonesia"/>
    <x v="3"/>
    <n v="20"/>
  </r>
  <r>
    <x v="2"/>
    <s v="Indonesia"/>
    <x v="4"/>
    <n v="16"/>
  </r>
  <r>
    <x v="2"/>
    <s v="Indonesia"/>
    <x v="5"/>
    <n v="17"/>
  </r>
  <r>
    <x v="2"/>
    <s v="Indonesia"/>
    <x v="6"/>
    <n v="22"/>
  </r>
  <r>
    <x v="2"/>
    <s v="Japan"/>
    <x v="0"/>
    <n v="27"/>
  </r>
  <r>
    <x v="2"/>
    <s v="Japan"/>
    <x v="1"/>
    <n v="45"/>
  </r>
  <r>
    <x v="2"/>
    <s v="Japan"/>
    <x v="2"/>
    <n v="30"/>
  </r>
  <r>
    <x v="2"/>
    <s v="Japan"/>
    <x v="3"/>
    <n v="45"/>
  </r>
  <r>
    <x v="2"/>
    <s v="Japan"/>
    <x v="4"/>
    <n v="567"/>
  </r>
  <r>
    <x v="2"/>
    <s v="Japan"/>
    <x v="5"/>
    <n v="44"/>
  </r>
  <r>
    <x v="2"/>
    <s v="Japan"/>
    <x v="6"/>
    <n v="46"/>
  </r>
  <r>
    <x v="2"/>
    <s v="Philippines"/>
    <x v="0"/>
    <n v="32"/>
  </r>
  <r>
    <x v="2"/>
    <s v="Philippines"/>
    <x v="1"/>
    <n v="16"/>
  </r>
  <r>
    <x v="2"/>
    <s v="Philippines"/>
    <x v="2"/>
    <n v="543"/>
  </r>
  <r>
    <x v="2"/>
    <s v="Philippines"/>
    <x v="3"/>
    <n v="11"/>
  </r>
  <r>
    <x v="2"/>
    <s v="Philippines"/>
    <x v="4"/>
    <n v="42"/>
  </r>
  <r>
    <x v="2"/>
    <s v="Philippines"/>
    <x v="5"/>
    <n v="25"/>
  </r>
  <r>
    <x v="2"/>
    <s v="Philippines"/>
    <x v="6"/>
    <n v="19"/>
  </r>
  <r>
    <x v="2"/>
    <s v="Vietnam"/>
    <x v="0"/>
    <n v="47"/>
  </r>
  <r>
    <x v="2"/>
    <s v="Vietnam"/>
    <x v="1"/>
    <n v="552"/>
  </r>
  <r>
    <x v="2"/>
    <s v="Vietnam"/>
    <x v="2"/>
    <n v="510"/>
  </r>
  <r>
    <x v="2"/>
    <s v="Vietnam"/>
    <x v="3"/>
    <n v="34"/>
  </r>
  <r>
    <x v="2"/>
    <s v="Vietnam"/>
    <x v="4"/>
    <n v="29"/>
  </r>
  <r>
    <x v="2"/>
    <s v="Vietnam"/>
    <x v="5"/>
    <n v="42"/>
  </r>
  <r>
    <x v="2"/>
    <s v="Vietnam"/>
    <x v="6"/>
    <n v="25"/>
  </r>
  <r>
    <x v="2"/>
    <s v="Hong Kong"/>
    <x v="0"/>
    <n v="25"/>
  </r>
  <r>
    <x v="2"/>
    <s v="Hong Kong"/>
    <x v="1"/>
    <n v="1"/>
  </r>
  <r>
    <x v="2"/>
    <s v="Hong Kong"/>
    <x v="2"/>
    <n v="10"/>
  </r>
  <r>
    <x v="2"/>
    <s v="Hong Kong"/>
    <x v="3"/>
    <n v="31"/>
  </r>
  <r>
    <x v="2"/>
    <s v="Hong Kong"/>
    <x v="4"/>
    <n v="27"/>
  </r>
  <r>
    <x v="2"/>
    <s v="Hong Kong"/>
    <x v="5"/>
    <n v="25"/>
  </r>
  <r>
    <x v="2"/>
    <s v="Hong Kong"/>
    <x v="6"/>
    <n v="43"/>
  </r>
  <r>
    <x v="2"/>
    <s v="China"/>
    <x v="0"/>
    <n v="545"/>
  </r>
  <r>
    <x v="2"/>
    <s v="China"/>
    <x v="1"/>
    <n v="8"/>
  </r>
  <r>
    <x v="2"/>
    <s v="China"/>
    <x v="2"/>
    <n v="31"/>
  </r>
  <r>
    <x v="2"/>
    <s v="China"/>
    <x v="3"/>
    <n v="25"/>
  </r>
  <r>
    <x v="2"/>
    <s v="China"/>
    <x v="4"/>
    <n v="2"/>
  </r>
  <r>
    <x v="2"/>
    <s v="China"/>
    <x v="5"/>
    <n v="45"/>
  </r>
  <r>
    <x v="2"/>
    <s v="China"/>
    <x v="6"/>
    <n v="36"/>
  </r>
  <r>
    <x v="2"/>
    <s v="Bangladesh"/>
    <x v="0"/>
    <n v="578"/>
  </r>
  <r>
    <x v="2"/>
    <s v="Bangladesh"/>
    <x v="1"/>
    <n v="49"/>
  </r>
  <r>
    <x v="2"/>
    <s v="Bangladesh"/>
    <x v="2"/>
    <n v="35"/>
  </r>
  <r>
    <x v="2"/>
    <s v="Bangladesh"/>
    <x v="3"/>
    <n v="546"/>
  </r>
  <r>
    <x v="2"/>
    <s v="Bangladesh"/>
    <x v="4"/>
    <n v="29"/>
  </r>
  <r>
    <x v="2"/>
    <s v="Bangladesh"/>
    <x v="5"/>
    <n v="30"/>
  </r>
  <r>
    <x v="2"/>
    <s v="Bangladesh"/>
    <x v="6"/>
    <n v="33"/>
  </r>
  <r>
    <x v="2"/>
    <s v="Nepal"/>
    <x v="0"/>
    <n v="35"/>
  </r>
  <r>
    <x v="2"/>
    <s v="Nepal"/>
    <x v="1"/>
    <n v="3"/>
  </r>
  <r>
    <x v="2"/>
    <s v="Nepal"/>
    <x v="2"/>
    <n v="35"/>
  </r>
  <r>
    <x v="2"/>
    <s v="Nepal"/>
    <x v="3"/>
    <n v="600"/>
  </r>
  <r>
    <x v="2"/>
    <s v="Nepal"/>
    <x v="4"/>
    <n v="36"/>
  </r>
  <r>
    <x v="2"/>
    <s v="Nepal"/>
    <x v="5"/>
    <n v="4"/>
  </r>
  <r>
    <x v="2"/>
    <s v="Nepal"/>
    <x v="6"/>
    <n v="32"/>
  </r>
  <r>
    <x v="2"/>
    <s v="Taiwan"/>
    <x v="0"/>
    <n v="38"/>
  </r>
  <r>
    <x v="2"/>
    <s v="Taiwan"/>
    <x v="1"/>
    <n v="7"/>
  </r>
  <r>
    <x v="2"/>
    <s v="Taiwan"/>
    <x v="2"/>
    <n v="2"/>
  </r>
  <r>
    <x v="2"/>
    <s v="Taiwan"/>
    <x v="3"/>
    <n v="21"/>
  </r>
  <r>
    <x v="2"/>
    <s v="Taiwan"/>
    <x v="4"/>
    <n v="599"/>
  </r>
  <r>
    <x v="2"/>
    <s v="Taiwan"/>
    <x v="5"/>
    <n v="22"/>
  </r>
  <r>
    <x v="2"/>
    <s v="Taiwan"/>
    <x v="6"/>
    <n v="44"/>
  </r>
  <r>
    <x v="2"/>
    <s v="Thailand"/>
    <x v="0"/>
    <n v="1"/>
  </r>
  <r>
    <x v="2"/>
    <s v="Thailand"/>
    <x v="1"/>
    <n v="14"/>
  </r>
  <r>
    <x v="2"/>
    <s v="Thailand"/>
    <x v="2"/>
    <n v="9"/>
  </r>
  <r>
    <x v="2"/>
    <s v="Thailand"/>
    <x v="3"/>
    <n v="43"/>
  </r>
  <r>
    <x v="2"/>
    <s v="Thailand"/>
    <x v="4"/>
    <n v="28"/>
  </r>
  <r>
    <x v="2"/>
    <s v="Thailand"/>
    <x v="5"/>
    <n v="536"/>
  </r>
  <r>
    <x v="3"/>
    <s v="Singapore"/>
    <x v="0"/>
    <n v="1"/>
  </r>
  <r>
    <x v="3"/>
    <s v="Singapore"/>
    <x v="1"/>
    <n v="44"/>
  </r>
  <r>
    <x v="3"/>
    <s v="Singapore"/>
    <x v="2"/>
    <n v="29"/>
  </r>
  <r>
    <x v="3"/>
    <s v="Singapore"/>
    <x v="3"/>
    <n v="12"/>
  </r>
  <r>
    <x v="3"/>
    <s v="Singapore"/>
    <x v="4"/>
    <n v="26"/>
  </r>
  <r>
    <x v="3"/>
    <s v="Singapore"/>
    <x v="5"/>
    <n v="47"/>
  </r>
  <r>
    <x v="3"/>
    <s v="Singapore"/>
    <x v="6"/>
    <n v="11"/>
  </r>
  <r>
    <x v="3"/>
    <s v="Sri Lanka"/>
    <x v="0"/>
    <n v="33"/>
  </r>
  <r>
    <x v="3"/>
    <s v="Sri Lanka"/>
    <x v="1"/>
    <n v="1"/>
  </r>
  <r>
    <x v="3"/>
    <s v="Sri Lanka"/>
    <x v="2"/>
    <n v="35"/>
  </r>
  <r>
    <x v="3"/>
    <s v="Sri Lanka"/>
    <x v="3"/>
    <n v="7"/>
  </r>
  <r>
    <x v="3"/>
    <s v="Sri Lanka"/>
    <x v="4"/>
    <n v="15"/>
  </r>
  <r>
    <x v="3"/>
    <s v="Sri Lanka"/>
    <x v="5"/>
    <n v="3"/>
  </r>
  <r>
    <x v="3"/>
    <s v="Sri Lanka"/>
    <x v="6"/>
    <n v="515"/>
  </r>
  <r>
    <x v="3"/>
    <s v="Indonesia"/>
    <x v="0"/>
    <n v="49"/>
  </r>
  <r>
    <x v="3"/>
    <s v="Indonesia"/>
    <x v="1"/>
    <n v="50"/>
  </r>
  <r>
    <x v="3"/>
    <s v="Indonesia"/>
    <x v="2"/>
    <n v="18"/>
  </r>
  <r>
    <x v="3"/>
    <s v="Indonesia"/>
    <x v="3"/>
    <n v="503"/>
  </r>
  <r>
    <x v="3"/>
    <s v="Indonesia"/>
    <x v="4"/>
    <n v="609"/>
  </r>
  <r>
    <x v="3"/>
    <s v="Indonesia"/>
    <x v="5"/>
    <n v="548"/>
  </r>
  <r>
    <x v="3"/>
    <s v="Indonesia"/>
    <x v="6"/>
    <n v="555"/>
  </r>
  <r>
    <x v="3"/>
    <s v="Japan"/>
    <x v="0"/>
    <n v="24"/>
  </r>
  <r>
    <x v="3"/>
    <s v="Japan"/>
    <x v="1"/>
    <n v="14"/>
  </r>
  <r>
    <x v="3"/>
    <s v="Japan"/>
    <x v="2"/>
    <n v="16"/>
  </r>
  <r>
    <x v="3"/>
    <s v="Japan"/>
    <x v="3"/>
    <n v="23"/>
  </r>
  <r>
    <x v="3"/>
    <s v="Japan"/>
    <x v="4"/>
    <n v="594"/>
  </r>
  <r>
    <x v="3"/>
    <s v="Japan"/>
    <x v="5"/>
    <n v="49"/>
  </r>
  <r>
    <x v="3"/>
    <s v="Japan"/>
    <x v="6"/>
    <n v="5"/>
  </r>
  <r>
    <x v="3"/>
    <s v="Philippines"/>
    <x v="0"/>
    <n v="42"/>
  </r>
  <r>
    <x v="3"/>
    <s v="Philippines"/>
    <x v="1"/>
    <n v="40"/>
  </r>
  <r>
    <x v="3"/>
    <s v="Philippines"/>
    <x v="2"/>
    <n v="24"/>
  </r>
  <r>
    <x v="3"/>
    <s v="Philippines"/>
    <x v="3"/>
    <n v="18"/>
  </r>
  <r>
    <x v="3"/>
    <s v="Philippines"/>
    <x v="4"/>
    <n v="515"/>
  </r>
  <r>
    <x v="3"/>
    <s v="Philippines"/>
    <x v="5"/>
    <n v="13"/>
  </r>
  <r>
    <x v="3"/>
    <s v="Philippines"/>
    <x v="6"/>
    <n v="24"/>
  </r>
  <r>
    <x v="3"/>
    <s v="Vietnam"/>
    <x v="0"/>
    <n v="607"/>
  </r>
  <r>
    <x v="3"/>
    <s v="Vietnam"/>
    <x v="1"/>
    <n v="9"/>
  </r>
  <r>
    <x v="3"/>
    <s v="Vietnam"/>
    <x v="2"/>
    <n v="22"/>
  </r>
  <r>
    <x v="3"/>
    <s v="Vietnam"/>
    <x v="3"/>
    <n v="611"/>
  </r>
  <r>
    <x v="3"/>
    <s v="Vietnam"/>
    <x v="4"/>
    <n v="4"/>
  </r>
  <r>
    <x v="3"/>
    <s v="Vietnam"/>
    <x v="5"/>
    <n v="37"/>
  </r>
  <r>
    <x v="3"/>
    <s v="Vietnam"/>
    <x v="6"/>
    <n v="24"/>
  </r>
  <r>
    <x v="3"/>
    <s v="Hong Kong"/>
    <x v="0"/>
    <n v="563"/>
  </r>
  <r>
    <x v="3"/>
    <s v="Hong Kong"/>
    <x v="1"/>
    <n v="26"/>
  </r>
  <r>
    <x v="3"/>
    <s v="Hong Kong"/>
    <x v="2"/>
    <n v="41"/>
  </r>
  <r>
    <x v="3"/>
    <s v="Hong Kong"/>
    <x v="3"/>
    <n v="27"/>
  </r>
  <r>
    <x v="3"/>
    <s v="Hong Kong"/>
    <x v="4"/>
    <n v="518"/>
  </r>
  <r>
    <x v="3"/>
    <s v="Hong Kong"/>
    <x v="5"/>
    <n v="41"/>
  </r>
  <r>
    <x v="3"/>
    <s v="Hong Kong"/>
    <x v="6"/>
    <n v="22"/>
  </r>
  <r>
    <x v="3"/>
    <s v="China"/>
    <x v="0"/>
    <n v="30"/>
  </r>
  <r>
    <x v="3"/>
    <s v="China"/>
    <x v="1"/>
    <n v="607"/>
  </r>
  <r>
    <x v="3"/>
    <s v="China"/>
    <x v="2"/>
    <n v="565"/>
  </r>
  <r>
    <x v="3"/>
    <s v="China"/>
    <x v="3"/>
    <n v="585"/>
  </r>
  <r>
    <x v="3"/>
    <s v="China"/>
    <x v="4"/>
    <n v="15"/>
  </r>
  <r>
    <x v="3"/>
    <s v="China"/>
    <x v="5"/>
    <n v="44"/>
  </r>
  <r>
    <x v="3"/>
    <s v="China"/>
    <x v="6"/>
    <n v="22"/>
  </r>
  <r>
    <x v="3"/>
    <s v="Bangladesh"/>
    <x v="0"/>
    <n v="517"/>
  </r>
  <r>
    <x v="3"/>
    <s v="Bangladesh"/>
    <x v="1"/>
    <n v="47"/>
  </r>
  <r>
    <x v="3"/>
    <s v="Bangladesh"/>
    <x v="2"/>
    <n v="7"/>
  </r>
  <r>
    <x v="3"/>
    <s v="Bangladesh"/>
    <x v="3"/>
    <n v="49"/>
  </r>
  <r>
    <x v="3"/>
    <s v="Bangladesh"/>
    <x v="4"/>
    <n v="37"/>
  </r>
  <r>
    <x v="3"/>
    <s v="Bangladesh"/>
    <x v="5"/>
    <n v="29"/>
  </r>
  <r>
    <x v="3"/>
    <s v="Bangladesh"/>
    <x v="6"/>
    <n v="525"/>
  </r>
  <r>
    <x v="3"/>
    <s v="Nepal"/>
    <x v="0"/>
    <n v="604"/>
  </r>
  <r>
    <x v="3"/>
    <s v="Nepal"/>
    <x v="1"/>
    <n v="21"/>
  </r>
  <r>
    <x v="3"/>
    <s v="Nepal"/>
    <x v="2"/>
    <n v="20"/>
  </r>
  <r>
    <x v="3"/>
    <s v="Nepal"/>
    <x v="3"/>
    <n v="566"/>
  </r>
  <r>
    <x v="3"/>
    <s v="Nepal"/>
    <x v="4"/>
    <n v="49"/>
  </r>
  <r>
    <x v="3"/>
    <s v="Nepal"/>
    <x v="5"/>
    <n v="575"/>
  </r>
  <r>
    <x v="3"/>
    <s v="Nepal"/>
    <x v="6"/>
    <n v="545"/>
  </r>
  <r>
    <x v="3"/>
    <s v="Taiwan"/>
    <x v="0"/>
    <n v="519"/>
  </r>
  <r>
    <x v="3"/>
    <s v="Taiwan"/>
    <x v="1"/>
    <n v="523"/>
  </r>
  <r>
    <x v="3"/>
    <s v="Taiwan"/>
    <x v="2"/>
    <n v="25"/>
  </r>
  <r>
    <x v="3"/>
    <s v="Taiwan"/>
    <x v="3"/>
    <n v="42"/>
  </r>
  <r>
    <x v="3"/>
    <s v="Taiwan"/>
    <x v="4"/>
    <n v="522"/>
  </r>
  <r>
    <x v="3"/>
    <s v="Taiwan"/>
    <x v="5"/>
    <n v="45"/>
  </r>
  <r>
    <x v="3"/>
    <s v="Taiwan"/>
    <x v="6"/>
    <n v="19"/>
  </r>
  <r>
    <x v="3"/>
    <s v="Thailand"/>
    <x v="0"/>
    <n v="24"/>
  </r>
  <r>
    <x v="3"/>
    <s v="Thailand"/>
    <x v="1"/>
    <n v="611"/>
  </r>
  <r>
    <x v="3"/>
    <s v="Thailand"/>
    <x v="2"/>
    <n v="49"/>
  </r>
  <r>
    <x v="3"/>
    <s v="Thailand"/>
    <x v="3"/>
    <n v="26"/>
  </r>
  <r>
    <x v="3"/>
    <s v="Thailand"/>
    <x v="4"/>
    <n v="34"/>
  </r>
  <r>
    <x v="3"/>
    <s v="Thailand"/>
    <x v="5"/>
    <n v="50"/>
  </r>
  <r>
    <x v="4"/>
    <s v="Singapore"/>
    <x v="0"/>
    <n v="13"/>
  </r>
  <r>
    <x v="4"/>
    <s v="Singapore"/>
    <x v="1"/>
    <n v="23"/>
  </r>
  <r>
    <x v="4"/>
    <s v="Singapore"/>
    <x v="2"/>
    <n v="49"/>
  </r>
  <r>
    <x v="4"/>
    <s v="Singapore"/>
    <x v="3"/>
    <n v="35"/>
  </r>
  <r>
    <x v="4"/>
    <s v="Singapore"/>
    <x v="4"/>
    <n v="506"/>
  </r>
  <r>
    <x v="4"/>
    <s v="Singapore"/>
    <x v="5"/>
    <n v="5"/>
  </r>
  <r>
    <x v="4"/>
    <s v="Singapore"/>
    <x v="6"/>
    <n v="9"/>
  </r>
  <r>
    <x v="4"/>
    <s v="Sri Lanka"/>
    <x v="0"/>
    <n v="31"/>
  </r>
  <r>
    <x v="4"/>
    <s v="Sri Lanka"/>
    <x v="1"/>
    <n v="568"/>
  </r>
  <r>
    <x v="4"/>
    <s v="Sri Lanka"/>
    <x v="2"/>
    <n v="528"/>
  </r>
  <r>
    <x v="4"/>
    <s v="Sri Lanka"/>
    <x v="3"/>
    <n v="50"/>
  </r>
  <r>
    <x v="4"/>
    <s v="Sri Lanka"/>
    <x v="4"/>
    <n v="19"/>
  </r>
  <r>
    <x v="4"/>
    <s v="Sri Lanka"/>
    <x v="5"/>
    <n v="27"/>
  </r>
  <r>
    <x v="4"/>
    <s v="Sri Lanka"/>
    <x v="6"/>
    <n v="9"/>
  </r>
  <r>
    <x v="4"/>
    <s v="Indonesia"/>
    <x v="0"/>
    <n v="12"/>
  </r>
  <r>
    <x v="4"/>
    <s v="Indonesia"/>
    <x v="1"/>
    <n v="43"/>
  </r>
  <r>
    <x v="4"/>
    <s v="Indonesia"/>
    <x v="2"/>
    <n v="5"/>
  </r>
  <r>
    <x v="4"/>
    <s v="Indonesia"/>
    <x v="3"/>
    <n v="31"/>
  </r>
  <r>
    <x v="4"/>
    <s v="Indonesia"/>
    <x v="4"/>
    <n v="2"/>
  </r>
  <r>
    <x v="4"/>
    <s v="Indonesia"/>
    <x v="5"/>
    <n v="3"/>
  </r>
  <r>
    <x v="4"/>
    <s v="Indonesia"/>
    <x v="6"/>
    <n v="35"/>
  </r>
  <r>
    <x v="4"/>
    <s v="Japan"/>
    <x v="0"/>
    <n v="518"/>
  </r>
  <r>
    <x v="4"/>
    <s v="Japan"/>
    <x v="1"/>
    <n v="45"/>
  </r>
  <r>
    <x v="4"/>
    <s v="Japan"/>
    <x v="2"/>
    <n v="40"/>
  </r>
  <r>
    <x v="4"/>
    <s v="Japan"/>
    <x v="3"/>
    <n v="21"/>
  </r>
  <r>
    <x v="4"/>
    <s v="Japan"/>
    <x v="4"/>
    <n v="3"/>
  </r>
  <r>
    <x v="4"/>
    <s v="Japan"/>
    <x v="5"/>
    <n v="23"/>
  </r>
  <r>
    <x v="4"/>
    <s v="Japan"/>
    <x v="6"/>
    <n v="534"/>
  </r>
  <r>
    <x v="4"/>
    <s v="Philippines"/>
    <x v="0"/>
    <n v="13"/>
  </r>
  <r>
    <x v="4"/>
    <s v="Philippines"/>
    <x v="1"/>
    <n v="11"/>
  </r>
  <r>
    <x v="4"/>
    <s v="Philippines"/>
    <x v="2"/>
    <n v="513"/>
  </r>
  <r>
    <x v="4"/>
    <s v="Philippines"/>
    <x v="3"/>
    <n v="505"/>
  </r>
  <r>
    <x v="4"/>
    <s v="Philippines"/>
    <x v="4"/>
    <n v="25"/>
  </r>
  <r>
    <x v="4"/>
    <s v="Philippines"/>
    <x v="5"/>
    <n v="584"/>
  </r>
  <r>
    <x v="4"/>
    <s v="Philippines"/>
    <x v="6"/>
    <n v="22"/>
  </r>
  <r>
    <x v="4"/>
    <s v="Vietnam"/>
    <x v="0"/>
    <n v="543"/>
  </r>
  <r>
    <x v="4"/>
    <s v="Vietnam"/>
    <x v="1"/>
    <n v="28"/>
  </r>
  <r>
    <x v="4"/>
    <s v="Vietnam"/>
    <x v="2"/>
    <n v="2"/>
  </r>
  <r>
    <x v="4"/>
    <s v="Vietnam"/>
    <x v="3"/>
    <n v="21"/>
  </r>
  <r>
    <x v="4"/>
    <s v="Vietnam"/>
    <x v="4"/>
    <n v="43"/>
  </r>
  <r>
    <x v="4"/>
    <s v="Vietnam"/>
    <x v="5"/>
    <n v="17"/>
  </r>
  <r>
    <x v="4"/>
    <s v="Vietnam"/>
    <x v="6"/>
    <n v="23"/>
  </r>
  <r>
    <x v="4"/>
    <s v="Hong Kong"/>
    <x v="0"/>
    <n v="21"/>
  </r>
  <r>
    <x v="4"/>
    <s v="Hong Kong"/>
    <x v="1"/>
    <n v="16"/>
  </r>
  <r>
    <x v="4"/>
    <s v="Hong Kong"/>
    <x v="2"/>
    <n v="40"/>
  </r>
  <r>
    <x v="4"/>
    <s v="Hong Kong"/>
    <x v="3"/>
    <n v="39"/>
  </r>
  <r>
    <x v="4"/>
    <s v="Hong Kong"/>
    <x v="4"/>
    <n v="42"/>
  </r>
  <r>
    <x v="4"/>
    <s v="Hong Kong"/>
    <x v="5"/>
    <n v="27"/>
  </r>
  <r>
    <x v="4"/>
    <s v="Hong Kong"/>
    <x v="6"/>
    <n v="4"/>
  </r>
  <r>
    <x v="4"/>
    <s v="China"/>
    <x v="0"/>
    <n v="43"/>
  </r>
  <r>
    <x v="4"/>
    <s v="China"/>
    <x v="1"/>
    <n v="617"/>
  </r>
  <r>
    <x v="4"/>
    <s v="China"/>
    <x v="2"/>
    <n v="519"/>
  </r>
  <r>
    <x v="4"/>
    <s v="China"/>
    <x v="3"/>
    <n v="36"/>
  </r>
  <r>
    <x v="4"/>
    <s v="China"/>
    <x v="4"/>
    <n v="22"/>
  </r>
  <r>
    <x v="4"/>
    <s v="China"/>
    <x v="5"/>
    <n v="49"/>
  </r>
  <r>
    <x v="4"/>
    <s v="China"/>
    <x v="6"/>
    <n v="30"/>
  </r>
  <r>
    <x v="4"/>
    <s v="Bangladesh"/>
    <x v="0"/>
    <n v="527"/>
  </r>
  <r>
    <x v="4"/>
    <s v="Bangladesh"/>
    <x v="1"/>
    <n v="27"/>
  </r>
  <r>
    <x v="4"/>
    <s v="Bangladesh"/>
    <x v="2"/>
    <n v="14"/>
  </r>
  <r>
    <x v="4"/>
    <s v="Bangladesh"/>
    <x v="3"/>
    <n v="15"/>
  </r>
  <r>
    <x v="4"/>
    <s v="Bangladesh"/>
    <x v="4"/>
    <n v="45"/>
  </r>
  <r>
    <x v="4"/>
    <s v="Bangladesh"/>
    <x v="5"/>
    <n v="573"/>
  </r>
  <r>
    <x v="4"/>
    <s v="Bangladesh"/>
    <x v="6"/>
    <n v="50"/>
  </r>
  <r>
    <x v="4"/>
    <s v="Nepal"/>
    <x v="0"/>
    <n v="31"/>
  </r>
  <r>
    <x v="4"/>
    <s v="Nepal"/>
    <x v="1"/>
    <n v="505"/>
  </r>
  <r>
    <x v="4"/>
    <s v="Nepal"/>
    <x v="2"/>
    <n v="33"/>
  </r>
  <r>
    <x v="4"/>
    <s v="Nepal"/>
    <x v="3"/>
    <n v="543"/>
  </r>
  <r>
    <x v="4"/>
    <s v="Nepal"/>
    <x v="4"/>
    <n v="46"/>
  </r>
  <r>
    <x v="4"/>
    <s v="Nepal"/>
    <x v="5"/>
    <n v="40"/>
  </r>
  <r>
    <x v="4"/>
    <s v="Nepal"/>
    <x v="6"/>
    <n v="23"/>
  </r>
  <r>
    <x v="4"/>
    <s v="Taiwan"/>
    <x v="0"/>
    <n v="6"/>
  </r>
  <r>
    <x v="4"/>
    <s v="Taiwan"/>
    <x v="1"/>
    <n v="599"/>
  </r>
  <r>
    <x v="4"/>
    <s v="Taiwan"/>
    <x v="2"/>
    <n v="22"/>
  </r>
  <r>
    <x v="4"/>
    <s v="Taiwan"/>
    <x v="3"/>
    <n v="535"/>
  </r>
  <r>
    <x v="4"/>
    <s v="Taiwan"/>
    <x v="4"/>
    <n v="504"/>
  </r>
  <r>
    <x v="4"/>
    <s v="Taiwan"/>
    <x v="5"/>
    <n v="47"/>
  </r>
  <r>
    <x v="4"/>
    <s v="Taiwan"/>
    <x v="6"/>
    <n v="561"/>
  </r>
  <r>
    <x v="4"/>
    <s v="Thailand"/>
    <x v="0"/>
    <n v="8"/>
  </r>
  <r>
    <x v="4"/>
    <s v="Thailand"/>
    <x v="1"/>
    <n v="24"/>
  </r>
  <r>
    <x v="4"/>
    <s v="Thailand"/>
    <x v="2"/>
    <n v="49"/>
  </r>
  <r>
    <x v="4"/>
    <s v="Thailand"/>
    <x v="3"/>
    <n v="25"/>
  </r>
  <r>
    <x v="4"/>
    <s v="Thailand"/>
    <x v="4"/>
    <n v="38"/>
  </r>
  <r>
    <x v="4"/>
    <s v="Thailand"/>
    <x v="5"/>
    <n v="40"/>
  </r>
  <r>
    <x v="5"/>
    <s v="Singapore"/>
    <x v="0"/>
    <n v="49"/>
  </r>
  <r>
    <x v="5"/>
    <s v="Singapore"/>
    <x v="1"/>
    <n v="39"/>
  </r>
  <r>
    <x v="5"/>
    <s v="Singapore"/>
    <x v="2"/>
    <n v="36"/>
  </r>
  <r>
    <x v="5"/>
    <s v="Singapore"/>
    <x v="3"/>
    <n v="14"/>
  </r>
  <r>
    <x v="5"/>
    <s v="Singapore"/>
    <x v="4"/>
    <n v="47"/>
  </r>
  <r>
    <x v="5"/>
    <s v="Singapore"/>
    <x v="5"/>
    <n v="597"/>
  </r>
  <r>
    <x v="5"/>
    <s v="Singapore"/>
    <x v="6"/>
    <n v="605"/>
  </r>
  <r>
    <x v="5"/>
    <s v="Sri Lanka"/>
    <x v="0"/>
    <n v="13"/>
  </r>
  <r>
    <x v="5"/>
    <s v="Sri Lanka"/>
    <x v="1"/>
    <n v="33"/>
  </r>
  <r>
    <x v="5"/>
    <s v="Sri Lanka"/>
    <x v="2"/>
    <n v="595"/>
  </r>
  <r>
    <x v="5"/>
    <s v="Sri Lanka"/>
    <x v="3"/>
    <n v="562"/>
  </r>
  <r>
    <x v="5"/>
    <s v="Sri Lanka"/>
    <x v="4"/>
    <n v="50"/>
  </r>
  <r>
    <x v="5"/>
    <s v="Sri Lanka"/>
    <x v="5"/>
    <n v="19"/>
  </r>
  <r>
    <x v="5"/>
    <s v="Sri Lanka"/>
    <x v="6"/>
    <n v="49"/>
  </r>
  <r>
    <x v="5"/>
    <s v="Indonesia"/>
    <x v="0"/>
    <n v="6"/>
  </r>
  <r>
    <x v="5"/>
    <s v="Indonesia"/>
    <x v="1"/>
    <n v="541"/>
  </r>
  <r>
    <x v="5"/>
    <s v="Indonesia"/>
    <x v="2"/>
    <n v="618"/>
  </r>
  <r>
    <x v="5"/>
    <s v="Indonesia"/>
    <x v="3"/>
    <n v="12"/>
  </r>
  <r>
    <x v="5"/>
    <s v="Indonesia"/>
    <x v="4"/>
    <n v="9"/>
  </r>
  <r>
    <x v="5"/>
    <s v="Indonesia"/>
    <x v="5"/>
    <n v="26"/>
  </r>
  <r>
    <x v="5"/>
    <s v="Indonesia"/>
    <x v="6"/>
    <n v="19"/>
  </r>
  <r>
    <x v="5"/>
    <s v="Japan"/>
    <x v="0"/>
    <n v="38"/>
  </r>
  <r>
    <x v="5"/>
    <s v="Japan"/>
    <x v="1"/>
    <n v="46"/>
  </r>
  <r>
    <x v="5"/>
    <s v="Japan"/>
    <x v="2"/>
    <n v="18"/>
  </r>
  <r>
    <x v="5"/>
    <s v="Japan"/>
    <x v="3"/>
    <n v="595"/>
  </r>
  <r>
    <x v="5"/>
    <s v="Japan"/>
    <x v="4"/>
    <n v="11"/>
  </r>
  <r>
    <x v="5"/>
    <s v="Japan"/>
    <x v="5"/>
    <n v="7"/>
  </r>
  <r>
    <x v="5"/>
    <s v="Japan"/>
    <x v="6"/>
    <n v="549"/>
  </r>
  <r>
    <x v="5"/>
    <s v="Philippines"/>
    <x v="0"/>
    <n v="24"/>
  </r>
  <r>
    <x v="5"/>
    <s v="Philippines"/>
    <x v="1"/>
    <n v="31"/>
  </r>
  <r>
    <x v="5"/>
    <s v="Philippines"/>
    <x v="2"/>
    <n v="28"/>
  </r>
  <r>
    <x v="5"/>
    <s v="Philippines"/>
    <x v="3"/>
    <n v="20"/>
  </r>
  <r>
    <x v="5"/>
    <s v="Philippines"/>
    <x v="4"/>
    <n v="548"/>
  </r>
  <r>
    <x v="5"/>
    <s v="Philippines"/>
    <x v="5"/>
    <n v="6"/>
  </r>
  <r>
    <x v="5"/>
    <s v="Philippines"/>
    <x v="6"/>
    <n v="23"/>
  </r>
  <r>
    <x v="5"/>
    <s v="Vietnam"/>
    <x v="0"/>
    <n v="550"/>
  </r>
  <r>
    <x v="5"/>
    <s v="Vietnam"/>
    <x v="1"/>
    <n v="42"/>
  </r>
  <r>
    <x v="5"/>
    <s v="Vietnam"/>
    <x v="2"/>
    <n v="49"/>
  </r>
  <r>
    <x v="5"/>
    <s v="Vietnam"/>
    <x v="3"/>
    <n v="28"/>
  </r>
  <r>
    <x v="5"/>
    <s v="Vietnam"/>
    <x v="4"/>
    <n v="17"/>
  </r>
  <r>
    <x v="5"/>
    <s v="Vietnam"/>
    <x v="5"/>
    <n v="34"/>
  </r>
  <r>
    <x v="5"/>
    <s v="Vietnam"/>
    <x v="6"/>
    <n v="47"/>
  </r>
  <r>
    <x v="5"/>
    <s v="Hong Kong"/>
    <x v="0"/>
    <n v="26"/>
  </r>
  <r>
    <x v="5"/>
    <s v="Hong Kong"/>
    <x v="1"/>
    <n v="14"/>
  </r>
  <r>
    <x v="5"/>
    <s v="Hong Kong"/>
    <x v="2"/>
    <n v="561"/>
  </r>
  <r>
    <x v="5"/>
    <s v="Hong Kong"/>
    <x v="3"/>
    <n v="39"/>
  </r>
  <r>
    <x v="5"/>
    <s v="Hong Kong"/>
    <x v="4"/>
    <n v="10"/>
  </r>
  <r>
    <x v="5"/>
    <s v="Hong Kong"/>
    <x v="5"/>
    <n v="10"/>
  </r>
  <r>
    <x v="5"/>
    <s v="Hong Kong"/>
    <x v="6"/>
    <n v="29"/>
  </r>
  <r>
    <x v="5"/>
    <s v="China"/>
    <x v="0"/>
    <n v="44"/>
  </r>
  <r>
    <x v="5"/>
    <s v="China"/>
    <x v="1"/>
    <n v="15"/>
  </r>
  <r>
    <x v="5"/>
    <s v="China"/>
    <x v="2"/>
    <n v="608"/>
  </r>
  <r>
    <x v="5"/>
    <s v="China"/>
    <x v="3"/>
    <n v="513"/>
  </r>
  <r>
    <x v="5"/>
    <s v="China"/>
    <x v="4"/>
    <n v="26"/>
  </r>
  <r>
    <x v="5"/>
    <s v="China"/>
    <x v="5"/>
    <n v="28"/>
  </r>
  <r>
    <x v="5"/>
    <s v="China"/>
    <x v="6"/>
    <n v="28"/>
  </r>
  <r>
    <x v="5"/>
    <s v="Bangladesh"/>
    <x v="0"/>
    <n v="2"/>
  </r>
  <r>
    <x v="5"/>
    <s v="Bangladesh"/>
    <x v="1"/>
    <n v="44"/>
  </r>
  <r>
    <x v="5"/>
    <s v="Bangladesh"/>
    <x v="2"/>
    <n v="24"/>
  </r>
  <r>
    <x v="5"/>
    <s v="Bangladesh"/>
    <x v="3"/>
    <n v="531"/>
  </r>
  <r>
    <x v="5"/>
    <s v="Bangladesh"/>
    <x v="4"/>
    <n v="617"/>
  </r>
  <r>
    <x v="5"/>
    <s v="Bangladesh"/>
    <x v="5"/>
    <n v="34"/>
  </r>
  <r>
    <x v="5"/>
    <s v="Bangladesh"/>
    <x v="6"/>
    <n v="541"/>
  </r>
  <r>
    <x v="5"/>
    <s v="Nepal"/>
    <x v="0"/>
    <n v="570"/>
  </r>
  <r>
    <x v="5"/>
    <s v="Nepal"/>
    <x v="1"/>
    <n v="32"/>
  </r>
  <r>
    <x v="5"/>
    <s v="Nepal"/>
    <x v="2"/>
    <n v="38"/>
  </r>
  <r>
    <x v="5"/>
    <s v="Nepal"/>
    <x v="3"/>
    <n v="16"/>
  </r>
  <r>
    <x v="5"/>
    <s v="Nepal"/>
    <x v="4"/>
    <n v="5"/>
  </r>
  <r>
    <x v="5"/>
    <s v="Nepal"/>
    <x v="5"/>
    <n v="8"/>
  </r>
  <r>
    <x v="5"/>
    <s v="Nepal"/>
    <x v="6"/>
    <n v="11"/>
  </r>
  <r>
    <x v="5"/>
    <s v="Taiwan"/>
    <x v="0"/>
    <n v="553"/>
  </r>
  <r>
    <x v="5"/>
    <s v="Taiwan"/>
    <x v="1"/>
    <n v="23"/>
  </r>
  <r>
    <x v="5"/>
    <s v="Taiwan"/>
    <x v="2"/>
    <n v="12"/>
  </r>
  <r>
    <x v="5"/>
    <s v="Taiwan"/>
    <x v="3"/>
    <n v="47"/>
  </r>
  <r>
    <x v="5"/>
    <s v="Taiwan"/>
    <x v="4"/>
    <n v="2"/>
  </r>
  <r>
    <x v="5"/>
    <s v="Taiwan"/>
    <x v="5"/>
    <n v="15"/>
  </r>
  <r>
    <x v="5"/>
    <s v="Taiwan"/>
    <x v="6"/>
    <n v="3"/>
  </r>
  <r>
    <x v="5"/>
    <s v="Thailand"/>
    <x v="0"/>
    <n v="24"/>
  </r>
  <r>
    <x v="5"/>
    <s v="Thailand"/>
    <x v="1"/>
    <n v="18"/>
  </r>
  <r>
    <x v="5"/>
    <s v="Thailand"/>
    <x v="2"/>
    <n v="34"/>
  </r>
  <r>
    <x v="5"/>
    <s v="Thailand"/>
    <x v="3"/>
    <n v="43"/>
  </r>
  <r>
    <x v="5"/>
    <s v="Thailand"/>
    <x v="4"/>
    <n v="29"/>
  </r>
  <r>
    <x v="5"/>
    <s v="Thailand"/>
    <x v="5"/>
    <n v="1"/>
  </r>
  <r>
    <x v="6"/>
    <s v="Singapore"/>
    <x v="0"/>
    <n v="50"/>
  </r>
  <r>
    <x v="6"/>
    <s v="Singapore"/>
    <x v="1"/>
    <n v="40"/>
  </r>
  <r>
    <x v="6"/>
    <s v="Singapore"/>
    <x v="2"/>
    <n v="23"/>
  </r>
  <r>
    <x v="6"/>
    <s v="Singapore"/>
    <x v="3"/>
    <n v="4"/>
  </r>
  <r>
    <x v="6"/>
    <s v="Singapore"/>
    <x v="4"/>
    <n v="20"/>
  </r>
  <r>
    <x v="6"/>
    <s v="Singapore"/>
    <x v="5"/>
    <n v="38"/>
  </r>
  <r>
    <x v="6"/>
    <s v="Singapore"/>
    <x v="6"/>
    <n v="7"/>
  </r>
  <r>
    <x v="6"/>
    <s v="Sri Lanka"/>
    <x v="0"/>
    <n v="513"/>
  </r>
  <r>
    <x v="6"/>
    <s v="Sri Lanka"/>
    <x v="1"/>
    <n v="36"/>
  </r>
  <r>
    <x v="6"/>
    <s v="Sri Lanka"/>
    <x v="2"/>
    <n v="25"/>
  </r>
  <r>
    <x v="6"/>
    <s v="Sri Lanka"/>
    <x v="3"/>
    <n v="36"/>
  </r>
  <r>
    <x v="6"/>
    <s v="Sri Lanka"/>
    <x v="4"/>
    <n v="3"/>
  </r>
  <r>
    <x v="6"/>
    <s v="Sri Lanka"/>
    <x v="5"/>
    <n v="38"/>
  </r>
  <r>
    <x v="6"/>
    <s v="Sri Lanka"/>
    <x v="6"/>
    <n v="2"/>
  </r>
  <r>
    <x v="6"/>
    <s v="Indonesia"/>
    <x v="0"/>
    <n v="35"/>
  </r>
  <r>
    <x v="6"/>
    <s v="Indonesia"/>
    <x v="1"/>
    <n v="34"/>
  </r>
  <r>
    <x v="6"/>
    <s v="Indonesia"/>
    <x v="2"/>
    <n v="14"/>
  </r>
  <r>
    <x v="6"/>
    <s v="Indonesia"/>
    <x v="3"/>
    <n v="571"/>
  </r>
  <r>
    <x v="6"/>
    <s v="Indonesia"/>
    <x v="4"/>
    <n v="3"/>
  </r>
  <r>
    <x v="6"/>
    <s v="Indonesia"/>
    <x v="5"/>
    <n v="504"/>
  </r>
  <r>
    <x v="6"/>
    <s v="Indonesia"/>
    <x v="6"/>
    <n v="34"/>
  </r>
  <r>
    <x v="6"/>
    <s v="Japan"/>
    <x v="0"/>
    <n v="25"/>
  </r>
  <r>
    <x v="6"/>
    <s v="Japan"/>
    <x v="1"/>
    <n v="25"/>
  </r>
  <r>
    <x v="6"/>
    <s v="Japan"/>
    <x v="2"/>
    <n v="37"/>
  </r>
  <r>
    <x v="6"/>
    <s v="Japan"/>
    <x v="3"/>
    <n v="546"/>
  </r>
  <r>
    <x v="6"/>
    <s v="Japan"/>
    <x v="4"/>
    <n v="37"/>
  </r>
  <r>
    <x v="6"/>
    <s v="Japan"/>
    <x v="5"/>
    <n v="602"/>
  </r>
  <r>
    <x v="6"/>
    <s v="Japan"/>
    <x v="6"/>
    <n v="566"/>
  </r>
  <r>
    <x v="6"/>
    <s v="Philippines"/>
    <x v="0"/>
    <n v="33"/>
  </r>
  <r>
    <x v="6"/>
    <s v="Philippines"/>
    <x v="1"/>
    <n v="4"/>
  </r>
  <r>
    <x v="6"/>
    <s v="Philippines"/>
    <x v="2"/>
    <n v="48"/>
  </r>
  <r>
    <x v="6"/>
    <s v="Philippines"/>
    <x v="3"/>
    <n v="3"/>
  </r>
  <r>
    <x v="6"/>
    <s v="Philippines"/>
    <x v="4"/>
    <n v="35"/>
  </r>
  <r>
    <x v="6"/>
    <s v="Philippines"/>
    <x v="5"/>
    <n v="21"/>
  </r>
  <r>
    <x v="6"/>
    <s v="Philippines"/>
    <x v="6"/>
    <n v="26"/>
  </r>
  <r>
    <x v="6"/>
    <s v="Vietnam"/>
    <x v="0"/>
    <n v="585"/>
  </r>
  <r>
    <x v="6"/>
    <s v="Vietnam"/>
    <x v="1"/>
    <n v="518"/>
  </r>
  <r>
    <x v="6"/>
    <s v="Vietnam"/>
    <x v="2"/>
    <n v="16"/>
  </r>
  <r>
    <x v="6"/>
    <s v="Vietnam"/>
    <x v="3"/>
    <n v="37"/>
  </r>
  <r>
    <x v="6"/>
    <s v="Vietnam"/>
    <x v="4"/>
    <n v="598"/>
  </r>
  <r>
    <x v="6"/>
    <s v="Vietnam"/>
    <x v="5"/>
    <n v="5"/>
  </r>
  <r>
    <x v="6"/>
    <s v="Vietnam"/>
    <x v="6"/>
    <n v="48"/>
  </r>
  <r>
    <x v="6"/>
    <s v="Hong Kong"/>
    <x v="0"/>
    <n v="36"/>
  </r>
  <r>
    <x v="6"/>
    <s v="Hong Kong"/>
    <x v="1"/>
    <n v="6"/>
  </r>
  <r>
    <x v="6"/>
    <s v="Hong Kong"/>
    <x v="2"/>
    <n v="5"/>
  </r>
  <r>
    <x v="6"/>
    <s v="Hong Kong"/>
    <x v="3"/>
    <n v="6"/>
  </r>
  <r>
    <x v="6"/>
    <s v="Hong Kong"/>
    <x v="4"/>
    <n v="17"/>
  </r>
  <r>
    <x v="6"/>
    <s v="Hong Kong"/>
    <x v="5"/>
    <n v="32"/>
  </r>
  <r>
    <x v="6"/>
    <s v="Hong Kong"/>
    <x v="6"/>
    <n v="28"/>
  </r>
  <r>
    <x v="6"/>
    <s v="China"/>
    <x v="0"/>
    <n v="48"/>
  </r>
  <r>
    <x v="6"/>
    <s v="China"/>
    <x v="1"/>
    <n v="39"/>
  </r>
  <r>
    <x v="6"/>
    <s v="China"/>
    <x v="2"/>
    <n v="616"/>
  </r>
  <r>
    <x v="6"/>
    <s v="China"/>
    <x v="3"/>
    <n v="17"/>
  </r>
  <r>
    <x v="6"/>
    <s v="China"/>
    <x v="4"/>
    <n v="31"/>
  </r>
  <r>
    <x v="6"/>
    <s v="China"/>
    <x v="5"/>
    <n v="5"/>
  </r>
  <r>
    <x v="6"/>
    <s v="China"/>
    <x v="6"/>
    <n v="615"/>
  </r>
  <r>
    <x v="6"/>
    <s v="Bangladesh"/>
    <x v="0"/>
    <n v="27"/>
  </r>
  <r>
    <x v="6"/>
    <s v="Bangladesh"/>
    <x v="1"/>
    <n v="40"/>
  </r>
  <r>
    <x v="6"/>
    <s v="Bangladesh"/>
    <x v="2"/>
    <n v="3"/>
  </r>
  <r>
    <x v="6"/>
    <s v="Bangladesh"/>
    <x v="3"/>
    <n v="612"/>
  </r>
  <r>
    <x v="6"/>
    <s v="Bangladesh"/>
    <x v="4"/>
    <n v="38"/>
  </r>
  <r>
    <x v="6"/>
    <s v="Bangladesh"/>
    <x v="5"/>
    <n v="45"/>
  </r>
  <r>
    <x v="6"/>
    <s v="Bangladesh"/>
    <x v="6"/>
    <n v="21"/>
  </r>
  <r>
    <x v="6"/>
    <s v="Nepal"/>
    <x v="0"/>
    <n v="36"/>
  </r>
  <r>
    <x v="6"/>
    <s v="Nepal"/>
    <x v="1"/>
    <n v="40"/>
  </r>
  <r>
    <x v="6"/>
    <s v="Nepal"/>
    <x v="2"/>
    <n v="42"/>
  </r>
  <r>
    <x v="6"/>
    <s v="Nepal"/>
    <x v="3"/>
    <n v="21"/>
  </r>
  <r>
    <x v="6"/>
    <s v="Nepal"/>
    <x v="4"/>
    <n v="30"/>
  </r>
  <r>
    <x v="6"/>
    <s v="Nepal"/>
    <x v="5"/>
    <n v="28"/>
  </r>
  <r>
    <x v="6"/>
    <s v="Nepal"/>
    <x v="6"/>
    <n v="38"/>
  </r>
  <r>
    <x v="6"/>
    <s v="Taiwan"/>
    <x v="0"/>
    <n v="592"/>
  </r>
  <r>
    <x v="6"/>
    <s v="Taiwan"/>
    <x v="1"/>
    <n v="24"/>
  </r>
  <r>
    <x v="6"/>
    <s v="Taiwan"/>
    <x v="2"/>
    <n v="18"/>
  </r>
  <r>
    <x v="6"/>
    <s v="Taiwan"/>
    <x v="3"/>
    <n v="44"/>
  </r>
  <r>
    <x v="6"/>
    <s v="Taiwan"/>
    <x v="4"/>
    <n v="23"/>
  </r>
  <r>
    <x v="6"/>
    <s v="Taiwan"/>
    <x v="5"/>
    <n v="28"/>
  </r>
  <r>
    <x v="6"/>
    <s v="Taiwan"/>
    <x v="6"/>
    <n v="3"/>
  </r>
  <r>
    <x v="6"/>
    <s v="Thailand"/>
    <x v="0"/>
    <n v="27"/>
  </r>
  <r>
    <x v="6"/>
    <s v="Thailand"/>
    <x v="1"/>
    <n v="17"/>
  </r>
  <r>
    <x v="6"/>
    <s v="Thailand"/>
    <x v="2"/>
    <n v="24"/>
  </r>
  <r>
    <x v="6"/>
    <s v="Thailand"/>
    <x v="3"/>
    <n v="43"/>
  </r>
  <r>
    <x v="6"/>
    <s v="Thailand"/>
    <x v="4"/>
    <n v="47"/>
  </r>
  <r>
    <x v="6"/>
    <s v="Thailand"/>
    <x v="5"/>
    <n v="6"/>
  </r>
  <r>
    <x v="7"/>
    <s v="Singapore"/>
    <x v="0"/>
    <n v="587"/>
  </r>
  <r>
    <x v="7"/>
    <s v="Singapore"/>
    <x v="1"/>
    <n v="9"/>
  </r>
  <r>
    <x v="7"/>
    <s v="Singapore"/>
    <x v="2"/>
    <n v="4"/>
  </r>
  <r>
    <x v="7"/>
    <s v="Singapore"/>
    <x v="3"/>
    <n v="9"/>
  </r>
  <r>
    <x v="7"/>
    <s v="Singapore"/>
    <x v="4"/>
    <n v="9"/>
  </r>
  <r>
    <x v="7"/>
    <s v="Singapore"/>
    <x v="5"/>
    <n v="3"/>
  </r>
  <r>
    <x v="7"/>
    <s v="Singapore"/>
    <x v="6"/>
    <n v="528"/>
  </r>
  <r>
    <x v="7"/>
    <s v="Sri Lanka"/>
    <x v="0"/>
    <n v="25"/>
  </r>
  <r>
    <x v="7"/>
    <s v="Sri Lanka"/>
    <x v="1"/>
    <n v="50"/>
  </r>
  <r>
    <x v="7"/>
    <s v="Sri Lanka"/>
    <x v="2"/>
    <n v="591"/>
  </r>
  <r>
    <x v="7"/>
    <s v="Sri Lanka"/>
    <x v="3"/>
    <n v="10"/>
  </r>
  <r>
    <x v="7"/>
    <s v="Sri Lanka"/>
    <x v="4"/>
    <n v="587"/>
  </r>
  <r>
    <x v="7"/>
    <s v="Sri Lanka"/>
    <x v="5"/>
    <n v="25"/>
  </r>
  <r>
    <x v="7"/>
    <s v="Sri Lanka"/>
    <x v="6"/>
    <n v="25"/>
  </r>
  <r>
    <x v="7"/>
    <s v="Indonesia"/>
    <x v="0"/>
    <n v="23"/>
  </r>
  <r>
    <x v="7"/>
    <s v="Indonesia"/>
    <x v="1"/>
    <n v="575"/>
  </r>
  <r>
    <x v="7"/>
    <s v="Indonesia"/>
    <x v="2"/>
    <n v="32"/>
  </r>
  <r>
    <x v="7"/>
    <s v="Indonesia"/>
    <x v="3"/>
    <n v="50"/>
  </r>
  <r>
    <x v="7"/>
    <s v="Indonesia"/>
    <x v="4"/>
    <n v="569"/>
  </r>
  <r>
    <x v="7"/>
    <s v="Indonesia"/>
    <x v="5"/>
    <n v="574"/>
  </r>
  <r>
    <x v="7"/>
    <s v="Indonesia"/>
    <x v="6"/>
    <n v="30"/>
  </r>
  <r>
    <x v="7"/>
    <s v="Japan"/>
    <x v="0"/>
    <n v="45"/>
  </r>
  <r>
    <x v="7"/>
    <s v="Japan"/>
    <x v="1"/>
    <n v="49"/>
  </r>
  <r>
    <x v="7"/>
    <s v="Japan"/>
    <x v="2"/>
    <n v="20"/>
  </r>
  <r>
    <x v="7"/>
    <s v="Japan"/>
    <x v="3"/>
    <n v="39"/>
  </r>
  <r>
    <x v="7"/>
    <s v="Japan"/>
    <x v="4"/>
    <n v="16"/>
  </r>
  <r>
    <x v="7"/>
    <s v="Japan"/>
    <x v="5"/>
    <n v="47"/>
  </r>
  <r>
    <x v="7"/>
    <s v="Japan"/>
    <x v="6"/>
    <n v="576"/>
  </r>
  <r>
    <x v="7"/>
    <s v="Philippines"/>
    <x v="0"/>
    <n v="16"/>
  </r>
  <r>
    <x v="7"/>
    <s v="Philippines"/>
    <x v="1"/>
    <n v="3"/>
  </r>
  <r>
    <x v="7"/>
    <s v="Philippines"/>
    <x v="2"/>
    <n v="49"/>
  </r>
  <r>
    <x v="7"/>
    <s v="Philippines"/>
    <x v="3"/>
    <n v="45"/>
  </r>
  <r>
    <x v="7"/>
    <s v="Philippines"/>
    <x v="4"/>
    <n v="8"/>
  </r>
  <r>
    <x v="7"/>
    <s v="Philippines"/>
    <x v="5"/>
    <n v="46"/>
  </r>
  <r>
    <x v="7"/>
    <s v="Philippines"/>
    <x v="6"/>
    <n v="41"/>
  </r>
  <r>
    <x v="7"/>
    <s v="Vietnam"/>
    <x v="0"/>
    <n v="30"/>
  </r>
  <r>
    <x v="7"/>
    <s v="Vietnam"/>
    <x v="1"/>
    <n v="36"/>
  </r>
  <r>
    <x v="7"/>
    <s v="Vietnam"/>
    <x v="2"/>
    <n v="554"/>
  </r>
  <r>
    <x v="7"/>
    <s v="Vietnam"/>
    <x v="3"/>
    <n v="25"/>
  </r>
  <r>
    <x v="7"/>
    <s v="Vietnam"/>
    <x v="4"/>
    <n v="5"/>
  </r>
  <r>
    <x v="7"/>
    <s v="Vietnam"/>
    <x v="5"/>
    <n v="537"/>
  </r>
  <r>
    <x v="7"/>
    <s v="Vietnam"/>
    <x v="6"/>
    <n v="43"/>
  </r>
  <r>
    <x v="7"/>
    <s v="Hong Kong"/>
    <x v="0"/>
    <n v="23"/>
  </r>
  <r>
    <x v="7"/>
    <s v="Hong Kong"/>
    <x v="1"/>
    <n v="33"/>
  </r>
  <r>
    <x v="7"/>
    <s v="Hong Kong"/>
    <x v="2"/>
    <n v="29"/>
  </r>
  <r>
    <x v="7"/>
    <s v="Hong Kong"/>
    <x v="3"/>
    <n v="3"/>
  </r>
  <r>
    <x v="7"/>
    <s v="Hong Kong"/>
    <x v="4"/>
    <n v="38"/>
  </r>
  <r>
    <x v="7"/>
    <s v="Hong Kong"/>
    <x v="5"/>
    <n v="522"/>
  </r>
  <r>
    <x v="7"/>
    <s v="Hong Kong"/>
    <x v="6"/>
    <n v="7"/>
  </r>
  <r>
    <x v="7"/>
    <s v="China"/>
    <x v="0"/>
    <n v="42"/>
  </r>
  <r>
    <x v="7"/>
    <s v="China"/>
    <x v="1"/>
    <n v="564"/>
  </r>
  <r>
    <x v="7"/>
    <s v="China"/>
    <x v="2"/>
    <n v="619"/>
  </r>
  <r>
    <x v="7"/>
    <s v="China"/>
    <x v="3"/>
    <n v="41"/>
  </r>
  <r>
    <x v="7"/>
    <s v="China"/>
    <x v="4"/>
    <n v="49"/>
  </r>
  <r>
    <x v="7"/>
    <s v="China"/>
    <x v="5"/>
    <n v="38"/>
  </r>
  <r>
    <x v="7"/>
    <s v="China"/>
    <x v="6"/>
    <n v="8"/>
  </r>
  <r>
    <x v="7"/>
    <s v="Bangladesh"/>
    <x v="0"/>
    <n v="2"/>
  </r>
  <r>
    <x v="7"/>
    <s v="Bangladesh"/>
    <x v="1"/>
    <n v="43"/>
  </r>
  <r>
    <x v="7"/>
    <s v="Bangladesh"/>
    <x v="2"/>
    <n v="559"/>
  </r>
  <r>
    <x v="7"/>
    <s v="Bangladesh"/>
    <x v="3"/>
    <n v="16"/>
  </r>
  <r>
    <x v="7"/>
    <s v="Bangladesh"/>
    <x v="4"/>
    <n v="19"/>
  </r>
  <r>
    <x v="7"/>
    <s v="Bangladesh"/>
    <x v="5"/>
    <n v="531"/>
  </r>
  <r>
    <x v="7"/>
    <s v="Bangladesh"/>
    <x v="6"/>
    <n v="17"/>
  </r>
  <r>
    <x v="7"/>
    <s v="Nepal"/>
    <x v="0"/>
    <n v="50"/>
  </r>
  <r>
    <x v="7"/>
    <s v="Nepal"/>
    <x v="1"/>
    <n v="569"/>
  </r>
  <r>
    <x v="7"/>
    <s v="Nepal"/>
    <x v="2"/>
    <n v="48"/>
  </r>
  <r>
    <x v="7"/>
    <s v="Nepal"/>
    <x v="3"/>
    <n v="606"/>
  </r>
  <r>
    <x v="7"/>
    <s v="Nepal"/>
    <x v="4"/>
    <n v="42"/>
  </r>
  <r>
    <x v="7"/>
    <s v="Nepal"/>
    <x v="5"/>
    <n v="1"/>
  </r>
  <r>
    <x v="7"/>
    <s v="Nepal"/>
    <x v="6"/>
    <n v="11"/>
  </r>
  <r>
    <x v="7"/>
    <s v="Taiwan"/>
    <x v="0"/>
    <n v="36"/>
  </r>
  <r>
    <x v="7"/>
    <s v="Taiwan"/>
    <x v="1"/>
    <n v="29"/>
  </r>
  <r>
    <x v="7"/>
    <s v="Taiwan"/>
    <x v="2"/>
    <n v="579"/>
  </r>
  <r>
    <x v="7"/>
    <s v="Taiwan"/>
    <x v="3"/>
    <n v="22"/>
  </r>
  <r>
    <x v="7"/>
    <s v="Taiwan"/>
    <x v="4"/>
    <n v="43"/>
  </r>
  <r>
    <x v="7"/>
    <s v="Taiwan"/>
    <x v="5"/>
    <n v="50"/>
  </r>
  <r>
    <x v="7"/>
    <s v="Taiwan"/>
    <x v="6"/>
    <n v="48"/>
  </r>
  <r>
    <x v="7"/>
    <s v="Thailand"/>
    <x v="0"/>
    <n v="48"/>
  </r>
  <r>
    <x v="7"/>
    <s v="Thailand"/>
    <x v="1"/>
    <n v="5"/>
  </r>
  <r>
    <x v="7"/>
    <s v="Thailand"/>
    <x v="2"/>
    <n v="44"/>
  </r>
  <r>
    <x v="7"/>
    <s v="Thailand"/>
    <x v="3"/>
    <n v="48"/>
  </r>
  <r>
    <x v="7"/>
    <s v="Thailand"/>
    <x v="4"/>
    <n v="19"/>
  </r>
  <r>
    <x v="7"/>
    <s v="Thailand"/>
    <x v="5"/>
    <n v="28"/>
  </r>
  <r>
    <x v="8"/>
    <s v="Singapore"/>
    <x v="0"/>
    <n v="47"/>
  </r>
  <r>
    <x v="8"/>
    <s v="Singapore"/>
    <x v="1"/>
    <n v="607"/>
  </r>
  <r>
    <x v="8"/>
    <s v="Singapore"/>
    <x v="2"/>
    <n v="28"/>
  </r>
  <r>
    <x v="8"/>
    <s v="Singapore"/>
    <x v="3"/>
    <n v="47"/>
  </r>
  <r>
    <x v="8"/>
    <s v="Singapore"/>
    <x v="4"/>
    <n v="555"/>
  </r>
  <r>
    <x v="8"/>
    <s v="Singapore"/>
    <x v="5"/>
    <n v="31"/>
  </r>
  <r>
    <x v="8"/>
    <s v="Singapore"/>
    <x v="6"/>
    <n v="42"/>
  </r>
  <r>
    <x v="8"/>
    <s v="Sri Lanka"/>
    <x v="0"/>
    <n v="45"/>
  </r>
  <r>
    <x v="8"/>
    <s v="Sri Lanka"/>
    <x v="1"/>
    <n v="46"/>
  </r>
  <r>
    <x v="8"/>
    <s v="Sri Lanka"/>
    <x v="2"/>
    <n v="47"/>
  </r>
  <r>
    <x v="8"/>
    <s v="Sri Lanka"/>
    <x v="3"/>
    <n v="43"/>
  </r>
  <r>
    <x v="8"/>
    <s v="Sri Lanka"/>
    <x v="4"/>
    <n v="47"/>
  </r>
  <r>
    <x v="8"/>
    <s v="Sri Lanka"/>
    <x v="5"/>
    <n v="534"/>
  </r>
  <r>
    <x v="8"/>
    <s v="Sri Lanka"/>
    <x v="6"/>
    <n v="49"/>
  </r>
  <r>
    <x v="8"/>
    <s v="Indonesia"/>
    <x v="0"/>
    <n v="572"/>
  </r>
  <r>
    <x v="8"/>
    <s v="Indonesia"/>
    <x v="1"/>
    <n v="534"/>
  </r>
  <r>
    <x v="8"/>
    <s v="Indonesia"/>
    <x v="2"/>
    <n v="25"/>
  </r>
  <r>
    <x v="8"/>
    <s v="Indonesia"/>
    <x v="3"/>
    <n v="27"/>
  </r>
  <r>
    <x v="8"/>
    <s v="Indonesia"/>
    <x v="4"/>
    <n v="38"/>
  </r>
  <r>
    <x v="8"/>
    <s v="Indonesia"/>
    <x v="5"/>
    <n v="31"/>
  </r>
  <r>
    <x v="8"/>
    <s v="Indonesia"/>
    <x v="6"/>
    <n v="510"/>
  </r>
  <r>
    <x v="8"/>
    <s v="Japan"/>
    <x v="0"/>
    <n v="14"/>
  </r>
  <r>
    <x v="8"/>
    <s v="Japan"/>
    <x v="1"/>
    <n v="42"/>
  </r>
  <r>
    <x v="8"/>
    <s v="Japan"/>
    <x v="2"/>
    <n v="42"/>
  </r>
  <r>
    <x v="8"/>
    <s v="Japan"/>
    <x v="3"/>
    <n v="603"/>
  </r>
  <r>
    <x v="8"/>
    <s v="Japan"/>
    <x v="4"/>
    <n v="29"/>
  </r>
  <r>
    <x v="8"/>
    <s v="Japan"/>
    <x v="5"/>
    <n v="3"/>
  </r>
  <r>
    <x v="8"/>
    <s v="Japan"/>
    <x v="6"/>
    <n v="504"/>
  </r>
  <r>
    <x v="8"/>
    <s v="Philippines"/>
    <x v="0"/>
    <n v="48"/>
  </r>
  <r>
    <x v="8"/>
    <s v="Philippines"/>
    <x v="1"/>
    <n v="6"/>
  </r>
  <r>
    <x v="8"/>
    <s v="Philippines"/>
    <x v="2"/>
    <n v="620"/>
  </r>
  <r>
    <x v="8"/>
    <s v="Philippines"/>
    <x v="3"/>
    <n v="27"/>
  </r>
  <r>
    <x v="8"/>
    <s v="Philippines"/>
    <x v="4"/>
    <n v="45"/>
  </r>
  <r>
    <x v="8"/>
    <s v="Philippines"/>
    <x v="5"/>
    <n v="3"/>
  </r>
  <r>
    <x v="8"/>
    <s v="Philippines"/>
    <x v="6"/>
    <n v="34"/>
  </r>
  <r>
    <x v="8"/>
    <s v="Vietnam"/>
    <x v="0"/>
    <n v="523"/>
  </r>
  <r>
    <x v="8"/>
    <s v="Vietnam"/>
    <x v="1"/>
    <n v="3"/>
  </r>
  <r>
    <x v="8"/>
    <s v="Vietnam"/>
    <x v="2"/>
    <n v="39"/>
  </r>
  <r>
    <x v="8"/>
    <s v="Vietnam"/>
    <x v="3"/>
    <n v="1"/>
  </r>
  <r>
    <x v="8"/>
    <s v="Vietnam"/>
    <x v="4"/>
    <n v="613"/>
  </r>
  <r>
    <x v="8"/>
    <s v="Vietnam"/>
    <x v="5"/>
    <n v="4"/>
  </r>
  <r>
    <x v="8"/>
    <s v="Vietnam"/>
    <x v="6"/>
    <n v="36"/>
  </r>
  <r>
    <x v="8"/>
    <s v="Hong Kong"/>
    <x v="0"/>
    <n v="25"/>
  </r>
  <r>
    <x v="8"/>
    <s v="Hong Kong"/>
    <x v="1"/>
    <n v="6"/>
  </r>
  <r>
    <x v="8"/>
    <s v="Hong Kong"/>
    <x v="2"/>
    <n v="608"/>
  </r>
  <r>
    <x v="8"/>
    <s v="Hong Kong"/>
    <x v="3"/>
    <n v="48"/>
  </r>
  <r>
    <x v="8"/>
    <s v="Hong Kong"/>
    <x v="4"/>
    <n v="23"/>
  </r>
  <r>
    <x v="8"/>
    <s v="Hong Kong"/>
    <x v="5"/>
    <n v="27"/>
  </r>
  <r>
    <x v="8"/>
    <s v="Hong Kong"/>
    <x v="6"/>
    <n v="589"/>
  </r>
  <r>
    <x v="8"/>
    <s v="China"/>
    <x v="0"/>
    <n v="10"/>
  </r>
  <r>
    <x v="8"/>
    <s v="China"/>
    <x v="1"/>
    <n v="30"/>
  </r>
  <r>
    <x v="8"/>
    <s v="China"/>
    <x v="2"/>
    <n v="49"/>
  </r>
  <r>
    <x v="8"/>
    <s v="China"/>
    <x v="3"/>
    <n v="12"/>
  </r>
  <r>
    <x v="8"/>
    <s v="China"/>
    <x v="4"/>
    <n v="562"/>
  </r>
  <r>
    <x v="8"/>
    <s v="China"/>
    <x v="5"/>
    <n v="8"/>
  </r>
  <r>
    <x v="8"/>
    <s v="China"/>
    <x v="6"/>
    <n v="22"/>
  </r>
  <r>
    <x v="8"/>
    <s v="Bangladesh"/>
    <x v="0"/>
    <n v="24"/>
  </r>
  <r>
    <x v="8"/>
    <s v="Bangladesh"/>
    <x v="1"/>
    <n v="591"/>
  </r>
  <r>
    <x v="8"/>
    <s v="Bangladesh"/>
    <x v="2"/>
    <n v="42"/>
  </r>
  <r>
    <x v="8"/>
    <s v="Bangladesh"/>
    <x v="3"/>
    <n v="36"/>
  </r>
  <r>
    <x v="8"/>
    <s v="Bangladesh"/>
    <x v="4"/>
    <n v="21"/>
  </r>
  <r>
    <x v="8"/>
    <s v="Bangladesh"/>
    <x v="5"/>
    <n v="542"/>
  </r>
  <r>
    <x v="8"/>
    <s v="Bangladesh"/>
    <x v="6"/>
    <n v="3"/>
  </r>
  <r>
    <x v="8"/>
    <s v="Nepal"/>
    <x v="0"/>
    <n v="34"/>
  </r>
  <r>
    <x v="8"/>
    <s v="Nepal"/>
    <x v="1"/>
    <n v="23"/>
  </r>
  <r>
    <x v="8"/>
    <s v="Nepal"/>
    <x v="2"/>
    <n v="593"/>
  </r>
  <r>
    <x v="8"/>
    <s v="Nepal"/>
    <x v="3"/>
    <n v="559"/>
  </r>
  <r>
    <x v="8"/>
    <s v="Nepal"/>
    <x v="4"/>
    <n v="26"/>
  </r>
  <r>
    <x v="8"/>
    <s v="Nepal"/>
    <x v="5"/>
    <n v="617"/>
  </r>
  <r>
    <x v="8"/>
    <s v="Nepal"/>
    <x v="6"/>
    <n v="6"/>
  </r>
  <r>
    <x v="8"/>
    <s v="Taiwan"/>
    <x v="0"/>
    <n v="20"/>
  </r>
  <r>
    <x v="8"/>
    <s v="Taiwan"/>
    <x v="1"/>
    <n v="17"/>
  </r>
  <r>
    <x v="8"/>
    <s v="Taiwan"/>
    <x v="2"/>
    <n v="589"/>
  </r>
  <r>
    <x v="8"/>
    <s v="Taiwan"/>
    <x v="3"/>
    <n v="42"/>
  </r>
  <r>
    <x v="8"/>
    <s v="Taiwan"/>
    <x v="4"/>
    <n v="31"/>
  </r>
  <r>
    <x v="8"/>
    <s v="Taiwan"/>
    <x v="5"/>
    <n v="39"/>
  </r>
  <r>
    <x v="8"/>
    <s v="Taiwan"/>
    <x v="6"/>
    <n v="32"/>
  </r>
  <r>
    <x v="8"/>
    <s v="Thailand"/>
    <x v="0"/>
    <n v="2"/>
  </r>
  <r>
    <x v="8"/>
    <s v="Thailand"/>
    <x v="1"/>
    <n v="23"/>
  </r>
  <r>
    <x v="8"/>
    <s v="Thailand"/>
    <x v="2"/>
    <n v="11"/>
  </r>
  <r>
    <x v="8"/>
    <s v="Thailand"/>
    <x v="3"/>
    <n v="7"/>
  </r>
  <r>
    <x v="8"/>
    <s v="Thailand"/>
    <x v="4"/>
    <n v="38"/>
  </r>
  <r>
    <x v="8"/>
    <s v="Thailand"/>
    <x v="5"/>
    <n v="530"/>
  </r>
  <r>
    <x v="9"/>
    <s v="Singapore"/>
    <x v="0"/>
    <n v="14"/>
  </r>
  <r>
    <x v="9"/>
    <s v="Singapore"/>
    <x v="1"/>
    <n v="44"/>
  </r>
  <r>
    <x v="9"/>
    <s v="Singapore"/>
    <x v="2"/>
    <n v="32"/>
  </r>
  <r>
    <x v="9"/>
    <s v="Singapore"/>
    <x v="3"/>
    <n v="16"/>
  </r>
  <r>
    <x v="9"/>
    <s v="Singapore"/>
    <x v="4"/>
    <n v="2"/>
  </r>
  <r>
    <x v="9"/>
    <s v="Singapore"/>
    <x v="5"/>
    <n v="43"/>
  </r>
  <r>
    <x v="9"/>
    <s v="Singapore"/>
    <x v="6"/>
    <n v="40"/>
  </r>
  <r>
    <x v="9"/>
    <s v="Sri Lanka"/>
    <x v="0"/>
    <n v="583"/>
  </r>
  <r>
    <x v="9"/>
    <s v="Sri Lanka"/>
    <x v="1"/>
    <n v="15"/>
  </r>
  <r>
    <x v="9"/>
    <s v="Sri Lanka"/>
    <x v="2"/>
    <n v="10"/>
  </r>
  <r>
    <x v="9"/>
    <s v="Sri Lanka"/>
    <x v="3"/>
    <n v="22"/>
  </r>
  <r>
    <x v="9"/>
    <s v="Sri Lanka"/>
    <x v="4"/>
    <n v="24"/>
  </r>
  <r>
    <x v="9"/>
    <s v="Sri Lanka"/>
    <x v="5"/>
    <n v="36"/>
  </r>
  <r>
    <x v="9"/>
    <s v="Sri Lanka"/>
    <x v="6"/>
    <n v="4"/>
  </r>
  <r>
    <x v="9"/>
    <s v="Indonesia"/>
    <x v="0"/>
    <n v="10"/>
  </r>
  <r>
    <x v="9"/>
    <s v="Indonesia"/>
    <x v="1"/>
    <n v="581"/>
  </r>
  <r>
    <x v="9"/>
    <s v="Indonesia"/>
    <x v="2"/>
    <n v="28"/>
  </r>
  <r>
    <x v="9"/>
    <s v="Indonesia"/>
    <x v="3"/>
    <n v="11"/>
  </r>
  <r>
    <x v="9"/>
    <s v="Indonesia"/>
    <x v="4"/>
    <n v="580"/>
  </r>
  <r>
    <x v="9"/>
    <s v="Indonesia"/>
    <x v="5"/>
    <n v="1"/>
  </r>
  <r>
    <x v="9"/>
    <s v="Indonesia"/>
    <x v="6"/>
    <n v="18"/>
  </r>
  <r>
    <x v="9"/>
    <s v="Japan"/>
    <x v="0"/>
    <n v="28"/>
  </r>
  <r>
    <x v="9"/>
    <s v="Japan"/>
    <x v="1"/>
    <n v="23"/>
  </r>
  <r>
    <x v="9"/>
    <s v="Japan"/>
    <x v="2"/>
    <n v="37"/>
  </r>
  <r>
    <x v="9"/>
    <s v="Japan"/>
    <x v="3"/>
    <n v="36"/>
  </r>
  <r>
    <x v="9"/>
    <s v="Japan"/>
    <x v="4"/>
    <n v="49"/>
  </r>
  <r>
    <x v="9"/>
    <s v="Japan"/>
    <x v="5"/>
    <n v="44"/>
  </r>
  <r>
    <x v="9"/>
    <s v="Japan"/>
    <x v="6"/>
    <n v="15"/>
  </r>
  <r>
    <x v="9"/>
    <s v="Philippines"/>
    <x v="0"/>
    <n v="29"/>
  </r>
  <r>
    <x v="9"/>
    <s v="Philippines"/>
    <x v="1"/>
    <n v="1"/>
  </r>
  <r>
    <x v="9"/>
    <s v="Philippines"/>
    <x v="2"/>
    <n v="28"/>
  </r>
  <r>
    <x v="9"/>
    <s v="Philippines"/>
    <x v="3"/>
    <n v="15"/>
  </r>
  <r>
    <x v="9"/>
    <s v="Philippines"/>
    <x v="4"/>
    <n v="3"/>
  </r>
  <r>
    <x v="9"/>
    <s v="Philippines"/>
    <x v="5"/>
    <n v="563"/>
  </r>
  <r>
    <x v="9"/>
    <s v="Philippines"/>
    <x v="6"/>
    <n v="35"/>
  </r>
  <r>
    <x v="9"/>
    <s v="Vietnam"/>
    <x v="0"/>
    <n v="20"/>
  </r>
  <r>
    <x v="9"/>
    <s v="Vietnam"/>
    <x v="1"/>
    <n v="30"/>
  </r>
  <r>
    <x v="9"/>
    <s v="Vietnam"/>
    <x v="2"/>
    <n v="38"/>
  </r>
  <r>
    <x v="9"/>
    <s v="Vietnam"/>
    <x v="3"/>
    <n v="48"/>
  </r>
  <r>
    <x v="9"/>
    <s v="Vietnam"/>
    <x v="4"/>
    <n v="24"/>
  </r>
  <r>
    <x v="9"/>
    <s v="Vietnam"/>
    <x v="5"/>
    <n v="530"/>
  </r>
  <r>
    <x v="9"/>
    <s v="Vietnam"/>
    <x v="6"/>
    <n v="36"/>
  </r>
  <r>
    <x v="9"/>
    <s v="Hong Kong"/>
    <x v="0"/>
    <n v="15"/>
  </r>
  <r>
    <x v="9"/>
    <s v="Hong Kong"/>
    <x v="1"/>
    <n v="17"/>
  </r>
  <r>
    <x v="9"/>
    <s v="Hong Kong"/>
    <x v="2"/>
    <n v="17"/>
  </r>
  <r>
    <x v="9"/>
    <s v="Hong Kong"/>
    <x v="3"/>
    <n v="26"/>
  </r>
  <r>
    <x v="9"/>
    <s v="Hong Kong"/>
    <x v="4"/>
    <n v="560"/>
  </r>
  <r>
    <x v="9"/>
    <s v="Hong Kong"/>
    <x v="5"/>
    <n v="4"/>
  </r>
  <r>
    <x v="9"/>
    <s v="Hong Kong"/>
    <x v="6"/>
    <n v="26"/>
  </r>
  <r>
    <x v="9"/>
    <s v="China"/>
    <x v="0"/>
    <n v="8"/>
  </r>
  <r>
    <x v="9"/>
    <s v="China"/>
    <x v="1"/>
    <n v="8"/>
  </r>
  <r>
    <x v="9"/>
    <s v="China"/>
    <x v="2"/>
    <n v="18"/>
  </r>
  <r>
    <x v="9"/>
    <s v="China"/>
    <x v="3"/>
    <n v="33"/>
  </r>
  <r>
    <x v="9"/>
    <s v="China"/>
    <x v="4"/>
    <n v="4"/>
  </r>
  <r>
    <x v="9"/>
    <s v="China"/>
    <x v="5"/>
    <n v="42"/>
  </r>
  <r>
    <x v="9"/>
    <s v="China"/>
    <x v="6"/>
    <n v="48"/>
  </r>
  <r>
    <x v="9"/>
    <s v="Bangladesh"/>
    <x v="0"/>
    <n v="37"/>
  </r>
  <r>
    <x v="9"/>
    <s v="Bangladesh"/>
    <x v="1"/>
    <n v="562"/>
  </r>
  <r>
    <x v="9"/>
    <s v="Bangladesh"/>
    <x v="2"/>
    <n v="3"/>
  </r>
  <r>
    <x v="9"/>
    <s v="Bangladesh"/>
    <x v="3"/>
    <n v="5"/>
  </r>
  <r>
    <x v="9"/>
    <s v="Bangladesh"/>
    <x v="4"/>
    <n v="9"/>
  </r>
  <r>
    <x v="9"/>
    <s v="Bangladesh"/>
    <x v="5"/>
    <n v="7"/>
  </r>
  <r>
    <x v="9"/>
    <s v="Bangladesh"/>
    <x v="6"/>
    <n v="49"/>
  </r>
  <r>
    <x v="9"/>
    <s v="Nepal"/>
    <x v="0"/>
    <n v="50"/>
  </r>
  <r>
    <x v="9"/>
    <s v="Nepal"/>
    <x v="1"/>
    <n v="2"/>
  </r>
  <r>
    <x v="9"/>
    <s v="Nepal"/>
    <x v="2"/>
    <n v="6"/>
  </r>
  <r>
    <x v="9"/>
    <s v="Nepal"/>
    <x v="3"/>
    <n v="28"/>
  </r>
  <r>
    <x v="9"/>
    <s v="Nepal"/>
    <x v="4"/>
    <n v="16"/>
  </r>
  <r>
    <x v="9"/>
    <s v="Nepal"/>
    <x v="5"/>
    <n v="25"/>
  </r>
  <r>
    <x v="9"/>
    <s v="Nepal"/>
    <x v="6"/>
    <n v="48"/>
  </r>
  <r>
    <x v="9"/>
    <s v="Taiwan"/>
    <x v="0"/>
    <n v="40"/>
  </r>
  <r>
    <x v="9"/>
    <s v="Taiwan"/>
    <x v="1"/>
    <n v="26"/>
  </r>
  <r>
    <x v="9"/>
    <s v="Taiwan"/>
    <x v="2"/>
    <n v="40"/>
  </r>
  <r>
    <x v="9"/>
    <s v="Taiwan"/>
    <x v="3"/>
    <n v="4"/>
  </r>
  <r>
    <x v="9"/>
    <s v="Taiwan"/>
    <x v="4"/>
    <n v="516"/>
  </r>
  <r>
    <x v="9"/>
    <s v="Taiwan"/>
    <x v="5"/>
    <n v="2"/>
  </r>
  <r>
    <x v="9"/>
    <s v="Taiwan"/>
    <x v="6"/>
    <n v="583"/>
  </r>
  <r>
    <x v="9"/>
    <s v="Thailand"/>
    <x v="0"/>
    <n v="3"/>
  </r>
  <r>
    <x v="9"/>
    <s v="Thailand"/>
    <x v="1"/>
    <n v="47"/>
  </r>
  <r>
    <x v="9"/>
    <s v="Thailand"/>
    <x v="2"/>
    <n v="32"/>
  </r>
  <r>
    <x v="9"/>
    <s v="Thailand"/>
    <x v="3"/>
    <n v="23"/>
  </r>
  <r>
    <x v="9"/>
    <s v="Thailand"/>
    <x v="4"/>
    <n v="22"/>
  </r>
  <r>
    <x v="9"/>
    <s v="Thailand"/>
    <x v="5"/>
    <n v="30"/>
  </r>
  <r>
    <x v="10"/>
    <s v="Singapore"/>
    <x v="0"/>
    <n v="35"/>
  </r>
  <r>
    <x v="10"/>
    <s v="Singapore"/>
    <x v="1"/>
    <n v="41"/>
  </r>
  <r>
    <x v="10"/>
    <s v="Singapore"/>
    <x v="2"/>
    <n v="8"/>
  </r>
  <r>
    <x v="10"/>
    <s v="Singapore"/>
    <x v="3"/>
    <n v="16"/>
  </r>
  <r>
    <x v="10"/>
    <s v="Singapore"/>
    <x v="4"/>
    <n v="30"/>
  </r>
  <r>
    <x v="10"/>
    <s v="Singapore"/>
    <x v="5"/>
    <n v="9"/>
  </r>
  <r>
    <x v="10"/>
    <s v="Singapore"/>
    <x v="6"/>
    <n v="6"/>
  </r>
  <r>
    <x v="10"/>
    <s v="Sri Lanka"/>
    <x v="0"/>
    <n v="42"/>
  </r>
  <r>
    <x v="10"/>
    <s v="Sri Lanka"/>
    <x v="1"/>
    <n v="12"/>
  </r>
  <r>
    <x v="10"/>
    <s v="Sri Lanka"/>
    <x v="2"/>
    <n v="528"/>
  </r>
  <r>
    <x v="10"/>
    <s v="Sri Lanka"/>
    <x v="3"/>
    <n v="22"/>
  </r>
  <r>
    <x v="10"/>
    <s v="Sri Lanka"/>
    <x v="4"/>
    <n v="22"/>
  </r>
  <r>
    <x v="10"/>
    <s v="Sri Lanka"/>
    <x v="5"/>
    <n v="19"/>
  </r>
  <r>
    <x v="10"/>
    <s v="Sri Lanka"/>
    <x v="6"/>
    <n v="39"/>
  </r>
  <r>
    <x v="10"/>
    <s v="Indonesia"/>
    <x v="0"/>
    <n v="582"/>
  </r>
  <r>
    <x v="10"/>
    <s v="Indonesia"/>
    <x v="1"/>
    <n v="613"/>
  </r>
  <r>
    <x v="10"/>
    <s v="Indonesia"/>
    <x v="2"/>
    <n v="24"/>
  </r>
  <r>
    <x v="10"/>
    <s v="Indonesia"/>
    <x v="3"/>
    <n v="21"/>
  </r>
  <r>
    <x v="10"/>
    <s v="Indonesia"/>
    <x v="4"/>
    <n v="21"/>
  </r>
  <r>
    <x v="10"/>
    <s v="Indonesia"/>
    <x v="5"/>
    <n v="41"/>
  </r>
  <r>
    <x v="10"/>
    <s v="Indonesia"/>
    <x v="6"/>
    <n v="25"/>
  </r>
  <r>
    <x v="10"/>
    <s v="Japan"/>
    <x v="0"/>
    <n v="526"/>
  </r>
  <r>
    <x v="10"/>
    <s v="Japan"/>
    <x v="1"/>
    <n v="24"/>
  </r>
  <r>
    <x v="10"/>
    <s v="Japan"/>
    <x v="2"/>
    <n v="4"/>
  </r>
  <r>
    <x v="10"/>
    <s v="Japan"/>
    <x v="3"/>
    <n v="591"/>
  </r>
  <r>
    <x v="10"/>
    <s v="Japan"/>
    <x v="4"/>
    <n v="24"/>
  </r>
  <r>
    <x v="10"/>
    <s v="Japan"/>
    <x v="5"/>
    <n v="9"/>
  </r>
  <r>
    <x v="10"/>
    <s v="Japan"/>
    <x v="6"/>
    <n v="27"/>
  </r>
  <r>
    <x v="10"/>
    <s v="Philippines"/>
    <x v="0"/>
    <n v="504"/>
  </r>
  <r>
    <x v="10"/>
    <s v="Philippines"/>
    <x v="1"/>
    <n v="20"/>
  </r>
  <r>
    <x v="10"/>
    <s v="Philippines"/>
    <x v="2"/>
    <n v="2"/>
  </r>
  <r>
    <x v="10"/>
    <s v="Philippines"/>
    <x v="3"/>
    <n v="611"/>
  </r>
  <r>
    <x v="10"/>
    <s v="Philippines"/>
    <x v="4"/>
    <n v="558"/>
  </r>
  <r>
    <x v="10"/>
    <s v="Philippines"/>
    <x v="5"/>
    <n v="46"/>
  </r>
  <r>
    <x v="10"/>
    <s v="Philippines"/>
    <x v="6"/>
    <n v="46"/>
  </r>
  <r>
    <x v="10"/>
    <s v="Vietnam"/>
    <x v="0"/>
    <n v="50"/>
  </r>
  <r>
    <x v="10"/>
    <s v="Vietnam"/>
    <x v="1"/>
    <n v="43"/>
  </r>
  <r>
    <x v="10"/>
    <s v="Vietnam"/>
    <x v="2"/>
    <n v="48"/>
  </r>
  <r>
    <x v="10"/>
    <s v="Vietnam"/>
    <x v="3"/>
    <n v="31"/>
  </r>
  <r>
    <x v="10"/>
    <s v="Vietnam"/>
    <x v="4"/>
    <n v="574"/>
  </r>
  <r>
    <x v="10"/>
    <s v="Vietnam"/>
    <x v="5"/>
    <n v="12"/>
  </r>
  <r>
    <x v="10"/>
    <s v="Vietnam"/>
    <x v="6"/>
    <n v="20"/>
  </r>
  <r>
    <x v="10"/>
    <s v="Hong Kong"/>
    <x v="0"/>
    <n v="538"/>
  </r>
  <r>
    <x v="10"/>
    <s v="Hong Kong"/>
    <x v="1"/>
    <n v="26"/>
  </r>
  <r>
    <x v="10"/>
    <s v="Hong Kong"/>
    <x v="2"/>
    <n v="26"/>
  </r>
  <r>
    <x v="10"/>
    <s v="Hong Kong"/>
    <x v="3"/>
    <n v="30"/>
  </r>
  <r>
    <x v="10"/>
    <s v="Hong Kong"/>
    <x v="4"/>
    <n v="49"/>
  </r>
  <r>
    <x v="10"/>
    <s v="Hong Kong"/>
    <x v="5"/>
    <n v="47"/>
  </r>
  <r>
    <x v="10"/>
    <s v="Hong Kong"/>
    <x v="6"/>
    <n v="33"/>
  </r>
  <r>
    <x v="10"/>
    <s v="China"/>
    <x v="0"/>
    <n v="45"/>
  </r>
  <r>
    <x v="10"/>
    <s v="China"/>
    <x v="1"/>
    <n v="41"/>
  </r>
  <r>
    <x v="10"/>
    <s v="China"/>
    <x v="2"/>
    <n v="35"/>
  </r>
  <r>
    <x v="10"/>
    <s v="China"/>
    <x v="3"/>
    <n v="11"/>
  </r>
  <r>
    <x v="10"/>
    <s v="China"/>
    <x v="4"/>
    <n v="44"/>
  </r>
  <r>
    <x v="10"/>
    <s v="China"/>
    <x v="5"/>
    <n v="19"/>
  </r>
  <r>
    <x v="10"/>
    <s v="China"/>
    <x v="6"/>
    <n v="38"/>
  </r>
  <r>
    <x v="10"/>
    <s v="Bangladesh"/>
    <x v="0"/>
    <n v="31"/>
  </r>
  <r>
    <x v="10"/>
    <s v="Bangladesh"/>
    <x v="1"/>
    <n v="14"/>
  </r>
  <r>
    <x v="10"/>
    <s v="Bangladesh"/>
    <x v="2"/>
    <n v="12"/>
  </r>
  <r>
    <x v="10"/>
    <s v="Bangladesh"/>
    <x v="3"/>
    <n v="36"/>
  </r>
  <r>
    <x v="10"/>
    <s v="Bangladesh"/>
    <x v="4"/>
    <n v="29"/>
  </r>
  <r>
    <x v="10"/>
    <s v="Bangladesh"/>
    <x v="5"/>
    <n v="13"/>
  </r>
  <r>
    <x v="10"/>
    <s v="Bangladesh"/>
    <x v="6"/>
    <n v="18"/>
  </r>
  <r>
    <x v="10"/>
    <s v="Nepal"/>
    <x v="0"/>
    <n v="7"/>
  </r>
  <r>
    <x v="10"/>
    <s v="Nepal"/>
    <x v="1"/>
    <n v="10"/>
  </r>
  <r>
    <x v="10"/>
    <s v="Nepal"/>
    <x v="2"/>
    <n v="23"/>
  </r>
  <r>
    <x v="10"/>
    <s v="Nepal"/>
    <x v="3"/>
    <n v="559"/>
  </r>
  <r>
    <x v="10"/>
    <s v="Nepal"/>
    <x v="4"/>
    <n v="556"/>
  </r>
  <r>
    <x v="10"/>
    <s v="Nepal"/>
    <x v="5"/>
    <n v="29"/>
  </r>
  <r>
    <x v="10"/>
    <s v="Nepal"/>
    <x v="6"/>
    <n v="16"/>
  </r>
  <r>
    <x v="10"/>
    <s v="Taiwan"/>
    <x v="0"/>
    <n v="33"/>
  </r>
  <r>
    <x v="10"/>
    <s v="Taiwan"/>
    <x v="1"/>
    <n v="13"/>
  </r>
  <r>
    <x v="10"/>
    <s v="Taiwan"/>
    <x v="2"/>
    <n v="29"/>
  </r>
  <r>
    <x v="10"/>
    <s v="Taiwan"/>
    <x v="3"/>
    <n v="27"/>
  </r>
  <r>
    <x v="10"/>
    <s v="Taiwan"/>
    <x v="4"/>
    <n v="31"/>
  </r>
  <r>
    <x v="10"/>
    <s v="Taiwan"/>
    <x v="5"/>
    <n v="14"/>
  </r>
  <r>
    <x v="10"/>
    <s v="Taiwan"/>
    <x v="6"/>
    <n v="33"/>
  </r>
  <r>
    <x v="10"/>
    <s v="Thailand"/>
    <x v="0"/>
    <n v="2"/>
  </r>
  <r>
    <x v="10"/>
    <s v="Thailand"/>
    <x v="1"/>
    <n v="5"/>
  </r>
  <r>
    <x v="10"/>
    <s v="Thailand"/>
    <x v="2"/>
    <n v="19"/>
  </r>
  <r>
    <x v="10"/>
    <s v="Thailand"/>
    <x v="3"/>
    <n v="26"/>
  </r>
  <r>
    <x v="10"/>
    <s v="Thailand"/>
    <x v="4"/>
    <n v="516"/>
  </r>
  <r>
    <x v="10"/>
    <s v="Thailand"/>
    <x v="5"/>
    <n v="20"/>
  </r>
  <r>
    <x v="11"/>
    <s v="Singapore"/>
    <x v="0"/>
    <n v="3"/>
  </r>
  <r>
    <x v="11"/>
    <s v="Singapore"/>
    <x v="1"/>
    <n v="519"/>
  </r>
  <r>
    <x v="11"/>
    <s v="Singapore"/>
    <x v="2"/>
    <n v="42"/>
  </r>
  <r>
    <x v="11"/>
    <s v="Singapore"/>
    <x v="3"/>
    <n v="32"/>
  </r>
  <r>
    <x v="11"/>
    <s v="Singapore"/>
    <x v="4"/>
    <n v="583"/>
  </r>
  <r>
    <x v="11"/>
    <s v="Singapore"/>
    <x v="5"/>
    <n v="32"/>
  </r>
  <r>
    <x v="11"/>
    <s v="Singapore"/>
    <x v="6"/>
    <n v="23"/>
  </r>
  <r>
    <x v="11"/>
    <s v="Sri Lanka"/>
    <x v="0"/>
    <n v="3"/>
  </r>
  <r>
    <x v="11"/>
    <s v="Sri Lanka"/>
    <x v="1"/>
    <n v="583"/>
  </r>
  <r>
    <x v="11"/>
    <s v="Sri Lanka"/>
    <x v="2"/>
    <n v="12"/>
  </r>
  <r>
    <x v="11"/>
    <s v="Sri Lanka"/>
    <x v="3"/>
    <n v="43"/>
  </r>
  <r>
    <x v="11"/>
    <s v="Sri Lanka"/>
    <x v="4"/>
    <n v="583"/>
  </r>
  <r>
    <x v="11"/>
    <s v="Sri Lanka"/>
    <x v="5"/>
    <n v="44"/>
  </r>
  <r>
    <x v="11"/>
    <s v="Sri Lanka"/>
    <x v="6"/>
    <n v="19"/>
  </r>
  <r>
    <x v="11"/>
    <s v="Indonesia"/>
    <x v="0"/>
    <n v="31"/>
  </r>
  <r>
    <x v="11"/>
    <s v="Indonesia"/>
    <x v="1"/>
    <n v="42"/>
  </r>
  <r>
    <x v="11"/>
    <s v="Indonesia"/>
    <x v="2"/>
    <n v="5"/>
  </r>
  <r>
    <x v="11"/>
    <s v="Indonesia"/>
    <x v="3"/>
    <n v="605"/>
  </r>
  <r>
    <x v="11"/>
    <s v="Indonesia"/>
    <x v="4"/>
    <n v="619"/>
  </r>
  <r>
    <x v="11"/>
    <s v="Indonesia"/>
    <x v="5"/>
    <n v="532"/>
  </r>
  <r>
    <x v="11"/>
    <s v="Indonesia"/>
    <x v="6"/>
    <n v="26"/>
  </r>
  <r>
    <x v="11"/>
    <s v="Japan"/>
    <x v="0"/>
    <n v="6"/>
  </r>
  <r>
    <x v="11"/>
    <s v="Japan"/>
    <x v="1"/>
    <n v="5"/>
  </r>
  <r>
    <x v="11"/>
    <s v="Japan"/>
    <x v="2"/>
    <n v="30"/>
  </r>
  <r>
    <x v="11"/>
    <s v="Japan"/>
    <x v="3"/>
    <n v="42"/>
  </r>
  <r>
    <x v="11"/>
    <s v="Japan"/>
    <x v="4"/>
    <n v="47"/>
  </r>
  <r>
    <x v="11"/>
    <s v="Japan"/>
    <x v="5"/>
    <n v="14"/>
  </r>
  <r>
    <x v="11"/>
    <s v="Japan"/>
    <x v="6"/>
    <n v="49"/>
  </r>
  <r>
    <x v="11"/>
    <s v="Philippines"/>
    <x v="0"/>
    <n v="37"/>
  </r>
  <r>
    <x v="11"/>
    <s v="Philippines"/>
    <x v="1"/>
    <n v="6"/>
  </r>
  <r>
    <x v="11"/>
    <s v="Philippines"/>
    <x v="2"/>
    <n v="14"/>
  </r>
  <r>
    <x v="11"/>
    <s v="Philippines"/>
    <x v="3"/>
    <n v="602"/>
  </r>
  <r>
    <x v="11"/>
    <s v="Philippines"/>
    <x v="4"/>
    <n v="21"/>
  </r>
  <r>
    <x v="11"/>
    <s v="Philippines"/>
    <x v="5"/>
    <n v="614"/>
  </r>
  <r>
    <x v="11"/>
    <s v="Philippines"/>
    <x v="6"/>
    <n v="16"/>
  </r>
  <r>
    <x v="11"/>
    <s v="Vietnam"/>
    <x v="0"/>
    <n v="32"/>
  </r>
  <r>
    <x v="11"/>
    <s v="Vietnam"/>
    <x v="1"/>
    <n v="503"/>
  </r>
  <r>
    <x v="11"/>
    <s v="Vietnam"/>
    <x v="2"/>
    <n v="24"/>
  </r>
  <r>
    <x v="11"/>
    <s v="Vietnam"/>
    <x v="3"/>
    <n v="9"/>
  </r>
  <r>
    <x v="11"/>
    <s v="Vietnam"/>
    <x v="4"/>
    <n v="618"/>
  </r>
  <r>
    <x v="11"/>
    <s v="Vietnam"/>
    <x v="5"/>
    <n v="13"/>
  </r>
  <r>
    <x v="11"/>
    <s v="Vietnam"/>
    <x v="6"/>
    <n v="615"/>
  </r>
  <r>
    <x v="11"/>
    <s v="Hong Kong"/>
    <x v="0"/>
    <n v="26"/>
  </r>
  <r>
    <x v="11"/>
    <s v="Hong Kong"/>
    <x v="1"/>
    <n v="2"/>
  </r>
  <r>
    <x v="11"/>
    <s v="Hong Kong"/>
    <x v="2"/>
    <n v="12"/>
  </r>
  <r>
    <x v="11"/>
    <s v="Hong Kong"/>
    <x v="3"/>
    <n v="31"/>
  </r>
  <r>
    <x v="11"/>
    <s v="Hong Kong"/>
    <x v="4"/>
    <n v="32"/>
  </r>
  <r>
    <x v="11"/>
    <s v="Hong Kong"/>
    <x v="5"/>
    <n v="557"/>
  </r>
  <r>
    <x v="11"/>
    <s v="Hong Kong"/>
    <x v="6"/>
    <n v="6"/>
  </r>
  <r>
    <x v="11"/>
    <s v="China"/>
    <x v="0"/>
    <n v="49"/>
  </r>
  <r>
    <x v="11"/>
    <s v="China"/>
    <x v="1"/>
    <n v="27"/>
  </r>
  <r>
    <x v="11"/>
    <s v="China"/>
    <x v="2"/>
    <n v="517"/>
  </r>
  <r>
    <x v="11"/>
    <s v="China"/>
    <x v="3"/>
    <n v="47"/>
  </r>
  <r>
    <x v="11"/>
    <s v="China"/>
    <x v="4"/>
    <n v="27"/>
  </r>
  <r>
    <x v="11"/>
    <s v="China"/>
    <x v="5"/>
    <n v="38"/>
  </r>
  <r>
    <x v="11"/>
    <s v="China"/>
    <x v="6"/>
    <n v="20"/>
  </r>
  <r>
    <x v="11"/>
    <s v="Bangladesh"/>
    <x v="0"/>
    <n v="3"/>
  </r>
  <r>
    <x v="11"/>
    <s v="Bangladesh"/>
    <x v="1"/>
    <n v="49"/>
  </r>
  <r>
    <x v="11"/>
    <s v="Bangladesh"/>
    <x v="2"/>
    <n v="4"/>
  </r>
  <r>
    <x v="11"/>
    <s v="Bangladesh"/>
    <x v="3"/>
    <n v="580"/>
  </r>
  <r>
    <x v="11"/>
    <s v="Bangladesh"/>
    <x v="4"/>
    <n v="1"/>
  </r>
  <r>
    <x v="11"/>
    <s v="Bangladesh"/>
    <x v="5"/>
    <n v="25"/>
  </r>
  <r>
    <x v="11"/>
    <s v="Bangladesh"/>
    <x v="6"/>
    <n v="526"/>
  </r>
  <r>
    <x v="11"/>
    <s v="Nepal"/>
    <x v="0"/>
    <n v="35"/>
  </r>
  <r>
    <x v="11"/>
    <s v="Nepal"/>
    <x v="1"/>
    <n v="39"/>
  </r>
  <r>
    <x v="11"/>
    <s v="Nepal"/>
    <x v="2"/>
    <n v="6"/>
  </r>
  <r>
    <x v="11"/>
    <s v="Nepal"/>
    <x v="3"/>
    <n v="24"/>
  </r>
  <r>
    <x v="11"/>
    <s v="Nepal"/>
    <x v="4"/>
    <n v="20"/>
  </r>
  <r>
    <x v="11"/>
    <s v="Nepal"/>
    <x v="5"/>
    <n v="17"/>
  </r>
  <r>
    <x v="11"/>
    <s v="Nepal"/>
    <x v="6"/>
    <n v="6"/>
  </r>
  <r>
    <x v="11"/>
    <s v="Taiwan"/>
    <x v="0"/>
    <n v="27"/>
  </r>
  <r>
    <x v="11"/>
    <s v="Taiwan"/>
    <x v="1"/>
    <n v="523"/>
  </r>
  <r>
    <x v="11"/>
    <s v="Taiwan"/>
    <x v="2"/>
    <n v="35"/>
  </r>
  <r>
    <x v="11"/>
    <s v="Taiwan"/>
    <x v="3"/>
    <n v="43"/>
  </r>
  <r>
    <x v="11"/>
    <s v="Taiwan"/>
    <x v="4"/>
    <n v="24"/>
  </r>
  <r>
    <x v="11"/>
    <s v="Taiwan"/>
    <x v="5"/>
    <n v="35"/>
  </r>
  <r>
    <x v="11"/>
    <s v="Taiwan"/>
    <x v="6"/>
    <n v="23"/>
  </r>
  <r>
    <x v="11"/>
    <s v="Thailand"/>
    <x v="0"/>
    <n v="34"/>
  </r>
  <r>
    <x v="11"/>
    <s v="Thailand"/>
    <x v="1"/>
    <n v="15"/>
  </r>
  <r>
    <x v="11"/>
    <s v="Thailand"/>
    <x v="2"/>
    <n v="7"/>
  </r>
  <r>
    <x v="11"/>
    <s v="Thailand"/>
    <x v="3"/>
    <n v="31"/>
  </r>
  <r>
    <x v="11"/>
    <s v="Thailand"/>
    <x v="4"/>
    <n v="19"/>
  </r>
  <r>
    <x v="11"/>
    <s v="Thailand"/>
    <x v="5"/>
    <n v="38"/>
  </r>
</pivotCacheRecords>
</file>

<file path=xl/pivotCache/pivotCacheRecords2.xml><?xml version="1.0" encoding="utf-8"?>
<pivotCacheRecords xmlns="http://schemas.openxmlformats.org/spreadsheetml/2006/main" xmlns:r="http://schemas.openxmlformats.org/officeDocument/2006/relationships" count="100">
  <r>
    <n v="122583663"/>
    <d v="2021-01-04T00:00:00"/>
    <x v="0"/>
    <d v="2021-01-05T00:00:00"/>
    <x v="0"/>
    <s v="Zambia"/>
    <x v="0"/>
    <s v="Online"/>
    <n v="4085"/>
    <n v="152.58000000000001"/>
    <n v="97.44"/>
    <n v="623289.30000000005"/>
    <n v="398042.4"/>
    <n v="225246.9"/>
    <n v="112192.07400000001"/>
    <s v="122"/>
    <s v="122-Online"/>
  </r>
  <r>
    <n v="955357205"/>
    <d v="2021-01-05T00:00:00"/>
    <x v="0"/>
    <d v="2021-02-14T00:00:00"/>
    <x v="1"/>
    <s v="United Kingdom"/>
    <x v="1"/>
    <s v="Online"/>
    <n v="282"/>
    <n v="668.27"/>
    <n v="502.54"/>
    <n v="188452.14"/>
    <n v="141716.28"/>
    <n v="46735.86"/>
    <n v="33921.385200000004"/>
    <s v="955"/>
    <s v="955-Online"/>
  </r>
  <r>
    <n v="837559306"/>
    <d v="2021-01-11T00:00:00"/>
    <x v="1"/>
    <d v="2021-01-13T00:00:00"/>
    <x v="0"/>
    <s v="Mauritania"/>
    <x v="2"/>
    <s v="Offline"/>
    <n v="1266"/>
    <n v="651.21"/>
    <n v="524.96"/>
    <n v="824431.86"/>
    <n v="664599.36"/>
    <n v="159832.5"/>
    <n v="148397.73480000001"/>
    <s v="837"/>
    <s v="837-Offline"/>
  </r>
  <r>
    <n v="187310731"/>
    <d v="2021-01-13T00:00:00"/>
    <x v="0"/>
    <d v="2021-03-01T00:00:00"/>
    <x v="2"/>
    <s v="Bangladesh"/>
    <x v="3"/>
    <s v="Online"/>
    <n v="8263"/>
    <n v="109.28"/>
    <n v="35.840000000000003"/>
    <n v="902980.64"/>
    <n v="296145.91999999998"/>
    <n v="606834.72"/>
    <n v="162536.51519999999"/>
    <s v="187"/>
    <s v="187-Online"/>
  </r>
  <r>
    <n v="825304400"/>
    <d v="2021-01-14T00:00:00"/>
    <x v="2"/>
    <d v="2021-01-23T00:00:00"/>
    <x v="0"/>
    <s v="The Gambia"/>
    <x v="4"/>
    <s v="Online"/>
    <n v="4767"/>
    <n v="421.89"/>
    <n v="364.69"/>
    <n v="2011149.63"/>
    <n v="1738477.23"/>
    <n v="272672.40000000002"/>
    <n v="362006.93339999998"/>
    <s v="825"/>
    <s v="825-Online"/>
  </r>
  <r>
    <n v="177713572"/>
    <d v="2021-01-16T00:00:00"/>
    <x v="3"/>
    <d v="2021-03-01T00:00:00"/>
    <x v="2"/>
    <s v="Myanmar"/>
    <x v="1"/>
    <s v="Offline"/>
    <n v="8250"/>
    <n v="668.27"/>
    <n v="502.54"/>
    <n v="5513227.5"/>
    <n v="4145955"/>
    <n v="1367272.5"/>
    <n v="992380.95"/>
    <s v="177"/>
    <s v="177-Offline"/>
  </r>
  <r>
    <n v="180283772"/>
    <d v="2021-01-16T00:00:00"/>
    <x v="1"/>
    <d v="2021-01-21T00:00:00"/>
    <x v="0"/>
    <s v="Sao Tome and Principe"/>
    <x v="5"/>
    <s v="Offline"/>
    <n v="8829"/>
    <n v="47.45"/>
    <n v="31.79"/>
    <n v="418936.05"/>
    <n v="280673.90999999997"/>
    <n v="138262.14000000001"/>
    <n v="75408.489000000001"/>
    <s v="180"/>
    <s v="180-Offline"/>
  </r>
  <r>
    <n v="115456712"/>
    <d v="2021-02-01T00:00:00"/>
    <x v="0"/>
    <d v="2021-02-06T00:00:00"/>
    <x v="0"/>
    <s v="Rwanda"/>
    <x v="2"/>
    <s v="Offline"/>
    <n v="5062"/>
    <n v="651.21"/>
    <n v="524.96"/>
    <n v="3296425.02"/>
    <n v="2657347.52"/>
    <n v="639077.5"/>
    <n v="593356.50359999994"/>
    <s v="115"/>
    <s v="115-Offline"/>
  </r>
  <r>
    <n v="385383069"/>
    <d v="2021-02-02T00:00:00"/>
    <x v="1"/>
    <d v="2021-03-18T00:00:00"/>
    <x v="1"/>
    <s v="Albania"/>
    <x v="3"/>
    <s v="Online"/>
    <n v="2269"/>
    <n v="109.28"/>
    <n v="35.840000000000003"/>
    <n v="247956.32"/>
    <n v="81320.960000000006"/>
    <n v="166635.35999999999"/>
    <n v="44632.137600000002"/>
    <s v="385"/>
    <s v="385-Online"/>
  </r>
  <r>
    <n v="494747245"/>
    <d v="2021-02-03T00:00:00"/>
    <x v="2"/>
    <d v="2021-03-20T00:00:00"/>
    <x v="0"/>
    <s v="The Gambia"/>
    <x v="6"/>
    <s v="Offline"/>
    <n v="5559"/>
    <n v="255.28"/>
    <n v="159.41999999999999"/>
    <n v="1419101.52"/>
    <n v="886215.78"/>
    <n v="532885.74"/>
    <n v="255438.27359999999"/>
    <s v="494"/>
    <s v="494-Offline"/>
  </r>
  <r>
    <n v="547995746"/>
    <d v="2021-02-04T00:00:00"/>
    <x v="1"/>
    <d v="2021-02-21T00:00:00"/>
    <x v="3"/>
    <s v="Solomon Islands"/>
    <x v="6"/>
    <s v="Online"/>
    <n v="2974"/>
    <n v="255.28"/>
    <n v="159.41999999999999"/>
    <n v="759202.72"/>
    <n v="474115.08"/>
    <n v="285087.64"/>
    <n v="136656.4896"/>
    <s v="547"/>
    <s v="547-Online"/>
  </r>
  <r>
    <n v="382392299"/>
    <d v="2021-02-06T00:00:00"/>
    <x v="2"/>
    <d v="2021-02-25T00:00:00"/>
    <x v="4"/>
    <s v="Azerbaijan"/>
    <x v="7"/>
    <s v="Online"/>
    <n v="7234"/>
    <n v="437.2"/>
    <n v="263.33"/>
    <n v="3162704.8"/>
    <n v="1904929.22"/>
    <n v="1257775.58"/>
    <n v="569286.86399999994"/>
    <s v="382"/>
    <s v="382-Online"/>
  </r>
  <r>
    <n v="522840487"/>
    <d v="2021-02-08T00:00:00"/>
    <x v="3"/>
    <d v="2021-02-13T00:00:00"/>
    <x v="5"/>
    <s v="Honduras"/>
    <x v="1"/>
    <s v="Offline"/>
    <n v="8974"/>
    <n v="668.27"/>
    <n v="502.54"/>
    <n v="5997054.9800000004"/>
    <n v="4509793.96"/>
    <n v="1487261.02"/>
    <n v="1079469.8964"/>
    <s v="522"/>
    <s v="522-Offline"/>
  </r>
  <r>
    <n v="963392674"/>
    <d v="2021-02-08T00:00:00"/>
    <x v="1"/>
    <d v="2021-03-21T00:00:00"/>
    <x v="5"/>
    <s v="Nicaragua"/>
    <x v="5"/>
    <s v="Offline"/>
    <n v="8156"/>
    <n v="47.45"/>
    <n v="31.79"/>
    <n v="387002.2"/>
    <n v="259279.24"/>
    <n v="127722.96"/>
    <n v="69660.395999999993"/>
    <s v="963"/>
    <s v="963-Offline"/>
  </r>
  <r>
    <n v="665095412"/>
    <d v="2021-02-10T00:00:00"/>
    <x v="0"/>
    <d v="2021-02-15T00:00:00"/>
    <x v="0"/>
    <s v="Mozambique"/>
    <x v="1"/>
    <s v="Offline"/>
    <n v="5367"/>
    <n v="668.27"/>
    <n v="502.54"/>
    <n v="3586605.09"/>
    <n v="2697132.18"/>
    <n v="889472.91"/>
    <n v="645588.91619999998"/>
    <s v="665"/>
    <s v="665-Offline"/>
  </r>
  <r>
    <n v="189965903"/>
    <d v="2021-02-16T00:00:00"/>
    <x v="2"/>
    <d v="2021-02-28T00:00:00"/>
    <x v="1"/>
    <s v="Bulgaria"/>
    <x v="2"/>
    <s v="Online"/>
    <n v="3987"/>
    <n v="651.21"/>
    <n v="524.96"/>
    <n v="2596374.27"/>
    <n v="2093015.52"/>
    <n v="503358.75"/>
    <n v="467347.36859999999"/>
    <s v="189"/>
    <s v="189-Online"/>
  </r>
  <r>
    <n v="430915820"/>
    <d v="2021-02-17T00:00:00"/>
    <x v="0"/>
    <d v="2021-03-20T00:00:00"/>
    <x v="6"/>
    <s v="Mexico"/>
    <x v="8"/>
    <s v="Offline"/>
    <n v="6422"/>
    <n v="81.73"/>
    <n v="56.67"/>
    <n v="524870.06000000006"/>
    <n v="363934.74"/>
    <n v="160935.32"/>
    <n v="94476.610800000009"/>
    <s v="430"/>
    <s v="430-Offline"/>
  </r>
  <r>
    <n v="832401311"/>
    <d v="2021-02-19T00:00:00"/>
    <x v="1"/>
    <d v="2021-02-23T00:00:00"/>
    <x v="2"/>
    <s v="Mongolia"/>
    <x v="8"/>
    <s v="Offline"/>
    <n v="4901"/>
    <n v="81.73"/>
    <n v="56.67"/>
    <n v="400558.73"/>
    <n v="277739.67"/>
    <n v="122819.06"/>
    <n v="72100.571400000001"/>
    <s v="832"/>
    <s v="832-Offline"/>
  </r>
  <r>
    <n v="868214595"/>
    <d v="2021-02-23T00:00:00"/>
    <x v="3"/>
    <d v="2021-03-02T00:00:00"/>
    <x v="1"/>
    <s v="Austria"/>
    <x v="7"/>
    <s v="Offline"/>
    <n v="2847"/>
    <n v="437.2"/>
    <n v="263.33"/>
    <n v="1244708.3999999999"/>
    <n v="749700.51"/>
    <n v="495007.89"/>
    <n v="224047.51199999999"/>
    <s v="868"/>
    <s v="868-Offline"/>
  </r>
  <r>
    <n v="756274640"/>
    <d v="2021-02-25T00:00:00"/>
    <x v="2"/>
    <d v="2021-02-25T00:00:00"/>
    <x v="0"/>
    <s v="Djibouti"/>
    <x v="0"/>
    <s v="Online"/>
    <n v="7327"/>
    <n v="152.58000000000001"/>
    <n v="97.44"/>
    <n v="1117953.6599999999"/>
    <n v="713942.88"/>
    <n v="404010.78"/>
    <n v="201231.65879999998"/>
    <s v="756"/>
    <s v="756-Online"/>
  </r>
  <r>
    <n v="699285638"/>
    <d v="2021-03-11T00:00:00"/>
    <x v="3"/>
    <d v="2021-03-28T00:00:00"/>
    <x v="0"/>
    <s v="Niger"/>
    <x v="8"/>
    <s v="Online"/>
    <n v="3015"/>
    <n v="81.73"/>
    <n v="56.67"/>
    <n v="246415.95"/>
    <n v="170860.05"/>
    <n v="75555.899999999994"/>
    <n v="44354.870999999999"/>
    <s v="699"/>
    <s v="699-Online"/>
  </r>
  <r>
    <n v="827844560"/>
    <d v="2021-03-18T00:00:00"/>
    <x v="0"/>
    <d v="2021-04-07T00:00:00"/>
    <x v="0"/>
    <s v="Kenya"/>
    <x v="9"/>
    <s v="Online"/>
    <n v="6457"/>
    <n v="154.06"/>
    <n v="90.93"/>
    <n v="994765.42"/>
    <n v="587135.01"/>
    <n v="407630.41"/>
    <n v="179057.77559999999"/>
    <s v="827"/>
    <s v="827-Online"/>
  </r>
  <r>
    <n v="844530045"/>
    <d v="2021-03-25T00:00:00"/>
    <x v="2"/>
    <d v="2021-03-28T00:00:00"/>
    <x v="4"/>
    <s v="Saudi Arabia"/>
    <x v="10"/>
    <s v="Online"/>
    <n v="4063"/>
    <n v="205.7"/>
    <n v="117.11"/>
    <n v="835759.1"/>
    <n v="475817.93"/>
    <n v="359941.17"/>
    <n v="150436.63799999998"/>
    <s v="844"/>
    <s v="844-Online"/>
  </r>
  <r>
    <n v="902102267"/>
    <d v="2021-03-29T00:00:00"/>
    <x v="3"/>
    <d v="2021-04-29T00:00:00"/>
    <x v="0"/>
    <s v="Comoros"/>
    <x v="10"/>
    <s v="Offline"/>
    <n v="962"/>
    <n v="205.7"/>
    <n v="117.11"/>
    <n v="197883.4"/>
    <n v="112659.82"/>
    <n v="85223.58"/>
    <n v="35619.011999999995"/>
    <s v="902"/>
    <s v="902-Offline"/>
  </r>
  <r>
    <n v="519820964"/>
    <d v="2021-04-01T00:00:00"/>
    <x v="1"/>
    <d v="2021-04-18T00:00:00"/>
    <x v="0"/>
    <s v="Cameroon"/>
    <x v="5"/>
    <s v="Offline"/>
    <n v="5430"/>
    <n v="47.45"/>
    <n v="31.79"/>
    <n v="257653.5"/>
    <n v="172619.7"/>
    <n v="85033.8"/>
    <n v="46377.63"/>
    <s v="519"/>
    <s v="519-Offline"/>
  </r>
  <r>
    <n v="320009267"/>
    <d v="2021-04-01T00:00:00"/>
    <x v="0"/>
    <d v="2021-05-08T00:00:00"/>
    <x v="2"/>
    <s v="Brunei"/>
    <x v="2"/>
    <s v="Online"/>
    <n v="6708"/>
    <n v="651.21"/>
    <n v="524.96"/>
    <n v="4368316.68"/>
    <n v="3521431.68"/>
    <n v="846885"/>
    <n v="786297.00239999988"/>
    <s v="320"/>
    <s v="320-Online"/>
  </r>
  <r>
    <n v="259353148"/>
    <d v="2021-04-07T00:00:00"/>
    <x v="3"/>
    <d v="2021-04-19T00:00:00"/>
    <x v="0"/>
    <s v="Djibouti"/>
    <x v="7"/>
    <s v="Offline"/>
    <n v="7215"/>
    <n v="437.2"/>
    <n v="263.33"/>
    <n v="3154398"/>
    <n v="1899925.95"/>
    <n v="1254472.05"/>
    <n v="567791.64"/>
    <s v="259"/>
    <s v="259-Offline"/>
  </r>
  <r>
    <n v="616607081"/>
    <d v="2021-04-18T00:00:00"/>
    <x v="3"/>
    <d v="2021-05-30T00:00:00"/>
    <x v="0"/>
    <s v="Senegal"/>
    <x v="10"/>
    <s v="Online"/>
    <n v="6593"/>
    <n v="205.7"/>
    <n v="117.11"/>
    <n v="1356180.1"/>
    <n v="772106.23"/>
    <n v="584073.87"/>
    <n v="244112.41800000001"/>
    <s v="616"/>
    <s v="616-Online"/>
  </r>
  <r>
    <n v="135425221"/>
    <d v="2021-04-23T00:00:00"/>
    <x v="2"/>
    <d v="2021-04-27T00:00:00"/>
    <x v="0"/>
    <s v="Angola"/>
    <x v="1"/>
    <s v="Offline"/>
    <n v="4187"/>
    <n v="668.27"/>
    <n v="502.54"/>
    <n v="2798046.49"/>
    <n v="2104134.98"/>
    <n v="693911.51"/>
    <n v="503648.36820000003"/>
    <s v="135"/>
    <s v="135-Offline"/>
  </r>
  <r>
    <n v="972292029"/>
    <d v="2021-04-23T00:00:00"/>
    <x v="2"/>
    <d v="2021-06-03T00:00:00"/>
    <x v="1"/>
    <s v="Bulgaria"/>
    <x v="3"/>
    <s v="Online"/>
    <n v="1673"/>
    <n v="109.28"/>
    <n v="35.840000000000003"/>
    <n v="182825.44"/>
    <n v="59960.32"/>
    <n v="122865.12"/>
    <n v="32908.5792"/>
    <s v="972"/>
    <s v="972-Online"/>
  </r>
  <r>
    <n v="462405812"/>
    <d v="2021-04-23T00:00:00"/>
    <x v="2"/>
    <d v="2021-05-20T00:00:00"/>
    <x v="2"/>
    <s v="Turkmenistan"/>
    <x v="2"/>
    <s v="Online"/>
    <n v="5010"/>
    <n v="651.21"/>
    <n v="524.96"/>
    <n v="3262562.1"/>
    <n v="2630049.6"/>
    <n v="632512.5"/>
    <n v="587261.17799999996"/>
    <s v="462"/>
    <s v="462-Online"/>
  </r>
  <r>
    <n v="610425555"/>
    <d v="2021-04-25T00:00:00"/>
    <x v="0"/>
    <d v="2021-05-28T00:00:00"/>
    <x v="0"/>
    <s v="Madagascar"/>
    <x v="3"/>
    <s v="Offline"/>
    <n v="7342"/>
    <n v="109.28"/>
    <n v="35.840000000000003"/>
    <n v="802333.76"/>
    <n v="263137.28000000003"/>
    <n v="539196.48"/>
    <n v="144420.07680000001"/>
    <s v="610"/>
    <s v="610-Offline"/>
  </r>
  <r>
    <n v="513417565"/>
    <d v="2021-04-30T00:00:00"/>
    <x v="2"/>
    <d v="2021-05-18T00:00:00"/>
    <x v="4"/>
    <s v="Kuwait"/>
    <x v="11"/>
    <s v="Online"/>
    <n v="522"/>
    <n v="9.33"/>
    <n v="6.92"/>
    <n v="4870.26"/>
    <n v="3612.24"/>
    <n v="1258.02"/>
    <n v="876.64679999999998"/>
    <s v="513"/>
    <s v="513-Online"/>
  </r>
  <r>
    <n v="341417157"/>
    <d v="2021-05-02T00:00:00"/>
    <x v="0"/>
    <d v="2021-05-08T00:00:00"/>
    <x v="1"/>
    <s v="Russia"/>
    <x v="2"/>
    <s v="Offline"/>
    <n v="1779"/>
    <n v="651.21"/>
    <n v="524.96"/>
    <n v="1158502.5900000001"/>
    <n v="933903.84"/>
    <n v="224598.75"/>
    <n v="208530.4662"/>
    <s v="341"/>
    <s v="341-Offline"/>
  </r>
  <r>
    <n v="740147912"/>
    <d v="2021-05-07T00:00:00"/>
    <x v="0"/>
    <d v="2021-05-10T00:00:00"/>
    <x v="1"/>
    <s v="Moldova "/>
    <x v="8"/>
    <s v="Online"/>
    <n v="5070"/>
    <n v="81.73"/>
    <n v="56.67"/>
    <n v="414371.1"/>
    <n v="287316.90000000002"/>
    <n v="127054.2"/>
    <n v="74586.797999999995"/>
    <s v="740"/>
    <s v="740-Online"/>
  </r>
  <r>
    <n v="686048400"/>
    <d v="2021-05-07T00:00:00"/>
    <x v="0"/>
    <d v="2021-05-10T00:00:00"/>
    <x v="0"/>
    <s v="Mali"/>
    <x v="11"/>
    <s v="Online"/>
    <n v="5822"/>
    <n v="9.33"/>
    <n v="6.92"/>
    <n v="54319.26"/>
    <n v="40288.239999999998"/>
    <n v="14031.02"/>
    <n v="9777.4668000000001"/>
    <s v="686"/>
    <s v="686-Online"/>
  </r>
  <r>
    <n v="456767165"/>
    <d v="2021-05-08T00:00:00"/>
    <x v="0"/>
    <d v="2021-05-21T00:00:00"/>
    <x v="5"/>
    <s v="Costa Rica"/>
    <x v="8"/>
    <s v="Offline"/>
    <n v="6409"/>
    <n v="81.73"/>
    <n v="56.67"/>
    <n v="523807.57"/>
    <n v="363198.03"/>
    <n v="160609.54"/>
    <n v="94285.362599999993"/>
    <s v="456"/>
    <s v="456-Offline"/>
  </r>
  <r>
    <n v="819028031"/>
    <d v="2021-05-14T00:00:00"/>
    <x v="0"/>
    <d v="2021-06-28T00:00:00"/>
    <x v="1"/>
    <s v="Norway"/>
    <x v="6"/>
    <s v="Online"/>
    <n v="7450"/>
    <n v="255.28"/>
    <n v="159.41999999999999"/>
    <n v="1901836"/>
    <n v="1187679"/>
    <n v="714157"/>
    <n v="342330.48"/>
    <s v="819"/>
    <s v="819-Online"/>
  </r>
  <r>
    <n v="555990016"/>
    <d v="2021-05-20T00:00:00"/>
    <x v="3"/>
    <d v="2021-06-17T00:00:00"/>
    <x v="0"/>
    <s v="Djibouti"/>
    <x v="10"/>
    <s v="Online"/>
    <n v="8656"/>
    <n v="205.7"/>
    <n v="117.11"/>
    <n v="1780539.2"/>
    <n v="1013704.16"/>
    <n v="766835.04"/>
    <n v="320497.05599999998"/>
    <s v="555"/>
    <s v="555-Online"/>
  </r>
  <r>
    <n v="898523128"/>
    <d v="2021-05-22T00:00:00"/>
    <x v="3"/>
    <d v="2021-06-05T00:00:00"/>
    <x v="1"/>
    <s v="France"/>
    <x v="7"/>
    <s v="Online"/>
    <n v="1815"/>
    <n v="437.2"/>
    <n v="263.33"/>
    <n v="793518"/>
    <n v="477943.95"/>
    <n v="315574.05"/>
    <n v="142833.24"/>
    <s v="898"/>
    <s v="898-Online"/>
  </r>
  <r>
    <n v="886494815"/>
    <d v="2021-05-26T00:00:00"/>
    <x v="0"/>
    <d v="2021-06-09T00:00:00"/>
    <x v="0"/>
    <s v="The Gambia"/>
    <x v="1"/>
    <s v="Offline"/>
    <n v="2370"/>
    <n v="668.27"/>
    <n v="502.54"/>
    <n v="1583799.9"/>
    <n v="1191019.8"/>
    <n v="392780.1"/>
    <n v="285083.98199999996"/>
    <s v="886"/>
    <s v="886-Offline"/>
  </r>
  <r>
    <n v="585920464"/>
    <d v="2021-05-26T00:00:00"/>
    <x v="1"/>
    <d v="2021-07-15T00:00:00"/>
    <x v="0"/>
    <s v="Democratic Republic of the Congo"/>
    <x v="5"/>
    <s v="Online"/>
    <n v="5741"/>
    <n v="47.45"/>
    <n v="31.79"/>
    <n v="272410.45"/>
    <n v="182506.39"/>
    <n v="89904.06"/>
    <n v="49033.881000000001"/>
    <s v="585"/>
    <s v="585-Online"/>
  </r>
  <r>
    <n v="669165933"/>
    <d v="2021-05-28T00:00:00"/>
    <x v="3"/>
    <d v="2021-06-27T00:00:00"/>
    <x v="3"/>
    <s v="Tuvalu"/>
    <x v="6"/>
    <s v="Offline"/>
    <n v="9925"/>
    <n v="255.28"/>
    <n v="159.41999999999999"/>
    <n v="2533654"/>
    <n v="1582243.5"/>
    <n v="951410.5"/>
    <n v="456057.72"/>
    <s v="669"/>
    <s v="669-Offline"/>
  </r>
  <r>
    <n v="688288152"/>
    <d v="2021-05-29T00:00:00"/>
    <x v="3"/>
    <d v="2021-06-02T00:00:00"/>
    <x v="1"/>
    <s v="Monaco"/>
    <x v="6"/>
    <s v="Offline"/>
    <n v="8614"/>
    <n v="255.28"/>
    <n v="159.41999999999999"/>
    <n v="2198981.92"/>
    <n v="1373243.88"/>
    <n v="825738.04"/>
    <n v="395816.74559999997"/>
    <s v="688"/>
    <s v="688-Offline"/>
  </r>
  <r>
    <n v="728815257"/>
    <d v="2021-06-01T00:00:00"/>
    <x v="1"/>
    <d v="2021-06-29T00:00:00"/>
    <x v="0"/>
    <s v="Sierra Leone"/>
    <x v="9"/>
    <s v="Offline"/>
    <n v="1485"/>
    <n v="154.06"/>
    <n v="90.93"/>
    <n v="228779.1"/>
    <n v="135031.04999999999"/>
    <n v="93748.05"/>
    <n v="41180.237999999998"/>
    <s v="728"/>
    <s v="728-Offline"/>
  </r>
  <r>
    <n v="994022214"/>
    <d v="2021-06-07T00:00:00"/>
    <x v="3"/>
    <d v="2021-06-08T00:00:00"/>
    <x v="0"/>
    <s v="The Gambia"/>
    <x v="10"/>
    <s v="Offline"/>
    <n v="2117"/>
    <n v="205.7"/>
    <n v="117.11"/>
    <n v="435466.9"/>
    <n v="247921.87"/>
    <n v="187545.03"/>
    <n v="78384.042000000001"/>
    <s v="994"/>
    <s v="994-Offline"/>
  </r>
  <r>
    <n v="114606559"/>
    <d v="2021-06-08T00:00:00"/>
    <x v="1"/>
    <d v="2021-06-27T00:00:00"/>
    <x v="0"/>
    <s v="Cote d'Ivoire"/>
    <x v="3"/>
    <s v="Online"/>
    <n v="3482"/>
    <n v="109.28"/>
    <n v="35.840000000000003"/>
    <n v="380512.96"/>
    <n v="124794.88"/>
    <n v="255718.08"/>
    <n v="68492.332800000004"/>
    <s v="114"/>
    <s v="114-Online"/>
  </r>
  <r>
    <n v="450563752"/>
    <d v="2021-06-09T00:00:00"/>
    <x v="3"/>
    <d v="2021-07-02T00:00:00"/>
    <x v="3"/>
    <s v="Australia"/>
    <x v="10"/>
    <s v="Offline"/>
    <n v="682"/>
    <n v="205.7"/>
    <n v="117.11"/>
    <n v="140287.4"/>
    <n v="79869.02"/>
    <n v="60418.38"/>
    <n v="25251.731999999996"/>
    <s v="450"/>
    <s v="450-Offline"/>
  </r>
  <r>
    <n v="423331391"/>
    <d v="2021-06-13T00:00:00"/>
    <x v="2"/>
    <d v="2021-07-24T00:00:00"/>
    <x v="4"/>
    <s v="Azerbaijan"/>
    <x v="2"/>
    <s v="Online"/>
    <n v="2021"/>
    <n v="651.21"/>
    <n v="524.96"/>
    <n v="1316095.4099999999"/>
    <n v="1060944.1599999999"/>
    <n v="255151.25"/>
    <n v="236897.17379999999"/>
    <s v="423"/>
    <s v="423-Online"/>
  </r>
  <r>
    <n v="514321792"/>
    <d v="2021-06-20T00:00:00"/>
    <x v="1"/>
    <d v="2021-07-05T00:00:00"/>
    <x v="0"/>
    <s v="Sao Tome and Principe"/>
    <x v="11"/>
    <s v="Online"/>
    <n v="8102"/>
    <n v="9.33"/>
    <n v="6.92"/>
    <n v="75591.66"/>
    <n v="56065.84"/>
    <n v="19525.82"/>
    <n v="13606.498799999999"/>
    <s v="514"/>
    <s v="514-Online"/>
  </r>
  <r>
    <n v="814711606"/>
    <d v="2021-06-24T00:00:00"/>
    <x v="3"/>
    <d v="2021-07-12T00:00:00"/>
    <x v="2"/>
    <s v="Kyrgyzstan"/>
    <x v="9"/>
    <s v="Online"/>
    <n v="124"/>
    <n v="154.06"/>
    <n v="90.93"/>
    <n v="19103.439999999999"/>
    <n v="11275.32"/>
    <n v="7828.12"/>
    <n v="3438.6191999999996"/>
    <s v="814"/>
    <s v="814-Online"/>
  </r>
  <r>
    <n v="569662845"/>
    <d v="2021-06-26T00:00:00"/>
    <x v="0"/>
    <d v="2021-07-01T00:00:00"/>
    <x v="1"/>
    <s v="San Marino"/>
    <x v="6"/>
    <s v="Online"/>
    <n v="4750"/>
    <n v="255.28"/>
    <n v="159.41999999999999"/>
    <n v="1212580"/>
    <n v="757245"/>
    <n v="455335"/>
    <n v="218264.4"/>
    <s v="569"/>
    <s v="569-Online"/>
  </r>
  <r>
    <n v="795490682"/>
    <d v="2021-06-30T00:00:00"/>
    <x v="0"/>
    <d v="2021-07-26T00:00:00"/>
    <x v="5"/>
    <s v="Honduras"/>
    <x v="0"/>
    <s v="Online"/>
    <n v="2225"/>
    <n v="152.58000000000001"/>
    <n v="97.44"/>
    <n v="339490.5"/>
    <n v="216804"/>
    <n v="122686.5"/>
    <n v="61108.29"/>
    <s v="795"/>
    <s v="795-Online"/>
  </r>
  <r>
    <n v="647876489"/>
    <d v="2021-06-30T00:00:00"/>
    <x v="1"/>
    <d v="2021-08-01T00:00:00"/>
    <x v="3"/>
    <s v="Fiji"/>
    <x v="3"/>
    <s v="Offline"/>
    <n v="9905"/>
    <n v="109.28"/>
    <n v="35.840000000000003"/>
    <n v="1082418.3999999999"/>
    <n v="354995.20000000001"/>
    <n v="727423.2"/>
    <n v="194835.31199999998"/>
    <s v="647"/>
    <s v="647-Offline"/>
  </r>
  <r>
    <n v="231145322"/>
    <d v="2021-07-05T00:00:00"/>
    <x v="0"/>
    <d v="2021-08-16T00:00:00"/>
    <x v="4"/>
    <s v="Pakistan"/>
    <x v="7"/>
    <s v="Offline"/>
    <n v="9892"/>
    <n v="437.2"/>
    <n v="263.33"/>
    <n v="4324782.4000000004"/>
    <n v="2604860.36"/>
    <n v="1719922.04"/>
    <n v="778460.83200000005"/>
    <s v="231"/>
    <s v="231-Offline"/>
  </r>
  <r>
    <n v="240470397"/>
    <d v="2021-07-07T00:00:00"/>
    <x v="3"/>
    <d v="2021-07-11T00:00:00"/>
    <x v="3"/>
    <s v="Australia"/>
    <x v="5"/>
    <s v="Offline"/>
    <n v="9389"/>
    <n v="47.45"/>
    <n v="31.79"/>
    <n v="445508.05"/>
    <n v="298476.31"/>
    <n v="147031.74"/>
    <n v="80191.448999999993"/>
    <s v="240"/>
    <s v="240-Offline"/>
  </r>
  <r>
    <n v="228944623"/>
    <d v="2021-07-08T00:00:00"/>
    <x v="0"/>
    <d v="2021-07-09T00:00:00"/>
    <x v="0"/>
    <s v="Gabon"/>
    <x v="8"/>
    <s v="Offline"/>
    <n v="8656"/>
    <n v="81.73"/>
    <n v="56.67"/>
    <n v="707454.88"/>
    <n v="490535.52"/>
    <n v="216919.36"/>
    <n v="127341.8784"/>
    <s v="228"/>
    <s v="228-Offline"/>
  </r>
  <r>
    <n v="770463311"/>
    <d v="2021-07-14T00:00:00"/>
    <x v="2"/>
    <d v="2021-08-25T00:00:00"/>
    <x v="0"/>
    <s v="Republic of the Congo"/>
    <x v="8"/>
    <s v="Offline"/>
    <n v="6070"/>
    <n v="81.73"/>
    <n v="56.67"/>
    <n v="496101.1"/>
    <n v="343986.9"/>
    <n v="152114.20000000001"/>
    <n v="89298.197999999989"/>
    <s v="770"/>
    <s v="770-Offline"/>
  </r>
  <r>
    <n v="871543967"/>
    <d v="2021-07-17T00:00:00"/>
    <x v="3"/>
    <d v="2021-07-27T00:00:00"/>
    <x v="0"/>
    <s v="Burkina Faso"/>
    <x v="9"/>
    <s v="Online"/>
    <n v="8082"/>
    <n v="154.06"/>
    <n v="90.93"/>
    <n v="1245112.92"/>
    <n v="734896.26"/>
    <n v="510216.66"/>
    <n v="224120.32559999998"/>
    <s v="871"/>
    <s v="871-Online"/>
  </r>
  <r>
    <n v="435608613"/>
    <d v="2021-07-18T00:00:00"/>
    <x v="1"/>
    <d v="2021-07-30T00:00:00"/>
    <x v="1"/>
    <s v="Norway"/>
    <x v="5"/>
    <s v="Offline"/>
    <n v="5124"/>
    <n v="47.45"/>
    <n v="31.79"/>
    <n v="243133.8"/>
    <n v="162891.96"/>
    <n v="80241.84"/>
    <n v="43764.083999999995"/>
    <s v="435"/>
    <s v="435-Offline"/>
  </r>
  <r>
    <n v="670854651"/>
    <d v="2021-07-20T00:00:00"/>
    <x v="3"/>
    <d v="2021-08-07T00:00:00"/>
    <x v="3"/>
    <s v="Samoa "/>
    <x v="7"/>
    <s v="Online"/>
    <n v="9654"/>
    <n v="437.2"/>
    <n v="263.33"/>
    <n v="4220728.8"/>
    <n v="2542187.8199999998"/>
    <n v="1678540.98"/>
    <n v="759731.18399999989"/>
    <s v="670"/>
    <s v="670-Online"/>
  </r>
  <r>
    <n v="807025039"/>
    <d v="2021-07-25T00:00:00"/>
    <x v="2"/>
    <d v="2021-09-07T00:00:00"/>
    <x v="5"/>
    <s v="Belize"/>
    <x v="3"/>
    <s v="Offline"/>
    <n v="5498"/>
    <n v="109.28"/>
    <n v="35.840000000000003"/>
    <n v="600821.43999999994"/>
    <n v="197048.32000000001"/>
    <n v="403773.12"/>
    <n v="108147.85919999999"/>
    <s v="807"/>
    <s v="807-Offline"/>
  </r>
  <r>
    <n v="512878119"/>
    <d v="2021-07-26T00:00:00"/>
    <x v="2"/>
    <d v="2021-09-03T00:00:00"/>
    <x v="0"/>
    <s v="Mali"/>
    <x v="3"/>
    <s v="Online"/>
    <n v="888"/>
    <n v="109.28"/>
    <n v="35.840000000000003"/>
    <n v="97040.639999999999"/>
    <n v="31825.919999999998"/>
    <n v="65214.720000000001"/>
    <n v="17467.315200000001"/>
    <s v="512"/>
    <s v="512-Online"/>
  </r>
  <r>
    <n v="559427106"/>
    <d v="2021-07-30T00:00:00"/>
    <x v="2"/>
    <d v="2021-08-08T00:00:00"/>
    <x v="6"/>
    <s v="Mexico"/>
    <x v="8"/>
    <s v="Offline"/>
    <n v="5767"/>
    <n v="81.73"/>
    <n v="56.67"/>
    <n v="471336.91"/>
    <n v="326815.89"/>
    <n v="144521.01999999999"/>
    <n v="84840.643799999991"/>
    <s v="559"/>
    <s v="559-Offline"/>
  </r>
  <r>
    <n v="322067916"/>
    <d v="2021-07-31T00:00:00"/>
    <x v="0"/>
    <d v="2021-09-11T00:00:00"/>
    <x v="3"/>
    <s v="East Timor"/>
    <x v="4"/>
    <s v="Online"/>
    <n v="5908"/>
    <n v="421.89"/>
    <n v="364.69"/>
    <n v="2492526.12"/>
    <n v="2154588.52"/>
    <n v="337937.6"/>
    <n v="448654.70160000003"/>
    <s v="322"/>
    <s v="322-Online"/>
  </r>
  <r>
    <n v="860673511"/>
    <d v="2021-07-31T00:00:00"/>
    <x v="3"/>
    <d v="2021-09-03T00:00:00"/>
    <x v="1"/>
    <s v="Portugal"/>
    <x v="6"/>
    <s v="Online"/>
    <n v="1273"/>
    <n v="255.28"/>
    <n v="159.41999999999999"/>
    <n v="324971.44"/>
    <n v="202941.66"/>
    <n v="122029.78"/>
    <n v="58494.859199999999"/>
    <s v="860"/>
    <s v="860-Online"/>
  </r>
  <r>
    <n v="939825713"/>
    <d v="2021-08-02T00:00:00"/>
    <x v="3"/>
    <d v="2021-08-19T00:00:00"/>
    <x v="0"/>
    <s v="Cape Verde"/>
    <x v="3"/>
    <s v="Offline"/>
    <n v="4168"/>
    <n v="109.28"/>
    <n v="35.840000000000003"/>
    <n v="455479.03999999998"/>
    <n v="149381.12"/>
    <n v="306097.91999999998"/>
    <n v="81986.227199999994"/>
    <s v="939"/>
    <s v="939-Offline"/>
  </r>
  <r>
    <n v="816200339"/>
    <d v="2021-08-14T00:00:00"/>
    <x v="0"/>
    <d v="2021-09-30T00:00:00"/>
    <x v="4"/>
    <s v="Libya"/>
    <x v="11"/>
    <s v="Online"/>
    <n v="673"/>
    <n v="9.33"/>
    <n v="6.92"/>
    <n v="6279.09"/>
    <n v="4657.16"/>
    <n v="1621.93"/>
    <n v="1130.2362000000001"/>
    <s v="816"/>
    <s v="816-Online"/>
  </r>
  <r>
    <n v="918419539"/>
    <d v="2021-08-18T00:00:00"/>
    <x v="0"/>
    <d v="2021-09-18T00:00:00"/>
    <x v="0"/>
    <s v="Lesotho"/>
    <x v="11"/>
    <s v="Online"/>
    <n v="9606"/>
    <n v="9.33"/>
    <n v="6.92"/>
    <n v="89623.98"/>
    <n v="66473.52"/>
    <n v="23150.46"/>
    <n v="16132.316399999998"/>
    <s v="918"/>
    <s v="918-Online"/>
  </r>
  <r>
    <n v="963881480"/>
    <d v="2021-08-22T00:00:00"/>
    <x v="1"/>
    <d v="2021-09-15T00:00:00"/>
    <x v="5"/>
    <s v="Grenada"/>
    <x v="10"/>
    <s v="Online"/>
    <n v="2804"/>
    <n v="205.7"/>
    <n v="117.11"/>
    <n v="576782.80000000005"/>
    <n v="328376.44"/>
    <n v="248406.36"/>
    <n v="103820.90400000001"/>
    <s v="963"/>
    <s v="963-Online"/>
  </r>
  <r>
    <n v="142278373"/>
    <d v="2021-09-08T00:00:00"/>
    <x v="3"/>
    <d v="2021-10-04T00:00:00"/>
    <x v="3"/>
    <s v="New Zealand"/>
    <x v="11"/>
    <s v="Online"/>
    <n v="2187"/>
    <n v="9.33"/>
    <n v="6.92"/>
    <n v="20404.71"/>
    <n v="15134.04"/>
    <n v="5270.67"/>
    <n v="3672.8477999999996"/>
    <s v="142"/>
    <s v="142-Online"/>
  </r>
  <r>
    <n v="789176547"/>
    <d v="2021-09-15T00:00:00"/>
    <x v="1"/>
    <d v="2021-10-23T00:00:00"/>
    <x v="2"/>
    <s v="Laos"/>
    <x v="9"/>
    <s v="Offline"/>
    <n v="3732"/>
    <n v="154.06"/>
    <n v="90.93"/>
    <n v="574951.92000000004"/>
    <n v="339350.76"/>
    <n v="235601.16"/>
    <n v="103491.3456"/>
    <s v="789"/>
    <s v="789-Offline"/>
  </r>
  <r>
    <n v="249693334"/>
    <d v="2021-09-17T00:00:00"/>
    <x v="2"/>
    <d v="2021-10-20T00:00:00"/>
    <x v="1"/>
    <s v="Switzerland"/>
    <x v="7"/>
    <s v="Offline"/>
    <n v="8661"/>
    <n v="437.2"/>
    <n v="263.33"/>
    <n v="3786589.2"/>
    <n v="2280701.13"/>
    <n v="1505888.07"/>
    <n v="681586.05599999998"/>
    <s v="249"/>
    <s v="249-Offline"/>
  </r>
  <r>
    <n v="508980977"/>
    <d v="2021-09-17T00:00:00"/>
    <x v="3"/>
    <d v="2021-10-24T00:00:00"/>
    <x v="0"/>
    <s v="Sao Tome and Principe"/>
    <x v="11"/>
    <s v="Offline"/>
    <n v="7637"/>
    <n v="9.33"/>
    <n v="6.92"/>
    <n v="71253.210000000006"/>
    <n v="52848.04"/>
    <n v="18405.169999999998"/>
    <n v="12825.577800000001"/>
    <s v="508"/>
    <s v="508-Offline"/>
  </r>
  <r>
    <n v="663110148"/>
    <d v="2021-09-18T00:00:00"/>
    <x v="0"/>
    <d v="2021-10-08T00:00:00"/>
    <x v="4"/>
    <s v="Lebanon"/>
    <x v="3"/>
    <s v="Online"/>
    <n v="7884"/>
    <n v="109.28"/>
    <n v="35.840000000000003"/>
    <n v="861563.52"/>
    <n v="282562.56"/>
    <n v="579000.96"/>
    <n v="155081.43359999999"/>
    <s v="663"/>
    <s v="663-Online"/>
  </r>
  <r>
    <n v="759224212"/>
    <d v="2021-10-06T00:00:00"/>
    <x v="3"/>
    <d v="2021-11-10T00:00:00"/>
    <x v="1"/>
    <s v="Slovakia"/>
    <x v="9"/>
    <s v="Online"/>
    <n v="171"/>
    <n v="154.06"/>
    <n v="90.93"/>
    <n v="26344.26"/>
    <n v="15549.03"/>
    <n v="10795.23"/>
    <n v="4741.9667999999992"/>
    <s v="759"/>
    <s v="759-Online"/>
  </r>
  <r>
    <n v="699358165"/>
    <d v="2021-10-11T00:00:00"/>
    <x v="3"/>
    <d v="2021-11-25T00:00:00"/>
    <x v="0"/>
    <s v="Rwanda"/>
    <x v="7"/>
    <s v="Offline"/>
    <n v="4477"/>
    <n v="437.2"/>
    <n v="263.33"/>
    <n v="1957344.4"/>
    <n v="1178928.4099999999"/>
    <n v="778415.99"/>
    <n v="352321.99199999997"/>
    <s v="699"/>
    <s v="699-Offline"/>
  </r>
  <r>
    <n v="347140347"/>
    <d v="2021-10-13T00:00:00"/>
    <x v="2"/>
    <d v="2021-11-10T00:00:00"/>
    <x v="3"/>
    <s v="Kiribati"/>
    <x v="11"/>
    <s v="Online"/>
    <n v="5398"/>
    <n v="9.33"/>
    <n v="6.92"/>
    <n v="50363.34"/>
    <n v="37354.160000000003"/>
    <n v="13009.18"/>
    <n v="9065.4011999999984"/>
    <s v="347"/>
    <s v="347-Online"/>
  </r>
  <r>
    <n v="505716836"/>
    <d v="2021-10-13T00:00:00"/>
    <x v="3"/>
    <d v="2021-11-16T00:00:00"/>
    <x v="5"/>
    <s v="Haiti"/>
    <x v="7"/>
    <s v="Offline"/>
    <n v="1705"/>
    <n v="437.2"/>
    <n v="263.33"/>
    <n v="745426"/>
    <n v="448977.65"/>
    <n v="296448.34999999998"/>
    <n v="134176.68"/>
    <s v="505"/>
    <s v="505-Offline"/>
  </r>
  <r>
    <n v="787399423"/>
    <d v="2021-10-14T00:00:00"/>
    <x v="1"/>
    <d v="2021-11-14T00:00:00"/>
    <x v="1"/>
    <s v="Macedonia"/>
    <x v="3"/>
    <s v="Offline"/>
    <n v="7842"/>
    <n v="109.28"/>
    <n v="35.840000000000003"/>
    <n v="856973.76"/>
    <n v="281057.28000000003"/>
    <n v="575916.48"/>
    <n v="154255.27679999999"/>
    <s v="787"/>
    <s v="787-Offline"/>
  </r>
  <r>
    <n v="213487374"/>
    <d v="2021-10-21T00:00:00"/>
    <x v="0"/>
    <d v="2021-11-30T00:00:00"/>
    <x v="1"/>
    <s v="Spain"/>
    <x v="1"/>
    <s v="Offline"/>
    <n v="4513"/>
    <n v="668.27"/>
    <n v="502.54"/>
    <n v="3015902.51"/>
    <n v="2267963.02"/>
    <n v="747939.49"/>
    <n v="542862.45179999992"/>
    <s v="213"/>
    <s v="213-Offline"/>
  </r>
  <r>
    <n v="345718562"/>
    <d v="2021-10-23T00:00:00"/>
    <x v="1"/>
    <d v="2021-11-25T00:00:00"/>
    <x v="1"/>
    <s v="Slovenia"/>
    <x v="5"/>
    <s v="Offline"/>
    <n v="4660"/>
    <n v="47.45"/>
    <n v="31.79"/>
    <n v="221117"/>
    <n v="148141.4"/>
    <n v="72975.600000000006"/>
    <n v="39801.06"/>
    <s v="345"/>
    <s v="345-Offline"/>
  </r>
  <r>
    <n v="166460740"/>
    <d v="2021-10-24T00:00:00"/>
    <x v="3"/>
    <d v="2021-11-17T00:00:00"/>
    <x v="1"/>
    <s v="Lithuania"/>
    <x v="2"/>
    <s v="Offline"/>
    <n v="8287"/>
    <n v="651.21"/>
    <n v="524.96"/>
    <n v="5396577.2699999996"/>
    <n v="4350343.5199999996"/>
    <n v="1046233.75"/>
    <n v="971383.90859999985"/>
    <s v="166"/>
    <s v="166-Offline"/>
  </r>
  <r>
    <n v="158535134"/>
    <d v="2021-10-27T00:00:00"/>
    <x v="1"/>
    <d v="2021-11-25T00:00:00"/>
    <x v="3"/>
    <s v="Australia"/>
    <x v="2"/>
    <s v="Online"/>
    <n v="2924"/>
    <n v="651.21"/>
    <n v="524.96"/>
    <n v="1904138.04"/>
    <n v="1534983.04"/>
    <n v="369155"/>
    <n v="342744.84720000002"/>
    <s v="158"/>
    <s v="158-Online"/>
  </r>
  <r>
    <n v="217221009"/>
    <d v="2021-10-28T00:00:00"/>
    <x v="1"/>
    <d v="2021-11-15T00:00:00"/>
    <x v="3"/>
    <s v="Federated States of Micronesia"/>
    <x v="5"/>
    <s v="Online"/>
    <n v="9379"/>
    <n v="47.45"/>
    <n v="31.79"/>
    <n v="445033.55"/>
    <n v="298158.40999999997"/>
    <n v="146875.14000000001"/>
    <n v="80106.03899999999"/>
    <s v="217"/>
    <s v="217-Online"/>
  </r>
  <r>
    <n v="705784308"/>
    <d v="2021-10-30T00:00:00"/>
    <x v="3"/>
    <d v="2021-11-17T00:00:00"/>
    <x v="4"/>
    <s v="Libya"/>
    <x v="3"/>
    <s v="Offline"/>
    <n v="6116"/>
    <n v="109.28"/>
    <n v="35.840000000000003"/>
    <n v="668356.48"/>
    <n v="219197.44"/>
    <n v="449159.04"/>
    <n v="120304.16639999999"/>
    <s v="705"/>
    <s v="705-Offline"/>
  </r>
  <r>
    <n v="986435210"/>
    <d v="2021-11-06T00:00:00"/>
    <x v="1"/>
    <d v="2021-12-12T00:00:00"/>
    <x v="6"/>
    <s v="Mexico"/>
    <x v="1"/>
    <s v="Offline"/>
    <n v="6954"/>
    <n v="668.27"/>
    <n v="502.54"/>
    <n v="4647149.58"/>
    <n v="3494663.16"/>
    <n v="1152486.42"/>
    <n v="836486.92440000002"/>
    <s v="986"/>
    <s v="986-Offline"/>
  </r>
  <r>
    <n v="177636754"/>
    <d v="2021-11-07T00:00:00"/>
    <x v="2"/>
    <d v="2021-11-15T00:00:00"/>
    <x v="0"/>
    <s v="Cameroon"/>
    <x v="2"/>
    <s v="Online"/>
    <n v="5518"/>
    <n v="651.21"/>
    <n v="524.96"/>
    <n v="3593376.78"/>
    <n v="2896729.28"/>
    <n v="696647.5"/>
    <n v="646807.82039999997"/>
    <s v="177"/>
    <s v="177-Online"/>
  </r>
  <r>
    <n v="810711038"/>
    <d v="2021-11-11T00:00:00"/>
    <x v="0"/>
    <d v="2021-12-28T00:00:00"/>
    <x v="2"/>
    <s v="Malaysia"/>
    <x v="11"/>
    <s v="Offline"/>
    <n v="6267"/>
    <n v="9.33"/>
    <n v="6.92"/>
    <n v="58471.11"/>
    <n v="43367.64"/>
    <n v="15103.47"/>
    <n v="10524.799799999999"/>
    <s v="810"/>
    <s v="810-Offline"/>
  </r>
  <r>
    <n v="223359620"/>
    <d v="2021-11-14T00:00:00"/>
    <x v="3"/>
    <d v="2021-11-18T00:00:00"/>
    <x v="2"/>
    <s v="Myanmar"/>
    <x v="3"/>
    <s v="Online"/>
    <n v="5930"/>
    <n v="109.28"/>
    <n v="35.840000000000003"/>
    <n v="648030.4"/>
    <n v="212531.20000000001"/>
    <n v="435499.2"/>
    <n v="116645.47199999999"/>
    <s v="223"/>
    <s v="223-Online"/>
  </r>
  <r>
    <n v="286959302"/>
    <d v="2021-11-15T00:00:00"/>
    <x v="3"/>
    <d v="2021-12-08T00:00:00"/>
    <x v="4"/>
    <s v="Iran"/>
    <x v="7"/>
    <s v="Online"/>
    <n v="6489"/>
    <n v="437.2"/>
    <n v="263.33"/>
    <n v="2836990.8"/>
    <n v="1708748.37"/>
    <n v="1128242.43"/>
    <n v="510658.34399999992"/>
    <s v="286"/>
    <s v="286-Online"/>
  </r>
  <r>
    <n v="419123971"/>
    <d v="2021-11-19T00:00:00"/>
    <x v="2"/>
    <d v="2021-12-18T00:00:00"/>
    <x v="2"/>
    <s v="Sri Lanka"/>
    <x v="7"/>
    <s v="Offline"/>
    <n v="6952"/>
    <n v="437.2"/>
    <n v="263.33"/>
    <n v="3039414.4"/>
    <n v="1830670.16"/>
    <n v="1208744.24"/>
    <n v="547094.59199999995"/>
    <s v="419"/>
    <s v="419-Offline"/>
  </r>
  <r>
    <n v="162052476"/>
    <d v="2021-11-22T00:00:00"/>
    <x v="0"/>
    <d v="2021-12-03T00:00:00"/>
    <x v="4"/>
    <s v="Syria"/>
    <x v="11"/>
    <s v="Online"/>
    <n v="3784"/>
    <n v="9.33"/>
    <n v="6.92"/>
    <n v="35304.720000000001"/>
    <n v="26185.279999999999"/>
    <n v="9119.44"/>
    <n v="6354.8495999999996"/>
    <s v="162"/>
    <s v="162-Online"/>
  </r>
  <r>
    <n v="441888415"/>
    <d v="2021-11-26T00:00:00"/>
    <x v="2"/>
    <d v="2021-01-07T00:00:00"/>
    <x v="0"/>
    <s v="Sierra Leone"/>
    <x v="2"/>
    <s v="Offline"/>
    <n v="3457"/>
    <n v="651.21"/>
    <n v="524.96"/>
    <n v="2251232.9700000002"/>
    <n v="1814786.72"/>
    <n v="436446.25"/>
    <n v="405221.93460000004"/>
    <s v="441"/>
    <s v="441-Offline"/>
  </r>
  <r>
    <n v="660643374"/>
    <d v="2021-11-26T00:00:00"/>
    <x v="3"/>
    <d v="2021-12-25T00:00:00"/>
    <x v="1"/>
    <s v="Romania"/>
    <x v="7"/>
    <s v="Online"/>
    <n v="7910"/>
    <n v="437.2"/>
    <n v="263.33"/>
    <n v="3458252"/>
    <n v="2082940.3"/>
    <n v="1375311.7"/>
    <n v="622485.36"/>
    <s v="660"/>
    <s v="660-Online"/>
  </r>
  <r>
    <n v="621386563"/>
    <d v="2021-12-06T00:00:00"/>
    <x v="3"/>
    <d v="2021-12-14T00:00:00"/>
    <x v="0"/>
    <s v="Sierra Leone"/>
    <x v="2"/>
    <s v="Offline"/>
    <n v="948"/>
    <n v="651.21"/>
    <n v="524.96"/>
    <n v="617347.07999999996"/>
    <n v="497662.08"/>
    <n v="119685"/>
    <n v="111122.47439999999"/>
    <s v="621"/>
    <s v="621-Offline"/>
  </r>
  <r>
    <n v="617667090"/>
    <d v="2021-12-23T00:00:00"/>
    <x v="2"/>
    <d v="2021-01-31T00:00:00"/>
    <x v="1"/>
    <s v="Switzerland"/>
    <x v="8"/>
    <s v="Online"/>
    <n v="273"/>
    <n v="81.73"/>
    <n v="56.67"/>
    <n v="22312.29"/>
    <n v="15470.91"/>
    <n v="6841.38"/>
    <n v="4016.2121999999999"/>
    <s v="617"/>
    <s v="617-Online"/>
  </r>
  <r>
    <n v="406502997"/>
    <d v="2021-12-29T00:00:00"/>
    <x v="1"/>
    <d v="2021-01-28T00:00:00"/>
    <x v="0"/>
    <s v="South Sudan"/>
    <x v="8"/>
    <s v="Offline"/>
    <n v="2125"/>
    <n v="81.73"/>
    <n v="56.67"/>
    <n v="173676.25"/>
    <n v="120423.75"/>
    <n v="53252.5"/>
    <n v="31261.724999999999"/>
    <s v="406"/>
    <s v="406-Offline"/>
  </r>
  <r>
    <n v="441619336"/>
    <d v="2021-12-30T00:00:00"/>
    <x v="0"/>
    <d v="2021-01-20T00:00:00"/>
    <x v="2"/>
    <s v="Turkmenistan"/>
    <x v="1"/>
    <s v="Offline"/>
    <n v="3830"/>
    <n v="668.27"/>
    <n v="502.54"/>
    <n v="2559474.1"/>
    <n v="1924728.2"/>
    <n v="634745.9"/>
    <n v="460705.33799999999"/>
    <s v="441"/>
    <s v="441-Offline"/>
  </r>
  <r>
    <n v="331438481"/>
    <d v="2021-12-31T00:00:00"/>
    <x v="1"/>
    <d v="2021-12-31T00:00:00"/>
    <x v="1"/>
    <s v="Iceland"/>
    <x v="7"/>
    <s v="Online"/>
    <n v="8867"/>
    <n v="437.2"/>
    <n v="263.33"/>
    <n v="3876652.4"/>
    <n v="2334947.11"/>
    <n v="1541705.29"/>
    <n v="697797.43199999991"/>
    <s v="331"/>
    <s v="331-Onl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Lowest Hit on Jan 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R8:S16" firstHeaderRow="1" firstDataRow="1" firstDataCol="1" rowPageCount="1" colPageCount="1"/>
  <pivotFields count="4">
    <pivotField axis="axisPage" numFmtId="15" showAll="0" sortType="descending">
      <items count="13">
        <item x="11"/>
        <item x="10"/>
        <item x="9"/>
        <item x="8"/>
        <item x="7"/>
        <item x="6"/>
        <item x="5"/>
        <item x="4"/>
        <item x="3"/>
        <item x="2"/>
        <item x="1"/>
        <item x="0"/>
        <item t="default"/>
      </items>
    </pivotField>
    <pivotField showAll="0"/>
    <pivotField axis="axisRow" showAll="0" sortType="ascending">
      <items count="8">
        <item x="2"/>
        <item x="4"/>
        <item x="3"/>
        <item x="0"/>
        <item x="5"/>
        <item x="1"/>
        <item x="6"/>
        <item t="default"/>
      </items>
      <autoSortScope>
        <pivotArea dataOnly="0" outline="0" fieldPosition="0">
          <references count="1">
            <reference field="4294967294" count="1" selected="0">
              <x v="0"/>
            </reference>
          </references>
        </pivotArea>
      </autoSortScope>
    </pivotField>
    <pivotField dataField="1" numFmtId="166" showAll="0"/>
  </pivotFields>
  <rowFields count="1">
    <field x="2"/>
  </rowFields>
  <rowItems count="8">
    <i>
      <x v="3"/>
    </i>
    <i>
      <x/>
    </i>
    <i>
      <x v="6"/>
    </i>
    <i>
      <x v="4"/>
    </i>
    <i>
      <x v="2"/>
    </i>
    <i>
      <x v="5"/>
    </i>
    <i>
      <x v="1"/>
    </i>
    <i t="grand">
      <x/>
    </i>
  </rowItems>
  <colItems count="1">
    <i/>
  </colItems>
  <pageFields count="1">
    <pageField fld="0" item="0" hier="-1"/>
  </pageFields>
  <dataFields count="1">
    <dataField name="Sum of Hits" fld="3" baseField="0" baseItem="0"/>
  </dataFields>
  <formats count="1">
    <format dxfId="0">
      <pivotArea dataOnly="0" fieldPosition="0">
        <references count="2">
          <reference field="0" count="1" selected="0">
            <x v="0"/>
          </reference>
          <reference field="2" count="1">
            <x v="3"/>
          </reference>
        </references>
      </pivotArea>
    </format>
  </formats>
  <conditionalFormats count="1">
    <conditionalFormat type="all" priority="1">
      <pivotAreas count="1">
        <pivotArea type="data" collapsedLevelsAreSubtotals="1" fieldPosition="0">
          <references count="2">
            <reference field="4294967294" count="1" selected="0">
              <x v="0"/>
            </reference>
            <reference field="0" count="1">
              <x v="0"/>
            </reference>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Highest Hi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6:P19" firstHeaderRow="1" firstDataRow="1" firstDataCol="1" rowPageCount="1" colPageCount="1"/>
  <pivotFields count="4">
    <pivotField axis="axisRow" numFmtId="15"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pivotField axis="axisPage" showAll="0">
      <items count="8">
        <item x="2"/>
        <item x="4"/>
        <item x="3"/>
        <item x="0"/>
        <item x="5"/>
        <item x="1"/>
        <item x="6"/>
        <item t="default"/>
      </items>
    </pivotField>
    <pivotField dataField="1" numFmtId="166" showAll="0"/>
  </pivotFields>
  <rowFields count="1">
    <field x="0"/>
  </rowFields>
  <rowItems count="13">
    <i>
      <x v="1"/>
    </i>
    <i>
      <x v="7"/>
    </i>
    <i>
      <x v="8"/>
    </i>
    <i>
      <x v="11"/>
    </i>
    <i>
      <x v="2"/>
    </i>
    <i>
      <x v="3"/>
    </i>
    <i>
      <x v="4"/>
    </i>
    <i>
      <x v="6"/>
    </i>
    <i>
      <x v="9"/>
    </i>
    <i>
      <x/>
    </i>
    <i>
      <x v="5"/>
    </i>
    <i>
      <x v="10"/>
    </i>
    <i t="grand">
      <x/>
    </i>
  </rowItems>
  <colItems count="1">
    <i/>
  </colItems>
  <pageFields count="1">
    <pageField fld="2" item="4" hier="-1"/>
  </pageFields>
  <dataFields count="1">
    <dataField name="Sum of Hits" fld="3" baseField="0" baseItem="0"/>
  </dataFields>
  <formats count="3">
    <format dxfId="3">
      <pivotArea dataOnly="0" fieldPosition="0">
        <references count="1">
          <reference field="0" count="1">
            <x v="3"/>
          </reference>
        </references>
      </pivotArea>
    </format>
    <format dxfId="2">
      <pivotArea dataOnly="0" fieldPosition="0">
        <references count="2">
          <reference field="0" count="1">
            <x v="3"/>
          </reference>
          <reference field="2" count="1" selected="0">
            <x v="4"/>
          </reference>
        </references>
      </pivotArea>
    </format>
    <format dxfId="1">
      <pivotArea dataOnly="0" fieldPosition="0">
        <references count="2">
          <reference field="0" count="1">
            <x v="1"/>
          </reference>
          <reference field="2" count="1" selected="0">
            <x v="4"/>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B11:C19" firstHeaderRow="1" firstDataRow="1" firstDataCol="1"/>
  <pivotFields count="17">
    <pivotField showAll="0"/>
    <pivotField numFmtId="168" showAll="0"/>
    <pivotField showAll="0">
      <items count="5">
        <item x="1"/>
        <item x="3"/>
        <item x="0"/>
        <item x="2"/>
        <item t="default"/>
      </items>
    </pivotField>
    <pivotField numFmtId="168" showAll="0"/>
    <pivotField axis="axisRow" showAll="0" sortType="descending">
      <items count="8">
        <item x="2"/>
        <item x="3"/>
        <item x="5"/>
        <item x="1"/>
        <item x="4"/>
        <item x="6"/>
        <item x="0"/>
        <item t="default"/>
      </items>
      <autoSortScope>
        <pivotArea dataOnly="0" outline="0" fieldPosition="0">
          <references count="1">
            <reference field="4294967294" count="1" selected="0">
              <x v="0"/>
            </reference>
          </references>
        </pivotArea>
      </autoSortScope>
    </pivotField>
    <pivotField showAll="0"/>
    <pivotField showAll="0">
      <items count="13">
        <item x="6"/>
        <item x="5"/>
        <item x="10"/>
        <item x="3"/>
        <item x="7"/>
        <item x="11"/>
        <item x="1"/>
        <item x="4"/>
        <item x="2"/>
        <item x="8"/>
        <item x="0"/>
        <item x="9"/>
        <item t="default"/>
      </items>
    </pivotField>
    <pivotField showAll="0"/>
    <pivotField showAll="0"/>
    <pivotField numFmtId="167" showAll="0"/>
    <pivotField numFmtId="167" showAll="0"/>
    <pivotField numFmtId="44" showAll="0"/>
    <pivotField numFmtId="44" showAll="0"/>
    <pivotField dataField="1" numFmtId="44" showAll="0"/>
    <pivotField numFmtId="44" showAll="0"/>
    <pivotField showAll="0"/>
    <pivotField showAll="0"/>
  </pivotFields>
  <rowFields count="1">
    <field x="4"/>
  </rowFields>
  <rowItems count="8">
    <i>
      <x v="6"/>
    </i>
    <i>
      <x v="3"/>
    </i>
    <i>
      <x/>
    </i>
    <i>
      <x v="4"/>
    </i>
    <i>
      <x v="1"/>
    </i>
    <i>
      <x v="2"/>
    </i>
    <i>
      <x v="5"/>
    </i>
    <i t="grand">
      <x/>
    </i>
  </rowItems>
  <colItems count="1">
    <i/>
  </colItems>
  <dataFields count="1">
    <dataField name="Sum of Total Profit"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Priority" sourceName="Order Priority">
  <pivotTables>
    <pivotTable tabId="12" name="PivotTable5"/>
  </pivotTables>
  <data>
    <tabular pivotCacheId="1">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12" name="PivotTable5"/>
  </pivotTables>
  <data>
    <tabular pivotCacheId="1">
      <items count="12">
        <i x="6" s="1"/>
        <i x="5" s="1"/>
        <i x="10" s="1"/>
        <i x="3" s="1"/>
        <i x="7" s="1"/>
        <i x="11" s="1"/>
        <i x="1" s="1"/>
        <i x="4" s="1"/>
        <i x="2" s="1"/>
        <i x="8" s="1"/>
        <i x="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Priority" cache="Slicer_Order_Priority" caption="Order Priority" columnCount="2" rowHeight="241300"/>
  <slicer name="Item Type" cache="Slicer_Item_Type" caption="Item Type" columnCount="4" rowHeight="241300"/>
</slicers>
</file>

<file path=xl/tables/table1.xml><?xml version="1.0" encoding="utf-8"?>
<table xmlns="http://schemas.openxmlformats.org/spreadsheetml/2006/main" id="1" name="Table1" displayName="Table1" ref="A1:Q101" totalsRowShown="0" headerRowDxfId="16" dataDxfId="15" headerRowCellStyle="Currency" dataCellStyle="Currency">
  <autoFilter ref="A1:Q101"/>
  <sortState ref="A2:Q101">
    <sortCondition ref="B2"/>
  </sortState>
  <tableColumns count="17">
    <tableColumn id="1" name="Order ID"/>
    <tableColumn id="2" name="Order Date" dataDxfId="14"/>
    <tableColumn id="3" name="Order Priority"/>
    <tableColumn id="4" name="Ship Date" dataDxfId="13"/>
    <tableColumn id="5" name="Region"/>
    <tableColumn id="6" name="Country"/>
    <tableColumn id="7" name="Item Type"/>
    <tableColumn id="8" name="Sales Channel"/>
    <tableColumn id="9" name="Units Sold"/>
    <tableColumn id="10" name="Unit Price" dataDxfId="12" dataCellStyle="Currency"/>
    <tableColumn id="11" name="Unit Cost" dataDxfId="11" dataCellStyle="Currency"/>
    <tableColumn id="12" name="Total Revenue" dataDxfId="10" dataCellStyle="Currency"/>
    <tableColumn id="13" name="Total Cost" dataDxfId="9" dataCellStyle="Currency"/>
    <tableColumn id="14" name="Total Profit" dataDxfId="8" dataCellStyle="Currency"/>
    <tableColumn id="15" name="GST" dataDxfId="7" dataCellStyle="Currency">
      <calculatedColumnFormula>18% *Table1[[#This Row],[Total Revenue]]</calculatedColumnFormula>
    </tableColumn>
    <tableColumn id="16" name="Order Code" dataDxfId="6" dataCellStyle="Currency">
      <calculatedColumnFormula>LEFT(Table1[[#This Row],[Order ID]],3)</calculatedColumnFormula>
    </tableColumn>
    <tableColumn id="17" name="New Order ID" dataDxfId="5" dataCellStyle="Currency">
      <calculatedColumnFormula>CONCATENATE(Table1[[#This Row],[Order Code]],"-",Table1[[#This Row],[Sales Channel]])</calculatedColumnFormula>
    </tableColum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16"/>
  <sheetViews>
    <sheetView zoomScaleNormal="100" workbookViewId="0">
      <selection activeCell="F15" sqref="F15"/>
    </sheetView>
  </sheetViews>
  <sheetFormatPr defaultRowHeight="15"/>
  <cols>
    <col min="1" max="1" width="10.5703125" customWidth="1"/>
    <col min="2" max="2" width="12.85546875" style="50" customWidth="1"/>
    <col min="3" max="3" width="15.28515625" style="3" customWidth="1"/>
    <col min="4" max="4" width="12.140625" style="50" bestFit="1" customWidth="1"/>
    <col min="5" max="5" width="32.42578125" bestFit="1" customWidth="1"/>
    <col min="6" max="6" width="31.5703125" style="2" bestFit="1" customWidth="1"/>
    <col min="7" max="7" width="14.5703125" style="16" bestFit="1" customWidth="1"/>
    <col min="8" max="8" width="15.42578125" style="1" customWidth="1"/>
    <col min="9" max="9" width="12" customWidth="1"/>
    <col min="10" max="10" width="11.7109375" style="48" customWidth="1"/>
    <col min="11" max="11" width="11.140625" style="48" customWidth="1"/>
    <col min="12" max="12" width="16.7109375" style="48" customWidth="1"/>
    <col min="13" max="15" width="14.28515625" style="48" bestFit="1" customWidth="1"/>
    <col min="16" max="16" width="17.140625" bestFit="1" customWidth="1"/>
    <col min="17" max="17" width="19.140625" bestFit="1" customWidth="1"/>
  </cols>
  <sheetData>
    <row r="1" spans="1:17">
      <c r="A1" t="s">
        <v>597</v>
      </c>
      <c r="B1" s="50" t="s">
        <v>596</v>
      </c>
      <c r="C1" t="s">
        <v>595</v>
      </c>
      <c r="D1" s="50" t="s">
        <v>598</v>
      </c>
      <c r="E1" t="s">
        <v>592</v>
      </c>
      <c r="F1" t="s">
        <v>2</v>
      </c>
      <c r="G1" t="s">
        <v>593</v>
      </c>
      <c r="H1" t="s">
        <v>594</v>
      </c>
      <c r="I1" t="s">
        <v>599</v>
      </c>
      <c r="J1" s="48" t="s">
        <v>600</v>
      </c>
      <c r="K1" s="48" t="s">
        <v>601</v>
      </c>
      <c r="L1" s="48" t="s">
        <v>602</v>
      </c>
      <c r="M1" s="48" t="s">
        <v>603</v>
      </c>
      <c r="N1" s="48" t="s">
        <v>604</v>
      </c>
      <c r="O1" s="61" t="s">
        <v>721</v>
      </c>
      <c r="P1" s="52" t="s">
        <v>722</v>
      </c>
      <c r="Q1" s="52" t="s">
        <v>723</v>
      </c>
    </row>
    <row r="2" spans="1:17">
      <c r="A2">
        <v>122583663</v>
      </c>
      <c r="B2" s="50">
        <v>44200</v>
      </c>
      <c r="C2" t="s">
        <v>617</v>
      </c>
      <c r="D2" s="50">
        <v>44201</v>
      </c>
      <c r="E2" t="s">
        <v>618</v>
      </c>
      <c r="F2" t="s">
        <v>693</v>
      </c>
      <c r="G2" t="s">
        <v>646</v>
      </c>
      <c r="H2" t="s">
        <v>613</v>
      </c>
      <c r="I2">
        <v>4085</v>
      </c>
      <c r="J2" s="48">
        <v>152.58000000000001</v>
      </c>
      <c r="K2" s="48">
        <v>97.44</v>
      </c>
      <c r="L2" s="48">
        <v>623289.30000000005</v>
      </c>
      <c r="M2" s="48">
        <v>398042.4</v>
      </c>
      <c r="N2" s="48">
        <v>225246.9</v>
      </c>
      <c r="O2" s="48">
        <f>18% *Table1[[#This Row],[Total Revenue]]</f>
        <v>112192.07400000001</v>
      </c>
      <c r="P2" s="1" t="str">
        <f>LEFT(Table1[[#This Row],[Order ID]],3)</f>
        <v>122</v>
      </c>
      <c r="Q2" s="1" t="str">
        <f>CONCATENATE(Table1[[#This Row],[Order Code]],"-",Table1[[#This Row],[Sales Channel]])</f>
        <v>122-Online</v>
      </c>
    </row>
    <row r="3" spans="1:17">
      <c r="A3">
        <v>955357205</v>
      </c>
      <c r="B3" s="50">
        <v>44201</v>
      </c>
      <c r="C3" t="s">
        <v>617</v>
      </c>
      <c r="D3" s="50">
        <v>44241</v>
      </c>
      <c r="E3" t="s">
        <v>614</v>
      </c>
      <c r="F3" t="s">
        <v>675</v>
      </c>
      <c r="G3" t="s">
        <v>624</v>
      </c>
      <c r="H3" t="s">
        <v>613</v>
      </c>
      <c r="I3">
        <v>282</v>
      </c>
      <c r="J3" s="48">
        <v>668.27</v>
      </c>
      <c r="K3" s="48">
        <v>502.54</v>
      </c>
      <c r="L3" s="48">
        <v>188452.14</v>
      </c>
      <c r="M3" s="48">
        <v>141716.28</v>
      </c>
      <c r="N3" s="48">
        <v>46735.86</v>
      </c>
      <c r="O3" s="48">
        <f>18% *Table1[[#This Row],[Total Revenue]]</f>
        <v>33921.385200000004</v>
      </c>
      <c r="P3" s="1" t="str">
        <f>LEFT(Table1[[#This Row],[Order ID]],3)</f>
        <v>955</v>
      </c>
      <c r="Q3" s="1" t="str">
        <f>CONCATENATE(Table1[[#This Row],[Order Code]],"-",Table1[[#This Row],[Sales Channel]])</f>
        <v>955-Online</v>
      </c>
    </row>
    <row r="4" spans="1:17">
      <c r="A4">
        <v>837559306</v>
      </c>
      <c r="B4" s="50">
        <v>44207</v>
      </c>
      <c r="C4" t="s">
        <v>583</v>
      </c>
      <c r="D4" s="50">
        <v>44209</v>
      </c>
      <c r="E4" t="s">
        <v>618</v>
      </c>
      <c r="F4" t="s">
        <v>667</v>
      </c>
      <c r="G4" t="s">
        <v>616</v>
      </c>
      <c r="H4" t="s">
        <v>608</v>
      </c>
      <c r="I4">
        <v>1266</v>
      </c>
      <c r="J4" s="48">
        <v>651.21</v>
      </c>
      <c r="K4" s="48">
        <v>524.96</v>
      </c>
      <c r="L4" s="48">
        <v>824431.86</v>
      </c>
      <c r="M4" s="48">
        <v>664599.36</v>
      </c>
      <c r="N4" s="48">
        <v>159832.5</v>
      </c>
      <c r="O4" s="48">
        <f>18% *Table1[[#This Row],[Total Revenue]]</f>
        <v>148397.73480000001</v>
      </c>
      <c r="P4" s="1" t="str">
        <f>LEFT(Table1[[#This Row],[Order ID]],3)</f>
        <v>837</v>
      </c>
      <c r="Q4" s="1" t="str">
        <f>CONCATENATE(Table1[[#This Row],[Order Code]],"-",Table1[[#This Row],[Sales Channel]])</f>
        <v>837-Offline</v>
      </c>
    </row>
    <row r="5" spans="1:17">
      <c r="A5">
        <v>187310731</v>
      </c>
      <c r="B5" s="50">
        <v>44209</v>
      </c>
      <c r="C5" t="s">
        <v>617</v>
      </c>
      <c r="D5" s="50">
        <v>44256</v>
      </c>
      <c r="E5" t="s">
        <v>631</v>
      </c>
      <c r="F5" t="s">
        <v>574</v>
      </c>
      <c r="G5" t="s">
        <v>634</v>
      </c>
      <c r="H5" t="s">
        <v>613</v>
      </c>
      <c r="I5">
        <v>8263</v>
      </c>
      <c r="J5" s="48">
        <v>109.28</v>
      </c>
      <c r="K5" s="48">
        <v>35.840000000000003</v>
      </c>
      <c r="L5" s="48">
        <v>902980.64</v>
      </c>
      <c r="M5" s="48">
        <v>296145.91999999998</v>
      </c>
      <c r="N5" s="48">
        <v>606834.72</v>
      </c>
      <c r="O5" s="48">
        <f>18% *Table1[[#This Row],[Total Revenue]]</f>
        <v>162536.51519999999</v>
      </c>
      <c r="P5" s="1" t="str">
        <f>LEFT(Table1[[#This Row],[Order ID]],3)</f>
        <v>187</v>
      </c>
      <c r="Q5" s="1" t="str">
        <f>CONCATENATE(Table1[[#This Row],[Order Code]],"-",Table1[[#This Row],[Sales Channel]])</f>
        <v>187-Online</v>
      </c>
    </row>
    <row r="6" spans="1:17">
      <c r="A6">
        <v>825304400</v>
      </c>
      <c r="B6" s="50">
        <v>44210</v>
      </c>
      <c r="C6" t="s">
        <v>625</v>
      </c>
      <c r="D6" s="50">
        <v>44219</v>
      </c>
      <c r="E6" t="s">
        <v>618</v>
      </c>
      <c r="F6" t="s">
        <v>651</v>
      </c>
      <c r="G6" t="s">
        <v>643</v>
      </c>
      <c r="H6" t="s">
        <v>613</v>
      </c>
      <c r="I6">
        <v>4767</v>
      </c>
      <c r="J6" s="48">
        <v>421.89</v>
      </c>
      <c r="K6" s="48">
        <v>364.69</v>
      </c>
      <c r="L6" s="48">
        <v>2011149.63</v>
      </c>
      <c r="M6" s="48">
        <v>1738477.23</v>
      </c>
      <c r="N6" s="48">
        <v>272672.40000000002</v>
      </c>
      <c r="O6" s="48">
        <f>18% *Table1[[#This Row],[Total Revenue]]</f>
        <v>362006.93339999998</v>
      </c>
      <c r="P6" s="1" t="str">
        <f>LEFT(Table1[[#This Row],[Order ID]],3)</f>
        <v>825</v>
      </c>
      <c r="Q6" s="1" t="str">
        <f>CONCATENATE(Table1[[#This Row],[Order Code]],"-",Table1[[#This Row],[Sales Channel]])</f>
        <v>825-Online</v>
      </c>
    </row>
    <row r="7" spans="1:17">
      <c r="A7">
        <v>177713572</v>
      </c>
      <c r="B7" s="50">
        <v>44212</v>
      </c>
      <c r="C7" t="s">
        <v>609</v>
      </c>
      <c r="D7" s="50">
        <v>44256</v>
      </c>
      <c r="E7" t="s">
        <v>631</v>
      </c>
      <c r="F7" t="s">
        <v>655</v>
      </c>
      <c r="G7" t="s">
        <v>624</v>
      </c>
      <c r="H7" t="s">
        <v>608</v>
      </c>
      <c r="I7">
        <v>8250</v>
      </c>
      <c r="J7" s="48">
        <v>668.27</v>
      </c>
      <c r="K7" s="48">
        <v>502.54</v>
      </c>
      <c r="L7" s="48">
        <v>5513227.5</v>
      </c>
      <c r="M7" s="48">
        <v>4145955</v>
      </c>
      <c r="N7" s="48">
        <v>1367272.5</v>
      </c>
      <c r="O7" s="48">
        <f>18% *Table1[[#This Row],[Total Revenue]]</f>
        <v>992380.95</v>
      </c>
      <c r="P7" s="1" t="str">
        <f>LEFT(Table1[[#This Row],[Order ID]],3)</f>
        <v>177</v>
      </c>
      <c r="Q7" s="1" t="str">
        <f>CONCATENATE(Table1[[#This Row],[Order Code]],"-",Table1[[#This Row],[Sales Channel]])</f>
        <v>177-Offline</v>
      </c>
    </row>
    <row r="8" spans="1:17">
      <c r="A8">
        <v>180283772</v>
      </c>
      <c r="B8" s="50">
        <v>44212</v>
      </c>
      <c r="C8" t="s">
        <v>583</v>
      </c>
      <c r="D8" s="50">
        <v>44217</v>
      </c>
      <c r="E8" t="s">
        <v>618</v>
      </c>
      <c r="F8" t="s">
        <v>619</v>
      </c>
      <c r="G8" t="s">
        <v>640</v>
      </c>
      <c r="H8" t="s">
        <v>608</v>
      </c>
      <c r="I8">
        <v>8829</v>
      </c>
      <c r="J8" s="48">
        <v>47.45</v>
      </c>
      <c r="K8" s="48">
        <v>31.79</v>
      </c>
      <c r="L8" s="48">
        <v>418936.05</v>
      </c>
      <c r="M8" s="48">
        <v>280673.90999999997</v>
      </c>
      <c r="N8" s="48">
        <v>138262.14000000001</v>
      </c>
      <c r="O8" s="48">
        <f>18% *Table1[[#This Row],[Total Revenue]]</f>
        <v>75408.489000000001</v>
      </c>
      <c r="P8" s="1" t="str">
        <f>LEFT(Table1[[#This Row],[Order ID]],3)</f>
        <v>180</v>
      </c>
      <c r="Q8" s="1" t="str">
        <f>CONCATENATE(Table1[[#This Row],[Order Code]],"-",Table1[[#This Row],[Sales Channel]])</f>
        <v>180-Offline</v>
      </c>
    </row>
    <row r="9" spans="1:17">
      <c r="A9">
        <v>115456712</v>
      </c>
      <c r="B9" s="50">
        <v>44228</v>
      </c>
      <c r="C9" t="s">
        <v>617</v>
      </c>
      <c r="D9" s="50">
        <v>44233</v>
      </c>
      <c r="E9" t="s">
        <v>618</v>
      </c>
      <c r="F9" t="s">
        <v>621</v>
      </c>
      <c r="G9" t="s">
        <v>616</v>
      </c>
      <c r="H9" t="s">
        <v>608</v>
      </c>
      <c r="I9">
        <v>5062</v>
      </c>
      <c r="J9" s="48">
        <v>651.21</v>
      </c>
      <c r="K9" s="48">
        <v>524.96</v>
      </c>
      <c r="L9" s="48">
        <v>3296425.02</v>
      </c>
      <c r="M9" s="48">
        <v>2657347.52</v>
      </c>
      <c r="N9" s="48">
        <v>639077.5</v>
      </c>
      <c r="O9" s="48">
        <f>18% *Table1[[#This Row],[Total Revenue]]</f>
        <v>593356.50359999994</v>
      </c>
      <c r="P9" s="1" t="str">
        <f>LEFT(Table1[[#This Row],[Order ID]],3)</f>
        <v>115</v>
      </c>
      <c r="Q9" s="1" t="str">
        <f>CONCATENATE(Table1[[#This Row],[Order Code]],"-",Table1[[#This Row],[Sales Channel]])</f>
        <v>115-Offline</v>
      </c>
    </row>
    <row r="10" spans="1:17">
      <c r="A10">
        <v>385383069</v>
      </c>
      <c r="B10" s="50">
        <v>44229</v>
      </c>
      <c r="C10" t="s">
        <v>583</v>
      </c>
      <c r="D10" s="50">
        <v>44273</v>
      </c>
      <c r="E10" t="s">
        <v>614</v>
      </c>
      <c r="F10" t="s">
        <v>668</v>
      </c>
      <c r="G10" t="s">
        <v>634</v>
      </c>
      <c r="H10" t="s">
        <v>613</v>
      </c>
      <c r="I10">
        <v>2269</v>
      </c>
      <c r="J10" s="48">
        <v>109.28</v>
      </c>
      <c r="K10" s="48">
        <v>35.840000000000003</v>
      </c>
      <c r="L10" s="48">
        <v>247956.32</v>
      </c>
      <c r="M10" s="48">
        <v>81320.960000000006</v>
      </c>
      <c r="N10" s="48">
        <v>166635.35999999999</v>
      </c>
      <c r="O10" s="48">
        <f>18% *Table1[[#This Row],[Total Revenue]]</f>
        <v>44632.137600000002</v>
      </c>
      <c r="P10" s="1" t="str">
        <f>LEFT(Table1[[#This Row],[Order ID]],3)</f>
        <v>385</v>
      </c>
      <c r="Q10" s="1" t="str">
        <f>CONCATENATE(Table1[[#This Row],[Order Code]],"-",Table1[[#This Row],[Sales Channel]])</f>
        <v>385-Online</v>
      </c>
    </row>
    <row r="11" spans="1:17">
      <c r="A11">
        <v>494747245</v>
      </c>
      <c r="B11" s="50">
        <v>44230</v>
      </c>
      <c r="C11" t="s">
        <v>625</v>
      </c>
      <c r="D11" s="50">
        <v>44275</v>
      </c>
      <c r="E11" t="s">
        <v>618</v>
      </c>
      <c r="F11" t="s">
        <v>651</v>
      </c>
      <c r="G11" t="s">
        <v>607</v>
      </c>
      <c r="H11" t="s">
        <v>608</v>
      </c>
      <c r="I11">
        <v>5559</v>
      </c>
      <c r="J11" s="48">
        <v>255.28</v>
      </c>
      <c r="K11" s="48">
        <v>159.41999999999999</v>
      </c>
      <c r="L11" s="48">
        <v>1419101.52</v>
      </c>
      <c r="M11" s="48">
        <v>886215.78</v>
      </c>
      <c r="N11" s="48">
        <v>532885.74</v>
      </c>
      <c r="O11" s="48">
        <f>18% *Table1[[#This Row],[Total Revenue]]</f>
        <v>255438.27359999999</v>
      </c>
      <c r="P11" s="1" t="str">
        <f>LEFT(Table1[[#This Row],[Order ID]],3)</f>
        <v>494</v>
      </c>
      <c r="Q11" s="1" t="str">
        <f>CONCATENATE(Table1[[#This Row],[Order Code]],"-",Table1[[#This Row],[Sales Channel]])</f>
        <v>494-Offline</v>
      </c>
    </row>
    <row r="12" spans="1:17">
      <c r="A12">
        <v>547995746</v>
      </c>
      <c r="B12" s="50">
        <v>44231</v>
      </c>
      <c r="C12" t="s">
        <v>583</v>
      </c>
      <c r="D12" s="50">
        <v>44248</v>
      </c>
      <c r="E12" t="s">
        <v>605</v>
      </c>
      <c r="F12" t="s">
        <v>622</v>
      </c>
      <c r="G12" t="s">
        <v>607</v>
      </c>
      <c r="H12" t="s">
        <v>613</v>
      </c>
      <c r="I12">
        <v>2974</v>
      </c>
      <c r="J12" s="48">
        <v>255.28</v>
      </c>
      <c r="K12" s="48">
        <v>159.41999999999999</v>
      </c>
      <c r="L12" s="48">
        <v>759202.72</v>
      </c>
      <c r="M12" s="48">
        <v>474115.08</v>
      </c>
      <c r="N12" s="48">
        <v>285087.64</v>
      </c>
      <c r="O12" s="48">
        <f>18% *Table1[[#This Row],[Total Revenue]]</f>
        <v>136656.4896</v>
      </c>
      <c r="P12" s="1" t="str">
        <f>LEFT(Table1[[#This Row],[Order ID]],3)</f>
        <v>547</v>
      </c>
      <c r="Q12" s="1" t="str">
        <f>CONCATENATE(Table1[[#This Row],[Order Code]],"-",Table1[[#This Row],[Sales Channel]])</f>
        <v>547-Online</v>
      </c>
    </row>
    <row r="13" spans="1:17">
      <c r="A13">
        <v>382392299</v>
      </c>
      <c r="B13" s="50">
        <v>44233</v>
      </c>
      <c r="C13" t="s">
        <v>625</v>
      </c>
      <c r="D13" s="50">
        <v>44252</v>
      </c>
      <c r="E13" t="s">
        <v>658</v>
      </c>
      <c r="F13" t="s">
        <v>662</v>
      </c>
      <c r="G13" t="s">
        <v>638</v>
      </c>
      <c r="H13" t="s">
        <v>613</v>
      </c>
      <c r="I13">
        <v>7234</v>
      </c>
      <c r="J13" s="48">
        <v>437.2</v>
      </c>
      <c r="K13" s="48">
        <v>263.33</v>
      </c>
      <c r="L13" s="48">
        <v>3162704.8</v>
      </c>
      <c r="M13" s="48">
        <v>1904929.22</v>
      </c>
      <c r="N13" s="48">
        <v>1257775.58</v>
      </c>
      <c r="O13" s="48">
        <f>18% *Table1[[#This Row],[Total Revenue]]</f>
        <v>569286.86399999994</v>
      </c>
      <c r="P13" s="1" t="str">
        <f>LEFT(Table1[[#This Row],[Order ID]],3)</f>
        <v>382</v>
      </c>
      <c r="Q13" s="1" t="str">
        <f>CONCATENATE(Table1[[#This Row],[Order Code]],"-",Table1[[#This Row],[Sales Channel]])</f>
        <v>382-Online</v>
      </c>
    </row>
    <row r="14" spans="1:17">
      <c r="A14">
        <v>522840487</v>
      </c>
      <c r="B14" s="50">
        <v>44235</v>
      </c>
      <c r="C14" t="s">
        <v>609</v>
      </c>
      <c r="D14" s="50">
        <v>44240</v>
      </c>
      <c r="E14" t="s">
        <v>610</v>
      </c>
      <c r="F14" t="s">
        <v>635</v>
      </c>
      <c r="G14" t="s">
        <v>624</v>
      </c>
      <c r="H14" t="s">
        <v>608</v>
      </c>
      <c r="I14">
        <v>8974</v>
      </c>
      <c r="J14" s="48">
        <v>668.27</v>
      </c>
      <c r="K14" s="48">
        <v>502.54</v>
      </c>
      <c r="L14" s="48">
        <v>5997054.9800000004</v>
      </c>
      <c r="M14" s="48">
        <v>4509793.96</v>
      </c>
      <c r="N14" s="48">
        <v>1487261.02</v>
      </c>
      <c r="O14" s="48">
        <f>18% *Table1[[#This Row],[Total Revenue]]</f>
        <v>1079469.8964</v>
      </c>
      <c r="P14" s="1" t="str">
        <f>LEFT(Table1[[#This Row],[Order ID]],3)</f>
        <v>522</v>
      </c>
      <c r="Q14" s="1" t="str">
        <f>CONCATENATE(Table1[[#This Row],[Order Code]],"-",Table1[[#This Row],[Sales Channel]])</f>
        <v>522-Offline</v>
      </c>
    </row>
    <row r="15" spans="1:17">
      <c r="A15">
        <v>963392674</v>
      </c>
      <c r="B15" s="50">
        <v>44235</v>
      </c>
      <c r="C15" t="s">
        <v>583</v>
      </c>
      <c r="D15" s="50">
        <v>44276</v>
      </c>
      <c r="E15" t="s">
        <v>610</v>
      </c>
      <c r="F15" t="s">
        <v>698</v>
      </c>
      <c r="G15" t="s">
        <v>640</v>
      </c>
      <c r="H15" t="s">
        <v>608</v>
      </c>
      <c r="I15">
        <v>8156</v>
      </c>
      <c r="J15" s="48">
        <v>47.45</v>
      </c>
      <c r="K15" s="48">
        <v>31.79</v>
      </c>
      <c r="L15" s="48">
        <v>387002.2</v>
      </c>
      <c r="M15" s="48">
        <v>259279.24</v>
      </c>
      <c r="N15" s="48">
        <v>127722.96</v>
      </c>
      <c r="O15" s="48">
        <f>18% *Table1[[#This Row],[Total Revenue]]</f>
        <v>69660.395999999993</v>
      </c>
      <c r="P15" s="1" t="str">
        <f>LEFT(Table1[[#This Row],[Order ID]],3)</f>
        <v>963</v>
      </c>
      <c r="Q15" s="1" t="str">
        <f>CONCATENATE(Table1[[#This Row],[Order Code]],"-",Table1[[#This Row],[Sales Channel]])</f>
        <v>963-Offline</v>
      </c>
    </row>
    <row r="16" spans="1:17">
      <c r="A16">
        <v>665095412</v>
      </c>
      <c r="B16" s="50">
        <v>44237</v>
      </c>
      <c r="C16" t="s">
        <v>617</v>
      </c>
      <c r="D16" s="50">
        <v>44242</v>
      </c>
      <c r="E16" t="s">
        <v>618</v>
      </c>
      <c r="F16" t="s">
        <v>700</v>
      </c>
      <c r="G16" t="s">
        <v>624</v>
      </c>
      <c r="H16" t="s">
        <v>608</v>
      </c>
      <c r="I16">
        <v>5367</v>
      </c>
      <c r="J16" s="48">
        <v>668.27</v>
      </c>
      <c r="K16" s="48">
        <v>502.54</v>
      </c>
      <c r="L16" s="48">
        <v>3586605.09</v>
      </c>
      <c r="M16" s="48">
        <v>2697132.18</v>
      </c>
      <c r="N16" s="48">
        <v>889472.91</v>
      </c>
      <c r="O16" s="48">
        <f>18% *Table1[[#This Row],[Total Revenue]]</f>
        <v>645588.91619999998</v>
      </c>
      <c r="P16" s="1" t="str">
        <f>LEFT(Table1[[#This Row],[Order ID]],3)</f>
        <v>665</v>
      </c>
      <c r="Q16" s="1" t="str">
        <f>CONCATENATE(Table1[[#This Row],[Order Code]],"-",Table1[[#This Row],[Sales Channel]])</f>
        <v>665-Offline</v>
      </c>
    </row>
    <row r="17" spans="1:17">
      <c r="A17">
        <v>189965903</v>
      </c>
      <c r="B17" s="50">
        <v>44243</v>
      </c>
      <c r="C17" t="s">
        <v>625</v>
      </c>
      <c r="D17" s="50">
        <v>44255</v>
      </c>
      <c r="E17" t="s">
        <v>614</v>
      </c>
      <c r="F17" t="s">
        <v>637</v>
      </c>
      <c r="G17" t="s">
        <v>616</v>
      </c>
      <c r="H17" t="s">
        <v>613</v>
      </c>
      <c r="I17">
        <v>3987</v>
      </c>
      <c r="J17" s="48">
        <v>651.21</v>
      </c>
      <c r="K17" s="48">
        <v>524.96</v>
      </c>
      <c r="L17" s="48">
        <v>2596374.27</v>
      </c>
      <c r="M17" s="48">
        <v>2093015.52</v>
      </c>
      <c r="N17" s="48">
        <v>503358.75</v>
      </c>
      <c r="O17" s="48">
        <f>18% *Table1[[#This Row],[Total Revenue]]</f>
        <v>467347.36859999999</v>
      </c>
      <c r="P17" s="1" t="str">
        <f>LEFT(Table1[[#This Row],[Order ID]],3)</f>
        <v>189</v>
      </c>
      <c r="Q17" s="1" t="str">
        <f>CONCATENATE(Table1[[#This Row],[Order Code]],"-",Table1[[#This Row],[Sales Channel]])</f>
        <v>189-Online</v>
      </c>
    </row>
    <row r="18" spans="1:17">
      <c r="A18">
        <v>430915820</v>
      </c>
      <c r="B18" s="50">
        <v>44244</v>
      </c>
      <c r="C18" t="s">
        <v>617</v>
      </c>
      <c r="D18" s="50">
        <v>44275</v>
      </c>
      <c r="E18" t="s">
        <v>720</v>
      </c>
      <c r="F18" t="s">
        <v>685</v>
      </c>
      <c r="G18" t="s">
        <v>629</v>
      </c>
      <c r="H18" t="s">
        <v>608</v>
      </c>
      <c r="I18">
        <v>6422</v>
      </c>
      <c r="J18" s="48">
        <v>81.73</v>
      </c>
      <c r="K18" s="48">
        <v>56.67</v>
      </c>
      <c r="L18" s="48">
        <v>524870.06000000006</v>
      </c>
      <c r="M18" s="48">
        <v>363934.74</v>
      </c>
      <c r="N18" s="48">
        <v>160935.32</v>
      </c>
      <c r="O18" s="48">
        <f>18% *Table1[[#This Row],[Total Revenue]]</f>
        <v>94476.610800000009</v>
      </c>
      <c r="P18" s="1" t="str">
        <f>LEFT(Table1[[#This Row],[Order ID]],3)</f>
        <v>430</v>
      </c>
      <c r="Q18" s="1" t="str">
        <f>CONCATENATE(Table1[[#This Row],[Order Code]],"-",Table1[[#This Row],[Sales Channel]])</f>
        <v>430-Offline</v>
      </c>
    </row>
    <row r="19" spans="1:17">
      <c r="A19">
        <v>832401311</v>
      </c>
      <c r="B19" s="50">
        <v>44246</v>
      </c>
      <c r="C19" t="s">
        <v>583</v>
      </c>
      <c r="D19" s="50">
        <v>44250</v>
      </c>
      <c r="E19" t="s">
        <v>631</v>
      </c>
      <c r="F19" t="s">
        <v>636</v>
      </c>
      <c r="G19" t="s">
        <v>629</v>
      </c>
      <c r="H19" t="s">
        <v>608</v>
      </c>
      <c r="I19">
        <v>4901</v>
      </c>
      <c r="J19" s="48">
        <v>81.73</v>
      </c>
      <c r="K19" s="48">
        <v>56.67</v>
      </c>
      <c r="L19" s="48">
        <v>400558.73</v>
      </c>
      <c r="M19" s="48">
        <v>277739.67</v>
      </c>
      <c r="N19" s="48">
        <v>122819.06</v>
      </c>
      <c r="O19" s="48">
        <f>18% *Table1[[#This Row],[Total Revenue]]</f>
        <v>72100.571400000001</v>
      </c>
      <c r="P19" s="1" t="str">
        <f>LEFT(Table1[[#This Row],[Order ID]],3)</f>
        <v>832</v>
      </c>
      <c r="Q19" s="1" t="str">
        <f>CONCATENATE(Table1[[#This Row],[Order Code]],"-",Table1[[#This Row],[Sales Channel]])</f>
        <v>832-Offline</v>
      </c>
    </row>
    <row r="20" spans="1:17">
      <c r="A20">
        <v>868214595</v>
      </c>
      <c r="B20" s="50">
        <v>44250</v>
      </c>
      <c r="C20" t="s">
        <v>609</v>
      </c>
      <c r="D20" s="50">
        <v>44257</v>
      </c>
      <c r="E20" t="s">
        <v>614</v>
      </c>
      <c r="F20" t="s">
        <v>674</v>
      </c>
      <c r="G20" t="s">
        <v>638</v>
      </c>
      <c r="H20" t="s">
        <v>608</v>
      </c>
      <c r="I20">
        <v>2847</v>
      </c>
      <c r="J20" s="48">
        <v>437.2</v>
      </c>
      <c r="K20" s="48">
        <v>263.33</v>
      </c>
      <c r="L20" s="48">
        <v>1244708.3999999999</v>
      </c>
      <c r="M20" s="48">
        <v>749700.51</v>
      </c>
      <c r="N20" s="48">
        <v>495007.89</v>
      </c>
      <c r="O20" s="48">
        <f>18% *Table1[[#This Row],[Total Revenue]]</f>
        <v>224047.51199999999</v>
      </c>
      <c r="P20" s="1" t="str">
        <f>LEFT(Table1[[#This Row],[Order ID]],3)</f>
        <v>868</v>
      </c>
      <c r="Q20" s="1" t="str">
        <f>CONCATENATE(Table1[[#This Row],[Order Code]],"-",Table1[[#This Row],[Sales Channel]])</f>
        <v>868-Offline</v>
      </c>
    </row>
    <row r="21" spans="1:17">
      <c r="A21">
        <v>756274640</v>
      </c>
      <c r="B21" s="50">
        <v>44252</v>
      </c>
      <c r="C21" t="s">
        <v>625</v>
      </c>
      <c r="D21" s="50">
        <v>44252</v>
      </c>
      <c r="E21" t="s">
        <v>618</v>
      </c>
      <c r="F21" t="s">
        <v>656</v>
      </c>
      <c r="G21" t="s">
        <v>646</v>
      </c>
      <c r="H21" t="s">
        <v>613</v>
      </c>
      <c r="I21">
        <v>7327</v>
      </c>
      <c r="J21" s="48">
        <v>152.58000000000001</v>
      </c>
      <c r="K21" s="48">
        <v>97.44</v>
      </c>
      <c r="L21" s="48">
        <v>1117953.6599999999</v>
      </c>
      <c r="M21" s="48">
        <v>713942.88</v>
      </c>
      <c r="N21" s="48">
        <v>404010.78</v>
      </c>
      <c r="O21" s="48">
        <f>18% *Table1[[#This Row],[Total Revenue]]</f>
        <v>201231.65879999998</v>
      </c>
      <c r="P21" s="1" t="str">
        <f>LEFT(Table1[[#This Row],[Order ID]],3)</f>
        <v>756</v>
      </c>
      <c r="Q21" s="1" t="str">
        <f>CONCATENATE(Table1[[#This Row],[Order Code]],"-",Table1[[#This Row],[Sales Channel]])</f>
        <v>756-Online</v>
      </c>
    </row>
    <row r="22" spans="1:17">
      <c r="A22">
        <v>699285638</v>
      </c>
      <c r="B22" s="50">
        <v>44266</v>
      </c>
      <c r="C22" t="s">
        <v>609</v>
      </c>
      <c r="D22" s="50">
        <v>44283</v>
      </c>
      <c r="E22" t="s">
        <v>618</v>
      </c>
      <c r="F22" t="s">
        <v>661</v>
      </c>
      <c r="G22" t="s">
        <v>629</v>
      </c>
      <c r="H22" t="s">
        <v>613</v>
      </c>
      <c r="I22">
        <v>3015</v>
      </c>
      <c r="J22" s="48">
        <v>81.73</v>
      </c>
      <c r="K22" s="48">
        <v>56.67</v>
      </c>
      <c r="L22" s="48">
        <v>246415.95</v>
      </c>
      <c r="M22" s="48">
        <v>170860.05</v>
      </c>
      <c r="N22" s="48">
        <v>75555.899999999994</v>
      </c>
      <c r="O22" s="48">
        <f>18% *Table1[[#This Row],[Total Revenue]]</f>
        <v>44354.870999999999</v>
      </c>
      <c r="P22" s="1" t="str">
        <f>LEFT(Table1[[#This Row],[Order ID]],3)</f>
        <v>699</v>
      </c>
      <c r="Q22" s="1" t="str">
        <f>CONCATENATE(Table1[[#This Row],[Order Code]],"-",Table1[[#This Row],[Sales Channel]])</f>
        <v>699-Online</v>
      </c>
    </row>
    <row r="23" spans="1:17">
      <c r="A23">
        <v>827844560</v>
      </c>
      <c r="B23" s="50">
        <v>44273</v>
      </c>
      <c r="C23" t="s">
        <v>617</v>
      </c>
      <c r="D23" s="50">
        <v>44293</v>
      </c>
      <c r="E23" t="s">
        <v>618</v>
      </c>
      <c r="F23" t="s">
        <v>694</v>
      </c>
      <c r="G23" t="s">
        <v>627</v>
      </c>
      <c r="H23" t="s">
        <v>613</v>
      </c>
      <c r="I23">
        <v>6457</v>
      </c>
      <c r="J23" s="48">
        <v>154.06</v>
      </c>
      <c r="K23" s="48">
        <v>90.93</v>
      </c>
      <c r="L23" s="48">
        <v>994765.42</v>
      </c>
      <c r="M23" s="48">
        <v>587135.01</v>
      </c>
      <c r="N23" s="48">
        <v>407630.41</v>
      </c>
      <c r="O23" s="48">
        <f>18% *Table1[[#This Row],[Total Revenue]]</f>
        <v>179057.77559999999</v>
      </c>
      <c r="P23" s="1" t="str">
        <f>LEFT(Table1[[#This Row],[Order ID]],3)</f>
        <v>827</v>
      </c>
      <c r="Q23" s="1" t="str">
        <f>CONCATENATE(Table1[[#This Row],[Order Code]],"-",Table1[[#This Row],[Sales Channel]])</f>
        <v>827-Online</v>
      </c>
    </row>
    <row r="24" spans="1:17">
      <c r="A24">
        <v>844530045</v>
      </c>
      <c r="B24" s="50">
        <v>44280</v>
      </c>
      <c r="C24" t="s">
        <v>625</v>
      </c>
      <c r="D24" s="50">
        <v>44283</v>
      </c>
      <c r="E24" t="s">
        <v>658</v>
      </c>
      <c r="F24" t="s">
        <v>670</v>
      </c>
      <c r="G24" t="s">
        <v>612</v>
      </c>
      <c r="H24" t="s">
        <v>613</v>
      </c>
      <c r="I24">
        <v>4063</v>
      </c>
      <c r="J24" s="48">
        <v>205.7</v>
      </c>
      <c r="K24" s="48">
        <v>117.11</v>
      </c>
      <c r="L24" s="48">
        <v>835759.1</v>
      </c>
      <c r="M24" s="48">
        <v>475817.93</v>
      </c>
      <c r="N24" s="48">
        <v>359941.17</v>
      </c>
      <c r="O24" s="48">
        <f>18% *Table1[[#This Row],[Total Revenue]]</f>
        <v>150436.63799999998</v>
      </c>
      <c r="P24" s="1" t="str">
        <f>LEFT(Table1[[#This Row],[Order ID]],3)</f>
        <v>844</v>
      </c>
      <c r="Q24" s="1" t="str">
        <f>CONCATENATE(Table1[[#This Row],[Order Code]],"-",Table1[[#This Row],[Sales Channel]])</f>
        <v>844-Online</v>
      </c>
    </row>
    <row r="25" spans="1:17">
      <c r="A25">
        <v>902102267</v>
      </c>
      <c r="B25" s="50">
        <v>44284</v>
      </c>
      <c r="C25" t="s">
        <v>609</v>
      </c>
      <c r="D25" s="50">
        <v>44315</v>
      </c>
      <c r="E25" t="s">
        <v>618</v>
      </c>
      <c r="F25" t="s">
        <v>664</v>
      </c>
      <c r="G25" t="s">
        <v>612</v>
      </c>
      <c r="H25" t="s">
        <v>608</v>
      </c>
      <c r="I25">
        <v>962</v>
      </c>
      <c r="J25" s="48">
        <v>205.7</v>
      </c>
      <c r="K25" s="48">
        <v>117.11</v>
      </c>
      <c r="L25" s="48">
        <v>197883.4</v>
      </c>
      <c r="M25" s="48">
        <v>112659.82</v>
      </c>
      <c r="N25" s="48">
        <v>85223.58</v>
      </c>
      <c r="O25" s="48">
        <f>18% *Table1[[#This Row],[Total Revenue]]</f>
        <v>35619.011999999995</v>
      </c>
      <c r="P25" s="1" t="str">
        <f>LEFT(Table1[[#This Row],[Order ID]],3)</f>
        <v>902</v>
      </c>
      <c r="Q25" s="1" t="str">
        <f>CONCATENATE(Table1[[#This Row],[Order Code]],"-",Table1[[#This Row],[Sales Channel]])</f>
        <v>902-Offline</v>
      </c>
    </row>
    <row r="26" spans="1:17">
      <c r="A26">
        <v>519820964</v>
      </c>
      <c r="B26" s="50">
        <v>44287</v>
      </c>
      <c r="C26" t="s">
        <v>583</v>
      </c>
      <c r="D26" s="50">
        <v>44304</v>
      </c>
      <c r="E26" t="s">
        <v>618</v>
      </c>
      <c r="F26" t="s">
        <v>639</v>
      </c>
      <c r="G26" t="s">
        <v>640</v>
      </c>
      <c r="H26" t="s">
        <v>608</v>
      </c>
      <c r="I26">
        <v>5430</v>
      </c>
      <c r="J26" s="48">
        <v>47.45</v>
      </c>
      <c r="K26" s="48">
        <v>31.79</v>
      </c>
      <c r="L26" s="48">
        <v>257653.5</v>
      </c>
      <c r="M26" s="48">
        <v>172619.7</v>
      </c>
      <c r="N26" s="48">
        <v>85033.8</v>
      </c>
      <c r="O26" s="48">
        <f>18% *Table1[[#This Row],[Total Revenue]]</f>
        <v>46377.63</v>
      </c>
      <c r="P26" s="1" t="str">
        <f>LEFT(Table1[[#This Row],[Order ID]],3)</f>
        <v>519</v>
      </c>
      <c r="Q26" s="1" t="str">
        <f>CONCATENATE(Table1[[#This Row],[Order Code]],"-",Table1[[#This Row],[Sales Channel]])</f>
        <v>519-Offline</v>
      </c>
    </row>
    <row r="27" spans="1:17">
      <c r="A27">
        <v>320009267</v>
      </c>
      <c r="B27" s="50">
        <v>44287</v>
      </c>
      <c r="C27" t="s">
        <v>617</v>
      </c>
      <c r="D27" s="50">
        <v>44324</v>
      </c>
      <c r="E27" t="s">
        <v>631</v>
      </c>
      <c r="F27" t="s">
        <v>660</v>
      </c>
      <c r="G27" t="s">
        <v>616</v>
      </c>
      <c r="H27" t="s">
        <v>613</v>
      </c>
      <c r="I27">
        <v>6708</v>
      </c>
      <c r="J27" s="48">
        <v>651.21</v>
      </c>
      <c r="K27" s="48">
        <v>524.96</v>
      </c>
      <c r="L27" s="48">
        <v>4368316.68</v>
      </c>
      <c r="M27" s="48">
        <v>3521431.68</v>
      </c>
      <c r="N27" s="48">
        <v>846885</v>
      </c>
      <c r="O27" s="48">
        <f>18% *Table1[[#This Row],[Total Revenue]]</f>
        <v>786297.00239999988</v>
      </c>
      <c r="P27" s="1" t="str">
        <f>LEFT(Table1[[#This Row],[Order ID]],3)</f>
        <v>320</v>
      </c>
      <c r="Q27" s="1" t="str">
        <f>CONCATENATE(Table1[[#This Row],[Order Code]],"-",Table1[[#This Row],[Sales Channel]])</f>
        <v>320-Online</v>
      </c>
    </row>
    <row r="28" spans="1:17">
      <c r="A28">
        <v>259353148</v>
      </c>
      <c r="B28" s="50">
        <v>44293</v>
      </c>
      <c r="C28" t="s">
        <v>609</v>
      </c>
      <c r="D28" s="50">
        <v>44305</v>
      </c>
      <c r="E28" t="s">
        <v>618</v>
      </c>
      <c r="F28" t="s">
        <v>656</v>
      </c>
      <c r="G28" t="s">
        <v>638</v>
      </c>
      <c r="H28" t="s">
        <v>608</v>
      </c>
      <c r="I28">
        <v>7215</v>
      </c>
      <c r="J28" s="48">
        <v>437.2</v>
      </c>
      <c r="K28" s="48">
        <v>263.33</v>
      </c>
      <c r="L28" s="48">
        <v>3154398</v>
      </c>
      <c r="M28" s="48">
        <v>1899925.95</v>
      </c>
      <c r="N28" s="48">
        <v>1254472.05</v>
      </c>
      <c r="O28" s="48">
        <f>18% *Table1[[#This Row],[Total Revenue]]</f>
        <v>567791.64</v>
      </c>
      <c r="P28" s="1" t="str">
        <f>LEFT(Table1[[#This Row],[Order ID]],3)</f>
        <v>259</v>
      </c>
      <c r="Q28" s="1" t="str">
        <f>CONCATENATE(Table1[[#This Row],[Order Code]],"-",Table1[[#This Row],[Sales Channel]])</f>
        <v>259-Offline</v>
      </c>
    </row>
    <row r="29" spans="1:17">
      <c r="A29">
        <v>616607081</v>
      </c>
      <c r="B29" s="50">
        <v>44304</v>
      </c>
      <c r="C29" t="s">
        <v>609</v>
      </c>
      <c r="D29" s="50">
        <v>44346</v>
      </c>
      <c r="E29" t="s">
        <v>618</v>
      </c>
      <c r="F29" t="s">
        <v>630</v>
      </c>
      <c r="G29" t="s">
        <v>612</v>
      </c>
      <c r="H29" t="s">
        <v>613</v>
      </c>
      <c r="I29">
        <v>6593</v>
      </c>
      <c r="J29" s="48">
        <v>205.7</v>
      </c>
      <c r="K29" s="48">
        <v>117.11</v>
      </c>
      <c r="L29" s="48">
        <v>1356180.1</v>
      </c>
      <c r="M29" s="48">
        <v>772106.23</v>
      </c>
      <c r="N29" s="48">
        <v>584073.87</v>
      </c>
      <c r="O29" s="48">
        <f>18% *Table1[[#This Row],[Total Revenue]]</f>
        <v>244112.41800000001</v>
      </c>
      <c r="P29" s="1" t="str">
        <f>LEFT(Table1[[#This Row],[Order ID]],3)</f>
        <v>616</v>
      </c>
      <c r="Q29" s="1" t="str">
        <f>CONCATENATE(Table1[[#This Row],[Order Code]],"-",Table1[[#This Row],[Sales Channel]])</f>
        <v>616-Online</v>
      </c>
    </row>
    <row r="30" spans="1:17">
      <c r="A30">
        <v>135425221</v>
      </c>
      <c r="B30" s="50">
        <v>44309</v>
      </c>
      <c r="C30" t="s">
        <v>625</v>
      </c>
      <c r="D30" s="50">
        <v>44313</v>
      </c>
      <c r="E30" t="s">
        <v>618</v>
      </c>
      <c r="F30" t="s">
        <v>623</v>
      </c>
      <c r="G30" t="s">
        <v>624</v>
      </c>
      <c r="H30" t="s">
        <v>608</v>
      </c>
      <c r="I30">
        <v>4187</v>
      </c>
      <c r="J30" s="48">
        <v>668.27</v>
      </c>
      <c r="K30" s="48">
        <v>502.54</v>
      </c>
      <c r="L30" s="48">
        <v>2798046.49</v>
      </c>
      <c r="M30" s="48">
        <v>2104134.98</v>
      </c>
      <c r="N30" s="48">
        <v>693911.51</v>
      </c>
      <c r="O30" s="48">
        <f>18% *Table1[[#This Row],[Total Revenue]]</f>
        <v>503648.36820000003</v>
      </c>
      <c r="P30" s="1" t="str">
        <f>LEFT(Table1[[#This Row],[Order ID]],3)</f>
        <v>135</v>
      </c>
      <c r="Q30" s="1" t="str">
        <f>CONCATENATE(Table1[[#This Row],[Order Code]],"-",Table1[[#This Row],[Sales Channel]])</f>
        <v>135-Offline</v>
      </c>
    </row>
    <row r="31" spans="1:17">
      <c r="A31">
        <v>972292029</v>
      </c>
      <c r="B31" s="50">
        <v>44309</v>
      </c>
      <c r="C31" t="s">
        <v>625</v>
      </c>
      <c r="D31" s="50">
        <v>44350</v>
      </c>
      <c r="E31" t="s">
        <v>614</v>
      </c>
      <c r="F31" t="s">
        <v>637</v>
      </c>
      <c r="G31" t="s">
        <v>634</v>
      </c>
      <c r="H31" t="s">
        <v>613</v>
      </c>
      <c r="I31">
        <v>1673</v>
      </c>
      <c r="J31" s="48">
        <v>109.28</v>
      </c>
      <c r="K31" s="48">
        <v>35.840000000000003</v>
      </c>
      <c r="L31" s="48">
        <v>182825.44</v>
      </c>
      <c r="M31" s="48">
        <v>59960.32</v>
      </c>
      <c r="N31" s="48">
        <v>122865.12</v>
      </c>
      <c r="O31" s="48">
        <f>18% *Table1[[#This Row],[Total Revenue]]</f>
        <v>32908.5792</v>
      </c>
      <c r="P31" s="1" t="str">
        <f>LEFT(Table1[[#This Row],[Order ID]],3)</f>
        <v>972</v>
      </c>
      <c r="Q31" s="1" t="str">
        <f>CONCATENATE(Table1[[#This Row],[Order Code]],"-",Table1[[#This Row],[Sales Channel]])</f>
        <v>972-Online</v>
      </c>
    </row>
    <row r="32" spans="1:17">
      <c r="A32">
        <v>462405812</v>
      </c>
      <c r="B32" s="50">
        <v>44309</v>
      </c>
      <c r="C32" t="s">
        <v>625</v>
      </c>
      <c r="D32" s="50">
        <v>44336</v>
      </c>
      <c r="E32" t="s">
        <v>631</v>
      </c>
      <c r="F32" t="s">
        <v>641</v>
      </c>
      <c r="G32" t="s">
        <v>616</v>
      </c>
      <c r="H32" t="s">
        <v>613</v>
      </c>
      <c r="I32">
        <v>5010</v>
      </c>
      <c r="J32" s="48">
        <v>651.21</v>
      </c>
      <c r="K32" s="48">
        <v>524.96</v>
      </c>
      <c r="L32" s="48">
        <v>3262562.1</v>
      </c>
      <c r="M32" s="48">
        <v>2630049.6</v>
      </c>
      <c r="N32" s="48">
        <v>632512.5</v>
      </c>
      <c r="O32" s="48">
        <f>18% *Table1[[#This Row],[Total Revenue]]</f>
        <v>587261.17799999996</v>
      </c>
      <c r="P32" s="1" t="str">
        <f>LEFT(Table1[[#This Row],[Order ID]],3)</f>
        <v>462</v>
      </c>
      <c r="Q32" s="1" t="str">
        <f>CONCATENATE(Table1[[#This Row],[Order Code]],"-",Table1[[#This Row],[Sales Channel]])</f>
        <v>462-Online</v>
      </c>
    </row>
    <row r="33" spans="1:17">
      <c r="A33">
        <v>610425555</v>
      </c>
      <c r="B33" s="50">
        <v>44311</v>
      </c>
      <c r="C33" t="s">
        <v>617</v>
      </c>
      <c r="D33" s="50">
        <v>44344</v>
      </c>
      <c r="E33" t="s">
        <v>618</v>
      </c>
      <c r="F33" t="s">
        <v>682</v>
      </c>
      <c r="G33" t="s">
        <v>634</v>
      </c>
      <c r="H33" t="s">
        <v>608</v>
      </c>
      <c r="I33">
        <v>7342</v>
      </c>
      <c r="J33" s="48">
        <v>109.28</v>
      </c>
      <c r="K33" s="48">
        <v>35.840000000000003</v>
      </c>
      <c r="L33" s="48">
        <v>802333.76</v>
      </c>
      <c r="M33" s="48">
        <v>263137.28000000003</v>
      </c>
      <c r="N33" s="48">
        <v>539196.48</v>
      </c>
      <c r="O33" s="48">
        <f>18% *Table1[[#This Row],[Total Revenue]]</f>
        <v>144420.07680000001</v>
      </c>
      <c r="P33" s="1" t="str">
        <f>LEFT(Table1[[#This Row],[Order ID]],3)</f>
        <v>610</v>
      </c>
      <c r="Q33" s="1" t="str">
        <f>CONCATENATE(Table1[[#This Row],[Order Code]],"-",Table1[[#This Row],[Sales Channel]])</f>
        <v>610-Offline</v>
      </c>
    </row>
    <row r="34" spans="1:17">
      <c r="A34">
        <v>513417565</v>
      </c>
      <c r="B34" s="50">
        <v>44316</v>
      </c>
      <c r="C34" t="s">
        <v>625</v>
      </c>
      <c r="D34" s="50">
        <v>44334</v>
      </c>
      <c r="E34" t="s">
        <v>658</v>
      </c>
      <c r="F34" t="s">
        <v>695</v>
      </c>
      <c r="G34" t="s">
        <v>620</v>
      </c>
      <c r="H34" t="s">
        <v>613</v>
      </c>
      <c r="I34">
        <v>522</v>
      </c>
      <c r="J34" s="48">
        <v>9.33</v>
      </c>
      <c r="K34" s="48">
        <v>6.92</v>
      </c>
      <c r="L34" s="48">
        <v>4870.26</v>
      </c>
      <c r="M34" s="48">
        <v>3612.24</v>
      </c>
      <c r="N34" s="48">
        <v>1258.02</v>
      </c>
      <c r="O34" s="48">
        <f>18% *Table1[[#This Row],[Total Revenue]]</f>
        <v>876.64679999999998</v>
      </c>
      <c r="P34" s="1" t="str">
        <f>LEFT(Table1[[#This Row],[Order ID]],3)</f>
        <v>513</v>
      </c>
      <c r="Q34" s="1" t="str">
        <f>CONCATENATE(Table1[[#This Row],[Order Code]],"-",Table1[[#This Row],[Sales Channel]])</f>
        <v>513-Online</v>
      </c>
    </row>
    <row r="35" spans="1:17">
      <c r="A35">
        <v>341417157</v>
      </c>
      <c r="B35" s="50">
        <v>44318</v>
      </c>
      <c r="C35" t="s">
        <v>617</v>
      </c>
      <c r="D35" s="50">
        <v>44324</v>
      </c>
      <c r="E35" t="s">
        <v>614</v>
      </c>
      <c r="F35" t="s">
        <v>615</v>
      </c>
      <c r="G35" t="s">
        <v>616</v>
      </c>
      <c r="H35" t="s">
        <v>608</v>
      </c>
      <c r="I35">
        <v>1779</v>
      </c>
      <c r="J35" s="48">
        <v>651.21</v>
      </c>
      <c r="K35" s="48">
        <v>524.96</v>
      </c>
      <c r="L35" s="48">
        <v>1158502.5900000001</v>
      </c>
      <c r="M35" s="48">
        <v>933903.84</v>
      </c>
      <c r="N35" s="48">
        <v>224598.75</v>
      </c>
      <c r="O35" s="48">
        <f>18% *Table1[[#This Row],[Total Revenue]]</f>
        <v>208530.4662</v>
      </c>
      <c r="P35" s="1" t="str">
        <f>LEFT(Table1[[#This Row],[Order ID]],3)</f>
        <v>341</v>
      </c>
      <c r="Q35" s="1" t="str">
        <f>CONCATENATE(Table1[[#This Row],[Order Code]],"-",Table1[[#This Row],[Sales Channel]])</f>
        <v>341-Offline</v>
      </c>
    </row>
    <row r="36" spans="1:17">
      <c r="A36">
        <v>740147912</v>
      </c>
      <c r="B36" s="50">
        <v>44323</v>
      </c>
      <c r="C36" t="s">
        <v>617</v>
      </c>
      <c r="D36" s="50">
        <v>44326</v>
      </c>
      <c r="E36" t="s">
        <v>614</v>
      </c>
      <c r="F36" t="s">
        <v>648</v>
      </c>
      <c r="G36" t="s">
        <v>629</v>
      </c>
      <c r="H36" t="s">
        <v>613</v>
      </c>
      <c r="I36">
        <v>5070</v>
      </c>
      <c r="J36" s="48">
        <v>81.73</v>
      </c>
      <c r="K36" s="48">
        <v>56.67</v>
      </c>
      <c r="L36" s="48">
        <v>414371.1</v>
      </c>
      <c r="M36" s="48">
        <v>287316.90000000002</v>
      </c>
      <c r="N36" s="48">
        <v>127054.2</v>
      </c>
      <c r="O36" s="48">
        <f>18% *Table1[[#This Row],[Total Revenue]]</f>
        <v>74586.797999999995</v>
      </c>
      <c r="P36" s="1" t="str">
        <f>LEFT(Table1[[#This Row],[Order ID]],3)</f>
        <v>740</v>
      </c>
      <c r="Q36" s="1" t="str">
        <f>CONCATENATE(Table1[[#This Row],[Order Code]],"-",Table1[[#This Row],[Sales Channel]])</f>
        <v>740-Online</v>
      </c>
    </row>
    <row r="37" spans="1:17">
      <c r="A37">
        <v>686048400</v>
      </c>
      <c r="B37" s="50">
        <v>44323</v>
      </c>
      <c r="C37" t="s">
        <v>617</v>
      </c>
      <c r="D37" s="50">
        <v>44326</v>
      </c>
      <c r="E37" t="s">
        <v>618</v>
      </c>
      <c r="F37" t="s">
        <v>650</v>
      </c>
      <c r="G37" t="s">
        <v>620</v>
      </c>
      <c r="H37" t="s">
        <v>613</v>
      </c>
      <c r="I37">
        <v>5822</v>
      </c>
      <c r="J37" s="48">
        <v>9.33</v>
      </c>
      <c r="K37" s="48">
        <v>6.92</v>
      </c>
      <c r="L37" s="48">
        <v>54319.26</v>
      </c>
      <c r="M37" s="48">
        <v>40288.239999999998</v>
      </c>
      <c r="N37" s="48">
        <v>14031.02</v>
      </c>
      <c r="O37" s="48">
        <f>18% *Table1[[#This Row],[Total Revenue]]</f>
        <v>9777.4668000000001</v>
      </c>
      <c r="P37" s="1" t="str">
        <f>LEFT(Table1[[#This Row],[Order ID]],3)</f>
        <v>686</v>
      </c>
      <c r="Q37" s="1" t="str">
        <f>CONCATENATE(Table1[[#This Row],[Order Code]],"-",Table1[[#This Row],[Sales Channel]])</f>
        <v>686-Online</v>
      </c>
    </row>
    <row r="38" spans="1:17">
      <c r="A38">
        <v>456767165</v>
      </c>
      <c r="B38" s="50">
        <v>44324</v>
      </c>
      <c r="C38" t="s">
        <v>617</v>
      </c>
      <c r="D38" s="50">
        <v>44337</v>
      </c>
      <c r="E38" t="s">
        <v>610</v>
      </c>
      <c r="F38" t="s">
        <v>657</v>
      </c>
      <c r="G38" t="s">
        <v>629</v>
      </c>
      <c r="H38" t="s">
        <v>608</v>
      </c>
      <c r="I38">
        <v>6409</v>
      </c>
      <c r="J38" s="48">
        <v>81.73</v>
      </c>
      <c r="K38" s="48">
        <v>56.67</v>
      </c>
      <c r="L38" s="48">
        <v>523807.57</v>
      </c>
      <c r="M38" s="48">
        <v>363198.03</v>
      </c>
      <c r="N38" s="48">
        <v>160609.54</v>
      </c>
      <c r="O38" s="48">
        <f>18% *Table1[[#This Row],[Total Revenue]]</f>
        <v>94285.362599999993</v>
      </c>
      <c r="P38" s="1" t="str">
        <f>LEFT(Table1[[#This Row],[Order ID]],3)</f>
        <v>456</v>
      </c>
      <c r="Q38" s="1" t="str">
        <f>CONCATENATE(Table1[[#This Row],[Order Code]],"-",Table1[[#This Row],[Sales Channel]])</f>
        <v>456-Offline</v>
      </c>
    </row>
    <row r="39" spans="1:17">
      <c r="A39">
        <v>819028031</v>
      </c>
      <c r="B39" s="50">
        <v>44330</v>
      </c>
      <c r="C39" t="s">
        <v>617</v>
      </c>
      <c r="D39" s="50">
        <v>44375</v>
      </c>
      <c r="E39" t="s">
        <v>614</v>
      </c>
      <c r="F39" t="s">
        <v>644</v>
      </c>
      <c r="G39" t="s">
        <v>607</v>
      </c>
      <c r="H39" t="s">
        <v>613</v>
      </c>
      <c r="I39">
        <v>7450</v>
      </c>
      <c r="J39" s="48">
        <v>255.28</v>
      </c>
      <c r="K39" s="48">
        <v>159.41999999999999</v>
      </c>
      <c r="L39" s="48">
        <v>1901836</v>
      </c>
      <c r="M39" s="48">
        <v>1187679</v>
      </c>
      <c r="N39" s="48">
        <v>714157</v>
      </c>
      <c r="O39" s="48">
        <f>18% *Table1[[#This Row],[Total Revenue]]</f>
        <v>342330.48</v>
      </c>
      <c r="P39" s="1" t="str">
        <f>LEFT(Table1[[#This Row],[Order ID]],3)</f>
        <v>819</v>
      </c>
      <c r="Q39" s="1" t="str">
        <f>CONCATENATE(Table1[[#This Row],[Order Code]],"-",Table1[[#This Row],[Sales Channel]])</f>
        <v>819-Online</v>
      </c>
    </row>
    <row r="40" spans="1:17">
      <c r="A40">
        <v>555990016</v>
      </c>
      <c r="B40" s="50">
        <v>44336</v>
      </c>
      <c r="C40" t="s">
        <v>609</v>
      </c>
      <c r="D40" s="50">
        <v>44364</v>
      </c>
      <c r="E40" t="s">
        <v>618</v>
      </c>
      <c r="F40" t="s">
        <v>656</v>
      </c>
      <c r="G40" t="s">
        <v>612</v>
      </c>
      <c r="H40" t="s">
        <v>613</v>
      </c>
      <c r="I40">
        <v>8656</v>
      </c>
      <c r="J40" s="48">
        <v>205.7</v>
      </c>
      <c r="K40" s="48">
        <v>117.11</v>
      </c>
      <c r="L40" s="48">
        <v>1780539.2</v>
      </c>
      <c r="M40" s="48">
        <v>1013704.16</v>
      </c>
      <c r="N40" s="48">
        <v>766835.04</v>
      </c>
      <c r="O40" s="48">
        <f>18% *Table1[[#This Row],[Total Revenue]]</f>
        <v>320497.05599999998</v>
      </c>
      <c r="P40" s="1" t="str">
        <f>LEFT(Table1[[#This Row],[Order ID]],3)</f>
        <v>555</v>
      </c>
      <c r="Q40" s="1" t="str">
        <f>CONCATENATE(Table1[[#This Row],[Order Code]],"-",Table1[[#This Row],[Sales Channel]])</f>
        <v>555-Online</v>
      </c>
    </row>
    <row r="41" spans="1:17">
      <c r="A41">
        <v>898523128</v>
      </c>
      <c r="B41" s="50">
        <v>44338</v>
      </c>
      <c r="C41" t="s">
        <v>609</v>
      </c>
      <c r="D41" s="50">
        <v>44352</v>
      </c>
      <c r="E41" t="s">
        <v>614</v>
      </c>
      <c r="F41" t="s">
        <v>1</v>
      </c>
      <c r="G41" t="s">
        <v>638</v>
      </c>
      <c r="H41" t="s">
        <v>613</v>
      </c>
      <c r="I41">
        <v>1815</v>
      </c>
      <c r="J41" s="48">
        <v>437.2</v>
      </c>
      <c r="K41" s="48">
        <v>263.33</v>
      </c>
      <c r="L41" s="48">
        <v>793518</v>
      </c>
      <c r="M41" s="48">
        <v>477943.95</v>
      </c>
      <c r="N41" s="48">
        <v>315574.05</v>
      </c>
      <c r="O41" s="48">
        <f>18% *Table1[[#This Row],[Total Revenue]]</f>
        <v>142833.24</v>
      </c>
      <c r="P41" s="1" t="str">
        <f>LEFT(Table1[[#This Row],[Order ID]],3)</f>
        <v>898</v>
      </c>
      <c r="Q41" s="1" t="str">
        <f>CONCATENATE(Table1[[#This Row],[Order Code]],"-",Table1[[#This Row],[Sales Channel]])</f>
        <v>898-Online</v>
      </c>
    </row>
    <row r="42" spans="1:17">
      <c r="A42">
        <v>886494815</v>
      </c>
      <c r="B42" s="50">
        <v>44342</v>
      </c>
      <c r="C42" t="s">
        <v>617</v>
      </c>
      <c r="D42" s="50">
        <v>44356</v>
      </c>
      <c r="E42" t="s">
        <v>618</v>
      </c>
      <c r="F42" t="s">
        <v>651</v>
      </c>
      <c r="G42" t="s">
        <v>624</v>
      </c>
      <c r="H42" t="s">
        <v>608</v>
      </c>
      <c r="I42">
        <v>2370</v>
      </c>
      <c r="J42" s="48">
        <v>668.27</v>
      </c>
      <c r="K42" s="48">
        <v>502.54</v>
      </c>
      <c r="L42" s="48">
        <v>1583799.9</v>
      </c>
      <c r="M42" s="48">
        <v>1191019.8</v>
      </c>
      <c r="N42" s="48">
        <v>392780.1</v>
      </c>
      <c r="O42" s="48">
        <f>18% *Table1[[#This Row],[Total Revenue]]</f>
        <v>285083.98199999996</v>
      </c>
      <c r="P42" s="1" t="str">
        <f>LEFT(Table1[[#This Row],[Order ID]],3)</f>
        <v>886</v>
      </c>
      <c r="Q42" s="1" t="str">
        <f>CONCATENATE(Table1[[#This Row],[Order Code]],"-",Table1[[#This Row],[Sales Channel]])</f>
        <v>886-Offline</v>
      </c>
    </row>
    <row r="43" spans="1:17">
      <c r="A43">
        <v>585920464</v>
      </c>
      <c r="B43" s="50">
        <v>44342</v>
      </c>
      <c r="C43" t="s">
        <v>583</v>
      </c>
      <c r="D43" s="50">
        <v>44392</v>
      </c>
      <c r="E43" t="s">
        <v>618</v>
      </c>
      <c r="F43" t="s">
        <v>683</v>
      </c>
      <c r="G43" t="s">
        <v>640</v>
      </c>
      <c r="H43" t="s">
        <v>613</v>
      </c>
      <c r="I43">
        <v>5741</v>
      </c>
      <c r="J43" s="48">
        <v>47.45</v>
      </c>
      <c r="K43" s="48">
        <v>31.79</v>
      </c>
      <c r="L43" s="48">
        <v>272410.45</v>
      </c>
      <c r="M43" s="48">
        <v>182506.39</v>
      </c>
      <c r="N43" s="48">
        <v>89904.06</v>
      </c>
      <c r="O43" s="48">
        <f>18% *Table1[[#This Row],[Total Revenue]]</f>
        <v>49033.881000000001</v>
      </c>
      <c r="P43" s="1" t="str">
        <f>LEFT(Table1[[#This Row],[Order ID]],3)</f>
        <v>585</v>
      </c>
      <c r="Q43" s="1" t="str">
        <f>CONCATENATE(Table1[[#This Row],[Order Code]],"-",Table1[[#This Row],[Sales Channel]])</f>
        <v>585-Online</v>
      </c>
    </row>
    <row r="44" spans="1:17">
      <c r="A44">
        <v>669165933</v>
      </c>
      <c r="B44" s="50">
        <v>44344</v>
      </c>
      <c r="C44" t="s">
        <v>609</v>
      </c>
      <c r="D44" s="50">
        <v>44374</v>
      </c>
      <c r="E44" t="s">
        <v>605</v>
      </c>
      <c r="F44" t="s">
        <v>606</v>
      </c>
      <c r="G44" t="s">
        <v>607</v>
      </c>
      <c r="H44" t="s">
        <v>608</v>
      </c>
      <c r="I44">
        <v>9925</v>
      </c>
      <c r="J44" s="48">
        <v>255.28</v>
      </c>
      <c r="K44" s="48">
        <v>159.41999999999999</v>
      </c>
      <c r="L44" s="48">
        <v>2533654</v>
      </c>
      <c r="M44" s="48">
        <v>1582243.5</v>
      </c>
      <c r="N44" s="48">
        <v>951410.5</v>
      </c>
      <c r="O44" s="48">
        <f>18% *Table1[[#This Row],[Total Revenue]]</f>
        <v>456057.72</v>
      </c>
      <c r="P44" s="1" t="str">
        <f>LEFT(Table1[[#This Row],[Order ID]],3)</f>
        <v>669</v>
      </c>
      <c r="Q44" s="1" t="str">
        <f>CONCATENATE(Table1[[#This Row],[Order Code]],"-",Table1[[#This Row],[Sales Channel]])</f>
        <v>669-Offline</v>
      </c>
    </row>
    <row r="45" spans="1:17">
      <c r="A45">
        <v>688288152</v>
      </c>
      <c r="B45" s="50">
        <v>44345</v>
      </c>
      <c r="C45" t="s">
        <v>609</v>
      </c>
      <c r="D45" s="50">
        <v>44349</v>
      </c>
      <c r="E45" t="s">
        <v>614</v>
      </c>
      <c r="F45" t="s">
        <v>688</v>
      </c>
      <c r="G45" t="s">
        <v>607</v>
      </c>
      <c r="H45" t="s">
        <v>608</v>
      </c>
      <c r="I45">
        <v>8614</v>
      </c>
      <c r="J45" s="48">
        <v>255.28</v>
      </c>
      <c r="K45" s="48">
        <v>159.41999999999999</v>
      </c>
      <c r="L45" s="48">
        <v>2198981.92</v>
      </c>
      <c r="M45" s="48">
        <v>1373243.88</v>
      </c>
      <c r="N45" s="48">
        <v>825738.04</v>
      </c>
      <c r="O45" s="48">
        <f>18% *Table1[[#This Row],[Total Revenue]]</f>
        <v>395816.74559999997</v>
      </c>
      <c r="P45" s="1" t="str">
        <f>LEFT(Table1[[#This Row],[Order ID]],3)</f>
        <v>688</v>
      </c>
      <c r="Q45" s="1" t="str">
        <f>CONCATENATE(Table1[[#This Row],[Order Code]],"-",Table1[[#This Row],[Sales Channel]])</f>
        <v>688-Offline</v>
      </c>
    </row>
    <row r="46" spans="1:17">
      <c r="A46">
        <v>728815257</v>
      </c>
      <c r="B46" s="50">
        <v>44348</v>
      </c>
      <c r="C46" t="s">
        <v>583</v>
      </c>
      <c r="D46" s="50">
        <v>44376</v>
      </c>
      <c r="E46" t="s">
        <v>618</v>
      </c>
      <c r="F46" t="s">
        <v>671</v>
      </c>
      <c r="G46" t="s">
        <v>627</v>
      </c>
      <c r="H46" t="s">
        <v>608</v>
      </c>
      <c r="I46">
        <v>1485</v>
      </c>
      <c r="J46" s="48">
        <v>154.06</v>
      </c>
      <c r="K46" s="48">
        <v>90.93</v>
      </c>
      <c r="L46" s="48">
        <v>228779.1</v>
      </c>
      <c r="M46" s="48">
        <v>135031.04999999999</v>
      </c>
      <c r="N46" s="48">
        <v>93748.05</v>
      </c>
      <c r="O46" s="48">
        <f>18% *Table1[[#This Row],[Total Revenue]]</f>
        <v>41180.237999999998</v>
      </c>
      <c r="P46" s="1" t="str">
        <f>LEFT(Table1[[#This Row],[Order ID]],3)</f>
        <v>728</v>
      </c>
      <c r="Q46" s="1" t="str">
        <f>CONCATENATE(Table1[[#This Row],[Order Code]],"-",Table1[[#This Row],[Sales Channel]])</f>
        <v>728-Offline</v>
      </c>
    </row>
    <row r="47" spans="1:17">
      <c r="A47">
        <v>994022214</v>
      </c>
      <c r="B47" s="50">
        <v>44354</v>
      </c>
      <c r="C47" t="s">
        <v>609</v>
      </c>
      <c r="D47" s="50">
        <v>44355</v>
      </c>
      <c r="E47" t="s">
        <v>618</v>
      </c>
      <c r="F47" t="s">
        <v>651</v>
      </c>
      <c r="G47" t="s">
        <v>612</v>
      </c>
      <c r="H47" t="s">
        <v>608</v>
      </c>
      <c r="I47">
        <v>2117</v>
      </c>
      <c r="J47" s="48">
        <v>205.7</v>
      </c>
      <c r="K47" s="48">
        <v>117.11</v>
      </c>
      <c r="L47" s="48">
        <v>435466.9</v>
      </c>
      <c r="M47" s="48">
        <v>247921.87</v>
      </c>
      <c r="N47" s="48">
        <v>187545.03</v>
      </c>
      <c r="O47" s="48">
        <f>18% *Table1[[#This Row],[Total Revenue]]</f>
        <v>78384.042000000001</v>
      </c>
      <c r="P47" s="1" t="str">
        <f>LEFT(Table1[[#This Row],[Order ID]],3)</f>
        <v>994</v>
      </c>
      <c r="Q47" s="1" t="str">
        <f>CONCATENATE(Table1[[#This Row],[Order Code]],"-",Table1[[#This Row],[Sales Channel]])</f>
        <v>994-Offline</v>
      </c>
    </row>
    <row r="48" spans="1:17">
      <c r="A48">
        <v>114606559</v>
      </c>
      <c r="B48" s="50">
        <v>44355</v>
      </c>
      <c r="C48" t="s">
        <v>583</v>
      </c>
      <c r="D48" s="50">
        <v>44374</v>
      </c>
      <c r="E48" t="s">
        <v>618</v>
      </c>
      <c r="F48" t="s">
        <v>672</v>
      </c>
      <c r="G48" t="s">
        <v>634</v>
      </c>
      <c r="H48" t="s">
        <v>613</v>
      </c>
      <c r="I48">
        <v>3482</v>
      </c>
      <c r="J48" s="48">
        <v>109.28</v>
      </c>
      <c r="K48" s="48">
        <v>35.840000000000003</v>
      </c>
      <c r="L48" s="48">
        <v>380512.96</v>
      </c>
      <c r="M48" s="48">
        <v>124794.88</v>
      </c>
      <c r="N48" s="48">
        <v>255718.08</v>
      </c>
      <c r="O48" s="48">
        <f>18% *Table1[[#This Row],[Total Revenue]]</f>
        <v>68492.332800000004</v>
      </c>
      <c r="P48" s="1" t="str">
        <f>LEFT(Table1[[#This Row],[Order ID]],3)</f>
        <v>114</v>
      </c>
      <c r="Q48" s="1" t="str">
        <f>CONCATENATE(Table1[[#This Row],[Order Code]],"-",Table1[[#This Row],[Sales Channel]])</f>
        <v>114-Online</v>
      </c>
    </row>
    <row r="49" spans="1:17">
      <c r="A49">
        <v>450563752</v>
      </c>
      <c r="B49" s="50">
        <v>44356</v>
      </c>
      <c r="C49" t="s">
        <v>609</v>
      </c>
      <c r="D49" s="50">
        <v>44379</v>
      </c>
      <c r="E49" t="s">
        <v>605</v>
      </c>
      <c r="F49" t="s">
        <v>654</v>
      </c>
      <c r="G49" t="s">
        <v>612</v>
      </c>
      <c r="H49" t="s">
        <v>608</v>
      </c>
      <c r="I49">
        <v>682</v>
      </c>
      <c r="J49" s="48">
        <v>205.7</v>
      </c>
      <c r="K49" s="48">
        <v>117.11</v>
      </c>
      <c r="L49" s="48">
        <v>140287.4</v>
      </c>
      <c r="M49" s="48">
        <v>79869.02</v>
      </c>
      <c r="N49" s="48">
        <v>60418.38</v>
      </c>
      <c r="O49" s="48">
        <f>18% *Table1[[#This Row],[Total Revenue]]</f>
        <v>25251.731999999996</v>
      </c>
      <c r="P49" s="1" t="str">
        <f>LEFT(Table1[[#This Row],[Order ID]],3)</f>
        <v>450</v>
      </c>
      <c r="Q49" s="1" t="str">
        <f>CONCATENATE(Table1[[#This Row],[Order Code]],"-",Table1[[#This Row],[Sales Channel]])</f>
        <v>450-Offline</v>
      </c>
    </row>
    <row r="50" spans="1:17">
      <c r="A50">
        <v>423331391</v>
      </c>
      <c r="B50" s="50">
        <v>44360</v>
      </c>
      <c r="C50" t="s">
        <v>625</v>
      </c>
      <c r="D50" s="50">
        <v>44401</v>
      </c>
      <c r="E50" t="s">
        <v>658</v>
      </c>
      <c r="F50" t="s">
        <v>662</v>
      </c>
      <c r="G50" t="s">
        <v>616</v>
      </c>
      <c r="H50" t="s">
        <v>613</v>
      </c>
      <c r="I50">
        <v>2021</v>
      </c>
      <c r="J50" s="48">
        <v>651.21</v>
      </c>
      <c r="K50" s="48">
        <v>524.96</v>
      </c>
      <c r="L50" s="48">
        <v>1316095.4099999999</v>
      </c>
      <c r="M50" s="48">
        <v>1060944.1599999999</v>
      </c>
      <c r="N50" s="48">
        <v>255151.25</v>
      </c>
      <c r="O50" s="48">
        <f>18% *Table1[[#This Row],[Total Revenue]]</f>
        <v>236897.17379999999</v>
      </c>
      <c r="P50" s="1" t="str">
        <f>LEFT(Table1[[#This Row],[Order ID]],3)</f>
        <v>423</v>
      </c>
      <c r="Q50" s="1" t="str">
        <f>CONCATENATE(Table1[[#This Row],[Order Code]],"-",Table1[[#This Row],[Sales Channel]])</f>
        <v>423-Online</v>
      </c>
    </row>
    <row r="51" spans="1:17">
      <c r="A51">
        <v>514321792</v>
      </c>
      <c r="B51" s="50">
        <v>44367</v>
      </c>
      <c r="C51" t="s">
        <v>583</v>
      </c>
      <c r="D51" s="50">
        <v>44382</v>
      </c>
      <c r="E51" t="s">
        <v>618</v>
      </c>
      <c r="F51" t="s">
        <v>619</v>
      </c>
      <c r="G51" t="s">
        <v>620</v>
      </c>
      <c r="H51" t="s">
        <v>613</v>
      </c>
      <c r="I51">
        <v>8102</v>
      </c>
      <c r="J51" s="48">
        <v>9.33</v>
      </c>
      <c r="K51" s="48">
        <v>6.92</v>
      </c>
      <c r="L51" s="48">
        <v>75591.66</v>
      </c>
      <c r="M51" s="48">
        <v>56065.84</v>
      </c>
      <c r="N51" s="48">
        <v>19525.82</v>
      </c>
      <c r="O51" s="48">
        <f>18% *Table1[[#This Row],[Total Revenue]]</f>
        <v>13606.498799999999</v>
      </c>
      <c r="P51" s="1" t="str">
        <f>LEFT(Table1[[#This Row],[Order ID]],3)</f>
        <v>514</v>
      </c>
      <c r="Q51" s="1" t="str">
        <f>CONCATENATE(Table1[[#This Row],[Order Code]],"-",Table1[[#This Row],[Sales Channel]])</f>
        <v>514-Online</v>
      </c>
    </row>
    <row r="52" spans="1:17">
      <c r="A52">
        <v>814711606</v>
      </c>
      <c r="B52" s="50">
        <v>44371</v>
      </c>
      <c r="C52" t="s">
        <v>609</v>
      </c>
      <c r="D52" s="50">
        <v>44389</v>
      </c>
      <c r="E52" t="s">
        <v>631</v>
      </c>
      <c r="F52" t="s">
        <v>632</v>
      </c>
      <c r="G52" t="s">
        <v>627</v>
      </c>
      <c r="H52" t="s">
        <v>613</v>
      </c>
      <c r="I52">
        <v>124</v>
      </c>
      <c r="J52" s="48">
        <v>154.06</v>
      </c>
      <c r="K52" s="48">
        <v>90.93</v>
      </c>
      <c r="L52" s="48">
        <v>19103.439999999999</v>
      </c>
      <c r="M52" s="48">
        <v>11275.32</v>
      </c>
      <c r="N52" s="48">
        <v>7828.12</v>
      </c>
      <c r="O52" s="48">
        <f>18% *Table1[[#This Row],[Total Revenue]]</f>
        <v>3438.6191999999996</v>
      </c>
      <c r="P52" s="1" t="str">
        <f>LEFT(Table1[[#This Row],[Order ID]],3)</f>
        <v>814</v>
      </c>
      <c r="Q52" s="1" t="str">
        <f>CONCATENATE(Table1[[#This Row],[Order Code]],"-",Table1[[#This Row],[Sales Channel]])</f>
        <v>814-Online</v>
      </c>
    </row>
    <row r="53" spans="1:17">
      <c r="A53">
        <v>569662845</v>
      </c>
      <c r="B53" s="50">
        <v>44373</v>
      </c>
      <c r="C53" t="s">
        <v>617</v>
      </c>
      <c r="D53" s="50">
        <v>44378</v>
      </c>
      <c r="E53" t="s">
        <v>614</v>
      </c>
      <c r="F53" t="s">
        <v>676</v>
      </c>
      <c r="G53" t="s">
        <v>607</v>
      </c>
      <c r="H53" t="s">
        <v>613</v>
      </c>
      <c r="I53">
        <v>4750</v>
      </c>
      <c r="J53" s="48">
        <v>255.28</v>
      </c>
      <c r="K53" s="48">
        <v>159.41999999999999</v>
      </c>
      <c r="L53" s="48">
        <v>1212580</v>
      </c>
      <c r="M53" s="48">
        <v>757245</v>
      </c>
      <c r="N53" s="48">
        <v>455335</v>
      </c>
      <c r="O53" s="48">
        <f>18% *Table1[[#This Row],[Total Revenue]]</f>
        <v>218264.4</v>
      </c>
      <c r="P53" s="1" t="str">
        <f>LEFT(Table1[[#This Row],[Order ID]],3)</f>
        <v>569</v>
      </c>
      <c r="Q53" s="1" t="str">
        <f>CONCATENATE(Table1[[#This Row],[Order Code]],"-",Table1[[#This Row],[Sales Channel]])</f>
        <v>569-Online</v>
      </c>
    </row>
    <row r="54" spans="1:17">
      <c r="A54">
        <v>795490682</v>
      </c>
      <c r="B54" s="50">
        <v>44377</v>
      </c>
      <c r="C54" t="s">
        <v>617</v>
      </c>
      <c r="D54" s="50">
        <v>44403</v>
      </c>
      <c r="E54" t="s">
        <v>610</v>
      </c>
      <c r="F54" t="s">
        <v>635</v>
      </c>
      <c r="G54" t="s">
        <v>646</v>
      </c>
      <c r="H54" t="s">
        <v>613</v>
      </c>
      <c r="I54">
        <v>2225</v>
      </c>
      <c r="J54" s="48">
        <v>152.58000000000001</v>
      </c>
      <c r="K54" s="48">
        <v>97.44</v>
      </c>
      <c r="L54" s="48">
        <v>339490.5</v>
      </c>
      <c r="M54" s="48">
        <v>216804</v>
      </c>
      <c r="N54" s="48">
        <v>122686.5</v>
      </c>
      <c r="O54" s="48">
        <f>18% *Table1[[#This Row],[Total Revenue]]</f>
        <v>61108.29</v>
      </c>
      <c r="P54" s="1" t="str">
        <f>LEFT(Table1[[#This Row],[Order ID]],3)</f>
        <v>795</v>
      </c>
      <c r="Q54" s="1" t="str">
        <f>CONCATENATE(Table1[[#This Row],[Order Code]],"-",Table1[[#This Row],[Sales Channel]])</f>
        <v>795-Online</v>
      </c>
    </row>
    <row r="55" spans="1:17">
      <c r="A55">
        <v>647876489</v>
      </c>
      <c r="B55" s="50">
        <v>44377</v>
      </c>
      <c r="C55" t="s">
        <v>583</v>
      </c>
      <c r="D55" s="50">
        <v>44409</v>
      </c>
      <c r="E55" t="s">
        <v>605</v>
      </c>
      <c r="F55" t="s">
        <v>673</v>
      </c>
      <c r="G55" t="s">
        <v>634</v>
      </c>
      <c r="H55" t="s">
        <v>608</v>
      </c>
      <c r="I55">
        <v>9905</v>
      </c>
      <c r="J55" s="48">
        <v>109.28</v>
      </c>
      <c r="K55" s="48">
        <v>35.840000000000003</v>
      </c>
      <c r="L55" s="48">
        <v>1082418.3999999999</v>
      </c>
      <c r="M55" s="48">
        <v>354995.20000000001</v>
      </c>
      <c r="N55" s="48">
        <v>727423.2</v>
      </c>
      <c r="O55" s="48">
        <f>18% *Table1[[#This Row],[Total Revenue]]</f>
        <v>194835.31199999998</v>
      </c>
      <c r="P55" s="1" t="str">
        <f>LEFT(Table1[[#This Row],[Order ID]],3)</f>
        <v>647</v>
      </c>
      <c r="Q55" s="1" t="str">
        <f>CONCATENATE(Table1[[#This Row],[Order Code]],"-",Table1[[#This Row],[Sales Channel]])</f>
        <v>647-Offline</v>
      </c>
    </row>
    <row r="56" spans="1:17">
      <c r="A56">
        <v>231145322</v>
      </c>
      <c r="B56" s="50">
        <v>44382</v>
      </c>
      <c r="C56" t="s">
        <v>617</v>
      </c>
      <c r="D56" s="50">
        <v>44424</v>
      </c>
      <c r="E56" t="s">
        <v>658</v>
      </c>
      <c r="F56" t="s">
        <v>684</v>
      </c>
      <c r="G56" t="s">
        <v>638</v>
      </c>
      <c r="H56" t="s">
        <v>608</v>
      </c>
      <c r="I56">
        <v>9892</v>
      </c>
      <c r="J56" s="48">
        <v>437.2</v>
      </c>
      <c r="K56" s="48">
        <v>263.33</v>
      </c>
      <c r="L56" s="48">
        <v>4324782.4000000004</v>
      </c>
      <c r="M56" s="48">
        <v>2604860.36</v>
      </c>
      <c r="N56" s="48">
        <v>1719922.04</v>
      </c>
      <c r="O56" s="48">
        <f>18% *Table1[[#This Row],[Total Revenue]]</f>
        <v>778460.83200000005</v>
      </c>
      <c r="P56" s="1" t="str">
        <f>LEFT(Table1[[#This Row],[Order ID]],3)</f>
        <v>231</v>
      </c>
      <c r="Q56" s="1" t="str">
        <f>CONCATENATE(Table1[[#This Row],[Order Code]],"-",Table1[[#This Row],[Sales Channel]])</f>
        <v>231-Offline</v>
      </c>
    </row>
    <row r="57" spans="1:17">
      <c r="A57">
        <v>240470397</v>
      </c>
      <c r="B57" s="50">
        <v>44384</v>
      </c>
      <c r="C57" t="s">
        <v>609</v>
      </c>
      <c r="D57" s="50">
        <v>44388</v>
      </c>
      <c r="E57" t="s">
        <v>605</v>
      </c>
      <c r="F57" t="s">
        <v>654</v>
      </c>
      <c r="G57" t="s">
        <v>640</v>
      </c>
      <c r="H57" t="s">
        <v>608</v>
      </c>
      <c r="I57">
        <v>9389</v>
      </c>
      <c r="J57" s="48">
        <v>47.45</v>
      </c>
      <c r="K57" s="48">
        <v>31.79</v>
      </c>
      <c r="L57" s="48">
        <v>445508.05</v>
      </c>
      <c r="M57" s="48">
        <v>298476.31</v>
      </c>
      <c r="N57" s="48">
        <v>147031.74</v>
      </c>
      <c r="O57" s="48">
        <f>18% *Table1[[#This Row],[Total Revenue]]</f>
        <v>80191.448999999993</v>
      </c>
      <c r="P57" s="1" t="str">
        <f>LEFT(Table1[[#This Row],[Order ID]],3)</f>
        <v>240</v>
      </c>
      <c r="Q57" s="1" t="str">
        <f>CONCATENATE(Table1[[#This Row],[Order Code]],"-",Table1[[#This Row],[Sales Channel]])</f>
        <v>240-Offline</v>
      </c>
    </row>
    <row r="58" spans="1:17">
      <c r="A58">
        <v>228944623</v>
      </c>
      <c r="B58" s="50">
        <v>44385</v>
      </c>
      <c r="C58" t="s">
        <v>617</v>
      </c>
      <c r="D58" s="50">
        <v>44386</v>
      </c>
      <c r="E58" t="s">
        <v>618</v>
      </c>
      <c r="F58" t="s">
        <v>679</v>
      </c>
      <c r="G58" t="s">
        <v>629</v>
      </c>
      <c r="H58" t="s">
        <v>608</v>
      </c>
      <c r="I58">
        <v>8656</v>
      </c>
      <c r="J58" s="48">
        <v>81.73</v>
      </c>
      <c r="K58" s="48">
        <v>56.67</v>
      </c>
      <c r="L58" s="48">
        <v>707454.88</v>
      </c>
      <c r="M58" s="48">
        <v>490535.52</v>
      </c>
      <c r="N58" s="48">
        <v>216919.36</v>
      </c>
      <c r="O58" s="48">
        <f>18% *Table1[[#This Row],[Total Revenue]]</f>
        <v>127341.8784</v>
      </c>
      <c r="P58" s="1" t="str">
        <f>LEFT(Table1[[#This Row],[Order ID]],3)</f>
        <v>228</v>
      </c>
      <c r="Q58" s="1" t="str">
        <f>CONCATENATE(Table1[[#This Row],[Order Code]],"-",Table1[[#This Row],[Sales Channel]])</f>
        <v>228-Offline</v>
      </c>
    </row>
    <row r="59" spans="1:17">
      <c r="A59">
        <v>770463311</v>
      </c>
      <c r="B59" s="50">
        <v>44391</v>
      </c>
      <c r="C59" t="s">
        <v>625</v>
      </c>
      <c r="D59" s="50">
        <v>44433</v>
      </c>
      <c r="E59" t="s">
        <v>618</v>
      </c>
      <c r="F59" t="s">
        <v>628</v>
      </c>
      <c r="G59" t="s">
        <v>629</v>
      </c>
      <c r="H59" t="s">
        <v>608</v>
      </c>
      <c r="I59">
        <v>6070</v>
      </c>
      <c r="J59" s="48">
        <v>81.73</v>
      </c>
      <c r="K59" s="48">
        <v>56.67</v>
      </c>
      <c r="L59" s="48">
        <v>496101.1</v>
      </c>
      <c r="M59" s="48">
        <v>343986.9</v>
      </c>
      <c r="N59" s="48">
        <v>152114.20000000001</v>
      </c>
      <c r="O59" s="48">
        <f>18% *Table1[[#This Row],[Total Revenue]]</f>
        <v>89298.197999999989</v>
      </c>
      <c r="P59" s="1" t="str">
        <f>LEFT(Table1[[#This Row],[Order ID]],3)</f>
        <v>770</v>
      </c>
      <c r="Q59" s="1" t="str">
        <f>CONCATENATE(Table1[[#This Row],[Order Code]],"-",Table1[[#This Row],[Sales Channel]])</f>
        <v>770-Offline</v>
      </c>
    </row>
    <row r="60" spans="1:17">
      <c r="A60">
        <v>871543967</v>
      </c>
      <c r="B60" s="50">
        <v>44394</v>
      </c>
      <c r="C60" t="s">
        <v>609</v>
      </c>
      <c r="D60" s="50">
        <v>44404</v>
      </c>
      <c r="E60" t="s">
        <v>618</v>
      </c>
      <c r="F60" t="s">
        <v>626</v>
      </c>
      <c r="G60" t="s">
        <v>627</v>
      </c>
      <c r="H60" t="s">
        <v>613</v>
      </c>
      <c r="I60">
        <v>8082</v>
      </c>
      <c r="J60" s="48">
        <v>154.06</v>
      </c>
      <c r="K60" s="48">
        <v>90.93</v>
      </c>
      <c r="L60" s="48">
        <v>1245112.92</v>
      </c>
      <c r="M60" s="48">
        <v>734896.26</v>
      </c>
      <c r="N60" s="48">
        <v>510216.66</v>
      </c>
      <c r="O60" s="48">
        <f>18% *Table1[[#This Row],[Total Revenue]]</f>
        <v>224120.32559999998</v>
      </c>
      <c r="P60" s="1" t="str">
        <f>LEFT(Table1[[#This Row],[Order ID]],3)</f>
        <v>871</v>
      </c>
      <c r="Q60" s="1" t="str">
        <f>CONCATENATE(Table1[[#This Row],[Order Code]],"-",Table1[[#This Row],[Sales Channel]])</f>
        <v>871-Online</v>
      </c>
    </row>
    <row r="61" spans="1:17">
      <c r="A61">
        <v>435608613</v>
      </c>
      <c r="B61" s="50">
        <v>44395</v>
      </c>
      <c r="C61" t="s">
        <v>583</v>
      </c>
      <c r="D61" s="50">
        <v>44407</v>
      </c>
      <c r="E61" t="s">
        <v>614</v>
      </c>
      <c r="F61" t="s">
        <v>644</v>
      </c>
      <c r="G61" t="s">
        <v>640</v>
      </c>
      <c r="H61" t="s">
        <v>608</v>
      </c>
      <c r="I61">
        <v>5124</v>
      </c>
      <c r="J61" s="48">
        <v>47.45</v>
      </c>
      <c r="K61" s="48">
        <v>31.79</v>
      </c>
      <c r="L61" s="48">
        <v>243133.8</v>
      </c>
      <c r="M61" s="48">
        <v>162891.96</v>
      </c>
      <c r="N61" s="48">
        <v>80241.84</v>
      </c>
      <c r="O61" s="48">
        <f>18% *Table1[[#This Row],[Total Revenue]]</f>
        <v>43764.083999999995</v>
      </c>
      <c r="P61" s="1" t="str">
        <f>LEFT(Table1[[#This Row],[Order ID]],3)</f>
        <v>435</v>
      </c>
      <c r="Q61" s="1" t="str">
        <f>CONCATENATE(Table1[[#This Row],[Order Code]],"-",Table1[[#This Row],[Sales Channel]])</f>
        <v>435-Offline</v>
      </c>
    </row>
    <row r="62" spans="1:17">
      <c r="A62">
        <v>670854651</v>
      </c>
      <c r="B62" s="50">
        <v>44397</v>
      </c>
      <c r="C62" t="s">
        <v>609</v>
      </c>
      <c r="D62" s="50">
        <v>44415</v>
      </c>
      <c r="E62" t="s">
        <v>605</v>
      </c>
      <c r="F62" t="s">
        <v>689</v>
      </c>
      <c r="G62" t="s">
        <v>638</v>
      </c>
      <c r="H62" t="s">
        <v>613</v>
      </c>
      <c r="I62">
        <v>9654</v>
      </c>
      <c r="J62" s="48">
        <v>437.2</v>
      </c>
      <c r="K62" s="48">
        <v>263.33</v>
      </c>
      <c r="L62" s="48">
        <v>4220728.8</v>
      </c>
      <c r="M62" s="48">
        <v>2542187.8199999998</v>
      </c>
      <c r="N62" s="48">
        <v>1678540.98</v>
      </c>
      <c r="O62" s="48">
        <f>18% *Table1[[#This Row],[Total Revenue]]</f>
        <v>759731.18399999989</v>
      </c>
      <c r="P62" s="1" t="str">
        <f>LEFT(Table1[[#This Row],[Order ID]],3)</f>
        <v>670</v>
      </c>
      <c r="Q62" s="1" t="str">
        <f>CONCATENATE(Table1[[#This Row],[Order Code]],"-",Table1[[#This Row],[Sales Channel]])</f>
        <v>670-Online</v>
      </c>
    </row>
    <row r="63" spans="1:17">
      <c r="A63">
        <v>807025039</v>
      </c>
      <c r="B63" s="50">
        <v>44402</v>
      </c>
      <c r="C63" t="s">
        <v>625</v>
      </c>
      <c r="D63" s="50">
        <v>44446</v>
      </c>
      <c r="E63" t="s">
        <v>610</v>
      </c>
      <c r="F63" t="s">
        <v>680</v>
      </c>
      <c r="G63" t="s">
        <v>634</v>
      </c>
      <c r="H63" t="s">
        <v>608</v>
      </c>
      <c r="I63">
        <v>5498</v>
      </c>
      <c r="J63" s="48">
        <v>109.28</v>
      </c>
      <c r="K63" s="48">
        <v>35.840000000000003</v>
      </c>
      <c r="L63" s="48">
        <v>600821.43999999994</v>
      </c>
      <c r="M63" s="48">
        <v>197048.32000000001</v>
      </c>
      <c r="N63" s="48">
        <v>403773.12</v>
      </c>
      <c r="O63" s="48">
        <f>18% *Table1[[#This Row],[Total Revenue]]</f>
        <v>108147.85919999999</v>
      </c>
      <c r="P63" s="1" t="str">
        <f>LEFT(Table1[[#This Row],[Order ID]],3)</f>
        <v>807</v>
      </c>
      <c r="Q63" s="1" t="str">
        <f>CONCATENATE(Table1[[#This Row],[Order Code]],"-",Table1[[#This Row],[Sales Channel]])</f>
        <v>807-Offline</v>
      </c>
    </row>
    <row r="64" spans="1:17">
      <c r="A64">
        <v>512878119</v>
      </c>
      <c r="B64" s="50">
        <v>44403</v>
      </c>
      <c r="C64" t="s">
        <v>625</v>
      </c>
      <c r="D64" s="50">
        <v>44442</v>
      </c>
      <c r="E64" t="s">
        <v>618</v>
      </c>
      <c r="F64" t="s">
        <v>650</v>
      </c>
      <c r="G64" t="s">
        <v>634</v>
      </c>
      <c r="H64" t="s">
        <v>613</v>
      </c>
      <c r="I64">
        <v>888</v>
      </c>
      <c r="J64" s="48">
        <v>109.28</v>
      </c>
      <c r="K64" s="48">
        <v>35.840000000000003</v>
      </c>
      <c r="L64" s="48">
        <v>97040.639999999999</v>
      </c>
      <c r="M64" s="48">
        <v>31825.919999999998</v>
      </c>
      <c r="N64" s="48">
        <v>65214.720000000001</v>
      </c>
      <c r="O64" s="48">
        <f>18% *Table1[[#This Row],[Total Revenue]]</f>
        <v>17467.315200000001</v>
      </c>
      <c r="P64" s="1" t="str">
        <f>LEFT(Table1[[#This Row],[Order ID]],3)</f>
        <v>512</v>
      </c>
      <c r="Q64" s="1" t="str">
        <f>CONCATENATE(Table1[[#This Row],[Order Code]],"-",Table1[[#This Row],[Sales Channel]])</f>
        <v>512-Online</v>
      </c>
    </row>
    <row r="65" spans="1:17">
      <c r="A65">
        <v>559427106</v>
      </c>
      <c r="B65" s="50">
        <v>44407</v>
      </c>
      <c r="C65" t="s">
        <v>625</v>
      </c>
      <c r="D65" s="50">
        <v>44416</v>
      </c>
      <c r="E65" t="s">
        <v>720</v>
      </c>
      <c r="F65" t="s">
        <v>685</v>
      </c>
      <c r="G65" t="s">
        <v>629</v>
      </c>
      <c r="H65" t="s">
        <v>608</v>
      </c>
      <c r="I65">
        <v>5767</v>
      </c>
      <c r="J65" s="48">
        <v>81.73</v>
      </c>
      <c r="K65" s="48">
        <v>56.67</v>
      </c>
      <c r="L65" s="48">
        <v>471336.91</v>
      </c>
      <c r="M65" s="48">
        <v>326815.89</v>
      </c>
      <c r="N65" s="48">
        <v>144521.01999999999</v>
      </c>
      <c r="O65" s="48">
        <f>18% *Table1[[#This Row],[Total Revenue]]</f>
        <v>84840.643799999991</v>
      </c>
      <c r="P65" s="1" t="str">
        <f>LEFT(Table1[[#This Row],[Order ID]],3)</f>
        <v>559</v>
      </c>
      <c r="Q65" s="1" t="str">
        <f>CONCATENATE(Table1[[#This Row],[Order Code]],"-",Table1[[#This Row],[Sales Channel]])</f>
        <v>559-Offline</v>
      </c>
    </row>
    <row r="66" spans="1:17">
      <c r="A66">
        <v>322067916</v>
      </c>
      <c r="B66" s="50">
        <v>44408</v>
      </c>
      <c r="C66" t="s">
        <v>617</v>
      </c>
      <c r="D66" s="50">
        <v>44450</v>
      </c>
      <c r="E66" t="s">
        <v>605</v>
      </c>
      <c r="F66" t="s">
        <v>642</v>
      </c>
      <c r="G66" t="s">
        <v>643</v>
      </c>
      <c r="H66" t="s">
        <v>613</v>
      </c>
      <c r="I66">
        <v>5908</v>
      </c>
      <c r="J66" s="48">
        <v>421.89</v>
      </c>
      <c r="K66" s="48">
        <v>364.69</v>
      </c>
      <c r="L66" s="48">
        <v>2492526.12</v>
      </c>
      <c r="M66" s="48">
        <v>2154588.52</v>
      </c>
      <c r="N66" s="48">
        <v>337937.6</v>
      </c>
      <c r="O66" s="48">
        <f>18% *Table1[[#This Row],[Total Revenue]]</f>
        <v>448654.70160000003</v>
      </c>
      <c r="P66" s="1" t="str">
        <f>LEFT(Table1[[#This Row],[Order ID]],3)</f>
        <v>322</v>
      </c>
      <c r="Q66" s="1" t="str">
        <f>CONCATENATE(Table1[[#This Row],[Order Code]],"-",Table1[[#This Row],[Sales Channel]])</f>
        <v>322-Online</v>
      </c>
    </row>
    <row r="67" spans="1:17">
      <c r="A67">
        <v>860673511</v>
      </c>
      <c r="B67" s="50">
        <v>44408</v>
      </c>
      <c r="C67" t="s">
        <v>609</v>
      </c>
      <c r="D67" s="50">
        <v>44442</v>
      </c>
      <c r="E67" t="s">
        <v>614</v>
      </c>
      <c r="F67" t="s">
        <v>645</v>
      </c>
      <c r="G67" t="s">
        <v>607</v>
      </c>
      <c r="H67" t="s">
        <v>613</v>
      </c>
      <c r="I67">
        <v>1273</v>
      </c>
      <c r="J67" s="48">
        <v>255.28</v>
      </c>
      <c r="K67" s="48">
        <v>159.41999999999999</v>
      </c>
      <c r="L67" s="48">
        <v>324971.44</v>
      </c>
      <c r="M67" s="48">
        <v>202941.66</v>
      </c>
      <c r="N67" s="48">
        <v>122029.78</v>
      </c>
      <c r="O67" s="48">
        <f>18% *Table1[[#This Row],[Total Revenue]]</f>
        <v>58494.859199999999</v>
      </c>
      <c r="P67" s="1" t="str">
        <f>LEFT(Table1[[#This Row],[Order ID]],3)</f>
        <v>860</v>
      </c>
      <c r="Q67" s="1" t="str">
        <f>CONCATENATE(Table1[[#This Row],[Order Code]],"-",Table1[[#This Row],[Sales Channel]])</f>
        <v>860-Online</v>
      </c>
    </row>
    <row r="68" spans="1:17">
      <c r="A68">
        <v>939825713</v>
      </c>
      <c r="B68" s="50">
        <v>44410</v>
      </c>
      <c r="C68" t="s">
        <v>609</v>
      </c>
      <c r="D68" s="50">
        <v>44427</v>
      </c>
      <c r="E68" t="s">
        <v>618</v>
      </c>
      <c r="F68" t="s">
        <v>633</v>
      </c>
      <c r="G68" t="s">
        <v>634</v>
      </c>
      <c r="H68" t="s">
        <v>608</v>
      </c>
      <c r="I68">
        <v>4168</v>
      </c>
      <c r="J68" s="48">
        <v>109.28</v>
      </c>
      <c r="K68" s="48">
        <v>35.840000000000003</v>
      </c>
      <c r="L68" s="48">
        <v>455479.03999999998</v>
      </c>
      <c r="M68" s="48">
        <v>149381.12</v>
      </c>
      <c r="N68" s="48">
        <v>306097.91999999998</v>
      </c>
      <c r="O68" s="48">
        <f>18% *Table1[[#This Row],[Total Revenue]]</f>
        <v>81986.227199999994</v>
      </c>
      <c r="P68" s="1" t="str">
        <f>LEFT(Table1[[#This Row],[Order ID]],3)</f>
        <v>939</v>
      </c>
      <c r="Q68" s="1" t="str">
        <f>CONCATENATE(Table1[[#This Row],[Order Code]],"-",Table1[[#This Row],[Sales Channel]])</f>
        <v>939-Offline</v>
      </c>
    </row>
    <row r="69" spans="1:17">
      <c r="A69">
        <v>816200339</v>
      </c>
      <c r="B69" s="50">
        <v>44422</v>
      </c>
      <c r="C69" t="s">
        <v>617</v>
      </c>
      <c r="D69" s="50">
        <v>44469</v>
      </c>
      <c r="E69" t="s">
        <v>658</v>
      </c>
      <c r="F69" t="s">
        <v>677</v>
      </c>
      <c r="G69" t="s">
        <v>620</v>
      </c>
      <c r="H69" t="s">
        <v>613</v>
      </c>
      <c r="I69">
        <v>673</v>
      </c>
      <c r="J69" s="48">
        <v>9.33</v>
      </c>
      <c r="K69" s="48">
        <v>6.92</v>
      </c>
      <c r="L69" s="48">
        <v>6279.09</v>
      </c>
      <c r="M69" s="48">
        <v>4657.16</v>
      </c>
      <c r="N69" s="48">
        <v>1621.93</v>
      </c>
      <c r="O69" s="48">
        <f>18% *Table1[[#This Row],[Total Revenue]]</f>
        <v>1130.2362000000001</v>
      </c>
      <c r="P69" s="1" t="str">
        <f>LEFT(Table1[[#This Row],[Order ID]],3)</f>
        <v>816</v>
      </c>
      <c r="Q69" s="1" t="str">
        <f>CONCATENATE(Table1[[#This Row],[Order Code]],"-",Table1[[#This Row],[Sales Channel]])</f>
        <v>816-Online</v>
      </c>
    </row>
    <row r="70" spans="1:17">
      <c r="A70">
        <v>918419539</v>
      </c>
      <c r="B70" s="50">
        <v>44426</v>
      </c>
      <c r="C70" t="s">
        <v>617</v>
      </c>
      <c r="D70" s="50">
        <v>44457</v>
      </c>
      <c r="E70" t="s">
        <v>618</v>
      </c>
      <c r="F70" t="s">
        <v>669</v>
      </c>
      <c r="G70" t="s">
        <v>620</v>
      </c>
      <c r="H70" t="s">
        <v>613</v>
      </c>
      <c r="I70">
        <v>9606</v>
      </c>
      <c r="J70" s="48">
        <v>9.33</v>
      </c>
      <c r="K70" s="48">
        <v>6.92</v>
      </c>
      <c r="L70" s="48">
        <v>89623.98</v>
      </c>
      <c r="M70" s="48">
        <v>66473.52</v>
      </c>
      <c r="N70" s="48">
        <v>23150.46</v>
      </c>
      <c r="O70" s="48">
        <f>18% *Table1[[#This Row],[Total Revenue]]</f>
        <v>16132.316399999998</v>
      </c>
      <c r="P70" s="1" t="str">
        <f>LEFT(Table1[[#This Row],[Order ID]],3)</f>
        <v>918</v>
      </c>
      <c r="Q70" s="1" t="str">
        <f>CONCATENATE(Table1[[#This Row],[Order Code]],"-",Table1[[#This Row],[Sales Channel]])</f>
        <v>918-Online</v>
      </c>
    </row>
    <row r="71" spans="1:17">
      <c r="A71">
        <v>963881480</v>
      </c>
      <c r="B71" s="50">
        <v>44430</v>
      </c>
      <c r="C71" t="s">
        <v>583</v>
      </c>
      <c r="D71" s="50">
        <v>44454</v>
      </c>
      <c r="E71" t="s">
        <v>610</v>
      </c>
      <c r="F71" t="s">
        <v>611</v>
      </c>
      <c r="G71" t="s">
        <v>612</v>
      </c>
      <c r="H71" t="s">
        <v>613</v>
      </c>
      <c r="I71">
        <v>2804</v>
      </c>
      <c r="J71" s="48">
        <v>205.7</v>
      </c>
      <c r="K71" s="48">
        <v>117.11</v>
      </c>
      <c r="L71" s="48">
        <v>576782.80000000005</v>
      </c>
      <c r="M71" s="48">
        <v>328376.44</v>
      </c>
      <c r="N71" s="48">
        <v>248406.36</v>
      </c>
      <c r="O71" s="48">
        <f>18% *Table1[[#This Row],[Total Revenue]]</f>
        <v>103820.90400000001</v>
      </c>
      <c r="P71" s="1" t="str">
        <f>LEFT(Table1[[#This Row],[Order ID]],3)</f>
        <v>963</v>
      </c>
      <c r="Q71" s="1" t="str">
        <f>CONCATENATE(Table1[[#This Row],[Order Code]],"-",Table1[[#This Row],[Sales Channel]])</f>
        <v>963-Online</v>
      </c>
    </row>
    <row r="72" spans="1:17">
      <c r="A72">
        <v>142278373</v>
      </c>
      <c r="B72" s="50">
        <v>44447</v>
      </c>
      <c r="C72" t="s">
        <v>609</v>
      </c>
      <c r="D72" s="50">
        <v>44473</v>
      </c>
      <c r="E72" t="s">
        <v>605</v>
      </c>
      <c r="F72" t="s">
        <v>647</v>
      </c>
      <c r="G72" t="s">
        <v>620</v>
      </c>
      <c r="H72" t="s">
        <v>613</v>
      </c>
      <c r="I72">
        <v>2187</v>
      </c>
      <c r="J72" s="48">
        <v>9.33</v>
      </c>
      <c r="K72" s="48">
        <v>6.92</v>
      </c>
      <c r="L72" s="48">
        <v>20404.71</v>
      </c>
      <c r="M72" s="48">
        <v>15134.04</v>
      </c>
      <c r="N72" s="48">
        <v>5270.67</v>
      </c>
      <c r="O72" s="48">
        <f>18% *Table1[[#This Row],[Total Revenue]]</f>
        <v>3672.8477999999996</v>
      </c>
      <c r="P72" s="1" t="str">
        <f>LEFT(Table1[[#This Row],[Order ID]],3)</f>
        <v>142</v>
      </c>
      <c r="Q72" s="1" t="str">
        <f>CONCATENATE(Table1[[#This Row],[Order Code]],"-",Table1[[#This Row],[Sales Channel]])</f>
        <v>142-Online</v>
      </c>
    </row>
    <row r="73" spans="1:17">
      <c r="A73">
        <v>789176547</v>
      </c>
      <c r="B73" s="50">
        <v>44454</v>
      </c>
      <c r="C73" t="s">
        <v>583</v>
      </c>
      <c r="D73" s="50">
        <v>44492</v>
      </c>
      <c r="E73" t="s">
        <v>631</v>
      </c>
      <c r="F73" t="s">
        <v>687</v>
      </c>
      <c r="G73" t="s">
        <v>627</v>
      </c>
      <c r="H73" t="s">
        <v>608</v>
      </c>
      <c r="I73">
        <v>3732</v>
      </c>
      <c r="J73" s="48">
        <v>154.06</v>
      </c>
      <c r="K73" s="48">
        <v>90.93</v>
      </c>
      <c r="L73" s="48">
        <v>574951.92000000004</v>
      </c>
      <c r="M73" s="48">
        <v>339350.76</v>
      </c>
      <c r="N73" s="48">
        <v>235601.16</v>
      </c>
      <c r="O73" s="48">
        <f>18% *Table1[[#This Row],[Total Revenue]]</f>
        <v>103491.3456</v>
      </c>
      <c r="P73" s="1" t="str">
        <f>LEFT(Table1[[#This Row],[Order ID]],3)</f>
        <v>789</v>
      </c>
      <c r="Q73" s="1" t="str">
        <f>CONCATENATE(Table1[[#This Row],[Order Code]],"-",Table1[[#This Row],[Sales Channel]])</f>
        <v>789-Offline</v>
      </c>
    </row>
    <row r="74" spans="1:17">
      <c r="A74">
        <v>249693334</v>
      </c>
      <c r="B74" s="50">
        <v>44456</v>
      </c>
      <c r="C74" t="s">
        <v>625</v>
      </c>
      <c r="D74" s="50">
        <v>44489</v>
      </c>
      <c r="E74" t="s">
        <v>614</v>
      </c>
      <c r="F74" t="s">
        <v>652</v>
      </c>
      <c r="G74" t="s">
        <v>638</v>
      </c>
      <c r="H74" t="s">
        <v>608</v>
      </c>
      <c r="I74">
        <v>8661</v>
      </c>
      <c r="J74" s="48">
        <v>437.2</v>
      </c>
      <c r="K74" s="48">
        <v>263.33</v>
      </c>
      <c r="L74" s="48">
        <v>3786589.2</v>
      </c>
      <c r="M74" s="48">
        <v>2280701.13</v>
      </c>
      <c r="N74" s="48">
        <v>1505888.07</v>
      </c>
      <c r="O74" s="48">
        <f>18% *Table1[[#This Row],[Total Revenue]]</f>
        <v>681586.05599999998</v>
      </c>
      <c r="P74" s="1" t="str">
        <f>LEFT(Table1[[#This Row],[Order ID]],3)</f>
        <v>249</v>
      </c>
      <c r="Q74" s="1" t="str">
        <f>CONCATENATE(Table1[[#This Row],[Order Code]],"-",Table1[[#This Row],[Sales Channel]])</f>
        <v>249-Offline</v>
      </c>
    </row>
    <row r="75" spans="1:17">
      <c r="A75">
        <v>508980977</v>
      </c>
      <c r="B75" s="50">
        <v>44456</v>
      </c>
      <c r="C75" t="s">
        <v>609</v>
      </c>
      <c r="D75" s="50">
        <v>44493</v>
      </c>
      <c r="E75" t="s">
        <v>618</v>
      </c>
      <c r="F75" t="s">
        <v>619</v>
      </c>
      <c r="G75" t="s">
        <v>620</v>
      </c>
      <c r="H75" t="s">
        <v>608</v>
      </c>
      <c r="I75">
        <v>7637</v>
      </c>
      <c r="J75" s="48">
        <v>9.33</v>
      </c>
      <c r="K75" s="48">
        <v>6.92</v>
      </c>
      <c r="L75" s="48">
        <v>71253.210000000006</v>
      </c>
      <c r="M75" s="48">
        <v>52848.04</v>
      </c>
      <c r="N75" s="48">
        <v>18405.169999999998</v>
      </c>
      <c r="O75" s="48">
        <f>18% *Table1[[#This Row],[Total Revenue]]</f>
        <v>12825.577800000001</v>
      </c>
      <c r="P75" s="1" t="str">
        <f>LEFT(Table1[[#This Row],[Order ID]],3)</f>
        <v>508</v>
      </c>
      <c r="Q75" s="1" t="str">
        <f>CONCATENATE(Table1[[#This Row],[Order Code]],"-",Table1[[#This Row],[Sales Channel]])</f>
        <v>508-Offline</v>
      </c>
    </row>
    <row r="76" spans="1:17">
      <c r="A76">
        <v>663110148</v>
      </c>
      <c r="B76" s="50">
        <v>44457</v>
      </c>
      <c r="C76" t="s">
        <v>617</v>
      </c>
      <c r="D76" s="50">
        <v>44477</v>
      </c>
      <c r="E76" t="s">
        <v>658</v>
      </c>
      <c r="F76" t="s">
        <v>691</v>
      </c>
      <c r="G76" t="s">
        <v>634</v>
      </c>
      <c r="H76" t="s">
        <v>613</v>
      </c>
      <c r="I76">
        <v>7884</v>
      </c>
      <c r="J76" s="48">
        <v>109.28</v>
      </c>
      <c r="K76" s="48">
        <v>35.840000000000003</v>
      </c>
      <c r="L76" s="48">
        <v>861563.52</v>
      </c>
      <c r="M76" s="48">
        <v>282562.56</v>
      </c>
      <c r="N76" s="48">
        <v>579000.96</v>
      </c>
      <c r="O76" s="48">
        <f>18% *Table1[[#This Row],[Total Revenue]]</f>
        <v>155081.43359999999</v>
      </c>
      <c r="P76" s="1" t="str">
        <f>LEFT(Table1[[#This Row],[Order ID]],3)</f>
        <v>663</v>
      </c>
      <c r="Q76" s="1" t="str">
        <f>CONCATENATE(Table1[[#This Row],[Order Code]],"-",Table1[[#This Row],[Sales Channel]])</f>
        <v>663-Online</v>
      </c>
    </row>
    <row r="77" spans="1:17">
      <c r="A77">
        <v>759224212</v>
      </c>
      <c r="B77" s="50">
        <v>44475</v>
      </c>
      <c r="C77" t="s">
        <v>609</v>
      </c>
      <c r="D77" s="50">
        <v>44510</v>
      </c>
      <c r="E77" t="s">
        <v>614</v>
      </c>
      <c r="F77" t="s">
        <v>663</v>
      </c>
      <c r="G77" t="s">
        <v>627</v>
      </c>
      <c r="H77" t="s">
        <v>613</v>
      </c>
      <c r="I77">
        <v>171</v>
      </c>
      <c r="J77" s="48">
        <v>154.06</v>
      </c>
      <c r="K77" s="48">
        <v>90.93</v>
      </c>
      <c r="L77" s="48">
        <v>26344.26</v>
      </c>
      <c r="M77" s="48">
        <v>15549.03</v>
      </c>
      <c r="N77" s="48">
        <v>10795.23</v>
      </c>
      <c r="O77" s="48">
        <f>18% *Table1[[#This Row],[Total Revenue]]</f>
        <v>4741.9667999999992</v>
      </c>
      <c r="P77" s="1" t="str">
        <f>LEFT(Table1[[#This Row],[Order ID]],3)</f>
        <v>759</v>
      </c>
      <c r="Q77" s="1" t="str">
        <f>CONCATENATE(Table1[[#This Row],[Order Code]],"-",Table1[[#This Row],[Sales Channel]])</f>
        <v>759-Online</v>
      </c>
    </row>
    <row r="78" spans="1:17">
      <c r="A78">
        <v>699358165</v>
      </c>
      <c r="B78" s="50">
        <v>44480</v>
      </c>
      <c r="C78" t="s">
        <v>609</v>
      </c>
      <c r="D78" s="50">
        <v>44525</v>
      </c>
      <c r="E78" t="s">
        <v>618</v>
      </c>
      <c r="F78" t="s">
        <v>621</v>
      </c>
      <c r="G78" t="s">
        <v>638</v>
      </c>
      <c r="H78" t="s">
        <v>608</v>
      </c>
      <c r="I78">
        <v>4477</v>
      </c>
      <c r="J78" s="48">
        <v>437.2</v>
      </c>
      <c r="K78" s="48">
        <v>263.33</v>
      </c>
      <c r="L78" s="48">
        <v>1957344.4</v>
      </c>
      <c r="M78" s="48">
        <v>1178928.4099999999</v>
      </c>
      <c r="N78" s="48">
        <v>778415.99</v>
      </c>
      <c r="O78" s="48">
        <f>18% *Table1[[#This Row],[Total Revenue]]</f>
        <v>352321.99199999997</v>
      </c>
      <c r="P78" s="1" t="str">
        <f>LEFT(Table1[[#This Row],[Order ID]],3)</f>
        <v>699</v>
      </c>
      <c r="Q78" s="1" t="str">
        <f>CONCATENATE(Table1[[#This Row],[Order Code]],"-",Table1[[#This Row],[Sales Channel]])</f>
        <v>699-Offline</v>
      </c>
    </row>
    <row r="79" spans="1:17">
      <c r="A79">
        <v>347140347</v>
      </c>
      <c r="B79" s="50">
        <v>44482</v>
      </c>
      <c r="C79" t="s">
        <v>625</v>
      </c>
      <c r="D79" s="50">
        <v>44510</v>
      </c>
      <c r="E79" t="s">
        <v>605</v>
      </c>
      <c r="F79" t="s">
        <v>649</v>
      </c>
      <c r="G79" t="s">
        <v>620</v>
      </c>
      <c r="H79" t="s">
        <v>613</v>
      </c>
      <c r="I79">
        <v>5398</v>
      </c>
      <c r="J79" s="48">
        <v>9.33</v>
      </c>
      <c r="K79" s="48">
        <v>6.92</v>
      </c>
      <c r="L79" s="48">
        <v>50363.34</v>
      </c>
      <c r="M79" s="48">
        <v>37354.160000000003</v>
      </c>
      <c r="N79" s="48">
        <v>13009.18</v>
      </c>
      <c r="O79" s="48">
        <f>18% *Table1[[#This Row],[Total Revenue]]</f>
        <v>9065.4011999999984</v>
      </c>
      <c r="P79" s="1" t="str">
        <f>LEFT(Table1[[#This Row],[Order ID]],3)</f>
        <v>347</v>
      </c>
      <c r="Q79" s="1" t="str">
        <f>CONCATENATE(Table1[[#This Row],[Order Code]],"-",Table1[[#This Row],[Sales Channel]])</f>
        <v>347-Online</v>
      </c>
    </row>
    <row r="80" spans="1:17">
      <c r="A80">
        <v>505716836</v>
      </c>
      <c r="B80" s="50">
        <v>44482</v>
      </c>
      <c r="C80" t="s">
        <v>609</v>
      </c>
      <c r="D80" s="50">
        <v>44516</v>
      </c>
      <c r="E80" t="s">
        <v>610</v>
      </c>
      <c r="F80" t="s">
        <v>678</v>
      </c>
      <c r="G80" t="s">
        <v>638</v>
      </c>
      <c r="H80" t="s">
        <v>608</v>
      </c>
      <c r="I80">
        <v>1705</v>
      </c>
      <c r="J80" s="48">
        <v>437.2</v>
      </c>
      <c r="K80" s="48">
        <v>263.33</v>
      </c>
      <c r="L80" s="48">
        <v>745426</v>
      </c>
      <c r="M80" s="48">
        <v>448977.65</v>
      </c>
      <c r="N80" s="48">
        <v>296448.34999999998</v>
      </c>
      <c r="O80" s="48">
        <f>18% *Table1[[#This Row],[Total Revenue]]</f>
        <v>134176.68</v>
      </c>
      <c r="P80" s="1" t="str">
        <f>LEFT(Table1[[#This Row],[Order ID]],3)</f>
        <v>505</v>
      </c>
      <c r="Q80" s="1" t="str">
        <f>CONCATENATE(Table1[[#This Row],[Order Code]],"-",Table1[[#This Row],[Sales Channel]])</f>
        <v>505-Offline</v>
      </c>
    </row>
    <row r="81" spans="1:17">
      <c r="A81">
        <v>787399423</v>
      </c>
      <c r="B81" s="50">
        <v>44483</v>
      </c>
      <c r="C81" t="s">
        <v>583</v>
      </c>
      <c r="D81" s="50">
        <v>44514</v>
      </c>
      <c r="E81" t="s">
        <v>614</v>
      </c>
      <c r="F81" t="s">
        <v>666</v>
      </c>
      <c r="G81" t="s">
        <v>634</v>
      </c>
      <c r="H81" t="s">
        <v>608</v>
      </c>
      <c r="I81">
        <v>7842</v>
      </c>
      <c r="J81" s="48">
        <v>109.28</v>
      </c>
      <c r="K81" s="48">
        <v>35.840000000000003</v>
      </c>
      <c r="L81" s="48">
        <v>856973.76</v>
      </c>
      <c r="M81" s="48">
        <v>281057.28000000003</v>
      </c>
      <c r="N81" s="48">
        <v>575916.48</v>
      </c>
      <c r="O81" s="48">
        <f>18% *Table1[[#This Row],[Total Revenue]]</f>
        <v>154255.27679999999</v>
      </c>
      <c r="P81" s="1" t="str">
        <f>LEFT(Table1[[#This Row],[Order ID]],3)</f>
        <v>787</v>
      </c>
      <c r="Q81" s="1" t="str">
        <f>CONCATENATE(Table1[[#This Row],[Order Code]],"-",Table1[[#This Row],[Sales Channel]])</f>
        <v>787-Offline</v>
      </c>
    </row>
    <row r="82" spans="1:17">
      <c r="A82">
        <v>213487374</v>
      </c>
      <c r="B82" s="50">
        <v>44490</v>
      </c>
      <c r="C82" t="s">
        <v>617</v>
      </c>
      <c r="D82" s="50">
        <v>44530</v>
      </c>
      <c r="E82" t="s">
        <v>614</v>
      </c>
      <c r="F82" t="s">
        <v>690</v>
      </c>
      <c r="G82" t="s">
        <v>624</v>
      </c>
      <c r="H82" t="s">
        <v>608</v>
      </c>
      <c r="I82">
        <v>4513</v>
      </c>
      <c r="J82" s="48">
        <v>668.27</v>
      </c>
      <c r="K82" s="48">
        <v>502.54</v>
      </c>
      <c r="L82" s="48">
        <v>3015902.51</v>
      </c>
      <c r="M82" s="48">
        <v>2267963.02</v>
      </c>
      <c r="N82" s="48">
        <v>747939.49</v>
      </c>
      <c r="O82" s="48">
        <f>18% *Table1[[#This Row],[Total Revenue]]</f>
        <v>542862.45179999992</v>
      </c>
      <c r="P82" s="1" t="str">
        <f>LEFT(Table1[[#This Row],[Order ID]],3)</f>
        <v>213</v>
      </c>
      <c r="Q82" s="1" t="str">
        <f>CONCATENATE(Table1[[#This Row],[Order Code]],"-",Table1[[#This Row],[Sales Channel]])</f>
        <v>213-Offline</v>
      </c>
    </row>
    <row r="83" spans="1:17">
      <c r="A83">
        <v>345718562</v>
      </c>
      <c r="B83" s="50">
        <v>44492</v>
      </c>
      <c r="C83" t="s">
        <v>583</v>
      </c>
      <c r="D83" s="50">
        <v>44525</v>
      </c>
      <c r="E83" t="s">
        <v>614</v>
      </c>
      <c r="F83" t="s">
        <v>696</v>
      </c>
      <c r="G83" t="s">
        <v>640</v>
      </c>
      <c r="H83" t="s">
        <v>608</v>
      </c>
      <c r="I83">
        <v>4660</v>
      </c>
      <c r="J83" s="48">
        <v>47.45</v>
      </c>
      <c r="K83" s="48">
        <v>31.79</v>
      </c>
      <c r="L83" s="48">
        <v>221117</v>
      </c>
      <c r="M83" s="48">
        <v>148141.4</v>
      </c>
      <c r="N83" s="48">
        <v>72975.600000000006</v>
      </c>
      <c r="O83" s="48">
        <f>18% *Table1[[#This Row],[Total Revenue]]</f>
        <v>39801.06</v>
      </c>
      <c r="P83" s="1" t="str">
        <f>LEFT(Table1[[#This Row],[Order ID]],3)</f>
        <v>345</v>
      </c>
      <c r="Q83" s="1" t="str">
        <f>CONCATENATE(Table1[[#This Row],[Order Code]],"-",Table1[[#This Row],[Sales Channel]])</f>
        <v>345-Offline</v>
      </c>
    </row>
    <row r="84" spans="1:17">
      <c r="A84">
        <v>166460740</v>
      </c>
      <c r="B84" s="50">
        <v>44493</v>
      </c>
      <c r="C84" t="s">
        <v>609</v>
      </c>
      <c r="D84" s="50">
        <v>44517</v>
      </c>
      <c r="E84" t="s">
        <v>614</v>
      </c>
      <c r="F84" t="s">
        <v>681</v>
      </c>
      <c r="G84" t="s">
        <v>616</v>
      </c>
      <c r="H84" t="s">
        <v>608</v>
      </c>
      <c r="I84">
        <v>8287</v>
      </c>
      <c r="J84" s="48">
        <v>651.21</v>
      </c>
      <c r="K84" s="48">
        <v>524.96</v>
      </c>
      <c r="L84" s="48">
        <v>5396577.2699999996</v>
      </c>
      <c r="M84" s="48">
        <v>4350343.5199999996</v>
      </c>
      <c r="N84" s="48">
        <v>1046233.75</v>
      </c>
      <c r="O84" s="48">
        <f>18% *Table1[[#This Row],[Total Revenue]]</f>
        <v>971383.90859999985</v>
      </c>
      <c r="P84" s="1" t="str">
        <f>LEFT(Table1[[#This Row],[Order ID]],3)</f>
        <v>166</v>
      </c>
      <c r="Q84" s="1" t="str">
        <f>CONCATENATE(Table1[[#This Row],[Order Code]],"-",Table1[[#This Row],[Sales Channel]])</f>
        <v>166-Offline</v>
      </c>
    </row>
    <row r="85" spans="1:17">
      <c r="A85">
        <v>158535134</v>
      </c>
      <c r="B85" s="50">
        <v>44496</v>
      </c>
      <c r="C85" t="s">
        <v>583</v>
      </c>
      <c r="D85" s="50">
        <v>44525</v>
      </c>
      <c r="E85" t="s">
        <v>605</v>
      </c>
      <c r="F85" t="s">
        <v>654</v>
      </c>
      <c r="G85" t="s">
        <v>616</v>
      </c>
      <c r="H85" t="s">
        <v>613</v>
      </c>
      <c r="I85">
        <v>2924</v>
      </c>
      <c r="J85" s="48">
        <v>651.21</v>
      </c>
      <c r="K85" s="48">
        <v>524.96</v>
      </c>
      <c r="L85" s="48">
        <v>1904138.04</v>
      </c>
      <c r="M85" s="48">
        <v>1534983.04</v>
      </c>
      <c r="N85" s="48">
        <v>369155</v>
      </c>
      <c r="O85" s="48">
        <f>18% *Table1[[#This Row],[Total Revenue]]</f>
        <v>342744.84720000002</v>
      </c>
      <c r="P85" s="1" t="str">
        <f>LEFT(Table1[[#This Row],[Order ID]],3)</f>
        <v>158</v>
      </c>
      <c r="Q85" s="1" t="str">
        <f>CONCATENATE(Table1[[#This Row],[Order Code]],"-",Table1[[#This Row],[Sales Channel]])</f>
        <v>158-Online</v>
      </c>
    </row>
    <row r="86" spans="1:17">
      <c r="A86">
        <v>217221009</v>
      </c>
      <c r="B86" s="50">
        <v>44497</v>
      </c>
      <c r="C86" t="s">
        <v>583</v>
      </c>
      <c r="D86" s="50">
        <v>44515</v>
      </c>
      <c r="E86" t="s">
        <v>605</v>
      </c>
      <c r="F86" t="s">
        <v>686</v>
      </c>
      <c r="G86" t="s">
        <v>640</v>
      </c>
      <c r="H86" t="s">
        <v>613</v>
      </c>
      <c r="I86">
        <v>9379</v>
      </c>
      <c r="J86" s="48">
        <v>47.45</v>
      </c>
      <c r="K86" s="48">
        <v>31.79</v>
      </c>
      <c r="L86" s="48">
        <v>445033.55</v>
      </c>
      <c r="M86" s="48">
        <v>298158.40999999997</v>
      </c>
      <c r="N86" s="48">
        <v>146875.14000000001</v>
      </c>
      <c r="O86" s="48">
        <f>18% *Table1[[#This Row],[Total Revenue]]</f>
        <v>80106.03899999999</v>
      </c>
      <c r="P86" s="1" t="str">
        <f>LEFT(Table1[[#This Row],[Order ID]],3)</f>
        <v>217</v>
      </c>
      <c r="Q86" s="1" t="str">
        <f>CONCATENATE(Table1[[#This Row],[Order Code]],"-",Table1[[#This Row],[Sales Channel]])</f>
        <v>217-Online</v>
      </c>
    </row>
    <row r="87" spans="1:17">
      <c r="A87">
        <v>705784308</v>
      </c>
      <c r="B87" s="50">
        <v>44499</v>
      </c>
      <c r="C87" t="s">
        <v>609</v>
      </c>
      <c r="D87" s="50">
        <v>44517</v>
      </c>
      <c r="E87" t="s">
        <v>658</v>
      </c>
      <c r="F87" t="s">
        <v>677</v>
      </c>
      <c r="G87" t="s">
        <v>634</v>
      </c>
      <c r="H87" t="s">
        <v>608</v>
      </c>
      <c r="I87">
        <v>6116</v>
      </c>
      <c r="J87" s="48">
        <v>109.28</v>
      </c>
      <c r="K87" s="48">
        <v>35.840000000000003</v>
      </c>
      <c r="L87" s="48">
        <v>668356.48</v>
      </c>
      <c r="M87" s="48">
        <v>219197.44</v>
      </c>
      <c r="N87" s="48">
        <v>449159.04</v>
      </c>
      <c r="O87" s="48">
        <f>18% *Table1[[#This Row],[Total Revenue]]</f>
        <v>120304.16639999999</v>
      </c>
      <c r="P87" s="1" t="str">
        <f>LEFT(Table1[[#This Row],[Order ID]],3)</f>
        <v>705</v>
      </c>
      <c r="Q87" s="1" t="str">
        <f>CONCATENATE(Table1[[#This Row],[Order Code]],"-",Table1[[#This Row],[Sales Channel]])</f>
        <v>705-Offline</v>
      </c>
    </row>
    <row r="88" spans="1:17">
      <c r="A88">
        <v>986435210</v>
      </c>
      <c r="B88" s="50">
        <v>44506</v>
      </c>
      <c r="C88" t="s">
        <v>583</v>
      </c>
      <c r="D88" s="50">
        <v>44542</v>
      </c>
      <c r="E88" t="s">
        <v>720</v>
      </c>
      <c r="F88" t="s">
        <v>685</v>
      </c>
      <c r="G88" t="s">
        <v>624</v>
      </c>
      <c r="H88" t="s">
        <v>608</v>
      </c>
      <c r="I88">
        <v>6954</v>
      </c>
      <c r="J88" s="48">
        <v>668.27</v>
      </c>
      <c r="K88" s="48">
        <v>502.54</v>
      </c>
      <c r="L88" s="48">
        <v>4647149.58</v>
      </c>
      <c r="M88" s="48">
        <v>3494663.16</v>
      </c>
      <c r="N88" s="48">
        <v>1152486.42</v>
      </c>
      <c r="O88" s="48">
        <f>18% *Table1[[#This Row],[Total Revenue]]</f>
        <v>836486.92440000002</v>
      </c>
      <c r="P88" s="1" t="str">
        <f>LEFT(Table1[[#This Row],[Order ID]],3)</f>
        <v>986</v>
      </c>
      <c r="Q88" s="1" t="str">
        <f>CONCATENATE(Table1[[#This Row],[Order Code]],"-",Table1[[#This Row],[Sales Channel]])</f>
        <v>986-Offline</v>
      </c>
    </row>
    <row r="89" spans="1:17">
      <c r="A89">
        <v>177636754</v>
      </c>
      <c r="B89" s="50">
        <v>44507</v>
      </c>
      <c r="C89" t="s">
        <v>625</v>
      </c>
      <c r="D89" s="50">
        <v>44515</v>
      </c>
      <c r="E89" t="s">
        <v>618</v>
      </c>
      <c r="F89" t="s">
        <v>639</v>
      </c>
      <c r="G89" t="s">
        <v>616</v>
      </c>
      <c r="H89" t="s">
        <v>613</v>
      </c>
      <c r="I89">
        <v>5518</v>
      </c>
      <c r="J89" s="48">
        <v>651.21</v>
      </c>
      <c r="K89" s="48">
        <v>524.96</v>
      </c>
      <c r="L89" s="48">
        <v>3593376.78</v>
      </c>
      <c r="M89" s="48">
        <v>2896729.28</v>
      </c>
      <c r="N89" s="48">
        <v>696647.5</v>
      </c>
      <c r="O89" s="48">
        <f>18% *Table1[[#This Row],[Total Revenue]]</f>
        <v>646807.82039999997</v>
      </c>
      <c r="P89" s="1" t="str">
        <f>LEFT(Table1[[#This Row],[Order ID]],3)</f>
        <v>177</v>
      </c>
      <c r="Q89" s="1" t="str">
        <f>CONCATENATE(Table1[[#This Row],[Order Code]],"-",Table1[[#This Row],[Sales Channel]])</f>
        <v>177-Online</v>
      </c>
    </row>
    <row r="90" spans="1:17">
      <c r="A90">
        <v>810711038</v>
      </c>
      <c r="B90" s="50">
        <v>44511</v>
      </c>
      <c r="C90" t="s">
        <v>617</v>
      </c>
      <c r="D90" s="50">
        <v>44558</v>
      </c>
      <c r="E90" t="s">
        <v>631</v>
      </c>
      <c r="F90" t="s">
        <v>699</v>
      </c>
      <c r="G90" t="s">
        <v>620</v>
      </c>
      <c r="H90" t="s">
        <v>608</v>
      </c>
      <c r="I90">
        <v>6267</v>
      </c>
      <c r="J90" s="48">
        <v>9.33</v>
      </c>
      <c r="K90" s="48">
        <v>6.92</v>
      </c>
      <c r="L90" s="48">
        <v>58471.11</v>
      </c>
      <c r="M90" s="48">
        <v>43367.64</v>
      </c>
      <c r="N90" s="48">
        <v>15103.47</v>
      </c>
      <c r="O90" s="48">
        <f>18% *Table1[[#This Row],[Total Revenue]]</f>
        <v>10524.799799999999</v>
      </c>
      <c r="P90" s="1" t="str">
        <f>LEFT(Table1[[#This Row],[Order ID]],3)</f>
        <v>810</v>
      </c>
      <c r="Q90" s="1" t="str">
        <f>CONCATENATE(Table1[[#This Row],[Order Code]],"-",Table1[[#This Row],[Sales Channel]])</f>
        <v>810-Offline</v>
      </c>
    </row>
    <row r="91" spans="1:17">
      <c r="A91">
        <v>223359620</v>
      </c>
      <c r="B91" s="50">
        <v>44514</v>
      </c>
      <c r="C91" t="s">
        <v>609</v>
      </c>
      <c r="D91" s="50">
        <v>44518</v>
      </c>
      <c r="E91" t="s">
        <v>631</v>
      </c>
      <c r="F91" t="s">
        <v>655</v>
      </c>
      <c r="G91" t="s">
        <v>634</v>
      </c>
      <c r="H91" t="s">
        <v>613</v>
      </c>
      <c r="I91">
        <v>5930</v>
      </c>
      <c r="J91" s="48">
        <v>109.28</v>
      </c>
      <c r="K91" s="48">
        <v>35.840000000000003</v>
      </c>
      <c r="L91" s="48">
        <v>648030.4</v>
      </c>
      <c r="M91" s="48">
        <v>212531.20000000001</v>
      </c>
      <c r="N91" s="48">
        <v>435499.2</v>
      </c>
      <c r="O91" s="48">
        <f>18% *Table1[[#This Row],[Total Revenue]]</f>
        <v>116645.47199999999</v>
      </c>
      <c r="P91" s="1" t="str">
        <f>LEFT(Table1[[#This Row],[Order ID]],3)</f>
        <v>223</v>
      </c>
      <c r="Q91" s="1" t="str">
        <f>CONCATENATE(Table1[[#This Row],[Order Code]],"-",Table1[[#This Row],[Sales Channel]])</f>
        <v>223-Online</v>
      </c>
    </row>
    <row r="92" spans="1:17">
      <c r="A92">
        <v>286959302</v>
      </c>
      <c r="B92" s="50">
        <v>44515</v>
      </c>
      <c r="C92" t="s">
        <v>609</v>
      </c>
      <c r="D92" s="50">
        <v>44538</v>
      </c>
      <c r="E92" t="s">
        <v>658</v>
      </c>
      <c r="F92" t="s">
        <v>692</v>
      </c>
      <c r="G92" t="s">
        <v>638</v>
      </c>
      <c r="H92" t="s">
        <v>613</v>
      </c>
      <c r="I92">
        <v>6489</v>
      </c>
      <c r="J92" s="48">
        <v>437.2</v>
      </c>
      <c r="K92" s="48">
        <v>263.33</v>
      </c>
      <c r="L92" s="48">
        <v>2836990.8</v>
      </c>
      <c r="M92" s="48">
        <v>1708748.37</v>
      </c>
      <c r="N92" s="48">
        <v>1128242.43</v>
      </c>
      <c r="O92" s="48">
        <f>18% *Table1[[#This Row],[Total Revenue]]</f>
        <v>510658.34399999992</v>
      </c>
      <c r="P92" s="1" t="str">
        <f>LEFT(Table1[[#This Row],[Order ID]],3)</f>
        <v>286</v>
      </c>
      <c r="Q92" s="1" t="str">
        <f>CONCATENATE(Table1[[#This Row],[Order Code]],"-",Table1[[#This Row],[Sales Channel]])</f>
        <v>286-Online</v>
      </c>
    </row>
    <row r="93" spans="1:17">
      <c r="A93">
        <v>419123971</v>
      </c>
      <c r="B93" s="50">
        <v>44519</v>
      </c>
      <c r="C93" t="s">
        <v>625</v>
      </c>
      <c r="D93" s="50">
        <v>44548</v>
      </c>
      <c r="E93" t="s">
        <v>631</v>
      </c>
      <c r="F93" t="s">
        <v>569</v>
      </c>
      <c r="G93" t="s">
        <v>638</v>
      </c>
      <c r="H93" t="s">
        <v>608</v>
      </c>
      <c r="I93">
        <v>6952</v>
      </c>
      <c r="J93" s="48">
        <v>437.2</v>
      </c>
      <c r="K93" s="48">
        <v>263.33</v>
      </c>
      <c r="L93" s="48">
        <v>3039414.4</v>
      </c>
      <c r="M93" s="48">
        <v>1830670.16</v>
      </c>
      <c r="N93" s="48">
        <v>1208744.24</v>
      </c>
      <c r="O93" s="48">
        <f>18% *Table1[[#This Row],[Total Revenue]]</f>
        <v>547094.59199999995</v>
      </c>
      <c r="P93" s="1" t="str">
        <f>LEFT(Table1[[#This Row],[Order ID]],3)</f>
        <v>419</v>
      </c>
      <c r="Q93" s="1" t="str">
        <f>CONCATENATE(Table1[[#This Row],[Order Code]],"-",Table1[[#This Row],[Sales Channel]])</f>
        <v>419-Offline</v>
      </c>
    </row>
    <row r="94" spans="1:17">
      <c r="A94">
        <v>162052476</v>
      </c>
      <c r="B94" s="50">
        <v>44522</v>
      </c>
      <c r="C94" t="s">
        <v>617</v>
      </c>
      <c r="D94" s="50">
        <v>44533</v>
      </c>
      <c r="E94" t="s">
        <v>658</v>
      </c>
      <c r="F94" t="s">
        <v>659</v>
      </c>
      <c r="G94" t="s">
        <v>620</v>
      </c>
      <c r="H94" t="s">
        <v>613</v>
      </c>
      <c r="I94">
        <v>3784</v>
      </c>
      <c r="J94" s="48">
        <v>9.33</v>
      </c>
      <c r="K94" s="48">
        <v>6.92</v>
      </c>
      <c r="L94" s="48">
        <v>35304.720000000001</v>
      </c>
      <c r="M94" s="48">
        <v>26185.279999999999</v>
      </c>
      <c r="N94" s="48">
        <v>9119.44</v>
      </c>
      <c r="O94" s="48">
        <f>18% *Table1[[#This Row],[Total Revenue]]</f>
        <v>6354.8495999999996</v>
      </c>
      <c r="P94" s="1" t="str">
        <f>LEFT(Table1[[#This Row],[Order ID]],3)</f>
        <v>162</v>
      </c>
      <c r="Q94" s="1" t="str">
        <f>CONCATENATE(Table1[[#This Row],[Order Code]],"-",Table1[[#This Row],[Sales Channel]])</f>
        <v>162-Online</v>
      </c>
    </row>
    <row r="95" spans="1:17">
      <c r="A95">
        <v>441888415</v>
      </c>
      <c r="B95" s="50">
        <v>44526</v>
      </c>
      <c r="C95" t="s">
        <v>625</v>
      </c>
      <c r="D95" s="50">
        <v>44203</v>
      </c>
      <c r="E95" t="s">
        <v>618</v>
      </c>
      <c r="F95" t="s">
        <v>671</v>
      </c>
      <c r="G95" t="s">
        <v>616</v>
      </c>
      <c r="H95" t="s">
        <v>608</v>
      </c>
      <c r="I95">
        <v>3457</v>
      </c>
      <c r="J95" s="48">
        <v>651.21</v>
      </c>
      <c r="K95" s="48">
        <v>524.96</v>
      </c>
      <c r="L95" s="48">
        <v>2251232.9700000002</v>
      </c>
      <c r="M95" s="48">
        <v>1814786.72</v>
      </c>
      <c r="N95" s="48">
        <v>436446.25</v>
      </c>
      <c r="O95" s="48">
        <f>18% *Table1[[#This Row],[Total Revenue]]</f>
        <v>405221.93460000004</v>
      </c>
      <c r="P95" s="1" t="str">
        <f>LEFT(Table1[[#This Row],[Order ID]],3)</f>
        <v>441</v>
      </c>
      <c r="Q95" s="1" t="str">
        <f>CONCATENATE(Table1[[#This Row],[Order Code]],"-",Table1[[#This Row],[Sales Channel]])</f>
        <v>441-Offline</v>
      </c>
    </row>
    <row r="96" spans="1:17">
      <c r="A96">
        <v>660643374</v>
      </c>
      <c r="B96" s="50">
        <v>44526</v>
      </c>
      <c r="C96" t="s">
        <v>609</v>
      </c>
      <c r="D96" s="50">
        <v>44555</v>
      </c>
      <c r="E96" t="s">
        <v>614</v>
      </c>
      <c r="F96" t="s">
        <v>697</v>
      </c>
      <c r="G96" t="s">
        <v>638</v>
      </c>
      <c r="H96" t="s">
        <v>613</v>
      </c>
      <c r="I96">
        <v>7910</v>
      </c>
      <c r="J96" s="48">
        <v>437.2</v>
      </c>
      <c r="K96" s="48">
        <v>263.33</v>
      </c>
      <c r="L96" s="48">
        <v>3458252</v>
      </c>
      <c r="M96" s="48">
        <v>2082940.3</v>
      </c>
      <c r="N96" s="48">
        <v>1375311.7</v>
      </c>
      <c r="O96" s="48">
        <f>18% *Table1[[#This Row],[Total Revenue]]</f>
        <v>622485.36</v>
      </c>
      <c r="P96" s="1" t="str">
        <f>LEFT(Table1[[#This Row],[Order ID]],3)</f>
        <v>660</v>
      </c>
      <c r="Q96" s="1" t="str">
        <f>CONCATENATE(Table1[[#This Row],[Order Code]],"-",Table1[[#This Row],[Sales Channel]])</f>
        <v>660-Online</v>
      </c>
    </row>
    <row r="97" spans="1:17">
      <c r="A97">
        <v>621386563</v>
      </c>
      <c r="B97" s="50">
        <v>44536</v>
      </c>
      <c r="C97" t="s">
        <v>609</v>
      </c>
      <c r="D97" s="50">
        <v>44544</v>
      </c>
      <c r="E97" t="s">
        <v>618</v>
      </c>
      <c r="F97" t="s">
        <v>671</v>
      </c>
      <c r="G97" t="s">
        <v>616</v>
      </c>
      <c r="H97" t="s">
        <v>608</v>
      </c>
      <c r="I97">
        <v>948</v>
      </c>
      <c r="J97" s="48">
        <v>651.21</v>
      </c>
      <c r="K97" s="48">
        <v>524.96</v>
      </c>
      <c r="L97" s="48">
        <v>617347.07999999996</v>
      </c>
      <c r="M97" s="48">
        <v>497662.08</v>
      </c>
      <c r="N97" s="48">
        <v>119685</v>
      </c>
      <c r="O97" s="48">
        <f>18% *Table1[[#This Row],[Total Revenue]]</f>
        <v>111122.47439999999</v>
      </c>
      <c r="P97" s="1" t="str">
        <f>LEFT(Table1[[#This Row],[Order ID]],3)</f>
        <v>621</v>
      </c>
      <c r="Q97" s="1" t="str">
        <f>CONCATENATE(Table1[[#This Row],[Order Code]],"-",Table1[[#This Row],[Sales Channel]])</f>
        <v>621-Offline</v>
      </c>
    </row>
    <row r="98" spans="1:17">
      <c r="A98">
        <v>617667090</v>
      </c>
      <c r="B98" s="50">
        <v>44553</v>
      </c>
      <c r="C98" t="s">
        <v>625</v>
      </c>
      <c r="D98" s="50">
        <v>44227</v>
      </c>
      <c r="E98" t="s">
        <v>614</v>
      </c>
      <c r="F98" t="s">
        <v>652</v>
      </c>
      <c r="G98" t="s">
        <v>629</v>
      </c>
      <c r="H98" t="s">
        <v>613</v>
      </c>
      <c r="I98">
        <v>273</v>
      </c>
      <c r="J98" s="48">
        <v>81.73</v>
      </c>
      <c r="K98" s="48">
        <v>56.67</v>
      </c>
      <c r="L98" s="48">
        <v>22312.29</v>
      </c>
      <c r="M98" s="48">
        <v>15470.91</v>
      </c>
      <c r="N98" s="48">
        <v>6841.38</v>
      </c>
      <c r="O98" s="48">
        <f>18% *Table1[[#This Row],[Total Revenue]]</f>
        <v>4016.2121999999999</v>
      </c>
      <c r="P98" s="1" t="str">
        <f>LEFT(Table1[[#This Row],[Order ID]],3)</f>
        <v>617</v>
      </c>
      <c r="Q98" s="1" t="str">
        <f>CONCATENATE(Table1[[#This Row],[Order Code]],"-",Table1[[#This Row],[Sales Channel]])</f>
        <v>617-Online</v>
      </c>
    </row>
    <row r="99" spans="1:17">
      <c r="A99">
        <v>406502997</v>
      </c>
      <c r="B99" s="50">
        <v>44559</v>
      </c>
      <c r="C99" t="s">
        <v>583</v>
      </c>
      <c r="D99" s="50">
        <v>44224</v>
      </c>
      <c r="E99" t="s">
        <v>618</v>
      </c>
      <c r="F99" t="s">
        <v>653</v>
      </c>
      <c r="G99" t="s">
        <v>629</v>
      </c>
      <c r="H99" t="s">
        <v>608</v>
      </c>
      <c r="I99">
        <v>2125</v>
      </c>
      <c r="J99" s="48">
        <v>81.73</v>
      </c>
      <c r="K99" s="48">
        <v>56.67</v>
      </c>
      <c r="L99" s="48">
        <v>173676.25</v>
      </c>
      <c r="M99" s="48">
        <v>120423.75</v>
      </c>
      <c r="N99" s="48">
        <v>53252.5</v>
      </c>
      <c r="O99" s="48">
        <f>18% *Table1[[#This Row],[Total Revenue]]</f>
        <v>31261.724999999999</v>
      </c>
      <c r="P99" s="1" t="str">
        <f>LEFT(Table1[[#This Row],[Order ID]],3)</f>
        <v>406</v>
      </c>
      <c r="Q99" s="1" t="str">
        <f>CONCATENATE(Table1[[#This Row],[Order Code]],"-",Table1[[#This Row],[Sales Channel]])</f>
        <v>406-Offline</v>
      </c>
    </row>
    <row r="100" spans="1:17">
      <c r="A100">
        <v>441619336</v>
      </c>
      <c r="B100" s="50">
        <v>44560</v>
      </c>
      <c r="C100" t="s">
        <v>617</v>
      </c>
      <c r="D100" s="50">
        <v>44216</v>
      </c>
      <c r="E100" t="s">
        <v>631</v>
      </c>
      <c r="F100" t="s">
        <v>641</v>
      </c>
      <c r="G100" t="s">
        <v>624</v>
      </c>
      <c r="H100" t="s">
        <v>608</v>
      </c>
      <c r="I100">
        <v>3830</v>
      </c>
      <c r="J100" s="48">
        <v>668.27</v>
      </c>
      <c r="K100" s="48">
        <v>502.54</v>
      </c>
      <c r="L100" s="48">
        <v>2559474.1</v>
      </c>
      <c r="M100" s="48">
        <v>1924728.2</v>
      </c>
      <c r="N100" s="48">
        <v>634745.9</v>
      </c>
      <c r="O100" s="48">
        <f>18% *Table1[[#This Row],[Total Revenue]]</f>
        <v>460705.33799999999</v>
      </c>
      <c r="P100" s="1" t="str">
        <f>LEFT(Table1[[#This Row],[Order ID]],3)</f>
        <v>441</v>
      </c>
      <c r="Q100" s="1" t="str">
        <f>CONCATENATE(Table1[[#This Row],[Order Code]],"-",Table1[[#This Row],[Sales Channel]])</f>
        <v>441-Offline</v>
      </c>
    </row>
    <row r="101" spans="1:17">
      <c r="A101">
        <v>331438481</v>
      </c>
      <c r="B101" s="50">
        <v>44561</v>
      </c>
      <c r="C101" t="s">
        <v>583</v>
      </c>
      <c r="D101" s="50">
        <v>44561</v>
      </c>
      <c r="E101" t="s">
        <v>614</v>
      </c>
      <c r="F101" t="s">
        <v>665</v>
      </c>
      <c r="G101" t="s">
        <v>638</v>
      </c>
      <c r="H101" t="s">
        <v>613</v>
      </c>
      <c r="I101">
        <v>8867</v>
      </c>
      <c r="J101" s="48">
        <v>437.2</v>
      </c>
      <c r="K101" s="48">
        <v>263.33</v>
      </c>
      <c r="L101" s="48">
        <v>3876652.4</v>
      </c>
      <c r="M101" s="48">
        <v>2334947.11</v>
      </c>
      <c r="N101" s="48">
        <v>1541705.29</v>
      </c>
      <c r="O101" s="48">
        <f>18% *Table1[[#This Row],[Total Revenue]]</f>
        <v>697797.43199999991</v>
      </c>
      <c r="P101" s="1" t="str">
        <f>LEFT(Table1[[#This Row],[Order ID]],3)</f>
        <v>331</v>
      </c>
      <c r="Q101" s="1" t="str">
        <f>CONCATENATE(Table1[[#This Row],[Order Code]],"-",Table1[[#This Row],[Sales Channel]])</f>
        <v>331-Online</v>
      </c>
    </row>
    <row r="102" spans="1:17">
      <c r="A102" s="14"/>
      <c r="B102" s="51"/>
      <c r="C102" s="14"/>
      <c r="D102" s="51"/>
      <c r="E102" s="14"/>
      <c r="F102" s="14"/>
      <c r="G102" s="15"/>
      <c r="H102" s="14"/>
      <c r="I102" s="14"/>
      <c r="J102" s="49"/>
      <c r="K102" s="49"/>
      <c r="L102" s="49"/>
      <c r="M102" s="49"/>
      <c r="N102" s="49"/>
      <c r="O102" s="49"/>
      <c r="P102" s="14"/>
      <c r="Q102" s="14"/>
    </row>
    <row r="103" spans="1:17">
      <c r="A103" s="14"/>
      <c r="B103" s="51"/>
      <c r="C103" s="14"/>
      <c r="D103" s="51"/>
      <c r="E103" s="14"/>
      <c r="F103" s="14"/>
      <c r="G103" s="15"/>
      <c r="H103" s="14"/>
      <c r="I103" s="14"/>
      <c r="J103" s="49"/>
      <c r="K103" s="49"/>
      <c r="L103" s="49"/>
      <c r="M103" s="49"/>
      <c r="N103" s="49"/>
      <c r="O103" s="49"/>
      <c r="P103" s="14"/>
      <c r="Q103" s="14"/>
    </row>
    <row r="104" spans="1:17">
      <c r="A104" s="14"/>
      <c r="B104" s="51"/>
      <c r="C104" s="14"/>
      <c r="D104" s="51"/>
      <c r="E104" s="14"/>
      <c r="F104" s="14"/>
      <c r="G104" s="15"/>
      <c r="H104" s="14"/>
      <c r="I104" s="14"/>
      <c r="J104" s="49"/>
      <c r="K104" s="49"/>
      <c r="L104" s="49"/>
      <c r="M104" s="49"/>
      <c r="N104" s="49"/>
      <c r="O104" s="49"/>
      <c r="P104" s="14"/>
      <c r="Q104" s="14"/>
    </row>
    <row r="105" spans="1:17">
      <c r="A105" s="14"/>
      <c r="B105" s="51"/>
      <c r="C105" s="14"/>
      <c r="D105" s="51"/>
      <c r="E105" s="14"/>
      <c r="F105" s="14"/>
      <c r="G105" s="15"/>
      <c r="H105" s="14"/>
      <c r="I105" s="14"/>
      <c r="J105" s="49"/>
      <c r="K105" s="49"/>
      <c r="L105" s="49"/>
      <c r="M105" s="49"/>
      <c r="N105" s="49"/>
      <c r="O105" s="49"/>
      <c r="P105" s="14"/>
      <c r="Q105" s="14"/>
    </row>
    <row r="106" spans="1:17">
      <c r="A106" s="14"/>
      <c r="B106" s="51"/>
      <c r="C106" s="14"/>
      <c r="D106" s="51"/>
      <c r="E106" s="14"/>
      <c r="F106" s="14"/>
      <c r="G106" s="15"/>
      <c r="H106" s="14"/>
      <c r="I106" s="14"/>
      <c r="J106" s="49"/>
      <c r="K106" s="49"/>
      <c r="L106" s="49"/>
      <c r="M106" s="49"/>
      <c r="N106" s="49"/>
      <c r="O106" s="49"/>
      <c r="P106" s="14"/>
      <c r="Q106" s="14"/>
    </row>
    <row r="107" spans="1:17">
      <c r="A107" s="14"/>
      <c r="B107" s="51"/>
      <c r="C107" s="14"/>
      <c r="D107" s="51"/>
      <c r="E107" s="14"/>
      <c r="F107" s="14"/>
      <c r="G107" s="15"/>
      <c r="H107" s="14"/>
      <c r="I107" s="14"/>
      <c r="J107" s="49"/>
      <c r="K107" s="49"/>
      <c r="L107" s="49"/>
      <c r="M107" s="49"/>
      <c r="N107" s="49"/>
      <c r="O107" s="49"/>
      <c r="P107" s="14"/>
      <c r="Q107" s="14"/>
    </row>
    <row r="108" spans="1:17">
      <c r="A108" s="14"/>
      <c r="B108" s="51"/>
      <c r="C108" s="14"/>
      <c r="D108" s="51"/>
      <c r="E108" s="14"/>
      <c r="F108" s="14"/>
      <c r="G108" s="15"/>
      <c r="H108" s="14"/>
      <c r="I108" s="14"/>
      <c r="J108" s="49"/>
      <c r="K108" s="49"/>
      <c r="L108" s="49"/>
      <c r="M108" s="49"/>
      <c r="N108" s="49"/>
      <c r="O108" s="49"/>
      <c r="P108" s="14"/>
      <c r="Q108" s="14"/>
    </row>
    <row r="109" spans="1:17">
      <c r="A109" s="14"/>
      <c r="B109" s="51"/>
      <c r="C109" s="14"/>
      <c r="D109" s="51"/>
      <c r="E109" s="14"/>
      <c r="F109" s="14"/>
      <c r="G109" s="15"/>
      <c r="H109" s="14"/>
      <c r="I109" s="14"/>
      <c r="J109" s="49"/>
      <c r="K109" s="49"/>
      <c r="L109" s="49"/>
      <c r="M109" s="49"/>
      <c r="N109" s="49"/>
      <c r="O109" s="49"/>
      <c r="P109" s="14"/>
      <c r="Q109" s="14"/>
    </row>
    <row r="110" spans="1:17">
      <c r="A110" s="14"/>
      <c r="B110" s="51"/>
      <c r="C110" s="14"/>
      <c r="D110" s="51"/>
      <c r="E110" s="14"/>
      <c r="F110" s="14"/>
      <c r="G110" s="15"/>
      <c r="H110" s="14"/>
      <c r="I110" s="14"/>
      <c r="J110" s="49"/>
      <c r="K110" s="49"/>
      <c r="L110" s="49"/>
      <c r="M110" s="49"/>
      <c r="N110" s="49"/>
      <c r="O110" s="49"/>
      <c r="P110" s="14"/>
      <c r="Q110" s="14"/>
    </row>
    <row r="111" spans="1:17">
      <c r="A111" s="14"/>
      <c r="B111" s="51"/>
      <c r="C111" s="14"/>
      <c r="D111" s="51"/>
      <c r="E111" s="14"/>
      <c r="F111" s="14"/>
      <c r="G111" s="15"/>
      <c r="H111" s="14"/>
      <c r="I111" s="14"/>
      <c r="J111" s="49"/>
      <c r="K111" s="49"/>
      <c r="L111" s="49"/>
      <c r="M111" s="49"/>
      <c r="N111" s="49"/>
      <c r="O111" s="49"/>
      <c r="P111" s="14"/>
      <c r="Q111" s="14"/>
    </row>
    <row r="112" spans="1:17">
      <c r="A112" s="14"/>
      <c r="B112" s="51"/>
      <c r="C112" s="14"/>
      <c r="D112" s="51"/>
      <c r="E112" s="14"/>
      <c r="F112" s="14"/>
      <c r="G112" s="15"/>
      <c r="H112" s="14"/>
      <c r="I112" s="14"/>
      <c r="J112" s="49"/>
      <c r="K112" s="49"/>
      <c r="L112" s="49"/>
      <c r="M112" s="49"/>
      <c r="N112" s="49"/>
      <c r="O112" s="49"/>
      <c r="P112" s="14"/>
      <c r="Q112" s="14"/>
    </row>
    <row r="113" spans="1:17">
      <c r="A113" s="14"/>
      <c r="B113" s="51"/>
      <c r="C113" s="14"/>
      <c r="D113" s="51"/>
      <c r="E113" s="14"/>
      <c r="F113" s="14"/>
      <c r="G113" s="15"/>
      <c r="H113" s="14"/>
      <c r="I113" s="14"/>
      <c r="J113" s="49"/>
      <c r="K113" s="49"/>
      <c r="L113" s="49"/>
      <c r="M113" s="49"/>
      <c r="N113" s="49"/>
      <c r="O113" s="49"/>
      <c r="P113" s="14"/>
      <c r="Q113" s="14"/>
    </row>
    <row r="114" spans="1:17">
      <c r="A114" s="14"/>
      <c r="B114" s="51"/>
      <c r="C114" s="14"/>
      <c r="D114" s="51"/>
      <c r="E114" s="14"/>
      <c r="F114" s="14"/>
      <c r="G114" s="15"/>
      <c r="H114" s="14"/>
      <c r="I114" s="14"/>
      <c r="J114" s="49"/>
      <c r="K114" s="49"/>
      <c r="L114" s="49"/>
      <c r="M114" s="49"/>
      <c r="N114" s="49"/>
      <c r="O114" s="49"/>
      <c r="P114" s="14"/>
      <c r="Q114" s="14"/>
    </row>
    <row r="115" spans="1:17">
      <c r="A115" s="14"/>
      <c r="B115" s="51"/>
      <c r="C115" s="14"/>
      <c r="D115" s="51"/>
      <c r="E115" s="14"/>
      <c r="F115" s="14"/>
      <c r="G115" s="15"/>
      <c r="H115" s="14"/>
      <c r="I115" s="14"/>
      <c r="J115" s="49"/>
      <c r="K115" s="49"/>
      <c r="L115" s="49"/>
      <c r="M115" s="49"/>
      <c r="N115" s="49"/>
      <c r="O115" s="49"/>
      <c r="P115" s="14"/>
      <c r="Q115" s="14"/>
    </row>
    <row r="116" spans="1:17">
      <c r="A116" s="14"/>
      <c r="B116" s="51"/>
      <c r="C116" s="14"/>
      <c r="D116" s="51"/>
      <c r="E116" s="14"/>
      <c r="F116" s="14"/>
      <c r="G116" s="15"/>
      <c r="H116" s="14"/>
      <c r="I116" s="14"/>
      <c r="J116" s="49"/>
      <c r="K116" s="49"/>
      <c r="L116" s="49"/>
      <c r="M116" s="49"/>
      <c r="N116" s="49"/>
      <c r="O116" s="49"/>
      <c r="P116" s="14"/>
      <c r="Q116" s="14"/>
    </row>
    <row r="117" spans="1:17">
      <c r="A117" s="14"/>
      <c r="B117" s="51"/>
      <c r="C117" s="14"/>
      <c r="D117" s="51"/>
      <c r="E117" s="14"/>
      <c r="F117" s="14"/>
      <c r="G117" s="15"/>
      <c r="H117" s="14"/>
      <c r="I117" s="14"/>
      <c r="J117" s="49"/>
      <c r="K117" s="49"/>
      <c r="L117" s="49"/>
      <c r="M117" s="49"/>
      <c r="N117" s="49"/>
      <c r="O117" s="49"/>
      <c r="P117" s="14"/>
      <c r="Q117" s="14"/>
    </row>
    <row r="118" spans="1:17">
      <c r="A118" s="14"/>
      <c r="B118" s="51"/>
      <c r="C118" s="14"/>
      <c r="D118" s="51"/>
      <c r="E118" s="14"/>
      <c r="F118" s="14"/>
      <c r="G118" s="15"/>
      <c r="H118" s="14"/>
      <c r="I118" s="14"/>
      <c r="J118" s="49"/>
      <c r="K118" s="49"/>
      <c r="L118" s="49"/>
      <c r="M118" s="49"/>
      <c r="N118" s="49"/>
      <c r="O118" s="49"/>
      <c r="P118" s="14"/>
      <c r="Q118" s="14"/>
    </row>
    <row r="119" spans="1:17">
      <c r="A119" s="14"/>
      <c r="B119" s="51"/>
      <c r="C119" s="14"/>
      <c r="D119" s="51"/>
      <c r="E119" s="14"/>
      <c r="F119" s="14"/>
      <c r="G119" s="15"/>
      <c r="H119" s="14"/>
      <c r="I119" s="14"/>
      <c r="J119" s="49"/>
      <c r="K119" s="49"/>
      <c r="L119" s="49"/>
      <c r="M119" s="49"/>
      <c r="N119" s="49"/>
      <c r="O119" s="49"/>
      <c r="P119" s="14"/>
      <c r="Q119" s="14"/>
    </row>
    <row r="120" spans="1:17">
      <c r="A120" s="14"/>
      <c r="B120" s="51"/>
      <c r="C120" s="14"/>
      <c r="D120" s="51"/>
      <c r="E120" s="14"/>
      <c r="F120" s="14"/>
      <c r="G120" s="15"/>
      <c r="H120" s="14"/>
      <c r="I120" s="14"/>
      <c r="J120" s="49"/>
      <c r="K120" s="49"/>
      <c r="L120" s="49"/>
      <c r="M120" s="49"/>
      <c r="N120" s="49"/>
      <c r="O120" s="49"/>
      <c r="P120" s="14"/>
      <c r="Q120" s="14"/>
    </row>
    <row r="121" spans="1:17">
      <c r="A121" s="14"/>
      <c r="B121" s="51"/>
      <c r="C121" s="14"/>
      <c r="D121" s="51"/>
      <c r="E121" s="14"/>
      <c r="F121" s="14"/>
      <c r="G121" s="15"/>
      <c r="H121" s="14"/>
      <c r="I121" s="14"/>
      <c r="J121" s="49"/>
      <c r="K121" s="49"/>
      <c r="L121" s="49"/>
      <c r="M121" s="49"/>
      <c r="N121" s="49"/>
      <c r="O121" s="49"/>
      <c r="P121" s="14"/>
      <c r="Q121" s="14"/>
    </row>
    <row r="122" spans="1:17">
      <c r="A122" s="14"/>
      <c r="B122" s="51"/>
      <c r="C122" s="14"/>
      <c r="D122" s="51"/>
      <c r="E122" s="14"/>
      <c r="F122" s="14"/>
      <c r="G122" s="15"/>
      <c r="H122" s="14"/>
      <c r="I122" s="14"/>
      <c r="J122" s="49"/>
      <c r="K122" s="49"/>
      <c r="L122" s="49"/>
      <c r="M122" s="49"/>
      <c r="N122" s="49"/>
      <c r="O122" s="49"/>
      <c r="P122" s="14"/>
      <c r="Q122" s="14"/>
    </row>
    <row r="123" spans="1:17">
      <c r="A123" s="14"/>
      <c r="B123" s="51"/>
      <c r="C123" s="14"/>
      <c r="D123" s="51"/>
      <c r="E123" s="14"/>
      <c r="F123" s="14"/>
      <c r="G123" s="15"/>
      <c r="H123" s="14"/>
      <c r="I123" s="14"/>
      <c r="J123" s="49"/>
      <c r="K123" s="49"/>
      <c r="L123" s="49"/>
      <c r="M123" s="49"/>
      <c r="N123" s="49"/>
      <c r="O123" s="49"/>
      <c r="P123" s="14"/>
      <c r="Q123" s="14"/>
    </row>
    <row r="124" spans="1:17">
      <c r="A124" s="14"/>
      <c r="B124" s="51"/>
      <c r="C124" s="14"/>
      <c r="D124" s="51"/>
      <c r="E124" s="14"/>
      <c r="F124" s="14"/>
      <c r="G124" s="15"/>
      <c r="H124" s="14"/>
      <c r="I124" s="14"/>
      <c r="J124" s="49"/>
      <c r="K124" s="49"/>
      <c r="L124" s="49"/>
      <c r="M124" s="49"/>
      <c r="N124" s="49"/>
      <c r="O124" s="49"/>
      <c r="P124" s="14"/>
      <c r="Q124" s="14"/>
    </row>
    <row r="125" spans="1:17">
      <c r="A125" s="14"/>
      <c r="B125" s="51"/>
      <c r="C125" s="14"/>
      <c r="D125" s="51"/>
      <c r="E125" s="14"/>
      <c r="F125" s="14"/>
      <c r="G125" s="15"/>
      <c r="H125" s="14"/>
      <c r="I125" s="14"/>
      <c r="J125" s="49"/>
      <c r="K125" s="49"/>
      <c r="L125" s="49"/>
      <c r="M125" s="49"/>
      <c r="N125" s="49"/>
      <c r="O125" s="49"/>
      <c r="P125" s="14"/>
      <c r="Q125" s="14"/>
    </row>
    <row r="126" spans="1:17">
      <c r="A126" s="14"/>
      <c r="B126" s="51"/>
      <c r="C126" s="14"/>
      <c r="D126" s="51"/>
      <c r="E126" s="14"/>
      <c r="F126" s="14"/>
      <c r="G126" s="15"/>
      <c r="H126" s="14"/>
      <c r="I126" s="14"/>
      <c r="J126" s="49"/>
      <c r="K126" s="49"/>
      <c r="L126" s="49"/>
      <c r="M126" s="49"/>
      <c r="N126" s="49"/>
      <c r="O126" s="49"/>
      <c r="P126" s="14"/>
      <c r="Q126" s="14"/>
    </row>
    <row r="127" spans="1:17">
      <c r="A127" s="14"/>
      <c r="B127" s="51"/>
      <c r="C127" s="14"/>
      <c r="D127" s="51"/>
      <c r="E127" s="14"/>
      <c r="F127" s="14"/>
      <c r="G127" s="15"/>
      <c r="H127" s="14"/>
      <c r="I127" s="14"/>
      <c r="J127" s="49"/>
      <c r="K127" s="49"/>
      <c r="L127" s="49"/>
      <c r="M127" s="49"/>
      <c r="N127" s="49"/>
      <c r="O127" s="49"/>
      <c r="P127" s="14"/>
      <c r="Q127" s="14"/>
    </row>
    <row r="128" spans="1:17">
      <c r="A128" s="14"/>
      <c r="B128" s="51"/>
      <c r="C128" s="14"/>
      <c r="D128" s="51"/>
      <c r="E128" s="14"/>
      <c r="F128" s="14"/>
      <c r="G128" s="15"/>
      <c r="H128" s="14"/>
      <c r="I128" s="14"/>
      <c r="J128" s="49"/>
      <c r="K128" s="49"/>
      <c r="L128" s="49"/>
      <c r="M128" s="49"/>
      <c r="N128" s="49"/>
      <c r="O128" s="49"/>
      <c r="P128" s="14"/>
      <c r="Q128" s="14"/>
    </row>
    <row r="129" spans="1:17">
      <c r="A129" s="14"/>
      <c r="B129" s="51"/>
      <c r="C129" s="14"/>
      <c r="D129" s="51"/>
      <c r="E129" s="14"/>
      <c r="F129" s="14"/>
      <c r="G129" s="15"/>
      <c r="H129" s="14"/>
      <c r="I129" s="14"/>
      <c r="J129" s="49"/>
      <c r="K129" s="49"/>
      <c r="L129" s="49"/>
      <c r="M129" s="49"/>
      <c r="N129" s="49"/>
      <c r="O129" s="49"/>
      <c r="P129" s="14"/>
      <c r="Q129" s="14"/>
    </row>
    <row r="130" spans="1:17">
      <c r="A130" s="14"/>
      <c r="B130" s="51"/>
      <c r="C130" s="14"/>
      <c r="D130" s="51"/>
      <c r="E130" s="14"/>
      <c r="F130" s="14"/>
      <c r="G130" s="15"/>
      <c r="H130" s="14"/>
      <c r="I130" s="14"/>
      <c r="J130" s="49"/>
      <c r="K130" s="49"/>
      <c r="L130" s="49"/>
      <c r="M130" s="49"/>
      <c r="N130" s="49"/>
      <c r="O130" s="49"/>
      <c r="P130" s="14"/>
      <c r="Q130" s="14"/>
    </row>
    <row r="131" spans="1:17">
      <c r="A131" s="14"/>
      <c r="B131" s="51"/>
      <c r="C131" s="14"/>
      <c r="D131" s="51"/>
      <c r="E131" s="14"/>
      <c r="F131" s="14"/>
      <c r="G131" s="15"/>
      <c r="H131" s="14"/>
      <c r="I131" s="14"/>
      <c r="J131" s="49"/>
      <c r="K131" s="49"/>
      <c r="L131" s="49"/>
      <c r="M131" s="49"/>
      <c r="N131" s="49"/>
      <c r="O131" s="49"/>
      <c r="P131" s="14"/>
      <c r="Q131" s="14"/>
    </row>
    <row r="132" spans="1:17">
      <c r="A132" s="14"/>
      <c r="B132" s="51"/>
      <c r="C132" s="14"/>
      <c r="D132" s="51"/>
      <c r="E132" s="14"/>
      <c r="F132" s="14"/>
      <c r="G132" s="15"/>
      <c r="H132" s="14"/>
      <c r="I132" s="14"/>
      <c r="J132" s="49"/>
      <c r="K132" s="49"/>
      <c r="L132" s="49"/>
      <c r="M132" s="49"/>
      <c r="N132" s="49"/>
      <c r="O132" s="49"/>
      <c r="P132" s="14"/>
      <c r="Q132" s="14"/>
    </row>
    <row r="133" spans="1:17">
      <c r="A133" s="14"/>
      <c r="B133" s="51"/>
      <c r="C133" s="14"/>
      <c r="D133" s="51"/>
      <c r="E133" s="14"/>
      <c r="F133" s="14"/>
      <c r="G133" s="15"/>
      <c r="H133" s="14"/>
      <c r="I133" s="14"/>
      <c r="J133" s="49"/>
      <c r="K133" s="49"/>
      <c r="L133" s="49"/>
      <c r="M133" s="49"/>
      <c r="N133" s="49"/>
      <c r="O133" s="49"/>
      <c r="P133" s="14"/>
      <c r="Q133" s="14"/>
    </row>
    <row r="134" spans="1:17">
      <c r="A134" s="14"/>
      <c r="B134" s="51"/>
      <c r="C134" s="14"/>
      <c r="D134" s="51"/>
      <c r="E134" s="14"/>
      <c r="F134" s="14"/>
      <c r="G134" s="15"/>
      <c r="H134" s="14"/>
      <c r="I134" s="14"/>
      <c r="J134" s="49"/>
      <c r="K134" s="49"/>
      <c r="L134" s="49"/>
      <c r="M134" s="49"/>
      <c r="N134" s="49"/>
      <c r="O134" s="49"/>
      <c r="P134" s="14"/>
      <c r="Q134" s="14"/>
    </row>
    <row r="135" spans="1:17">
      <c r="A135" s="14"/>
      <c r="B135" s="51"/>
      <c r="C135" s="14"/>
      <c r="D135" s="51"/>
      <c r="E135" s="14"/>
      <c r="F135" s="14"/>
      <c r="G135" s="15"/>
      <c r="H135" s="14"/>
      <c r="I135" s="14"/>
      <c r="J135" s="49"/>
      <c r="K135" s="49"/>
      <c r="L135" s="49"/>
      <c r="M135" s="49"/>
      <c r="N135" s="49"/>
      <c r="O135" s="49"/>
      <c r="P135" s="14"/>
      <c r="Q135" s="14"/>
    </row>
    <row r="136" spans="1:17">
      <c r="A136" s="14"/>
      <c r="B136" s="51"/>
      <c r="C136" s="14"/>
      <c r="D136" s="51"/>
      <c r="E136" s="14"/>
      <c r="F136" s="14"/>
      <c r="G136" s="15"/>
      <c r="H136" s="14"/>
      <c r="I136" s="14"/>
      <c r="J136" s="49"/>
      <c r="K136" s="49"/>
      <c r="L136" s="49"/>
      <c r="M136" s="49"/>
      <c r="N136" s="49"/>
      <c r="O136" s="49"/>
      <c r="P136" s="14"/>
      <c r="Q136" s="14"/>
    </row>
    <row r="137" spans="1:17">
      <c r="A137" s="14"/>
      <c r="B137" s="51"/>
      <c r="C137" s="14"/>
      <c r="D137" s="51"/>
      <c r="E137" s="14"/>
      <c r="F137" s="14"/>
      <c r="G137" s="15"/>
      <c r="H137" s="14"/>
      <c r="I137" s="14"/>
      <c r="J137" s="49"/>
      <c r="K137" s="49"/>
      <c r="L137" s="49"/>
      <c r="M137" s="49"/>
      <c r="N137" s="49"/>
      <c r="O137" s="49"/>
      <c r="P137" s="14"/>
      <c r="Q137" s="14"/>
    </row>
    <row r="138" spans="1:17">
      <c r="A138" s="14"/>
      <c r="B138" s="51"/>
      <c r="C138" s="14"/>
      <c r="D138" s="51"/>
      <c r="E138" s="14"/>
      <c r="F138" s="14"/>
      <c r="G138" s="15"/>
      <c r="H138" s="14"/>
      <c r="I138" s="14"/>
      <c r="J138" s="49"/>
      <c r="K138" s="49"/>
      <c r="L138" s="49"/>
      <c r="M138" s="49"/>
      <c r="N138" s="49"/>
      <c r="O138" s="49"/>
      <c r="P138" s="14"/>
      <c r="Q138" s="14"/>
    </row>
    <row r="139" spans="1:17">
      <c r="A139" s="14"/>
      <c r="B139" s="51"/>
      <c r="C139" s="14"/>
      <c r="D139" s="51"/>
      <c r="E139" s="14"/>
      <c r="F139" s="14"/>
      <c r="G139" s="15"/>
      <c r="H139" s="14"/>
      <c r="I139" s="14"/>
      <c r="J139" s="49"/>
      <c r="K139" s="49"/>
      <c r="L139" s="49"/>
      <c r="M139" s="49"/>
      <c r="N139" s="49"/>
      <c r="O139" s="49"/>
      <c r="P139" s="14"/>
      <c r="Q139" s="14"/>
    </row>
    <row r="140" spans="1:17">
      <c r="A140" s="14"/>
      <c r="B140" s="51"/>
      <c r="C140" s="14"/>
      <c r="D140" s="51"/>
      <c r="E140" s="14"/>
      <c r="F140" s="14"/>
      <c r="G140" s="15"/>
      <c r="H140" s="14"/>
      <c r="I140" s="14"/>
      <c r="J140" s="49"/>
      <c r="K140" s="49"/>
      <c r="L140" s="49"/>
      <c r="M140" s="49"/>
      <c r="N140" s="49"/>
      <c r="O140" s="49"/>
      <c r="P140" s="14"/>
      <c r="Q140" s="14"/>
    </row>
    <row r="141" spans="1:17">
      <c r="A141" s="14"/>
      <c r="B141" s="51"/>
      <c r="C141" s="14"/>
      <c r="D141" s="51"/>
      <c r="E141" s="14"/>
      <c r="F141" s="14"/>
      <c r="G141" s="15"/>
      <c r="H141" s="14"/>
      <c r="I141" s="14"/>
      <c r="J141" s="49"/>
      <c r="K141" s="49"/>
      <c r="L141" s="49"/>
      <c r="M141" s="49"/>
      <c r="N141" s="49"/>
      <c r="O141" s="49"/>
      <c r="P141" s="14"/>
      <c r="Q141" s="14"/>
    </row>
    <row r="142" spans="1:17">
      <c r="A142" s="14"/>
      <c r="B142" s="51"/>
      <c r="C142" s="14"/>
      <c r="D142" s="51"/>
      <c r="E142" s="14"/>
      <c r="F142" s="14"/>
      <c r="G142" s="15"/>
      <c r="H142" s="14"/>
      <c r="I142" s="14"/>
      <c r="J142" s="49"/>
      <c r="K142" s="49"/>
      <c r="L142" s="49"/>
      <c r="M142" s="49"/>
      <c r="N142" s="49"/>
      <c r="O142" s="49"/>
      <c r="P142" s="14"/>
      <c r="Q142" s="14"/>
    </row>
    <row r="143" spans="1:17">
      <c r="A143" s="14"/>
      <c r="B143" s="51"/>
      <c r="C143" s="14"/>
      <c r="D143" s="51"/>
      <c r="E143" s="14"/>
      <c r="F143" s="14"/>
      <c r="G143" s="15"/>
      <c r="H143" s="14"/>
      <c r="I143" s="14"/>
      <c r="J143" s="49"/>
      <c r="K143" s="49"/>
      <c r="L143" s="49"/>
      <c r="M143" s="49"/>
      <c r="N143" s="49"/>
      <c r="O143" s="49"/>
      <c r="P143" s="14"/>
      <c r="Q143" s="14"/>
    </row>
    <row r="144" spans="1:17">
      <c r="A144" s="14"/>
      <c r="B144" s="51"/>
      <c r="C144" s="14"/>
      <c r="D144" s="51"/>
      <c r="E144" s="14"/>
      <c r="F144" s="14"/>
      <c r="G144" s="15"/>
      <c r="H144" s="14"/>
      <c r="I144" s="14"/>
      <c r="J144" s="49"/>
      <c r="K144" s="49"/>
      <c r="L144" s="49"/>
      <c r="M144" s="49"/>
      <c r="N144" s="49"/>
      <c r="O144" s="49"/>
      <c r="P144" s="14"/>
      <c r="Q144" s="14"/>
    </row>
    <row r="145" spans="1:17">
      <c r="A145" s="14"/>
      <c r="B145" s="51"/>
      <c r="C145" s="14"/>
      <c r="D145" s="51"/>
      <c r="E145" s="14"/>
      <c r="F145" s="14"/>
      <c r="G145" s="15"/>
      <c r="H145" s="14"/>
      <c r="I145" s="14"/>
      <c r="J145" s="49"/>
      <c r="K145" s="49"/>
      <c r="L145" s="49"/>
      <c r="M145" s="49"/>
      <c r="N145" s="49"/>
      <c r="O145" s="49"/>
      <c r="P145" s="14"/>
      <c r="Q145" s="14"/>
    </row>
    <row r="146" spans="1:17">
      <c r="A146" s="14"/>
      <c r="B146" s="51"/>
      <c r="C146" s="14"/>
      <c r="D146" s="51"/>
      <c r="E146" s="14"/>
      <c r="F146" s="14"/>
      <c r="G146" s="15"/>
      <c r="H146" s="14"/>
      <c r="I146" s="14"/>
      <c r="J146" s="49"/>
      <c r="K146" s="49"/>
      <c r="L146" s="49"/>
      <c r="M146" s="49"/>
      <c r="N146" s="49"/>
      <c r="O146" s="49"/>
      <c r="P146" s="14"/>
      <c r="Q146" s="14"/>
    </row>
    <row r="147" spans="1:17">
      <c r="A147" s="14"/>
      <c r="B147" s="51"/>
      <c r="C147" s="14"/>
      <c r="D147" s="51"/>
      <c r="E147" s="14"/>
      <c r="F147" s="14"/>
      <c r="G147" s="15"/>
      <c r="H147" s="14"/>
      <c r="I147" s="14"/>
      <c r="J147" s="49"/>
      <c r="K147" s="49"/>
      <c r="L147" s="49"/>
      <c r="M147" s="49"/>
      <c r="N147" s="49"/>
      <c r="O147" s="49"/>
      <c r="P147" s="14"/>
      <c r="Q147" s="14"/>
    </row>
    <row r="148" spans="1:17">
      <c r="A148" s="14"/>
      <c r="B148" s="51"/>
      <c r="C148" s="14"/>
      <c r="D148" s="51"/>
      <c r="E148" s="14"/>
      <c r="F148" s="14"/>
      <c r="G148" s="15"/>
      <c r="H148" s="14"/>
      <c r="I148" s="14"/>
      <c r="J148" s="49"/>
      <c r="K148" s="49"/>
      <c r="L148" s="49"/>
      <c r="M148" s="49"/>
      <c r="N148" s="49"/>
      <c r="O148" s="49"/>
      <c r="P148" s="14"/>
      <c r="Q148" s="14"/>
    </row>
    <row r="149" spans="1:17">
      <c r="A149" s="14"/>
      <c r="B149" s="51"/>
      <c r="C149" s="14"/>
      <c r="D149" s="51"/>
      <c r="E149" s="14"/>
      <c r="F149" s="14"/>
      <c r="G149" s="15"/>
      <c r="H149" s="14"/>
      <c r="I149" s="14"/>
      <c r="J149" s="49"/>
      <c r="K149" s="49"/>
      <c r="L149" s="49"/>
      <c r="M149" s="49"/>
      <c r="N149" s="49"/>
      <c r="O149" s="49"/>
      <c r="P149" s="14"/>
      <c r="Q149" s="14"/>
    </row>
    <row r="150" spans="1:17">
      <c r="A150" s="14"/>
      <c r="B150" s="51"/>
      <c r="C150" s="14"/>
      <c r="D150" s="51"/>
      <c r="E150" s="14"/>
      <c r="F150" s="14"/>
      <c r="G150" s="15"/>
      <c r="H150" s="14"/>
      <c r="I150" s="14"/>
      <c r="J150" s="49"/>
      <c r="K150" s="49"/>
      <c r="L150" s="49"/>
      <c r="M150" s="49"/>
      <c r="N150" s="49"/>
      <c r="O150" s="49"/>
      <c r="P150" s="14"/>
      <c r="Q150" s="14"/>
    </row>
    <row r="151" spans="1:17">
      <c r="A151" s="14"/>
      <c r="B151" s="51"/>
      <c r="C151" s="14"/>
      <c r="D151" s="51"/>
      <c r="E151" s="14"/>
      <c r="F151" s="14"/>
      <c r="G151" s="15"/>
      <c r="H151" s="14"/>
      <c r="I151" s="14"/>
      <c r="J151" s="49"/>
      <c r="K151" s="49"/>
      <c r="L151" s="49"/>
      <c r="M151" s="49"/>
      <c r="N151" s="49"/>
      <c r="O151" s="49"/>
      <c r="P151" s="14"/>
      <c r="Q151" s="14"/>
    </row>
    <row r="152" spans="1:17">
      <c r="A152" s="14"/>
      <c r="B152" s="51"/>
      <c r="C152" s="14"/>
      <c r="D152" s="51"/>
      <c r="E152" s="14"/>
      <c r="F152" s="14"/>
      <c r="G152" s="15"/>
      <c r="H152" s="14"/>
      <c r="I152" s="14"/>
      <c r="J152" s="49"/>
      <c r="K152" s="49"/>
      <c r="L152" s="49"/>
      <c r="M152" s="49"/>
      <c r="N152" s="49"/>
      <c r="O152" s="49"/>
      <c r="P152" s="14"/>
      <c r="Q152" s="14"/>
    </row>
    <row r="153" spans="1:17">
      <c r="A153" s="14"/>
      <c r="B153" s="51"/>
      <c r="C153" s="14"/>
      <c r="D153" s="51"/>
      <c r="E153" s="14"/>
      <c r="F153" s="14"/>
      <c r="G153" s="15"/>
      <c r="H153" s="14"/>
      <c r="I153" s="14"/>
      <c r="J153" s="49"/>
      <c r="K153" s="49"/>
      <c r="L153" s="49"/>
      <c r="M153" s="49"/>
      <c r="N153" s="49"/>
      <c r="O153" s="49"/>
      <c r="P153" s="14"/>
      <c r="Q153" s="14"/>
    </row>
    <row r="154" spans="1:17">
      <c r="A154" s="14"/>
      <c r="B154" s="51"/>
      <c r="C154" s="14"/>
      <c r="D154" s="51"/>
      <c r="E154" s="14"/>
      <c r="F154" s="14"/>
      <c r="G154" s="15"/>
      <c r="H154" s="14"/>
      <c r="I154" s="14"/>
      <c r="J154" s="49"/>
      <c r="K154" s="49"/>
      <c r="L154" s="49"/>
      <c r="M154" s="49"/>
      <c r="N154" s="49"/>
      <c r="O154" s="49"/>
      <c r="P154" s="14"/>
      <c r="Q154" s="14"/>
    </row>
    <row r="155" spans="1:17">
      <c r="A155" s="14"/>
      <c r="B155" s="51"/>
      <c r="C155" s="14"/>
      <c r="D155" s="51"/>
      <c r="E155" s="14"/>
      <c r="F155" s="14"/>
      <c r="G155" s="15"/>
      <c r="H155" s="14"/>
      <c r="I155" s="14"/>
      <c r="J155" s="49"/>
      <c r="K155" s="49"/>
      <c r="L155" s="49"/>
      <c r="M155" s="49"/>
      <c r="N155" s="49"/>
      <c r="O155" s="49"/>
      <c r="P155" s="14"/>
      <c r="Q155" s="14"/>
    </row>
    <row r="156" spans="1:17">
      <c r="A156" s="14"/>
      <c r="B156" s="51"/>
      <c r="C156" s="14"/>
      <c r="D156" s="51"/>
      <c r="E156" s="14"/>
      <c r="F156" s="14"/>
      <c r="G156" s="15"/>
      <c r="H156" s="14"/>
      <c r="I156" s="14"/>
      <c r="J156" s="49"/>
      <c r="K156" s="49"/>
      <c r="L156" s="49"/>
      <c r="M156" s="49"/>
      <c r="N156" s="49"/>
      <c r="O156" s="49"/>
      <c r="P156" s="14"/>
      <c r="Q156" s="14"/>
    </row>
    <row r="157" spans="1:17">
      <c r="A157" s="14"/>
      <c r="B157" s="51"/>
      <c r="C157" s="14"/>
      <c r="D157" s="51"/>
      <c r="E157" s="14"/>
      <c r="F157" s="14"/>
      <c r="G157" s="15"/>
      <c r="H157" s="14"/>
      <c r="I157" s="14"/>
      <c r="J157" s="49"/>
      <c r="K157" s="49"/>
      <c r="L157" s="49"/>
      <c r="M157" s="49"/>
      <c r="N157" s="49"/>
      <c r="O157" s="49"/>
      <c r="P157" s="14"/>
      <c r="Q157" s="14"/>
    </row>
    <row r="158" spans="1:17">
      <c r="A158" s="14"/>
      <c r="B158" s="51"/>
      <c r="C158" s="14"/>
      <c r="D158" s="51"/>
      <c r="E158" s="14"/>
      <c r="F158" s="14"/>
      <c r="G158" s="15"/>
      <c r="H158" s="14"/>
      <c r="I158" s="14"/>
      <c r="J158" s="49"/>
      <c r="K158" s="49"/>
      <c r="L158" s="49"/>
      <c r="M158" s="49"/>
      <c r="N158" s="49"/>
      <c r="O158" s="49"/>
      <c r="P158" s="14"/>
      <c r="Q158" s="14"/>
    </row>
    <row r="159" spans="1:17">
      <c r="A159" s="14"/>
      <c r="B159" s="51"/>
      <c r="C159" s="14"/>
      <c r="D159" s="51"/>
      <c r="E159" s="14"/>
      <c r="F159" s="14"/>
      <c r="G159" s="15"/>
      <c r="H159" s="14"/>
      <c r="I159" s="14"/>
      <c r="J159" s="49"/>
      <c r="K159" s="49"/>
      <c r="L159" s="49"/>
      <c r="M159" s="49"/>
      <c r="N159" s="49"/>
      <c r="O159" s="49"/>
      <c r="P159" s="14"/>
      <c r="Q159" s="14"/>
    </row>
    <row r="160" spans="1:17">
      <c r="A160" s="14"/>
      <c r="B160" s="51"/>
      <c r="C160" s="14"/>
      <c r="D160" s="51"/>
      <c r="E160" s="14"/>
      <c r="F160" s="14"/>
      <c r="G160" s="15"/>
      <c r="H160" s="14"/>
      <c r="I160" s="14"/>
      <c r="J160" s="49"/>
      <c r="K160" s="49"/>
      <c r="L160" s="49"/>
      <c r="M160" s="49"/>
      <c r="N160" s="49"/>
      <c r="O160" s="49"/>
      <c r="P160" s="14"/>
      <c r="Q160" s="14"/>
    </row>
    <row r="161" spans="1:17">
      <c r="A161" s="14"/>
      <c r="B161" s="51"/>
      <c r="C161" s="14"/>
      <c r="D161" s="51"/>
      <c r="E161" s="14"/>
      <c r="F161" s="14"/>
      <c r="G161" s="15"/>
      <c r="H161" s="14"/>
      <c r="I161" s="14"/>
      <c r="J161" s="49"/>
      <c r="K161" s="49"/>
      <c r="L161" s="49"/>
      <c r="M161" s="49"/>
      <c r="N161" s="49"/>
      <c r="O161" s="49"/>
      <c r="P161" s="14"/>
      <c r="Q161" s="14"/>
    </row>
    <row r="162" spans="1:17">
      <c r="A162" s="14"/>
      <c r="B162" s="51"/>
      <c r="C162" s="14"/>
      <c r="D162" s="51"/>
      <c r="E162" s="14"/>
      <c r="F162" s="14"/>
      <c r="G162" s="15"/>
      <c r="H162" s="14"/>
      <c r="I162" s="14"/>
      <c r="J162" s="49"/>
      <c r="K162" s="49"/>
      <c r="L162" s="49"/>
      <c r="M162" s="49"/>
      <c r="N162" s="49"/>
      <c r="O162" s="49"/>
      <c r="P162" s="14"/>
      <c r="Q162" s="14"/>
    </row>
    <row r="163" spans="1:17">
      <c r="A163" s="14"/>
      <c r="B163" s="51"/>
      <c r="C163" s="14"/>
      <c r="D163" s="51"/>
      <c r="E163" s="14"/>
      <c r="F163" s="14"/>
      <c r="G163" s="15"/>
      <c r="H163" s="14"/>
      <c r="I163" s="14"/>
      <c r="J163" s="49"/>
      <c r="K163" s="49"/>
      <c r="L163" s="49"/>
      <c r="M163" s="49"/>
      <c r="N163" s="49"/>
      <c r="O163" s="49"/>
      <c r="P163" s="14"/>
      <c r="Q163" s="14"/>
    </row>
    <row r="164" spans="1:17">
      <c r="A164" s="14"/>
      <c r="B164" s="51"/>
      <c r="C164" s="14"/>
      <c r="D164" s="51"/>
      <c r="E164" s="14"/>
      <c r="F164" s="14"/>
      <c r="G164" s="15"/>
      <c r="H164" s="14"/>
      <c r="I164" s="14"/>
      <c r="J164" s="49"/>
      <c r="K164" s="49"/>
      <c r="L164" s="49"/>
      <c r="M164" s="49"/>
      <c r="N164" s="49"/>
      <c r="O164" s="49"/>
      <c r="P164" s="14"/>
      <c r="Q164" s="14"/>
    </row>
    <row r="165" spans="1:17">
      <c r="A165" s="14"/>
      <c r="B165" s="51"/>
      <c r="C165" s="14"/>
      <c r="D165" s="51"/>
      <c r="E165" s="14"/>
      <c r="F165" s="14"/>
      <c r="G165" s="15"/>
      <c r="H165" s="14"/>
      <c r="I165" s="14"/>
      <c r="J165" s="49"/>
      <c r="K165" s="49"/>
      <c r="L165" s="49"/>
      <c r="M165" s="49"/>
      <c r="N165" s="49"/>
      <c r="O165" s="49"/>
      <c r="P165" s="14"/>
      <c r="Q165" s="14"/>
    </row>
    <row r="166" spans="1:17">
      <c r="A166" s="14"/>
      <c r="B166" s="51"/>
      <c r="C166" s="14"/>
      <c r="D166" s="51"/>
      <c r="E166" s="14"/>
      <c r="F166" s="14"/>
      <c r="G166" s="15"/>
      <c r="H166" s="14"/>
      <c r="I166" s="14"/>
      <c r="J166" s="49"/>
      <c r="K166" s="49"/>
      <c r="L166" s="49"/>
      <c r="M166" s="49"/>
      <c r="N166" s="49"/>
      <c r="O166" s="49"/>
      <c r="P166" s="14"/>
      <c r="Q166" s="14"/>
    </row>
    <row r="167" spans="1:17">
      <c r="A167" s="14"/>
      <c r="B167" s="51"/>
      <c r="C167" s="14"/>
      <c r="D167" s="51"/>
      <c r="E167" s="14"/>
      <c r="F167" s="14"/>
      <c r="G167" s="15"/>
      <c r="H167" s="14"/>
      <c r="I167" s="14"/>
      <c r="J167" s="49"/>
      <c r="K167" s="49"/>
      <c r="L167" s="49"/>
      <c r="M167" s="49"/>
      <c r="N167" s="49"/>
      <c r="O167" s="49"/>
      <c r="P167" s="14"/>
      <c r="Q167" s="14"/>
    </row>
    <row r="168" spans="1:17">
      <c r="A168" s="14"/>
      <c r="B168" s="51"/>
      <c r="C168" s="14"/>
      <c r="D168" s="51"/>
      <c r="E168" s="14"/>
      <c r="F168" s="14"/>
      <c r="G168" s="15"/>
      <c r="H168" s="14"/>
      <c r="I168" s="14"/>
      <c r="J168" s="49"/>
      <c r="K168" s="49"/>
      <c r="L168" s="49"/>
      <c r="M168" s="49"/>
      <c r="N168" s="49"/>
      <c r="O168" s="49"/>
      <c r="P168" s="14"/>
      <c r="Q168" s="14"/>
    </row>
    <row r="169" spans="1:17">
      <c r="A169" s="14"/>
      <c r="B169" s="51"/>
      <c r="C169" s="14"/>
      <c r="D169" s="51"/>
      <c r="E169" s="14"/>
      <c r="F169" s="14"/>
      <c r="G169" s="15"/>
      <c r="H169" s="14"/>
      <c r="I169" s="14"/>
      <c r="J169" s="49"/>
      <c r="K169" s="49"/>
      <c r="L169" s="49"/>
      <c r="M169" s="49"/>
      <c r="N169" s="49"/>
      <c r="O169" s="49"/>
      <c r="P169" s="14"/>
      <c r="Q169" s="14"/>
    </row>
    <row r="170" spans="1:17">
      <c r="A170" s="14"/>
      <c r="B170" s="51"/>
      <c r="C170" s="14"/>
      <c r="D170" s="51"/>
      <c r="E170" s="14"/>
      <c r="F170" s="14"/>
      <c r="G170" s="15"/>
      <c r="H170" s="14"/>
      <c r="I170" s="14"/>
      <c r="J170" s="49"/>
      <c r="K170" s="49"/>
      <c r="L170" s="49"/>
      <c r="M170" s="49"/>
      <c r="N170" s="49"/>
      <c r="O170" s="49"/>
      <c r="P170" s="14"/>
      <c r="Q170" s="14"/>
    </row>
    <row r="171" spans="1:17">
      <c r="A171" s="14"/>
      <c r="B171" s="51"/>
      <c r="C171" s="14"/>
      <c r="D171" s="51"/>
      <c r="E171" s="14"/>
      <c r="F171" s="14"/>
      <c r="G171" s="15"/>
      <c r="H171" s="14"/>
      <c r="I171" s="14"/>
      <c r="J171" s="49"/>
      <c r="K171" s="49"/>
      <c r="L171" s="49"/>
      <c r="M171" s="49"/>
      <c r="N171" s="49"/>
      <c r="O171" s="49"/>
      <c r="P171" s="14"/>
      <c r="Q171" s="14"/>
    </row>
    <row r="172" spans="1:17">
      <c r="A172" s="14"/>
      <c r="B172" s="51"/>
      <c r="C172" s="14"/>
      <c r="D172" s="51"/>
      <c r="E172" s="14"/>
      <c r="F172" s="14"/>
      <c r="G172" s="15"/>
      <c r="H172" s="14"/>
      <c r="I172" s="14"/>
      <c r="J172" s="49"/>
      <c r="K172" s="49"/>
      <c r="L172" s="49"/>
      <c r="M172" s="49"/>
      <c r="N172" s="49"/>
      <c r="O172" s="49"/>
      <c r="P172" s="14"/>
      <c r="Q172" s="14"/>
    </row>
    <row r="173" spans="1:17">
      <c r="A173" s="14"/>
      <c r="B173" s="51"/>
      <c r="C173" s="14"/>
      <c r="D173" s="51"/>
      <c r="E173" s="14"/>
      <c r="F173" s="14"/>
      <c r="G173" s="15"/>
      <c r="H173" s="14"/>
      <c r="I173" s="14"/>
      <c r="J173" s="49"/>
      <c r="K173" s="49"/>
      <c r="L173" s="49"/>
      <c r="M173" s="49"/>
      <c r="N173" s="49"/>
      <c r="O173" s="49"/>
      <c r="P173" s="14"/>
      <c r="Q173" s="14"/>
    </row>
    <row r="174" spans="1:17">
      <c r="A174" s="14"/>
      <c r="B174" s="51"/>
      <c r="C174" s="14"/>
      <c r="D174" s="51"/>
      <c r="E174" s="14"/>
      <c r="F174" s="14"/>
      <c r="G174" s="15"/>
      <c r="H174" s="14"/>
      <c r="I174" s="14"/>
      <c r="J174" s="49"/>
      <c r="K174" s="49"/>
      <c r="L174" s="49"/>
      <c r="M174" s="49"/>
      <c r="N174" s="49"/>
      <c r="O174" s="49"/>
      <c r="P174" s="14"/>
      <c r="Q174" s="14"/>
    </row>
    <row r="175" spans="1:17">
      <c r="A175" s="14"/>
      <c r="B175" s="51"/>
      <c r="C175" s="14"/>
      <c r="D175" s="51"/>
      <c r="E175" s="14"/>
      <c r="F175" s="14"/>
      <c r="G175" s="15"/>
      <c r="H175" s="14"/>
      <c r="I175" s="14"/>
      <c r="J175" s="49"/>
      <c r="K175" s="49"/>
      <c r="L175" s="49"/>
      <c r="M175" s="49"/>
      <c r="N175" s="49"/>
      <c r="O175" s="49"/>
      <c r="P175" s="14"/>
      <c r="Q175" s="14"/>
    </row>
    <row r="176" spans="1:17">
      <c r="A176" s="14"/>
      <c r="B176" s="51"/>
      <c r="C176" s="14"/>
      <c r="D176" s="51"/>
      <c r="E176" s="14"/>
      <c r="F176" s="14"/>
      <c r="G176" s="15"/>
      <c r="H176" s="14"/>
      <c r="I176" s="14"/>
      <c r="J176" s="49"/>
      <c r="K176" s="49"/>
      <c r="L176" s="49"/>
      <c r="M176" s="49"/>
      <c r="N176" s="49"/>
      <c r="O176" s="49"/>
      <c r="P176" s="14"/>
      <c r="Q176" s="14"/>
    </row>
    <row r="177" spans="1:17">
      <c r="A177" s="14"/>
      <c r="B177" s="51"/>
      <c r="C177" s="14"/>
      <c r="D177" s="51"/>
      <c r="E177" s="14"/>
      <c r="F177" s="14"/>
      <c r="G177" s="15"/>
      <c r="H177" s="14"/>
      <c r="I177" s="14"/>
      <c r="J177" s="49"/>
      <c r="K177" s="49"/>
      <c r="L177" s="49"/>
      <c r="M177" s="49"/>
      <c r="N177" s="49"/>
      <c r="O177" s="49"/>
      <c r="P177" s="14"/>
      <c r="Q177" s="14"/>
    </row>
    <row r="178" spans="1:17">
      <c r="A178" s="14"/>
      <c r="B178" s="51"/>
      <c r="C178" s="14"/>
      <c r="D178" s="51"/>
      <c r="E178" s="14"/>
      <c r="F178" s="14"/>
      <c r="G178" s="15"/>
      <c r="H178" s="14"/>
      <c r="I178" s="14"/>
      <c r="J178" s="49"/>
      <c r="K178" s="49"/>
      <c r="L178" s="49"/>
      <c r="M178" s="49"/>
      <c r="N178" s="49"/>
      <c r="O178" s="49"/>
      <c r="P178" s="14"/>
      <c r="Q178" s="14"/>
    </row>
    <row r="179" spans="1:17">
      <c r="A179" s="14"/>
      <c r="B179" s="51"/>
      <c r="C179" s="14"/>
      <c r="D179" s="51"/>
      <c r="E179" s="14"/>
      <c r="F179" s="14"/>
      <c r="G179" s="15"/>
      <c r="H179" s="14"/>
      <c r="I179" s="14"/>
      <c r="J179" s="49"/>
      <c r="K179" s="49"/>
      <c r="L179" s="49"/>
      <c r="M179" s="49"/>
      <c r="N179" s="49"/>
      <c r="O179" s="49"/>
      <c r="P179" s="14"/>
      <c r="Q179" s="14"/>
    </row>
    <row r="180" spans="1:17">
      <c r="A180" s="14"/>
      <c r="B180" s="51"/>
      <c r="C180" s="14"/>
      <c r="D180" s="51"/>
      <c r="E180" s="14"/>
      <c r="F180" s="14"/>
      <c r="G180" s="15"/>
      <c r="H180" s="14"/>
      <c r="I180" s="14"/>
      <c r="J180" s="49"/>
      <c r="K180" s="49"/>
      <c r="L180" s="49"/>
      <c r="M180" s="49"/>
      <c r="N180" s="49"/>
      <c r="O180" s="49"/>
      <c r="P180" s="14"/>
      <c r="Q180" s="14"/>
    </row>
    <row r="181" spans="1:17">
      <c r="A181" s="14"/>
      <c r="B181" s="51"/>
      <c r="C181" s="14"/>
      <c r="D181" s="51"/>
      <c r="E181" s="14"/>
      <c r="F181" s="14"/>
      <c r="G181" s="15"/>
      <c r="H181" s="14"/>
      <c r="I181" s="14"/>
      <c r="J181" s="49"/>
      <c r="K181" s="49"/>
      <c r="L181" s="49"/>
      <c r="M181" s="49"/>
      <c r="N181" s="49"/>
      <c r="O181" s="49"/>
      <c r="P181" s="14"/>
      <c r="Q181" s="14"/>
    </row>
    <row r="182" spans="1:17">
      <c r="A182" s="14"/>
      <c r="B182" s="51"/>
      <c r="C182" s="14"/>
      <c r="D182" s="51"/>
      <c r="E182" s="14"/>
      <c r="F182" s="14"/>
      <c r="G182" s="15"/>
      <c r="H182" s="14"/>
      <c r="I182" s="14"/>
      <c r="J182" s="49"/>
      <c r="K182" s="49"/>
      <c r="L182" s="49"/>
      <c r="M182" s="49"/>
      <c r="N182" s="49"/>
      <c r="O182" s="49"/>
      <c r="P182" s="14"/>
      <c r="Q182" s="14"/>
    </row>
    <row r="183" spans="1:17">
      <c r="A183" s="14"/>
      <c r="B183" s="51"/>
      <c r="C183" s="14"/>
      <c r="D183" s="51"/>
      <c r="E183" s="14"/>
      <c r="F183" s="14"/>
      <c r="G183" s="15"/>
      <c r="H183" s="14"/>
      <c r="I183" s="14"/>
      <c r="J183" s="49"/>
      <c r="K183" s="49"/>
      <c r="L183" s="49"/>
      <c r="M183" s="49"/>
      <c r="N183" s="49"/>
      <c r="O183" s="49"/>
      <c r="P183" s="14"/>
      <c r="Q183" s="14"/>
    </row>
    <row r="184" spans="1:17">
      <c r="A184" s="14"/>
      <c r="B184" s="51"/>
      <c r="C184" s="14"/>
      <c r="D184" s="51"/>
      <c r="E184" s="14"/>
      <c r="F184" s="14"/>
      <c r="G184" s="15"/>
      <c r="H184" s="14"/>
      <c r="I184" s="14"/>
      <c r="J184" s="49"/>
      <c r="K184" s="49"/>
      <c r="L184" s="49"/>
      <c r="M184" s="49"/>
      <c r="N184" s="49"/>
      <c r="O184" s="49"/>
      <c r="P184" s="14"/>
      <c r="Q184" s="14"/>
    </row>
    <row r="185" spans="1:17">
      <c r="A185" s="14"/>
      <c r="B185" s="51"/>
      <c r="C185" s="14"/>
      <c r="D185" s="51"/>
      <c r="E185" s="14"/>
      <c r="F185" s="14"/>
      <c r="G185" s="15"/>
      <c r="H185" s="14"/>
      <c r="I185" s="14"/>
      <c r="J185" s="49"/>
      <c r="K185" s="49"/>
      <c r="L185" s="49"/>
      <c r="M185" s="49"/>
      <c r="N185" s="49"/>
      <c r="O185" s="49"/>
      <c r="P185" s="14"/>
      <c r="Q185" s="14"/>
    </row>
    <row r="186" spans="1:17">
      <c r="A186" s="14"/>
      <c r="B186" s="51"/>
      <c r="C186" s="14"/>
      <c r="D186" s="51"/>
      <c r="E186" s="14"/>
      <c r="F186" s="14"/>
      <c r="G186" s="15"/>
      <c r="H186" s="14"/>
      <c r="I186" s="14"/>
      <c r="J186" s="49"/>
      <c r="K186" s="49"/>
      <c r="L186" s="49"/>
      <c r="M186" s="49"/>
      <c r="N186" s="49"/>
      <c r="O186" s="49"/>
      <c r="P186" s="14"/>
      <c r="Q186" s="14"/>
    </row>
    <row r="187" spans="1:17">
      <c r="A187" s="14"/>
      <c r="B187" s="51"/>
      <c r="C187" s="14"/>
      <c r="D187" s="51"/>
      <c r="E187" s="14"/>
      <c r="F187" s="14"/>
      <c r="G187" s="15"/>
      <c r="H187" s="14"/>
      <c r="I187" s="14"/>
      <c r="J187" s="49"/>
      <c r="K187" s="49"/>
      <c r="L187" s="49"/>
      <c r="M187" s="49"/>
      <c r="N187" s="49"/>
      <c r="O187" s="49"/>
      <c r="P187" s="14"/>
      <c r="Q187" s="14"/>
    </row>
    <row r="188" spans="1:17">
      <c r="A188" s="14"/>
      <c r="B188" s="51"/>
      <c r="C188" s="14"/>
      <c r="D188" s="51"/>
      <c r="E188" s="14"/>
      <c r="F188" s="14"/>
      <c r="G188" s="15"/>
      <c r="H188" s="14"/>
      <c r="I188" s="14"/>
      <c r="J188" s="49"/>
      <c r="K188" s="49"/>
      <c r="L188" s="49"/>
      <c r="M188" s="49"/>
      <c r="N188" s="49"/>
      <c r="O188" s="49"/>
      <c r="P188" s="14"/>
      <c r="Q188" s="14"/>
    </row>
    <row r="189" spans="1:17">
      <c r="A189" s="14"/>
      <c r="B189" s="51"/>
      <c r="C189" s="14"/>
      <c r="D189" s="51"/>
      <c r="E189" s="14"/>
      <c r="F189" s="14"/>
      <c r="G189" s="15"/>
      <c r="H189" s="14"/>
      <c r="I189" s="14"/>
      <c r="J189" s="49"/>
      <c r="K189" s="49"/>
      <c r="L189" s="49"/>
      <c r="M189" s="49"/>
      <c r="N189" s="49"/>
      <c r="O189" s="49"/>
      <c r="P189" s="14"/>
      <c r="Q189" s="14"/>
    </row>
    <row r="190" spans="1:17">
      <c r="A190" s="14"/>
      <c r="B190" s="51"/>
      <c r="C190" s="14"/>
      <c r="D190" s="51"/>
      <c r="E190" s="14"/>
      <c r="F190" s="14"/>
      <c r="G190" s="15"/>
      <c r="H190" s="14"/>
      <c r="I190" s="14"/>
      <c r="J190" s="49"/>
      <c r="K190" s="49"/>
      <c r="L190" s="49"/>
      <c r="M190" s="49"/>
      <c r="N190" s="49"/>
      <c r="O190" s="49"/>
      <c r="P190" s="14"/>
      <c r="Q190" s="14"/>
    </row>
    <row r="191" spans="1:17">
      <c r="A191" s="14"/>
      <c r="B191" s="51"/>
      <c r="C191" s="14"/>
      <c r="D191" s="51"/>
      <c r="E191" s="14"/>
      <c r="F191" s="14"/>
      <c r="G191" s="15"/>
      <c r="H191" s="14"/>
      <c r="I191" s="14"/>
      <c r="J191" s="49"/>
      <c r="K191" s="49"/>
      <c r="L191" s="49"/>
      <c r="M191" s="49"/>
      <c r="N191" s="49"/>
      <c r="O191" s="49"/>
      <c r="P191" s="14"/>
      <c r="Q191" s="14"/>
    </row>
    <row r="192" spans="1:17">
      <c r="A192" s="14"/>
      <c r="B192" s="51"/>
      <c r="C192" s="14"/>
      <c r="D192" s="51"/>
      <c r="E192" s="14"/>
      <c r="F192" s="14"/>
      <c r="G192" s="15"/>
      <c r="H192" s="14"/>
      <c r="I192" s="14"/>
      <c r="J192" s="49"/>
      <c r="K192" s="49"/>
      <c r="L192" s="49"/>
      <c r="M192" s="49"/>
      <c r="N192" s="49"/>
      <c r="O192" s="49"/>
      <c r="P192" s="14"/>
      <c r="Q192" s="14"/>
    </row>
    <row r="193" spans="1:17">
      <c r="A193" s="14"/>
      <c r="B193" s="51"/>
      <c r="C193" s="14"/>
      <c r="D193" s="51"/>
      <c r="E193" s="14"/>
      <c r="F193" s="14"/>
      <c r="G193" s="15"/>
      <c r="H193" s="14"/>
      <c r="I193" s="14"/>
      <c r="J193" s="49"/>
      <c r="K193" s="49"/>
      <c r="L193" s="49"/>
      <c r="M193" s="49"/>
      <c r="N193" s="49"/>
      <c r="O193" s="49"/>
      <c r="P193" s="14"/>
      <c r="Q193" s="14"/>
    </row>
    <row r="194" spans="1:17">
      <c r="A194" s="14"/>
      <c r="B194" s="51"/>
      <c r="C194" s="14"/>
      <c r="D194" s="51"/>
      <c r="E194" s="14"/>
      <c r="F194" s="14"/>
      <c r="G194" s="15"/>
      <c r="H194" s="14"/>
      <c r="I194" s="14"/>
      <c r="J194" s="49"/>
      <c r="K194" s="49"/>
      <c r="L194" s="49"/>
      <c r="M194" s="49"/>
      <c r="N194" s="49"/>
      <c r="O194" s="49"/>
      <c r="P194" s="14"/>
      <c r="Q194" s="14"/>
    </row>
    <row r="195" spans="1:17">
      <c r="A195" s="14"/>
      <c r="B195" s="51"/>
      <c r="C195" s="14"/>
      <c r="D195" s="51"/>
      <c r="E195" s="14"/>
      <c r="F195" s="14"/>
      <c r="G195" s="15"/>
      <c r="H195" s="14"/>
      <c r="I195" s="14"/>
      <c r="J195" s="49"/>
      <c r="K195" s="49"/>
      <c r="L195" s="49"/>
      <c r="M195" s="49"/>
      <c r="N195" s="49"/>
      <c r="O195" s="49"/>
      <c r="P195" s="14"/>
      <c r="Q195" s="14"/>
    </row>
    <row r="196" spans="1:17">
      <c r="A196" s="14"/>
      <c r="B196" s="51"/>
      <c r="C196" s="14"/>
      <c r="D196" s="51"/>
      <c r="E196" s="14"/>
      <c r="F196" s="14"/>
      <c r="G196" s="15"/>
      <c r="H196" s="14"/>
      <c r="I196" s="14"/>
      <c r="J196" s="49"/>
      <c r="K196" s="49"/>
      <c r="L196" s="49"/>
      <c r="M196" s="49"/>
      <c r="N196" s="49"/>
      <c r="O196" s="49"/>
      <c r="P196" s="14"/>
      <c r="Q196" s="14"/>
    </row>
    <row r="197" spans="1:17">
      <c r="A197" s="14"/>
      <c r="B197" s="51"/>
      <c r="C197" s="14"/>
      <c r="D197" s="51"/>
      <c r="E197" s="14"/>
      <c r="F197" s="14"/>
      <c r="G197" s="15"/>
      <c r="H197" s="14"/>
      <c r="I197" s="14"/>
      <c r="J197" s="49"/>
      <c r="K197" s="49"/>
      <c r="L197" s="49"/>
      <c r="M197" s="49"/>
      <c r="N197" s="49"/>
      <c r="O197" s="49"/>
      <c r="P197" s="14"/>
      <c r="Q197" s="14"/>
    </row>
    <row r="198" spans="1:17">
      <c r="A198" s="14"/>
      <c r="B198" s="51"/>
      <c r="C198" s="14"/>
      <c r="D198" s="51"/>
      <c r="E198" s="14"/>
      <c r="F198" s="14"/>
      <c r="G198" s="15"/>
      <c r="H198" s="14"/>
      <c r="I198" s="14"/>
      <c r="J198" s="49"/>
      <c r="K198" s="49"/>
      <c r="L198" s="49"/>
      <c r="M198" s="49"/>
      <c r="N198" s="49"/>
      <c r="O198" s="49"/>
      <c r="P198" s="14"/>
      <c r="Q198" s="14"/>
    </row>
    <row r="199" spans="1:17">
      <c r="A199" s="14"/>
      <c r="B199" s="51"/>
      <c r="C199" s="14"/>
      <c r="D199" s="51"/>
      <c r="E199" s="14"/>
      <c r="F199" s="14"/>
      <c r="G199" s="15"/>
      <c r="H199" s="14"/>
      <c r="I199" s="14"/>
      <c r="J199" s="49"/>
      <c r="K199" s="49"/>
      <c r="L199" s="49"/>
      <c r="M199" s="49"/>
      <c r="N199" s="49"/>
      <c r="O199" s="49"/>
      <c r="P199" s="14"/>
      <c r="Q199" s="14"/>
    </row>
    <row r="200" spans="1:17">
      <c r="A200" s="14"/>
      <c r="B200" s="51"/>
      <c r="C200" s="14"/>
      <c r="D200" s="51"/>
      <c r="E200" s="14"/>
      <c r="F200" s="14"/>
      <c r="G200" s="15"/>
      <c r="H200" s="14"/>
      <c r="I200" s="14"/>
      <c r="J200" s="49"/>
      <c r="K200" s="49"/>
      <c r="L200" s="49"/>
      <c r="M200" s="49"/>
      <c r="N200" s="49"/>
      <c r="O200" s="49"/>
      <c r="P200" s="14"/>
      <c r="Q200" s="14"/>
    </row>
    <row r="201" spans="1:17">
      <c r="A201" s="14"/>
      <c r="B201" s="51"/>
      <c r="C201" s="14"/>
      <c r="D201" s="51"/>
      <c r="E201" s="14"/>
      <c r="F201" s="14"/>
      <c r="G201" s="15"/>
      <c r="H201" s="14"/>
      <c r="I201" s="14"/>
      <c r="J201" s="49"/>
      <c r="K201" s="49"/>
      <c r="L201" s="49"/>
      <c r="M201" s="49"/>
      <c r="N201" s="49"/>
      <c r="O201" s="49"/>
      <c r="P201" s="14"/>
      <c r="Q201" s="14"/>
    </row>
    <row r="202" spans="1:17">
      <c r="A202" s="14"/>
      <c r="B202" s="51"/>
      <c r="C202" s="14"/>
      <c r="D202" s="51"/>
      <c r="E202" s="14"/>
      <c r="F202" s="14"/>
      <c r="G202" s="15"/>
      <c r="H202" s="14"/>
      <c r="I202" s="14"/>
      <c r="J202" s="49"/>
      <c r="K202" s="49"/>
      <c r="L202" s="49"/>
      <c r="M202" s="49"/>
      <c r="N202" s="49"/>
      <c r="O202" s="49"/>
      <c r="P202" s="14"/>
      <c r="Q202" s="14"/>
    </row>
    <row r="203" spans="1:17">
      <c r="A203" s="14"/>
      <c r="B203" s="51"/>
      <c r="C203" s="14"/>
      <c r="D203" s="51"/>
      <c r="E203" s="14"/>
      <c r="F203" s="14"/>
      <c r="G203" s="15"/>
      <c r="H203" s="14"/>
      <c r="I203" s="14"/>
      <c r="J203" s="49"/>
      <c r="K203" s="49"/>
      <c r="L203" s="49"/>
      <c r="M203" s="49"/>
      <c r="N203" s="49"/>
      <c r="O203" s="49"/>
      <c r="P203" s="14"/>
      <c r="Q203" s="14"/>
    </row>
    <row r="204" spans="1:17">
      <c r="A204" s="14"/>
      <c r="B204" s="51"/>
      <c r="C204" s="14"/>
      <c r="D204" s="51"/>
      <c r="E204" s="14"/>
      <c r="F204" s="14"/>
      <c r="G204" s="15"/>
      <c r="H204" s="14"/>
      <c r="I204" s="14"/>
      <c r="J204" s="49"/>
      <c r="K204" s="49"/>
      <c r="L204" s="49"/>
      <c r="M204" s="49"/>
      <c r="N204" s="49"/>
      <c r="O204" s="49"/>
      <c r="P204" s="14"/>
      <c r="Q204" s="14"/>
    </row>
    <row r="205" spans="1:17">
      <c r="A205" s="14"/>
      <c r="B205" s="51"/>
      <c r="C205" s="14"/>
      <c r="D205" s="51"/>
      <c r="E205" s="14"/>
      <c r="F205" s="14"/>
      <c r="G205" s="15"/>
      <c r="H205" s="14"/>
      <c r="I205" s="14"/>
      <c r="J205" s="49"/>
      <c r="K205" s="49"/>
      <c r="L205" s="49"/>
      <c r="M205" s="49"/>
      <c r="N205" s="49"/>
      <c r="O205" s="49"/>
      <c r="P205" s="14"/>
      <c r="Q205" s="14"/>
    </row>
    <row r="206" spans="1:17">
      <c r="A206" s="14"/>
      <c r="B206" s="51"/>
      <c r="C206" s="14"/>
      <c r="D206" s="51"/>
      <c r="E206" s="14"/>
      <c r="F206" s="14"/>
      <c r="G206" s="15"/>
      <c r="H206" s="14"/>
      <c r="I206" s="14"/>
      <c r="J206" s="49"/>
      <c r="K206" s="49"/>
      <c r="L206" s="49"/>
      <c r="M206" s="49"/>
      <c r="N206" s="49"/>
      <c r="O206" s="49"/>
      <c r="P206" s="14"/>
      <c r="Q206" s="14"/>
    </row>
    <row r="207" spans="1:17">
      <c r="A207" s="14"/>
      <c r="B207" s="51"/>
      <c r="C207" s="14"/>
      <c r="D207" s="51"/>
      <c r="E207" s="14"/>
      <c r="F207" s="14"/>
      <c r="G207" s="15"/>
      <c r="H207" s="14"/>
      <c r="I207" s="14"/>
      <c r="J207" s="49"/>
      <c r="K207" s="49"/>
      <c r="L207" s="49"/>
      <c r="M207" s="49"/>
      <c r="N207" s="49"/>
      <c r="O207" s="49"/>
      <c r="P207" s="14"/>
      <c r="Q207" s="14"/>
    </row>
    <row r="208" spans="1:17">
      <c r="A208" s="14"/>
      <c r="B208" s="51"/>
      <c r="C208" s="14"/>
      <c r="D208" s="51"/>
      <c r="E208" s="14"/>
      <c r="F208" s="14"/>
      <c r="G208" s="15"/>
      <c r="H208" s="14"/>
      <c r="I208" s="14"/>
      <c r="J208" s="49"/>
      <c r="K208" s="49"/>
      <c r="L208" s="49"/>
      <c r="M208" s="49"/>
      <c r="N208" s="49"/>
      <c r="O208" s="49"/>
      <c r="P208" s="14"/>
      <c r="Q208" s="14"/>
    </row>
    <row r="209" spans="1:17">
      <c r="A209" s="14"/>
      <c r="B209" s="51"/>
      <c r="C209" s="14"/>
      <c r="D209" s="51"/>
      <c r="E209" s="14"/>
      <c r="F209" s="14"/>
      <c r="G209" s="15"/>
      <c r="H209" s="14"/>
      <c r="I209" s="14"/>
      <c r="J209" s="49"/>
      <c r="K209" s="49"/>
      <c r="L209" s="49"/>
      <c r="M209" s="49"/>
      <c r="N209" s="49"/>
      <c r="O209" s="49"/>
      <c r="P209" s="14"/>
      <c r="Q209" s="14"/>
    </row>
    <row r="210" spans="1:17">
      <c r="A210" s="14"/>
      <c r="B210" s="51"/>
      <c r="C210" s="14"/>
      <c r="D210" s="51"/>
      <c r="E210" s="14"/>
      <c r="F210" s="14"/>
      <c r="G210" s="15"/>
      <c r="H210" s="14"/>
      <c r="I210" s="14"/>
      <c r="J210" s="49"/>
      <c r="K210" s="49"/>
      <c r="L210" s="49"/>
      <c r="M210" s="49"/>
      <c r="N210" s="49"/>
      <c r="O210" s="49"/>
      <c r="P210" s="14"/>
      <c r="Q210" s="14"/>
    </row>
    <row r="211" spans="1:17">
      <c r="A211" s="14"/>
      <c r="B211" s="51"/>
      <c r="C211" s="14"/>
      <c r="D211" s="51"/>
      <c r="E211" s="14"/>
      <c r="F211" s="14"/>
      <c r="G211" s="15"/>
      <c r="H211" s="14"/>
      <c r="I211" s="14"/>
      <c r="J211" s="49"/>
      <c r="K211" s="49"/>
      <c r="L211" s="49"/>
      <c r="M211" s="49"/>
      <c r="N211" s="49"/>
      <c r="O211" s="49"/>
      <c r="P211" s="14"/>
      <c r="Q211" s="14"/>
    </row>
    <row r="212" spans="1:17">
      <c r="A212" s="14"/>
      <c r="B212" s="51"/>
      <c r="C212" s="14"/>
      <c r="D212" s="51"/>
      <c r="E212" s="14"/>
      <c r="F212" s="14"/>
      <c r="G212" s="15"/>
      <c r="H212" s="14"/>
      <c r="I212" s="14"/>
      <c r="J212" s="49"/>
      <c r="K212" s="49"/>
      <c r="L212" s="49"/>
      <c r="M212" s="49"/>
      <c r="N212" s="49"/>
      <c r="O212" s="49"/>
      <c r="P212" s="14"/>
      <c r="Q212" s="14"/>
    </row>
    <row r="213" spans="1:17">
      <c r="A213" s="14"/>
      <c r="B213" s="51"/>
      <c r="C213" s="14"/>
      <c r="D213" s="51"/>
      <c r="E213" s="14"/>
      <c r="F213" s="14"/>
      <c r="G213" s="15"/>
      <c r="H213" s="14"/>
      <c r="I213" s="14"/>
      <c r="J213" s="49"/>
      <c r="K213" s="49"/>
      <c r="L213" s="49"/>
      <c r="M213" s="49"/>
      <c r="N213" s="49"/>
      <c r="O213" s="49"/>
      <c r="P213" s="14"/>
      <c r="Q213" s="14"/>
    </row>
    <row r="214" spans="1:17">
      <c r="A214" s="14"/>
      <c r="B214" s="51"/>
      <c r="C214" s="14"/>
      <c r="D214" s="51"/>
      <c r="E214" s="14"/>
      <c r="F214" s="14"/>
      <c r="G214" s="15"/>
      <c r="H214" s="14"/>
      <c r="I214" s="14"/>
      <c r="J214" s="49"/>
      <c r="K214" s="49"/>
      <c r="L214" s="49"/>
      <c r="M214" s="49"/>
      <c r="N214" s="49"/>
      <c r="O214" s="49"/>
      <c r="P214" s="14"/>
      <c r="Q214" s="14"/>
    </row>
    <row r="215" spans="1:17">
      <c r="A215" s="14"/>
      <c r="B215" s="51"/>
      <c r="C215" s="14"/>
      <c r="D215" s="51"/>
      <c r="E215" s="14"/>
      <c r="F215" s="14"/>
      <c r="G215" s="15"/>
      <c r="H215" s="14"/>
      <c r="I215" s="14"/>
      <c r="J215" s="49"/>
      <c r="K215" s="49"/>
      <c r="L215" s="49"/>
      <c r="M215" s="49"/>
      <c r="N215" s="49"/>
      <c r="O215" s="49"/>
      <c r="P215" s="14"/>
      <c r="Q215" s="14"/>
    </row>
    <row r="216" spans="1:17">
      <c r="A216" s="14"/>
      <c r="B216" s="51"/>
      <c r="C216" s="14"/>
      <c r="D216" s="51"/>
      <c r="E216" s="14"/>
      <c r="F216" s="14"/>
      <c r="G216" s="15"/>
      <c r="H216" s="14"/>
      <c r="I216" s="14"/>
      <c r="J216" s="49"/>
      <c r="K216" s="49"/>
      <c r="L216" s="49"/>
      <c r="M216" s="49"/>
      <c r="N216" s="49"/>
      <c r="O216" s="49"/>
      <c r="P216" s="14"/>
      <c r="Q216" s="14"/>
    </row>
    <row r="217" spans="1:17">
      <c r="A217" s="14"/>
      <c r="B217" s="51"/>
      <c r="C217" s="14"/>
      <c r="D217" s="51"/>
      <c r="E217" s="14"/>
      <c r="F217" s="14"/>
      <c r="G217" s="15"/>
      <c r="H217" s="14"/>
      <c r="I217" s="14"/>
      <c r="J217" s="49"/>
      <c r="K217" s="49"/>
      <c r="L217" s="49"/>
      <c r="M217" s="49"/>
      <c r="N217" s="49"/>
      <c r="O217" s="49"/>
      <c r="P217" s="14"/>
      <c r="Q217" s="14"/>
    </row>
    <row r="218" spans="1:17">
      <c r="A218" s="14"/>
      <c r="B218" s="51"/>
      <c r="C218" s="14"/>
      <c r="D218" s="51"/>
      <c r="E218" s="14"/>
      <c r="F218" s="14"/>
      <c r="G218" s="15"/>
      <c r="H218" s="14"/>
      <c r="I218" s="14"/>
      <c r="J218" s="49"/>
      <c r="K218" s="49"/>
      <c r="L218" s="49"/>
      <c r="M218" s="49"/>
      <c r="N218" s="49"/>
      <c r="O218" s="49"/>
      <c r="P218" s="14"/>
      <c r="Q218" s="14"/>
    </row>
    <row r="219" spans="1:17">
      <c r="A219" s="14"/>
      <c r="B219" s="51"/>
      <c r="C219" s="14"/>
      <c r="D219" s="51"/>
      <c r="E219" s="14"/>
      <c r="F219" s="14"/>
      <c r="G219" s="15"/>
      <c r="H219" s="14"/>
      <c r="I219" s="14"/>
      <c r="J219" s="49"/>
      <c r="K219" s="49"/>
      <c r="L219" s="49"/>
      <c r="M219" s="49"/>
      <c r="N219" s="49"/>
      <c r="O219" s="49"/>
      <c r="P219" s="14"/>
      <c r="Q219" s="14"/>
    </row>
    <row r="220" spans="1:17">
      <c r="A220" s="14"/>
      <c r="B220" s="51"/>
      <c r="C220" s="14"/>
      <c r="D220" s="51"/>
      <c r="E220" s="14"/>
      <c r="F220" s="14"/>
      <c r="G220" s="15"/>
      <c r="H220" s="14"/>
      <c r="I220" s="14"/>
      <c r="J220" s="49"/>
      <c r="K220" s="49"/>
      <c r="L220" s="49"/>
      <c r="M220" s="49"/>
      <c r="N220" s="49"/>
      <c r="O220" s="49"/>
      <c r="P220" s="14"/>
      <c r="Q220" s="14"/>
    </row>
    <row r="221" spans="1:17">
      <c r="A221" s="14"/>
      <c r="B221" s="51"/>
      <c r="C221" s="14"/>
      <c r="D221" s="51"/>
      <c r="E221" s="14"/>
      <c r="F221" s="14"/>
      <c r="G221" s="15"/>
      <c r="H221" s="14"/>
      <c r="I221" s="14"/>
      <c r="J221" s="49"/>
      <c r="K221" s="49"/>
      <c r="L221" s="49"/>
      <c r="M221" s="49"/>
      <c r="N221" s="49"/>
      <c r="O221" s="49"/>
      <c r="P221" s="14"/>
      <c r="Q221" s="14"/>
    </row>
    <row r="222" spans="1:17">
      <c r="A222" s="14"/>
      <c r="B222" s="51"/>
      <c r="C222" s="14"/>
      <c r="D222" s="51"/>
      <c r="E222" s="14"/>
      <c r="F222" s="14"/>
      <c r="G222" s="15"/>
      <c r="H222" s="14"/>
      <c r="I222" s="14"/>
      <c r="J222" s="49"/>
      <c r="K222" s="49"/>
      <c r="L222" s="49"/>
      <c r="M222" s="49"/>
      <c r="N222" s="49"/>
      <c r="O222" s="49"/>
      <c r="P222" s="14"/>
      <c r="Q222" s="14"/>
    </row>
    <row r="223" spans="1:17">
      <c r="A223" s="14"/>
      <c r="B223" s="51"/>
      <c r="C223" s="14"/>
      <c r="D223" s="51"/>
      <c r="E223" s="14"/>
      <c r="F223" s="14"/>
      <c r="G223" s="15"/>
      <c r="H223" s="14"/>
      <c r="I223" s="14"/>
      <c r="J223" s="49"/>
      <c r="K223" s="49"/>
      <c r="L223" s="49"/>
      <c r="M223" s="49"/>
      <c r="N223" s="49"/>
      <c r="O223" s="49"/>
      <c r="P223" s="14"/>
      <c r="Q223" s="14"/>
    </row>
    <row r="224" spans="1:17">
      <c r="A224" s="14"/>
      <c r="B224" s="51"/>
      <c r="C224" s="14"/>
      <c r="D224" s="51"/>
      <c r="E224" s="14"/>
      <c r="F224" s="14"/>
      <c r="G224" s="15"/>
      <c r="H224" s="14"/>
      <c r="I224" s="14"/>
      <c r="J224" s="49"/>
      <c r="K224" s="49"/>
      <c r="L224" s="49"/>
      <c r="M224" s="49"/>
      <c r="N224" s="49"/>
      <c r="O224" s="49"/>
      <c r="P224" s="14"/>
      <c r="Q224" s="14"/>
    </row>
    <row r="225" spans="1:17">
      <c r="A225" s="14"/>
      <c r="B225" s="51"/>
      <c r="C225" s="14"/>
      <c r="D225" s="51"/>
      <c r="E225" s="14"/>
      <c r="F225" s="14"/>
      <c r="G225" s="15"/>
      <c r="H225" s="14"/>
      <c r="I225" s="14"/>
      <c r="J225" s="49"/>
      <c r="K225" s="49"/>
      <c r="L225" s="49"/>
      <c r="M225" s="49"/>
      <c r="N225" s="49"/>
      <c r="O225" s="49"/>
      <c r="P225" s="14"/>
      <c r="Q225" s="14"/>
    </row>
    <row r="226" spans="1:17">
      <c r="A226" s="14"/>
      <c r="B226" s="51"/>
      <c r="C226" s="14"/>
      <c r="D226" s="51"/>
      <c r="E226" s="14"/>
      <c r="F226" s="14"/>
      <c r="G226" s="15"/>
      <c r="H226" s="14"/>
      <c r="I226" s="14"/>
      <c r="J226" s="49"/>
      <c r="K226" s="49"/>
      <c r="L226" s="49"/>
      <c r="M226" s="49"/>
      <c r="N226" s="49"/>
      <c r="O226" s="49"/>
      <c r="P226" s="14"/>
      <c r="Q226" s="14"/>
    </row>
    <row r="227" spans="1:17">
      <c r="A227" s="14"/>
      <c r="B227" s="51"/>
      <c r="C227" s="14"/>
      <c r="D227" s="51"/>
      <c r="E227" s="14"/>
      <c r="F227" s="14"/>
      <c r="G227" s="15"/>
      <c r="H227" s="14"/>
      <c r="I227" s="14"/>
      <c r="J227" s="49"/>
      <c r="K227" s="49"/>
      <c r="L227" s="49"/>
      <c r="M227" s="49"/>
      <c r="N227" s="49"/>
      <c r="O227" s="49"/>
      <c r="P227" s="14"/>
      <c r="Q227" s="14"/>
    </row>
    <row r="228" spans="1:17">
      <c r="A228" s="14"/>
      <c r="B228" s="51"/>
      <c r="C228" s="14"/>
      <c r="D228" s="51"/>
      <c r="E228" s="14"/>
      <c r="F228" s="14"/>
      <c r="G228" s="15"/>
      <c r="H228" s="14"/>
      <c r="I228" s="14"/>
      <c r="J228" s="49"/>
      <c r="K228" s="49"/>
      <c r="L228" s="49"/>
      <c r="M228" s="49"/>
      <c r="N228" s="49"/>
      <c r="O228" s="49"/>
      <c r="P228" s="14"/>
      <c r="Q228" s="14"/>
    </row>
    <row r="229" spans="1:17">
      <c r="A229" s="14"/>
      <c r="B229" s="51"/>
      <c r="C229" s="14"/>
      <c r="D229" s="51"/>
      <c r="E229" s="14"/>
      <c r="F229" s="14"/>
      <c r="G229" s="15"/>
      <c r="H229" s="14"/>
      <c r="I229" s="14"/>
      <c r="J229" s="49"/>
      <c r="K229" s="49"/>
      <c r="L229" s="49"/>
      <c r="M229" s="49"/>
      <c r="N229" s="49"/>
      <c r="O229" s="49"/>
      <c r="P229" s="14"/>
      <c r="Q229" s="14"/>
    </row>
    <row r="230" spans="1:17">
      <c r="A230" s="14"/>
      <c r="B230" s="51"/>
      <c r="C230" s="14"/>
      <c r="D230" s="51"/>
      <c r="E230" s="14"/>
      <c r="F230" s="14"/>
      <c r="G230" s="15"/>
      <c r="H230" s="14"/>
      <c r="I230" s="14"/>
      <c r="J230" s="49"/>
      <c r="K230" s="49"/>
      <c r="L230" s="49"/>
      <c r="M230" s="49"/>
      <c r="N230" s="49"/>
      <c r="O230" s="49"/>
      <c r="P230" s="14"/>
      <c r="Q230" s="14"/>
    </row>
    <row r="231" spans="1:17">
      <c r="A231" s="14"/>
      <c r="B231" s="51"/>
      <c r="C231" s="14"/>
      <c r="D231" s="51"/>
      <c r="E231" s="14"/>
      <c r="F231" s="14"/>
      <c r="G231" s="15"/>
      <c r="H231" s="14"/>
      <c r="I231" s="14"/>
      <c r="J231" s="49"/>
      <c r="K231" s="49"/>
      <c r="L231" s="49"/>
      <c r="M231" s="49"/>
      <c r="N231" s="49"/>
      <c r="O231" s="49"/>
      <c r="P231" s="14"/>
      <c r="Q231" s="14"/>
    </row>
    <row r="232" spans="1:17">
      <c r="A232" s="14"/>
      <c r="B232" s="51"/>
      <c r="C232" s="14"/>
      <c r="D232" s="51"/>
      <c r="E232" s="14"/>
      <c r="F232" s="14"/>
      <c r="G232" s="15"/>
      <c r="H232" s="14"/>
      <c r="I232" s="14"/>
      <c r="J232" s="49"/>
      <c r="K232" s="49"/>
      <c r="L232" s="49"/>
      <c r="M232" s="49"/>
      <c r="N232" s="49"/>
      <c r="O232" s="49"/>
      <c r="P232" s="14"/>
      <c r="Q232" s="14"/>
    </row>
    <row r="233" spans="1:17">
      <c r="A233" s="14"/>
      <c r="B233" s="51"/>
      <c r="C233" s="14"/>
      <c r="D233" s="51"/>
      <c r="E233" s="14"/>
      <c r="F233" s="14"/>
      <c r="G233" s="15"/>
      <c r="H233" s="14"/>
      <c r="I233" s="14"/>
      <c r="J233" s="49"/>
      <c r="K233" s="49"/>
      <c r="L233" s="49"/>
      <c r="M233" s="49"/>
      <c r="N233" s="49"/>
      <c r="O233" s="49"/>
      <c r="P233" s="14"/>
      <c r="Q233" s="14"/>
    </row>
    <row r="234" spans="1:17">
      <c r="A234" s="14"/>
      <c r="B234" s="51"/>
      <c r="C234" s="14"/>
      <c r="D234" s="51"/>
      <c r="E234" s="14"/>
      <c r="F234" s="14"/>
      <c r="G234" s="15"/>
      <c r="H234" s="14"/>
      <c r="I234" s="14"/>
      <c r="J234" s="49"/>
      <c r="K234" s="49"/>
      <c r="L234" s="49"/>
      <c r="M234" s="49"/>
      <c r="N234" s="49"/>
      <c r="O234" s="49"/>
      <c r="P234" s="14"/>
      <c r="Q234" s="14"/>
    </row>
    <row r="235" spans="1:17">
      <c r="A235" s="14"/>
      <c r="B235" s="51"/>
      <c r="C235" s="14"/>
      <c r="D235" s="51"/>
      <c r="E235" s="14"/>
      <c r="F235" s="14"/>
      <c r="G235" s="15"/>
      <c r="H235" s="14"/>
      <c r="I235" s="14"/>
      <c r="J235" s="49"/>
      <c r="K235" s="49"/>
      <c r="L235" s="49"/>
      <c r="M235" s="49"/>
      <c r="N235" s="49"/>
      <c r="O235" s="49"/>
      <c r="P235" s="14"/>
      <c r="Q235" s="14"/>
    </row>
    <row r="236" spans="1:17">
      <c r="A236" s="14"/>
      <c r="B236" s="51"/>
      <c r="C236" s="14"/>
      <c r="D236" s="51"/>
      <c r="E236" s="14"/>
      <c r="F236" s="14"/>
      <c r="G236" s="15"/>
      <c r="H236" s="14"/>
      <c r="I236" s="14"/>
      <c r="J236" s="49"/>
      <c r="K236" s="49"/>
      <c r="L236" s="49"/>
      <c r="M236" s="49"/>
      <c r="N236" s="49"/>
      <c r="O236" s="49"/>
      <c r="P236" s="14"/>
      <c r="Q236" s="14"/>
    </row>
    <row r="237" spans="1:17">
      <c r="A237" s="14"/>
      <c r="B237" s="51"/>
      <c r="C237" s="14"/>
      <c r="D237" s="51"/>
      <c r="E237" s="14"/>
      <c r="F237" s="14"/>
      <c r="G237" s="15"/>
      <c r="H237" s="14"/>
      <c r="I237" s="14"/>
      <c r="J237" s="49"/>
      <c r="K237" s="49"/>
      <c r="L237" s="49"/>
      <c r="M237" s="49"/>
      <c r="N237" s="49"/>
      <c r="O237" s="49"/>
      <c r="P237" s="14"/>
      <c r="Q237" s="14"/>
    </row>
    <row r="238" spans="1:17">
      <c r="A238" s="14"/>
      <c r="B238" s="51"/>
      <c r="C238" s="14"/>
      <c r="D238" s="51"/>
      <c r="E238" s="14"/>
      <c r="F238" s="14"/>
      <c r="G238" s="15"/>
      <c r="H238" s="14"/>
      <c r="I238" s="14"/>
      <c r="J238" s="49"/>
      <c r="K238" s="49"/>
      <c r="L238" s="49"/>
      <c r="M238" s="49"/>
      <c r="N238" s="49"/>
      <c r="O238" s="49"/>
      <c r="P238" s="14"/>
      <c r="Q238" s="14"/>
    </row>
    <row r="239" spans="1:17">
      <c r="A239" s="14"/>
      <c r="B239" s="51"/>
      <c r="C239" s="14"/>
      <c r="D239" s="51"/>
      <c r="E239" s="14"/>
      <c r="F239" s="14"/>
      <c r="G239" s="15"/>
      <c r="H239" s="14"/>
      <c r="I239" s="14"/>
      <c r="J239" s="49"/>
      <c r="K239" s="49"/>
      <c r="L239" s="49"/>
      <c r="M239" s="49"/>
      <c r="N239" s="49"/>
      <c r="O239" s="49"/>
      <c r="P239" s="14"/>
      <c r="Q239" s="14"/>
    </row>
    <row r="240" spans="1:17">
      <c r="A240" s="14"/>
      <c r="B240" s="51"/>
      <c r="C240" s="14"/>
      <c r="D240" s="51"/>
      <c r="E240" s="14"/>
      <c r="F240" s="14"/>
      <c r="G240" s="15"/>
      <c r="H240" s="14"/>
      <c r="I240" s="14"/>
      <c r="J240" s="49"/>
      <c r="K240" s="49"/>
      <c r="L240" s="49"/>
      <c r="M240" s="49"/>
      <c r="N240" s="49"/>
      <c r="O240" s="49"/>
      <c r="P240" s="14"/>
      <c r="Q240" s="14"/>
    </row>
    <row r="241" spans="1:17">
      <c r="A241" s="14"/>
      <c r="B241" s="51"/>
      <c r="C241" s="14"/>
      <c r="D241" s="51"/>
      <c r="E241" s="14"/>
      <c r="F241" s="14"/>
      <c r="G241" s="15"/>
      <c r="H241" s="14"/>
      <c r="I241" s="14"/>
      <c r="J241" s="49"/>
      <c r="K241" s="49"/>
      <c r="L241" s="49"/>
      <c r="M241" s="49"/>
      <c r="N241" s="49"/>
      <c r="O241" s="49"/>
      <c r="P241" s="14"/>
      <c r="Q241" s="14"/>
    </row>
    <row r="242" spans="1:17">
      <c r="A242" s="14"/>
      <c r="B242" s="51"/>
      <c r="C242" s="14"/>
      <c r="D242" s="51"/>
      <c r="E242" s="14"/>
      <c r="F242" s="14"/>
      <c r="G242" s="15"/>
      <c r="H242" s="14"/>
      <c r="I242" s="14"/>
      <c r="J242" s="49"/>
      <c r="K242" s="49"/>
      <c r="L242" s="49"/>
      <c r="M242" s="49"/>
      <c r="N242" s="49"/>
      <c r="O242" s="49"/>
      <c r="P242" s="14"/>
      <c r="Q242" s="14"/>
    </row>
    <row r="243" spans="1:17">
      <c r="A243" s="14"/>
      <c r="B243" s="51"/>
      <c r="C243" s="14"/>
      <c r="D243" s="51"/>
      <c r="E243" s="14"/>
      <c r="F243" s="14"/>
      <c r="G243" s="15"/>
      <c r="H243" s="14"/>
      <c r="I243" s="14"/>
      <c r="J243" s="49"/>
      <c r="K243" s="49"/>
      <c r="L243" s="49"/>
      <c r="M243" s="49"/>
      <c r="N243" s="49"/>
      <c r="O243" s="49"/>
      <c r="P243" s="14"/>
      <c r="Q243" s="14"/>
    </row>
    <row r="244" spans="1:17">
      <c r="A244" s="14"/>
      <c r="B244" s="51"/>
      <c r="C244" s="14"/>
      <c r="D244" s="51"/>
      <c r="E244" s="14"/>
      <c r="F244" s="14"/>
      <c r="G244" s="15"/>
      <c r="H244" s="14"/>
      <c r="I244" s="14"/>
      <c r="J244" s="49"/>
      <c r="K244" s="49"/>
      <c r="L244" s="49"/>
      <c r="M244" s="49"/>
      <c r="N244" s="49"/>
      <c r="O244" s="49"/>
      <c r="P244" s="14"/>
      <c r="Q244" s="14"/>
    </row>
    <row r="245" spans="1:17">
      <c r="A245" s="14"/>
      <c r="B245" s="51"/>
      <c r="C245" s="14"/>
      <c r="D245" s="51"/>
      <c r="E245" s="14"/>
      <c r="F245" s="14"/>
      <c r="G245" s="15"/>
      <c r="H245" s="14"/>
      <c r="I245" s="14"/>
      <c r="J245" s="49"/>
      <c r="K245" s="49"/>
      <c r="L245" s="49"/>
      <c r="M245" s="49"/>
      <c r="N245" s="49"/>
      <c r="O245" s="49"/>
      <c r="P245" s="14"/>
      <c r="Q245" s="14"/>
    </row>
    <row r="246" spans="1:17">
      <c r="A246" s="14"/>
      <c r="B246" s="51"/>
      <c r="C246" s="14"/>
      <c r="D246" s="51"/>
      <c r="E246" s="14"/>
      <c r="F246" s="14"/>
      <c r="G246" s="15"/>
      <c r="H246" s="14"/>
      <c r="I246" s="14"/>
      <c r="J246" s="49"/>
      <c r="K246" s="49"/>
      <c r="L246" s="49"/>
      <c r="M246" s="49"/>
      <c r="N246" s="49"/>
      <c r="O246" s="49"/>
      <c r="P246" s="14"/>
      <c r="Q246" s="14"/>
    </row>
    <row r="247" spans="1:17">
      <c r="A247" s="14"/>
      <c r="B247" s="51"/>
      <c r="C247" s="14"/>
      <c r="D247" s="51"/>
      <c r="E247" s="14"/>
      <c r="F247" s="14"/>
      <c r="G247" s="15"/>
      <c r="H247" s="14"/>
      <c r="I247" s="14"/>
      <c r="J247" s="49"/>
      <c r="K247" s="49"/>
      <c r="L247" s="49"/>
      <c r="M247" s="49"/>
      <c r="N247" s="49"/>
      <c r="O247" s="49"/>
      <c r="P247" s="14"/>
      <c r="Q247" s="14"/>
    </row>
    <row r="248" spans="1:17">
      <c r="A248" s="14"/>
      <c r="B248" s="51"/>
      <c r="C248" s="14"/>
      <c r="D248" s="51"/>
      <c r="E248" s="14"/>
      <c r="F248" s="14"/>
      <c r="G248" s="15"/>
      <c r="H248" s="14"/>
      <c r="I248" s="14"/>
      <c r="J248" s="49"/>
      <c r="K248" s="49"/>
      <c r="L248" s="49"/>
      <c r="M248" s="49"/>
      <c r="N248" s="49"/>
      <c r="O248" s="49"/>
      <c r="P248" s="14"/>
      <c r="Q248" s="14"/>
    </row>
    <row r="249" spans="1:17">
      <c r="A249" s="14"/>
      <c r="B249" s="51"/>
      <c r="C249" s="14"/>
      <c r="D249" s="51"/>
      <c r="E249" s="14"/>
      <c r="F249" s="14"/>
      <c r="G249" s="15"/>
      <c r="H249" s="14"/>
      <c r="I249" s="14"/>
      <c r="J249" s="49"/>
      <c r="K249" s="49"/>
      <c r="L249" s="49"/>
      <c r="M249" s="49"/>
      <c r="N249" s="49"/>
      <c r="O249" s="49"/>
      <c r="P249" s="14"/>
      <c r="Q249" s="14"/>
    </row>
    <row r="250" spans="1:17">
      <c r="A250" s="14"/>
      <c r="B250" s="51"/>
      <c r="C250" s="14"/>
      <c r="D250" s="51"/>
      <c r="E250" s="14"/>
      <c r="F250" s="14"/>
      <c r="G250" s="15"/>
      <c r="H250" s="14"/>
      <c r="I250" s="14"/>
      <c r="J250" s="49"/>
      <c r="K250" s="49"/>
      <c r="L250" s="49"/>
      <c r="M250" s="49"/>
      <c r="N250" s="49"/>
      <c r="O250" s="49"/>
      <c r="P250" s="14"/>
      <c r="Q250" s="14"/>
    </row>
    <row r="251" spans="1:17">
      <c r="A251" s="14"/>
      <c r="B251" s="51"/>
      <c r="C251" s="14"/>
      <c r="D251" s="51"/>
      <c r="E251" s="14"/>
      <c r="F251" s="14"/>
      <c r="G251" s="15"/>
      <c r="H251" s="14"/>
      <c r="I251" s="14"/>
      <c r="J251" s="49"/>
      <c r="K251" s="49"/>
      <c r="L251" s="49"/>
      <c r="M251" s="49"/>
      <c r="N251" s="49"/>
      <c r="O251" s="49"/>
      <c r="P251" s="14"/>
      <c r="Q251" s="14"/>
    </row>
    <row r="252" spans="1:17">
      <c r="A252" s="14"/>
      <c r="B252" s="51"/>
      <c r="C252" s="14"/>
      <c r="D252" s="51"/>
      <c r="E252" s="14"/>
      <c r="F252" s="14"/>
      <c r="G252" s="15"/>
      <c r="H252" s="14"/>
      <c r="I252" s="14"/>
      <c r="J252" s="49"/>
      <c r="K252" s="49"/>
      <c r="L252" s="49"/>
      <c r="M252" s="49"/>
      <c r="N252" s="49"/>
      <c r="O252" s="49"/>
      <c r="P252" s="14"/>
      <c r="Q252" s="14"/>
    </row>
    <row r="253" spans="1:17">
      <c r="A253" s="14"/>
      <c r="B253" s="51"/>
      <c r="C253" s="14"/>
      <c r="D253" s="51"/>
      <c r="E253" s="14"/>
      <c r="F253" s="14"/>
      <c r="G253" s="15"/>
      <c r="H253" s="14"/>
      <c r="I253" s="14"/>
      <c r="J253" s="49"/>
      <c r="K253" s="49"/>
      <c r="L253" s="49"/>
      <c r="M253" s="49"/>
      <c r="N253" s="49"/>
      <c r="O253" s="49"/>
      <c r="P253" s="14"/>
      <c r="Q253" s="14"/>
    </row>
    <row r="254" spans="1:17">
      <c r="A254" s="14"/>
      <c r="B254" s="51"/>
      <c r="C254" s="14"/>
      <c r="D254" s="51"/>
      <c r="E254" s="14"/>
      <c r="F254" s="14"/>
      <c r="G254" s="15"/>
      <c r="H254" s="14"/>
      <c r="I254" s="14"/>
      <c r="J254" s="49"/>
      <c r="K254" s="49"/>
      <c r="L254" s="49"/>
      <c r="M254" s="49"/>
      <c r="N254" s="49"/>
      <c r="O254" s="49"/>
      <c r="P254" s="14"/>
      <c r="Q254" s="14"/>
    </row>
    <row r="255" spans="1:17">
      <c r="A255" s="14"/>
      <c r="B255" s="51"/>
      <c r="C255" s="14"/>
      <c r="D255" s="51"/>
      <c r="E255" s="14"/>
      <c r="F255" s="14"/>
      <c r="G255" s="15"/>
      <c r="H255" s="14"/>
      <c r="I255" s="14"/>
      <c r="J255" s="49"/>
      <c r="K255" s="49"/>
      <c r="L255" s="49"/>
      <c r="M255" s="49"/>
      <c r="N255" s="49"/>
      <c r="O255" s="49"/>
      <c r="P255" s="14"/>
      <c r="Q255" s="14"/>
    </row>
    <row r="256" spans="1:17">
      <c r="A256" s="14"/>
      <c r="B256" s="51"/>
      <c r="C256" s="14"/>
      <c r="D256" s="51"/>
      <c r="E256" s="14"/>
      <c r="F256" s="14"/>
      <c r="G256" s="15"/>
      <c r="H256" s="14"/>
      <c r="I256" s="14"/>
      <c r="J256" s="49"/>
      <c r="K256" s="49"/>
      <c r="L256" s="49"/>
      <c r="M256" s="49"/>
      <c r="N256" s="49"/>
      <c r="O256" s="49"/>
      <c r="P256" s="14"/>
      <c r="Q256" s="14"/>
    </row>
    <row r="257" spans="1:17">
      <c r="A257" s="14"/>
      <c r="B257" s="51"/>
      <c r="C257" s="14"/>
      <c r="D257" s="51"/>
      <c r="E257" s="14"/>
      <c r="F257" s="14"/>
      <c r="G257" s="15"/>
      <c r="H257" s="14"/>
      <c r="I257" s="14"/>
      <c r="J257" s="49"/>
      <c r="K257" s="49"/>
      <c r="L257" s="49"/>
      <c r="M257" s="49"/>
      <c r="N257" s="49"/>
      <c r="O257" s="49"/>
      <c r="P257" s="14"/>
      <c r="Q257" s="14"/>
    </row>
    <row r="258" spans="1:17">
      <c r="A258" s="14"/>
      <c r="B258" s="51"/>
      <c r="C258" s="14"/>
      <c r="D258" s="51"/>
      <c r="E258" s="14"/>
      <c r="F258" s="14"/>
      <c r="G258" s="15"/>
      <c r="H258" s="14"/>
      <c r="I258" s="14"/>
      <c r="J258" s="49"/>
      <c r="K258" s="49"/>
      <c r="L258" s="49"/>
      <c r="M258" s="49"/>
      <c r="N258" s="49"/>
      <c r="O258" s="49"/>
      <c r="P258" s="14"/>
      <c r="Q258" s="14"/>
    </row>
    <row r="259" spans="1:17">
      <c r="A259" s="14"/>
      <c r="B259" s="51"/>
      <c r="C259" s="14"/>
      <c r="D259" s="51"/>
      <c r="E259" s="14"/>
      <c r="F259" s="14"/>
      <c r="G259" s="15"/>
      <c r="H259" s="14"/>
      <c r="I259" s="14"/>
      <c r="J259" s="49"/>
      <c r="K259" s="49"/>
      <c r="L259" s="49"/>
      <c r="M259" s="49"/>
      <c r="N259" s="49"/>
      <c r="O259" s="49"/>
      <c r="P259" s="14"/>
      <c r="Q259" s="14"/>
    </row>
    <row r="260" spans="1:17">
      <c r="A260" s="14"/>
      <c r="B260" s="51"/>
      <c r="C260" s="14"/>
      <c r="D260" s="51"/>
      <c r="E260" s="14"/>
      <c r="F260" s="14"/>
      <c r="G260" s="15"/>
      <c r="H260" s="14"/>
      <c r="I260" s="14"/>
      <c r="J260" s="49"/>
      <c r="K260" s="49"/>
      <c r="L260" s="49"/>
      <c r="M260" s="49"/>
      <c r="N260" s="49"/>
      <c r="O260" s="49"/>
      <c r="P260" s="14"/>
      <c r="Q260" s="14"/>
    </row>
    <row r="261" spans="1:17">
      <c r="A261" s="14"/>
      <c r="B261" s="51"/>
      <c r="C261" s="14"/>
      <c r="D261" s="51"/>
      <c r="E261" s="14"/>
      <c r="F261" s="14"/>
      <c r="G261" s="15"/>
      <c r="H261" s="14"/>
      <c r="I261" s="14"/>
      <c r="J261" s="49"/>
      <c r="K261" s="49"/>
      <c r="L261" s="49"/>
      <c r="M261" s="49"/>
      <c r="N261" s="49"/>
      <c r="O261" s="49"/>
      <c r="P261" s="14"/>
      <c r="Q261" s="14"/>
    </row>
    <row r="262" spans="1:17">
      <c r="A262" s="14"/>
      <c r="B262" s="51"/>
      <c r="C262" s="14"/>
      <c r="D262" s="51"/>
      <c r="E262" s="14"/>
      <c r="F262" s="14"/>
      <c r="G262" s="15"/>
      <c r="H262" s="14"/>
      <c r="I262" s="14"/>
      <c r="J262" s="49"/>
      <c r="K262" s="49"/>
      <c r="L262" s="49"/>
      <c r="M262" s="49"/>
      <c r="N262" s="49"/>
      <c r="O262" s="49"/>
      <c r="P262" s="14"/>
      <c r="Q262" s="14"/>
    </row>
    <row r="263" spans="1:17">
      <c r="A263" s="14"/>
      <c r="B263" s="51"/>
      <c r="C263" s="14"/>
      <c r="D263" s="51"/>
      <c r="E263" s="14"/>
      <c r="F263" s="14"/>
      <c r="G263" s="15"/>
      <c r="H263" s="14"/>
      <c r="I263" s="14"/>
      <c r="J263" s="49"/>
      <c r="K263" s="49"/>
      <c r="L263" s="49"/>
      <c r="M263" s="49"/>
      <c r="N263" s="49"/>
      <c r="O263" s="49"/>
      <c r="P263" s="14"/>
      <c r="Q263" s="14"/>
    </row>
    <row r="264" spans="1:17">
      <c r="A264" s="14"/>
      <c r="B264" s="51"/>
      <c r="C264" s="14"/>
      <c r="D264" s="51"/>
      <c r="E264" s="14"/>
      <c r="F264" s="14"/>
      <c r="G264" s="15"/>
      <c r="H264" s="14"/>
      <c r="I264" s="14"/>
      <c r="J264" s="49"/>
      <c r="K264" s="49"/>
      <c r="L264" s="49"/>
      <c r="M264" s="49"/>
      <c r="N264" s="49"/>
      <c r="O264" s="49"/>
      <c r="P264" s="14"/>
      <c r="Q264" s="14"/>
    </row>
    <row r="265" spans="1:17">
      <c r="A265" s="14"/>
      <c r="B265" s="51"/>
      <c r="C265" s="14"/>
      <c r="D265" s="51"/>
      <c r="E265" s="14"/>
      <c r="F265" s="14"/>
      <c r="G265" s="15"/>
      <c r="H265" s="14"/>
      <c r="I265" s="14"/>
      <c r="J265" s="49"/>
      <c r="K265" s="49"/>
      <c r="L265" s="49"/>
      <c r="M265" s="49"/>
      <c r="N265" s="49"/>
      <c r="O265" s="49"/>
      <c r="P265" s="14"/>
      <c r="Q265" s="14"/>
    </row>
    <row r="266" spans="1:17">
      <c r="A266" s="14"/>
      <c r="B266" s="51"/>
      <c r="C266" s="14"/>
      <c r="D266" s="51"/>
      <c r="E266" s="14"/>
      <c r="F266" s="14"/>
      <c r="G266" s="15"/>
      <c r="H266" s="14"/>
      <c r="I266" s="14"/>
      <c r="J266" s="49"/>
      <c r="K266" s="49"/>
      <c r="L266" s="49"/>
      <c r="M266" s="49"/>
      <c r="N266" s="49"/>
      <c r="O266" s="49"/>
      <c r="P266" s="14"/>
      <c r="Q266" s="14"/>
    </row>
    <row r="267" spans="1:17">
      <c r="A267" s="14"/>
      <c r="B267" s="51"/>
      <c r="C267" s="14"/>
      <c r="D267" s="51"/>
      <c r="E267" s="14"/>
      <c r="F267" s="14"/>
      <c r="G267" s="15"/>
      <c r="H267" s="14"/>
      <c r="I267" s="14"/>
      <c r="J267" s="49"/>
      <c r="K267" s="49"/>
      <c r="L267" s="49"/>
      <c r="M267" s="49"/>
      <c r="N267" s="49"/>
      <c r="O267" s="49"/>
      <c r="P267" s="14"/>
      <c r="Q267" s="14"/>
    </row>
    <row r="268" spans="1:17">
      <c r="A268" s="14"/>
      <c r="B268" s="51"/>
      <c r="C268" s="14"/>
      <c r="D268" s="51"/>
      <c r="E268" s="14"/>
      <c r="F268" s="14"/>
      <c r="G268" s="15"/>
      <c r="H268" s="14"/>
      <c r="I268" s="14"/>
      <c r="J268" s="49"/>
      <c r="K268" s="49"/>
      <c r="L268" s="49"/>
      <c r="M268" s="49"/>
      <c r="N268" s="49"/>
      <c r="O268" s="49"/>
      <c r="P268" s="14"/>
      <c r="Q268" s="14"/>
    </row>
    <row r="269" spans="1:17">
      <c r="A269" s="14"/>
      <c r="B269" s="51"/>
      <c r="C269" s="14"/>
      <c r="D269" s="51"/>
      <c r="E269" s="14"/>
      <c r="F269" s="14"/>
      <c r="G269" s="15"/>
      <c r="H269" s="14"/>
      <c r="I269" s="14"/>
      <c r="J269" s="49"/>
      <c r="K269" s="49"/>
      <c r="L269" s="49"/>
      <c r="M269" s="49"/>
      <c r="N269" s="49"/>
      <c r="O269" s="49"/>
      <c r="P269" s="14"/>
      <c r="Q269" s="14"/>
    </row>
    <row r="270" spans="1:17">
      <c r="A270" s="14"/>
      <c r="B270" s="51"/>
      <c r="C270" s="14"/>
      <c r="D270" s="51"/>
      <c r="E270" s="14"/>
      <c r="F270" s="14"/>
      <c r="G270" s="15"/>
      <c r="H270" s="14"/>
      <c r="I270" s="14"/>
      <c r="J270" s="49"/>
      <c r="K270" s="49"/>
      <c r="L270" s="49"/>
      <c r="M270" s="49"/>
      <c r="N270" s="49"/>
      <c r="O270" s="49"/>
      <c r="P270" s="14"/>
      <c r="Q270" s="14"/>
    </row>
    <row r="271" spans="1:17">
      <c r="A271" s="14"/>
      <c r="B271" s="51"/>
      <c r="C271" s="14"/>
      <c r="D271" s="51"/>
      <c r="E271" s="14"/>
      <c r="F271" s="14"/>
      <c r="G271" s="15"/>
      <c r="H271" s="14"/>
      <c r="I271" s="14"/>
      <c r="J271" s="49"/>
      <c r="K271" s="49"/>
      <c r="L271" s="49"/>
      <c r="M271" s="49"/>
      <c r="N271" s="49"/>
      <c r="O271" s="49"/>
      <c r="P271" s="14"/>
      <c r="Q271" s="14"/>
    </row>
    <row r="272" spans="1:17">
      <c r="A272" s="14"/>
      <c r="B272" s="51"/>
      <c r="C272" s="14"/>
      <c r="D272" s="51"/>
      <c r="E272" s="14"/>
      <c r="F272" s="14"/>
      <c r="G272" s="15"/>
      <c r="H272" s="14"/>
      <c r="I272" s="14"/>
      <c r="J272" s="49"/>
      <c r="K272" s="49"/>
      <c r="L272" s="49"/>
      <c r="M272" s="49"/>
      <c r="N272" s="49"/>
      <c r="O272" s="49"/>
      <c r="P272" s="14"/>
      <c r="Q272" s="14"/>
    </row>
    <row r="273" spans="1:17">
      <c r="A273" s="14"/>
      <c r="B273" s="51"/>
      <c r="C273" s="14"/>
      <c r="D273" s="51"/>
      <c r="E273" s="14"/>
      <c r="F273" s="14"/>
      <c r="G273" s="15"/>
      <c r="H273" s="14"/>
      <c r="I273" s="14"/>
      <c r="J273" s="49"/>
      <c r="K273" s="49"/>
      <c r="L273" s="49"/>
      <c r="M273" s="49"/>
      <c r="N273" s="49"/>
      <c r="O273" s="49"/>
      <c r="P273" s="14"/>
      <c r="Q273" s="14"/>
    </row>
    <row r="274" spans="1:17">
      <c r="A274" s="14"/>
      <c r="B274" s="51"/>
      <c r="C274" s="14"/>
      <c r="D274" s="51"/>
      <c r="E274" s="14"/>
      <c r="F274" s="14"/>
      <c r="G274" s="15"/>
      <c r="H274" s="14"/>
      <c r="I274" s="14"/>
      <c r="J274" s="49"/>
      <c r="K274" s="49"/>
      <c r="L274" s="49"/>
      <c r="M274" s="49"/>
      <c r="N274" s="49"/>
      <c r="O274" s="49"/>
      <c r="P274" s="14"/>
      <c r="Q274" s="14"/>
    </row>
    <row r="275" spans="1:17">
      <c r="A275" s="14"/>
      <c r="B275" s="51"/>
      <c r="C275" s="14"/>
      <c r="D275" s="51"/>
      <c r="E275" s="14"/>
      <c r="F275" s="14"/>
      <c r="G275" s="15"/>
      <c r="H275" s="14"/>
      <c r="I275" s="14"/>
      <c r="J275" s="49"/>
      <c r="K275" s="49"/>
      <c r="L275" s="49"/>
      <c r="M275" s="49"/>
      <c r="N275" s="49"/>
      <c r="O275" s="49"/>
      <c r="P275" s="14"/>
      <c r="Q275" s="14"/>
    </row>
    <row r="276" spans="1:17">
      <c r="A276" s="14"/>
      <c r="B276" s="51"/>
      <c r="C276" s="14"/>
      <c r="D276" s="51"/>
      <c r="E276" s="14"/>
      <c r="F276" s="14"/>
      <c r="G276" s="15"/>
      <c r="H276" s="14"/>
      <c r="I276" s="14"/>
      <c r="J276" s="49"/>
      <c r="K276" s="49"/>
      <c r="L276" s="49"/>
      <c r="M276" s="49"/>
      <c r="N276" s="49"/>
      <c r="O276" s="49"/>
      <c r="P276" s="14"/>
      <c r="Q276" s="14"/>
    </row>
    <row r="277" spans="1:17">
      <c r="A277" s="14"/>
      <c r="B277" s="51"/>
      <c r="C277" s="14"/>
      <c r="D277" s="51"/>
      <c r="E277" s="14"/>
      <c r="F277" s="14"/>
      <c r="G277" s="15"/>
      <c r="H277" s="14"/>
      <c r="I277" s="14"/>
      <c r="J277" s="49"/>
      <c r="K277" s="49"/>
      <c r="L277" s="49"/>
      <c r="M277" s="49"/>
      <c r="N277" s="49"/>
      <c r="O277" s="49"/>
      <c r="P277" s="14"/>
      <c r="Q277" s="14"/>
    </row>
    <row r="278" spans="1:17">
      <c r="A278" s="14"/>
      <c r="B278" s="51"/>
      <c r="C278" s="14"/>
      <c r="D278" s="51"/>
      <c r="E278" s="14"/>
      <c r="F278" s="14"/>
      <c r="G278" s="15"/>
      <c r="H278" s="14"/>
      <c r="I278" s="14"/>
      <c r="J278" s="49"/>
      <c r="K278" s="49"/>
      <c r="L278" s="49"/>
      <c r="M278" s="49"/>
      <c r="N278" s="49"/>
      <c r="O278" s="49"/>
      <c r="P278" s="14"/>
      <c r="Q278" s="14"/>
    </row>
    <row r="279" spans="1:17">
      <c r="A279" s="14"/>
      <c r="B279" s="51"/>
      <c r="C279" s="14"/>
      <c r="D279" s="51"/>
      <c r="E279" s="14"/>
      <c r="F279" s="14"/>
      <c r="G279" s="15"/>
      <c r="H279" s="14"/>
      <c r="I279" s="14"/>
      <c r="J279" s="49"/>
      <c r="K279" s="49"/>
      <c r="L279" s="49"/>
      <c r="M279" s="49"/>
      <c r="N279" s="49"/>
      <c r="O279" s="49"/>
      <c r="P279" s="14"/>
      <c r="Q279" s="14"/>
    </row>
    <row r="280" spans="1:17">
      <c r="A280" s="14"/>
      <c r="B280" s="51"/>
      <c r="C280" s="14"/>
      <c r="D280" s="51"/>
      <c r="E280" s="14"/>
      <c r="F280" s="14"/>
      <c r="G280" s="15"/>
      <c r="H280" s="14"/>
      <c r="I280" s="14"/>
      <c r="J280" s="49"/>
      <c r="K280" s="49"/>
      <c r="L280" s="49"/>
      <c r="M280" s="49"/>
      <c r="N280" s="49"/>
      <c r="O280" s="49"/>
      <c r="P280" s="14"/>
      <c r="Q280" s="14"/>
    </row>
    <row r="281" spans="1:17">
      <c r="A281" s="14"/>
      <c r="B281" s="51"/>
      <c r="C281" s="14"/>
      <c r="D281" s="51"/>
      <c r="E281" s="14"/>
      <c r="F281" s="14"/>
      <c r="G281" s="15"/>
      <c r="H281" s="14"/>
      <c r="I281" s="14"/>
      <c r="J281" s="49"/>
      <c r="K281" s="49"/>
      <c r="L281" s="49"/>
      <c r="M281" s="49"/>
      <c r="N281" s="49"/>
      <c r="O281" s="49"/>
      <c r="P281" s="14"/>
      <c r="Q281" s="14"/>
    </row>
    <row r="282" spans="1:17">
      <c r="A282" s="14"/>
      <c r="B282" s="51"/>
      <c r="C282" s="14"/>
      <c r="D282" s="51"/>
      <c r="E282" s="14"/>
      <c r="F282" s="14"/>
      <c r="G282" s="15"/>
      <c r="H282" s="14"/>
      <c r="I282" s="14"/>
      <c r="J282" s="49"/>
      <c r="K282" s="49"/>
      <c r="L282" s="49"/>
      <c r="M282" s="49"/>
      <c r="N282" s="49"/>
      <c r="O282" s="49"/>
      <c r="P282" s="14"/>
      <c r="Q282" s="14"/>
    </row>
    <row r="283" spans="1:17">
      <c r="A283" s="14"/>
      <c r="B283" s="51"/>
      <c r="C283" s="14"/>
      <c r="D283" s="51"/>
      <c r="E283" s="14"/>
      <c r="F283" s="14"/>
      <c r="G283" s="15"/>
      <c r="H283" s="14"/>
      <c r="I283" s="14"/>
      <c r="J283" s="49"/>
      <c r="K283" s="49"/>
      <c r="L283" s="49"/>
      <c r="M283" s="49"/>
      <c r="N283" s="49"/>
      <c r="O283" s="49"/>
      <c r="P283" s="14"/>
      <c r="Q283" s="14"/>
    </row>
    <row r="284" spans="1:17">
      <c r="A284" s="14"/>
      <c r="B284" s="51"/>
      <c r="C284" s="14"/>
      <c r="D284" s="51"/>
      <c r="E284" s="14"/>
      <c r="F284" s="14"/>
      <c r="G284" s="15"/>
      <c r="H284" s="14"/>
      <c r="I284" s="14"/>
      <c r="J284" s="49"/>
      <c r="K284" s="49"/>
      <c r="L284" s="49"/>
      <c r="M284" s="49"/>
      <c r="N284" s="49"/>
      <c r="O284" s="49"/>
      <c r="P284" s="14"/>
      <c r="Q284" s="14"/>
    </row>
    <row r="285" spans="1:17">
      <c r="A285" s="14"/>
      <c r="B285" s="51"/>
      <c r="C285" s="14"/>
      <c r="D285" s="51"/>
      <c r="E285" s="14"/>
      <c r="F285" s="14"/>
      <c r="G285" s="15"/>
      <c r="H285" s="14"/>
      <c r="I285" s="14"/>
      <c r="J285" s="49"/>
      <c r="K285" s="49"/>
      <c r="L285" s="49"/>
      <c r="M285" s="49"/>
      <c r="N285" s="49"/>
      <c r="O285" s="49"/>
      <c r="P285" s="14"/>
      <c r="Q285" s="14"/>
    </row>
    <row r="286" spans="1:17">
      <c r="A286" s="14"/>
      <c r="B286" s="51"/>
      <c r="C286" s="14"/>
      <c r="D286" s="51"/>
      <c r="E286" s="14"/>
      <c r="F286" s="14"/>
      <c r="G286" s="15"/>
      <c r="H286" s="14"/>
      <c r="I286" s="14"/>
      <c r="J286" s="49"/>
      <c r="K286" s="49"/>
      <c r="L286" s="49"/>
      <c r="M286" s="49"/>
      <c r="N286" s="49"/>
      <c r="O286" s="49"/>
      <c r="P286" s="14"/>
      <c r="Q286" s="14"/>
    </row>
    <row r="287" spans="1:17">
      <c r="A287" s="14"/>
      <c r="B287" s="51"/>
      <c r="C287" s="14"/>
      <c r="D287" s="51"/>
      <c r="E287" s="14"/>
      <c r="F287" s="14"/>
      <c r="G287" s="15"/>
      <c r="H287" s="14"/>
      <c r="I287" s="14"/>
      <c r="J287" s="49"/>
      <c r="K287" s="49"/>
      <c r="L287" s="49"/>
      <c r="M287" s="49"/>
      <c r="N287" s="49"/>
      <c r="O287" s="49"/>
      <c r="P287" s="14"/>
      <c r="Q287" s="14"/>
    </row>
    <row r="288" spans="1:17">
      <c r="A288" s="14"/>
      <c r="B288" s="51"/>
      <c r="C288" s="14"/>
      <c r="D288" s="51"/>
      <c r="E288" s="14"/>
      <c r="F288" s="14"/>
      <c r="G288" s="15"/>
      <c r="H288" s="14"/>
      <c r="I288" s="14"/>
      <c r="J288" s="49"/>
      <c r="K288" s="49"/>
      <c r="L288" s="49"/>
      <c r="M288" s="49"/>
      <c r="N288" s="49"/>
      <c r="O288" s="49"/>
      <c r="P288" s="14"/>
      <c r="Q288" s="14"/>
    </row>
    <row r="289" spans="1:17">
      <c r="A289" s="14"/>
      <c r="B289" s="51"/>
      <c r="C289" s="14"/>
      <c r="D289" s="51"/>
      <c r="E289" s="14"/>
      <c r="F289" s="14"/>
      <c r="G289" s="15"/>
      <c r="H289" s="14"/>
      <c r="I289" s="14"/>
      <c r="J289" s="49"/>
      <c r="K289" s="49"/>
      <c r="L289" s="49"/>
      <c r="M289" s="49"/>
      <c r="N289" s="49"/>
      <c r="O289" s="49"/>
      <c r="P289" s="14"/>
      <c r="Q289" s="14"/>
    </row>
    <row r="290" spans="1:17">
      <c r="A290" s="14"/>
      <c r="B290" s="51"/>
      <c r="C290" s="14"/>
      <c r="D290" s="51"/>
      <c r="E290" s="14"/>
      <c r="F290" s="14"/>
      <c r="G290" s="15"/>
      <c r="H290" s="14"/>
      <c r="I290" s="14"/>
      <c r="J290" s="49"/>
      <c r="K290" s="49"/>
      <c r="L290" s="49"/>
      <c r="M290" s="49"/>
      <c r="N290" s="49"/>
      <c r="O290" s="49"/>
      <c r="P290" s="14"/>
      <c r="Q290" s="14"/>
    </row>
    <row r="291" spans="1:17">
      <c r="A291" s="14"/>
      <c r="B291" s="51"/>
      <c r="C291" s="14"/>
      <c r="D291" s="51"/>
      <c r="E291" s="14"/>
      <c r="F291" s="14"/>
      <c r="G291" s="15"/>
      <c r="H291" s="14"/>
      <c r="I291" s="14"/>
      <c r="J291" s="49"/>
      <c r="K291" s="49"/>
      <c r="L291" s="49"/>
      <c r="M291" s="49"/>
      <c r="N291" s="49"/>
      <c r="O291" s="49"/>
      <c r="P291" s="14"/>
      <c r="Q291" s="14"/>
    </row>
    <row r="292" spans="1:17">
      <c r="A292" s="14"/>
      <c r="B292" s="51"/>
      <c r="C292" s="14"/>
      <c r="D292" s="51"/>
      <c r="E292" s="14"/>
      <c r="F292" s="14"/>
      <c r="G292" s="15"/>
      <c r="H292" s="14"/>
      <c r="I292" s="14"/>
      <c r="J292" s="49"/>
      <c r="K292" s="49"/>
      <c r="L292" s="49"/>
      <c r="M292" s="49"/>
      <c r="N292" s="49"/>
      <c r="O292" s="49"/>
      <c r="P292" s="14"/>
      <c r="Q292" s="14"/>
    </row>
    <row r="293" spans="1:17">
      <c r="A293" s="14"/>
      <c r="B293" s="51"/>
      <c r="C293" s="14"/>
      <c r="D293" s="51"/>
      <c r="E293" s="14"/>
      <c r="F293" s="14"/>
      <c r="G293" s="15"/>
      <c r="H293" s="14"/>
      <c r="I293" s="14"/>
      <c r="J293" s="49"/>
      <c r="K293" s="49"/>
      <c r="L293" s="49"/>
      <c r="M293" s="49"/>
      <c r="N293" s="49"/>
      <c r="O293" s="49"/>
      <c r="P293" s="14"/>
      <c r="Q293" s="14"/>
    </row>
    <row r="294" spans="1:17">
      <c r="A294" s="14"/>
      <c r="B294" s="51"/>
      <c r="C294" s="14"/>
      <c r="D294" s="51"/>
      <c r="E294" s="14"/>
      <c r="F294" s="14"/>
      <c r="G294" s="15"/>
      <c r="H294" s="14"/>
      <c r="I294" s="14"/>
      <c r="J294" s="49"/>
      <c r="K294" s="49"/>
      <c r="L294" s="49"/>
      <c r="M294" s="49"/>
      <c r="N294" s="49"/>
      <c r="O294" s="49"/>
      <c r="P294" s="14"/>
      <c r="Q294" s="14"/>
    </row>
    <row r="295" spans="1:17">
      <c r="A295" s="14"/>
      <c r="B295" s="51"/>
      <c r="C295" s="14"/>
      <c r="D295" s="51"/>
      <c r="E295" s="14"/>
      <c r="F295" s="14"/>
      <c r="G295" s="15"/>
      <c r="H295" s="14"/>
      <c r="I295" s="14"/>
      <c r="J295" s="49"/>
      <c r="K295" s="49"/>
      <c r="L295" s="49"/>
      <c r="M295" s="49"/>
      <c r="N295" s="49"/>
      <c r="O295" s="49"/>
      <c r="P295" s="14"/>
      <c r="Q295" s="14"/>
    </row>
    <row r="296" spans="1:17">
      <c r="A296" s="14"/>
      <c r="B296" s="51"/>
      <c r="C296" s="14"/>
      <c r="D296" s="51"/>
      <c r="E296" s="14"/>
      <c r="F296" s="14"/>
      <c r="G296" s="15"/>
      <c r="H296" s="14"/>
      <c r="I296" s="14"/>
      <c r="J296" s="49"/>
      <c r="K296" s="49"/>
      <c r="L296" s="49"/>
      <c r="M296" s="49"/>
      <c r="N296" s="49"/>
      <c r="O296" s="49"/>
      <c r="P296" s="14"/>
      <c r="Q296" s="14"/>
    </row>
    <row r="297" spans="1:17">
      <c r="A297" s="14"/>
      <c r="B297" s="51"/>
      <c r="C297" s="14"/>
      <c r="D297" s="51"/>
      <c r="E297" s="14"/>
      <c r="F297" s="14"/>
      <c r="G297" s="15"/>
      <c r="H297" s="14"/>
      <c r="I297" s="14"/>
      <c r="J297" s="49"/>
      <c r="K297" s="49"/>
      <c r="L297" s="49"/>
      <c r="M297" s="49"/>
      <c r="N297" s="49"/>
      <c r="O297" s="49"/>
      <c r="P297" s="14"/>
      <c r="Q297" s="14"/>
    </row>
    <row r="298" spans="1:17">
      <c r="A298" s="14"/>
      <c r="B298" s="51"/>
      <c r="C298" s="14"/>
      <c r="D298" s="51"/>
      <c r="E298" s="14"/>
      <c r="F298" s="14"/>
      <c r="G298" s="15"/>
      <c r="H298" s="14"/>
      <c r="I298" s="14"/>
      <c r="J298" s="49"/>
      <c r="K298" s="49"/>
      <c r="L298" s="49"/>
      <c r="M298" s="49"/>
      <c r="N298" s="49"/>
      <c r="O298" s="49"/>
      <c r="P298" s="14"/>
      <c r="Q298" s="14"/>
    </row>
    <row r="299" spans="1:17">
      <c r="A299" s="14"/>
      <c r="B299" s="51"/>
      <c r="C299" s="14"/>
      <c r="D299" s="51"/>
      <c r="E299" s="14"/>
      <c r="F299" s="14"/>
      <c r="G299" s="15"/>
      <c r="H299" s="14"/>
      <c r="I299" s="14"/>
      <c r="J299" s="49"/>
      <c r="K299" s="49"/>
      <c r="L299" s="49"/>
      <c r="M299" s="49"/>
      <c r="N299" s="49"/>
      <c r="O299" s="49"/>
      <c r="P299" s="14"/>
      <c r="Q299" s="14"/>
    </row>
    <row r="300" spans="1:17">
      <c r="A300" s="14"/>
      <c r="B300" s="51"/>
      <c r="C300" s="14"/>
      <c r="D300" s="51"/>
      <c r="E300" s="14"/>
      <c r="F300" s="14"/>
      <c r="G300" s="15"/>
      <c r="H300" s="14"/>
      <c r="I300" s="14"/>
      <c r="J300" s="49"/>
      <c r="K300" s="49"/>
      <c r="L300" s="49"/>
      <c r="M300" s="49"/>
      <c r="N300" s="49"/>
      <c r="O300" s="49"/>
      <c r="P300" s="14"/>
      <c r="Q300" s="14"/>
    </row>
    <row r="301" spans="1:17">
      <c r="A301" s="14"/>
      <c r="B301" s="51"/>
      <c r="C301" s="14"/>
      <c r="D301" s="51"/>
      <c r="E301" s="14"/>
      <c r="F301" s="14"/>
      <c r="G301" s="15"/>
      <c r="H301" s="14"/>
      <c r="I301" s="14"/>
      <c r="J301" s="49"/>
      <c r="K301" s="49"/>
      <c r="L301" s="49"/>
      <c r="M301" s="49"/>
      <c r="N301" s="49"/>
      <c r="O301" s="49"/>
      <c r="P301" s="14"/>
      <c r="Q301" s="14"/>
    </row>
    <row r="302" spans="1:17">
      <c r="A302" s="14"/>
      <c r="B302" s="51"/>
      <c r="C302" s="14"/>
      <c r="D302" s="51"/>
      <c r="E302" s="14"/>
      <c r="F302" s="14"/>
      <c r="G302" s="15"/>
      <c r="H302" s="14"/>
      <c r="I302" s="14"/>
      <c r="J302" s="49"/>
      <c r="K302" s="49"/>
      <c r="L302" s="49"/>
      <c r="M302" s="49"/>
      <c r="N302" s="49"/>
      <c r="O302" s="49"/>
      <c r="P302" s="14"/>
      <c r="Q302" s="14"/>
    </row>
    <row r="303" spans="1:17">
      <c r="A303" s="14"/>
      <c r="B303" s="51"/>
      <c r="C303" s="14"/>
      <c r="D303" s="51"/>
      <c r="E303" s="14"/>
      <c r="F303" s="14"/>
      <c r="G303" s="15"/>
      <c r="H303" s="14"/>
      <c r="I303" s="14"/>
      <c r="J303" s="49"/>
      <c r="K303" s="49"/>
      <c r="L303" s="49"/>
      <c r="M303" s="49"/>
      <c r="N303" s="49"/>
      <c r="O303" s="49"/>
      <c r="P303" s="14"/>
      <c r="Q303" s="14"/>
    </row>
    <row r="304" spans="1:17">
      <c r="A304" s="14"/>
      <c r="B304" s="51"/>
      <c r="C304" s="14"/>
      <c r="D304" s="51"/>
      <c r="E304" s="14"/>
      <c r="F304" s="14"/>
      <c r="G304" s="15"/>
      <c r="H304" s="14"/>
      <c r="I304" s="14"/>
      <c r="J304" s="49"/>
      <c r="K304" s="49"/>
      <c r="L304" s="49"/>
      <c r="M304" s="49"/>
      <c r="N304" s="49"/>
      <c r="O304" s="49"/>
      <c r="P304" s="14"/>
      <c r="Q304" s="14"/>
    </row>
    <row r="305" spans="1:17">
      <c r="A305" s="14"/>
      <c r="B305" s="51"/>
      <c r="C305" s="14"/>
      <c r="D305" s="51"/>
      <c r="E305" s="14"/>
      <c r="F305" s="14"/>
      <c r="G305" s="15"/>
      <c r="H305" s="14"/>
      <c r="I305" s="14"/>
      <c r="J305" s="49"/>
      <c r="K305" s="49"/>
      <c r="L305" s="49"/>
      <c r="M305" s="49"/>
      <c r="N305" s="49"/>
      <c r="O305" s="49"/>
      <c r="P305" s="14"/>
      <c r="Q305" s="14"/>
    </row>
    <row r="306" spans="1:17">
      <c r="A306" s="14"/>
      <c r="B306" s="51"/>
      <c r="C306" s="14"/>
      <c r="D306" s="51"/>
      <c r="E306" s="14"/>
      <c r="F306" s="14"/>
      <c r="G306" s="15"/>
      <c r="H306" s="14"/>
      <c r="I306" s="14"/>
      <c r="J306" s="49"/>
      <c r="K306" s="49"/>
      <c r="L306" s="49"/>
      <c r="M306" s="49"/>
      <c r="N306" s="49"/>
      <c r="O306" s="49"/>
      <c r="P306" s="14"/>
      <c r="Q306" s="14"/>
    </row>
    <row r="307" spans="1:17">
      <c r="A307" s="14"/>
      <c r="B307" s="51"/>
      <c r="C307" s="14"/>
      <c r="D307" s="51"/>
      <c r="E307" s="14"/>
      <c r="F307" s="14"/>
      <c r="G307" s="15"/>
      <c r="H307" s="14"/>
      <c r="I307" s="14"/>
      <c r="J307" s="49"/>
      <c r="K307" s="49"/>
      <c r="L307" s="49"/>
      <c r="M307" s="49"/>
      <c r="N307" s="49"/>
      <c r="O307" s="49"/>
      <c r="P307" s="14"/>
      <c r="Q307" s="14"/>
    </row>
    <row r="308" spans="1:17">
      <c r="A308" s="14"/>
      <c r="B308" s="51"/>
      <c r="C308" s="14"/>
      <c r="D308" s="51"/>
      <c r="E308" s="14"/>
      <c r="F308" s="14"/>
      <c r="G308" s="15"/>
      <c r="H308" s="14"/>
      <c r="I308" s="14"/>
      <c r="J308" s="49"/>
      <c r="K308" s="49"/>
      <c r="L308" s="49"/>
      <c r="M308" s="49"/>
      <c r="N308" s="49"/>
      <c r="O308" s="49"/>
      <c r="P308" s="14"/>
      <c r="Q308" s="14"/>
    </row>
    <row r="309" spans="1:17">
      <c r="A309" s="14"/>
      <c r="B309" s="51"/>
      <c r="C309" s="14"/>
      <c r="D309" s="51"/>
      <c r="E309" s="14"/>
      <c r="F309" s="14"/>
      <c r="G309" s="15"/>
      <c r="H309" s="14"/>
      <c r="I309" s="14"/>
      <c r="J309" s="49"/>
      <c r="K309" s="49"/>
      <c r="L309" s="49"/>
      <c r="M309" s="49"/>
      <c r="N309" s="49"/>
      <c r="O309" s="49"/>
      <c r="P309" s="14"/>
      <c r="Q309" s="14"/>
    </row>
    <row r="310" spans="1:17">
      <c r="A310" s="14"/>
      <c r="B310" s="51"/>
      <c r="C310" s="14"/>
      <c r="D310" s="51"/>
      <c r="E310" s="14"/>
      <c r="F310" s="14"/>
      <c r="G310" s="15"/>
      <c r="H310" s="14"/>
      <c r="I310" s="14"/>
      <c r="J310" s="49"/>
      <c r="K310" s="49"/>
      <c r="L310" s="49"/>
      <c r="M310" s="49"/>
      <c r="N310" s="49"/>
      <c r="O310" s="49"/>
      <c r="P310" s="14"/>
      <c r="Q310" s="14"/>
    </row>
    <row r="311" spans="1:17">
      <c r="A311" s="14"/>
      <c r="B311" s="51"/>
      <c r="C311" s="14"/>
      <c r="D311" s="51"/>
      <c r="E311" s="14"/>
      <c r="F311" s="14"/>
      <c r="G311" s="15"/>
      <c r="H311" s="14"/>
      <c r="I311" s="14"/>
      <c r="J311" s="49"/>
      <c r="K311" s="49"/>
      <c r="L311" s="49"/>
      <c r="M311" s="49"/>
      <c r="N311" s="49"/>
      <c r="O311" s="49"/>
      <c r="P311" s="14"/>
      <c r="Q311" s="14"/>
    </row>
    <row r="312" spans="1:17">
      <c r="A312" s="14"/>
      <c r="B312" s="51"/>
      <c r="C312" s="14"/>
      <c r="D312" s="51"/>
      <c r="E312" s="14"/>
      <c r="F312" s="14"/>
      <c r="G312" s="15"/>
      <c r="H312" s="14"/>
      <c r="I312" s="14"/>
      <c r="J312" s="49"/>
      <c r="K312" s="49"/>
      <c r="L312" s="49"/>
      <c r="M312" s="49"/>
      <c r="N312" s="49"/>
      <c r="O312" s="49"/>
      <c r="P312" s="14"/>
      <c r="Q312" s="14"/>
    </row>
    <row r="313" spans="1:17">
      <c r="A313" s="14"/>
      <c r="B313" s="51"/>
      <c r="C313" s="14"/>
      <c r="D313" s="51"/>
      <c r="E313" s="14"/>
      <c r="F313" s="14"/>
      <c r="G313" s="15"/>
      <c r="H313" s="14"/>
      <c r="I313" s="14"/>
      <c r="J313" s="49"/>
      <c r="K313" s="49"/>
      <c r="L313" s="49"/>
      <c r="M313" s="49"/>
      <c r="N313" s="49"/>
      <c r="O313" s="49"/>
      <c r="P313" s="14"/>
      <c r="Q313" s="14"/>
    </row>
    <row r="314" spans="1:17">
      <c r="A314" s="14"/>
      <c r="B314" s="51"/>
      <c r="C314" s="14"/>
      <c r="D314" s="51"/>
      <c r="E314" s="14"/>
      <c r="F314" s="14"/>
      <c r="G314" s="15"/>
      <c r="H314" s="14"/>
      <c r="I314" s="14"/>
      <c r="J314" s="49"/>
      <c r="K314" s="49"/>
      <c r="L314" s="49"/>
      <c r="M314" s="49"/>
      <c r="N314" s="49"/>
      <c r="O314" s="49"/>
      <c r="P314" s="14"/>
      <c r="Q314" s="14"/>
    </row>
    <row r="315" spans="1:17">
      <c r="A315" s="14"/>
      <c r="B315" s="51"/>
      <c r="C315" s="14"/>
      <c r="D315" s="51"/>
      <c r="E315" s="14"/>
      <c r="F315" s="14"/>
      <c r="G315" s="15"/>
      <c r="H315" s="14"/>
      <c r="I315" s="14"/>
      <c r="J315" s="49"/>
      <c r="K315" s="49"/>
      <c r="L315" s="49"/>
      <c r="M315" s="49"/>
      <c r="N315" s="49"/>
      <c r="O315" s="49"/>
      <c r="P315" s="14"/>
      <c r="Q315" s="14"/>
    </row>
    <row r="316" spans="1:17">
      <c r="A316" s="14"/>
      <c r="B316" s="51"/>
      <c r="C316" s="14"/>
      <c r="D316" s="51"/>
      <c r="E316" s="14"/>
      <c r="F316" s="14"/>
      <c r="G316" s="15"/>
      <c r="H316" s="14"/>
      <c r="I316" s="14"/>
      <c r="J316" s="49"/>
      <c r="K316" s="49"/>
      <c r="L316" s="49"/>
      <c r="M316" s="49"/>
      <c r="N316" s="49"/>
      <c r="O316" s="49"/>
      <c r="P316" s="14"/>
      <c r="Q316" s="14"/>
    </row>
    <row r="317" spans="1:17">
      <c r="A317" s="14"/>
      <c r="B317" s="51"/>
      <c r="C317" s="14"/>
      <c r="D317" s="51"/>
      <c r="E317" s="14"/>
      <c r="F317" s="14"/>
      <c r="G317" s="15"/>
      <c r="H317" s="14"/>
      <c r="I317" s="14"/>
      <c r="J317" s="49"/>
      <c r="K317" s="49"/>
      <c r="L317" s="49"/>
      <c r="M317" s="49"/>
      <c r="N317" s="49"/>
      <c r="O317" s="49"/>
      <c r="P317" s="14"/>
      <c r="Q317" s="14"/>
    </row>
    <row r="318" spans="1:17">
      <c r="A318" s="14"/>
      <c r="B318" s="51"/>
      <c r="C318" s="14"/>
      <c r="D318" s="51"/>
      <c r="E318" s="14"/>
      <c r="F318" s="14"/>
      <c r="G318" s="15"/>
      <c r="H318" s="14"/>
      <c r="I318" s="14"/>
      <c r="J318" s="49"/>
      <c r="K318" s="49"/>
      <c r="L318" s="49"/>
      <c r="M318" s="49"/>
      <c r="N318" s="49"/>
      <c r="O318" s="49"/>
      <c r="P318" s="14"/>
      <c r="Q318" s="14"/>
    </row>
    <row r="319" spans="1:17">
      <c r="A319" s="14"/>
      <c r="B319" s="51"/>
      <c r="C319" s="14"/>
      <c r="D319" s="51"/>
      <c r="E319" s="14"/>
      <c r="F319" s="14"/>
      <c r="G319" s="15"/>
      <c r="H319" s="14"/>
      <c r="I319" s="14"/>
      <c r="J319" s="49"/>
      <c r="K319" s="49"/>
      <c r="L319" s="49"/>
      <c r="M319" s="49"/>
      <c r="N319" s="49"/>
      <c r="O319" s="49"/>
      <c r="P319" s="14"/>
      <c r="Q319" s="14"/>
    </row>
    <row r="320" spans="1:17">
      <c r="A320" s="14"/>
      <c r="B320" s="51"/>
      <c r="C320" s="14"/>
      <c r="D320" s="51"/>
      <c r="E320" s="14"/>
      <c r="F320" s="14"/>
      <c r="G320" s="15"/>
      <c r="H320" s="14"/>
      <c r="I320" s="14"/>
      <c r="J320" s="49"/>
      <c r="K320" s="49"/>
      <c r="L320" s="49"/>
      <c r="M320" s="49"/>
      <c r="N320" s="49"/>
      <c r="O320" s="49"/>
      <c r="P320" s="14"/>
      <c r="Q320" s="14"/>
    </row>
    <row r="321" spans="1:17">
      <c r="A321" s="14"/>
      <c r="B321" s="51"/>
      <c r="C321" s="14"/>
      <c r="D321" s="51"/>
      <c r="E321" s="14"/>
      <c r="F321" s="14"/>
      <c r="G321" s="15"/>
      <c r="H321" s="14"/>
      <c r="I321" s="14"/>
      <c r="J321" s="49"/>
      <c r="K321" s="49"/>
      <c r="L321" s="49"/>
      <c r="M321" s="49"/>
      <c r="N321" s="49"/>
      <c r="O321" s="49"/>
      <c r="P321" s="14"/>
      <c r="Q321" s="14"/>
    </row>
    <row r="322" spans="1:17">
      <c r="A322" s="14"/>
      <c r="B322" s="51"/>
      <c r="C322" s="14"/>
      <c r="D322" s="51"/>
      <c r="E322" s="14"/>
      <c r="F322" s="14"/>
      <c r="G322" s="15"/>
      <c r="H322" s="14"/>
      <c r="I322" s="14"/>
      <c r="J322" s="49"/>
      <c r="K322" s="49"/>
      <c r="L322" s="49"/>
      <c r="M322" s="49"/>
      <c r="N322" s="49"/>
      <c r="O322" s="49"/>
      <c r="P322" s="14"/>
      <c r="Q322" s="14"/>
    </row>
    <row r="323" spans="1:17">
      <c r="A323" s="14"/>
      <c r="B323" s="51"/>
      <c r="C323" s="14"/>
      <c r="D323" s="51"/>
      <c r="E323" s="14"/>
      <c r="F323" s="14"/>
      <c r="G323" s="15"/>
      <c r="H323" s="14"/>
      <c r="I323" s="14"/>
      <c r="J323" s="49"/>
      <c r="K323" s="49"/>
      <c r="L323" s="49"/>
      <c r="M323" s="49"/>
      <c r="N323" s="49"/>
      <c r="O323" s="49"/>
      <c r="P323" s="14"/>
      <c r="Q323" s="14"/>
    </row>
    <row r="324" spans="1:17">
      <c r="A324" s="14"/>
      <c r="B324" s="51"/>
      <c r="C324" s="14"/>
      <c r="D324" s="51"/>
      <c r="E324" s="14"/>
      <c r="F324" s="14"/>
      <c r="G324" s="15"/>
      <c r="H324" s="14"/>
      <c r="I324" s="14"/>
      <c r="J324" s="49"/>
      <c r="K324" s="49"/>
      <c r="L324" s="49"/>
      <c r="M324" s="49"/>
      <c r="N324" s="49"/>
      <c r="O324" s="49"/>
      <c r="P324" s="14"/>
      <c r="Q324" s="14"/>
    </row>
    <row r="325" spans="1:17">
      <c r="A325" s="14"/>
      <c r="B325" s="51"/>
      <c r="C325" s="14"/>
      <c r="D325" s="51"/>
      <c r="E325" s="14"/>
      <c r="F325" s="14"/>
      <c r="G325" s="15"/>
      <c r="H325" s="14"/>
      <c r="I325" s="14"/>
      <c r="J325" s="49"/>
      <c r="K325" s="49"/>
      <c r="L325" s="49"/>
      <c r="M325" s="49"/>
      <c r="N325" s="49"/>
      <c r="O325" s="49"/>
      <c r="P325" s="14"/>
      <c r="Q325" s="14"/>
    </row>
    <row r="326" spans="1:17">
      <c r="A326" s="14"/>
      <c r="B326" s="51"/>
      <c r="C326" s="14"/>
      <c r="D326" s="51"/>
      <c r="E326" s="14"/>
      <c r="F326" s="14"/>
      <c r="G326" s="15"/>
      <c r="H326" s="14"/>
      <c r="I326" s="14"/>
      <c r="J326" s="49"/>
      <c r="K326" s="49"/>
      <c r="L326" s="49"/>
      <c r="M326" s="49"/>
      <c r="N326" s="49"/>
      <c r="O326" s="49"/>
      <c r="P326" s="14"/>
      <c r="Q326" s="14"/>
    </row>
    <row r="327" spans="1:17">
      <c r="A327" s="14"/>
      <c r="B327" s="51"/>
      <c r="C327" s="14"/>
      <c r="D327" s="51"/>
      <c r="E327" s="14"/>
      <c r="F327" s="14"/>
      <c r="G327" s="15"/>
      <c r="H327" s="14"/>
      <c r="I327" s="14"/>
      <c r="J327" s="49"/>
      <c r="K327" s="49"/>
      <c r="L327" s="49"/>
      <c r="M327" s="49"/>
      <c r="N327" s="49"/>
      <c r="O327" s="49"/>
      <c r="P327" s="14"/>
      <c r="Q327" s="14"/>
    </row>
    <row r="328" spans="1:17">
      <c r="A328" s="14"/>
      <c r="B328" s="51"/>
      <c r="C328" s="14"/>
      <c r="D328" s="51"/>
      <c r="E328" s="14"/>
      <c r="F328" s="14"/>
      <c r="G328" s="15"/>
      <c r="H328" s="14"/>
      <c r="I328" s="14"/>
      <c r="J328" s="49"/>
      <c r="K328" s="49"/>
      <c r="L328" s="49"/>
      <c r="M328" s="49"/>
      <c r="N328" s="49"/>
      <c r="O328" s="49"/>
      <c r="P328" s="14"/>
      <c r="Q328" s="14"/>
    </row>
    <row r="329" spans="1:17">
      <c r="A329" s="14"/>
      <c r="B329" s="51"/>
      <c r="C329" s="14"/>
      <c r="D329" s="51"/>
      <c r="E329" s="14"/>
      <c r="F329" s="14"/>
      <c r="G329" s="15"/>
      <c r="H329" s="14"/>
      <c r="I329" s="14"/>
      <c r="J329" s="49"/>
      <c r="K329" s="49"/>
      <c r="L329" s="49"/>
      <c r="M329" s="49"/>
      <c r="N329" s="49"/>
      <c r="O329" s="49"/>
      <c r="P329" s="14"/>
      <c r="Q329" s="14"/>
    </row>
    <row r="330" spans="1:17">
      <c r="A330" s="14"/>
      <c r="B330" s="51"/>
      <c r="C330" s="14"/>
      <c r="D330" s="51"/>
      <c r="E330" s="14"/>
      <c r="F330" s="14"/>
      <c r="G330" s="15"/>
      <c r="H330" s="14"/>
      <c r="I330" s="14"/>
      <c r="J330" s="49"/>
      <c r="K330" s="49"/>
      <c r="L330" s="49"/>
      <c r="M330" s="49"/>
      <c r="N330" s="49"/>
      <c r="O330" s="49"/>
      <c r="P330" s="14"/>
      <c r="Q330" s="14"/>
    </row>
    <row r="331" spans="1:17">
      <c r="A331" s="14"/>
      <c r="B331" s="51"/>
      <c r="C331" s="14"/>
      <c r="D331" s="51"/>
      <c r="E331" s="14"/>
      <c r="F331" s="14"/>
      <c r="G331" s="15"/>
      <c r="H331" s="14"/>
      <c r="I331" s="14"/>
      <c r="J331" s="49"/>
      <c r="K331" s="49"/>
      <c r="L331" s="49"/>
      <c r="M331" s="49"/>
      <c r="N331" s="49"/>
      <c r="O331" s="49"/>
      <c r="P331" s="14"/>
      <c r="Q331" s="14"/>
    </row>
    <row r="332" spans="1:17">
      <c r="A332" s="14"/>
      <c r="B332" s="51"/>
      <c r="C332" s="14"/>
      <c r="D332" s="51"/>
      <c r="E332" s="14"/>
      <c r="F332" s="14"/>
      <c r="G332" s="15"/>
      <c r="H332" s="14"/>
      <c r="I332" s="14"/>
      <c r="J332" s="49"/>
      <c r="K332" s="49"/>
      <c r="L332" s="49"/>
      <c r="M332" s="49"/>
      <c r="N332" s="49"/>
      <c r="O332" s="49"/>
      <c r="P332" s="14"/>
      <c r="Q332" s="14"/>
    </row>
    <row r="333" spans="1:17">
      <c r="A333" s="14"/>
      <c r="B333" s="51"/>
      <c r="C333" s="14"/>
      <c r="D333" s="51"/>
      <c r="E333" s="14"/>
      <c r="F333" s="14"/>
      <c r="G333" s="15"/>
      <c r="H333" s="14"/>
      <c r="I333" s="14"/>
      <c r="J333" s="49"/>
      <c r="K333" s="49"/>
      <c r="L333" s="49"/>
      <c r="M333" s="49"/>
      <c r="N333" s="49"/>
      <c r="O333" s="49"/>
      <c r="P333" s="14"/>
      <c r="Q333" s="14"/>
    </row>
    <row r="334" spans="1:17">
      <c r="A334" s="14"/>
      <c r="B334" s="51"/>
      <c r="C334" s="14"/>
      <c r="D334" s="51"/>
      <c r="E334" s="14"/>
      <c r="F334" s="14"/>
      <c r="G334" s="15"/>
      <c r="H334" s="14"/>
      <c r="I334" s="14"/>
      <c r="J334" s="49"/>
      <c r="K334" s="49"/>
      <c r="L334" s="49"/>
      <c r="M334" s="49"/>
      <c r="N334" s="49"/>
      <c r="O334" s="49"/>
      <c r="P334" s="14"/>
      <c r="Q334" s="14"/>
    </row>
    <row r="335" spans="1:17">
      <c r="A335" s="14"/>
      <c r="B335" s="51"/>
      <c r="C335" s="14"/>
      <c r="D335" s="51"/>
      <c r="E335" s="14"/>
      <c r="F335" s="14"/>
      <c r="G335" s="15"/>
      <c r="H335" s="14"/>
      <c r="I335" s="14"/>
      <c r="J335" s="49"/>
      <c r="K335" s="49"/>
      <c r="L335" s="49"/>
      <c r="M335" s="49"/>
      <c r="N335" s="49"/>
      <c r="O335" s="49"/>
      <c r="P335" s="14"/>
      <c r="Q335" s="14"/>
    </row>
    <row r="336" spans="1:17">
      <c r="A336" s="14"/>
      <c r="B336" s="51"/>
      <c r="C336" s="14"/>
      <c r="D336" s="51"/>
      <c r="E336" s="14"/>
      <c r="F336" s="14"/>
      <c r="G336" s="15"/>
      <c r="H336" s="14"/>
      <c r="I336" s="14"/>
      <c r="J336" s="49"/>
      <c r="K336" s="49"/>
      <c r="L336" s="49"/>
      <c r="M336" s="49"/>
      <c r="N336" s="49"/>
      <c r="O336" s="49"/>
      <c r="P336" s="14"/>
      <c r="Q336" s="14"/>
    </row>
    <row r="337" spans="1:17">
      <c r="A337" s="14"/>
      <c r="B337" s="51"/>
      <c r="C337" s="14"/>
      <c r="D337" s="51"/>
      <c r="E337" s="14"/>
      <c r="F337" s="14"/>
      <c r="G337" s="15"/>
      <c r="H337" s="14"/>
      <c r="I337" s="14"/>
      <c r="J337" s="49"/>
      <c r="K337" s="49"/>
      <c r="L337" s="49"/>
      <c r="M337" s="49"/>
      <c r="N337" s="49"/>
      <c r="O337" s="49"/>
      <c r="P337" s="14"/>
      <c r="Q337" s="14"/>
    </row>
    <row r="338" spans="1:17">
      <c r="A338" s="14"/>
      <c r="B338" s="51"/>
      <c r="C338" s="14"/>
      <c r="D338" s="51"/>
      <c r="E338" s="14"/>
      <c r="F338" s="14"/>
      <c r="G338" s="15"/>
      <c r="H338" s="14"/>
      <c r="I338" s="14"/>
      <c r="J338" s="49"/>
      <c r="K338" s="49"/>
      <c r="L338" s="49"/>
      <c r="M338" s="49"/>
      <c r="N338" s="49"/>
      <c r="O338" s="49"/>
      <c r="P338" s="14"/>
      <c r="Q338" s="14"/>
    </row>
    <row r="339" spans="1:17">
      <c r="A339" s="14"/>
      <c r="B339" s="51"/>
      <c r="C339" s="14"/>
      <c r="D339" s="51"/>
      <c r="E339" s="14"/>
      <c r="F339" s="14"/>
      <c r="G339" s="15"/>
      <c r="H339" s="14"/>
      <c r="I339" s="14"/>
      <c r="J339" s="49"/>
      <c r="K339" s="49"/>
      <c r="L339" s="49"/>
      <c r="M339" s="49"/>
      <c r="N339" s="49"/>
      <c r="O339" s="49"/>
      <c r="P339" s="14"/>
      <c r="Q339" s="14"/>
    </row>
    <row r="340" spans="1:17">
      <c r="A340" s="14"/>
      <c r="B340" s="51"/>
      <c r="C340" s="14"/>
      <c r="D340" s="51"/>
      <c r="E340" s="14"/>
      <c r="F340" s="14"/>
      <c r="G340" s="15"/>
      <c r="H340" s="14"/>
      <c r="I340" s="14"/>
      <c r="J340" s="49"/>
      <c r="K340" s="49"/>
      <c r="L340" s="49"/>
      <c r="M340" s="49"/>
      <c r="N340" s="49"/>
      <c r="O340" s="49"/>
      <c r="P340" s="14"/>
      <c r="Q340" s="14"/>
    </row>
    <row r="341" spans="1:17">
      <c r="A341" s="14"/>
      <c r="B341" s="51"/>
      <c r="C341" s="14"/>
      <c r="D341" s="51"/>
      <c r="E341" s="14"/>
      <c r="F341" s="14"/>
      <c r="G341" s="15"/>
      <c r="H341" s="14"/>
      <c r="I341" s="14"/>
      <c r="J341" s="49"/>
      <c r="K341" s="49"/>
      <c r="L341" s="49"/>
      <c r="M341" s="49"/>
      <c r="N341" s="49"/>
      <c r="O341" s="49"/>
      <c r="P341" s="14"/>
      <c r="Q341" s="14"/>
    </row>
    <row r="342" spans="1:17">
      <c r="A342" s="14"/>
      <c r="B342" s="51"/>
      <c r="C342" s="14"/>
      <c r="D342" s="51"/>
      <c r="E342" s="14"/>
      <c r="F342" s="14"/>
      <c r="G342" s="15"/>
      <c r="H342" s="14"/>
      <c r="I342" s="14"/>
      <c r="J342" s="49"/>
      <c r="K342" s="49"/>
      <c r="L342" s="49"/>
      <c r="M342" s="49"/>
      <c r="N342" s="49"/>
      <c r="O342" s="49"/>
      <c r="P342" s="14"/>
      <c r="Q342" s="14"/>
    </row>
    <row r="343" spans="1:17">
      <c r="A343" s="14"/>
      <c r="B343" s="51"/>
      <c r="C343" s="14"/>
      <c r="D343" s="51"/>
      <c r="E343" s="14"/>
      <c r="F343" s="14"/>
      <c r="G343" s="15"/>
      <c r="H343" s="14"/>
      <c r="I343" s="14"/>
      <c r="J343" s="49"/>
      <c r="K343" s="49"/>
      <c r="L343" s="49"/>
      <c r="M343" s="49"/>
      <c r="N343" s="49"/>
      <c r="O343" s="49"/>
      <c r="P343" s="14"/>
      <c r="Q343" s="14"/>
    </row>
    <row r="344" spans="1:17">
      <c r="A344" s="14"/>
      <c r="B344" s="51"/>
      <c r="C344" s="14"/>
      <c r="D344" s="51"/>
      <c r="E344" s="14"/>
      <c r="F344" s="14"/>
      <c r="G344" s="15"/>
      <c r="H344" s="14"/>
      <c r="I344" s="14"/>
      <c r="J344" s="49"/>
      <c r="K344" s="49"/>
      <c r="L344" s="49"/>
      <c r="M344" s="49"/>
      <c r="N344" s="49"/>
      <c r="O344" s="49"/>
      <c r="P344" s="14"/>
      <c r="Q344" s="14"/>
    </row>
    <row r="345" spans="1:17">
      <c r="A345" s="14"/>
      <c r="B345" s="51"/>
      <c r="C345" s="14"/>
      <c r="D345" s="51"/>
      <c r="E345" s="14"/>
      <c r="F345" s="14"/>
      <c r="G345" s="15"/>
      <c r="H345" s="14"/>
      <c r="I345" s="14"/>
      <c r="J345" s="49"/>
      <c r="K345" s="49"/>
      <c r="L345" s="49"/>
      <c r="M345" s="49"/>
      <c r="N345" s="49"/>
      <c r="O345" s="49"/>
      <c r="P345" s="14"/>
      <c r="Q345" s="14"/>
    </row>
    <row r="346" spans="1:17">
      <c r="A346" s="14"/>
      <c r="B346" s="51"/>
      <c r="C346" s="14"/>
      <c r="D346" s="51"/>
      <c r="E346" s="14"/>
      <c r="F346" s="14"/>
      <c r="G346" s="15"/>
      <c r="H346" s="14"/>
      <c r="I346" s="14"/>
      <c r="J346" s="49"/>
      <c r="K346" s="49"/>
      <c r="L346" s="49"/>
      <c r="M346" s="49"/>
      <c r="N346" s="49"/>
      <c r="O346" s="49"/>
      <c r="P346" s="14"/>
      <c r="Q346" s="14"/>
    </row>
    <row r="347" spans="1:17">
      <c r="A347" s="14"/>
      <c r="B347" s="51"/>
      <c r="C347" s="14"/>
      <c r="D347" s="51"/>
      <c r="E347" s="14"/>
      <c r="F347" s="14"/>
      <c r="G347" s="15"/>
      <c r="H347" s="14"/>
      <c r="I347" s="14"/>
      <c r="J347" s="49"/>
      <c r="K347" s="49"/>
      <c r="L347" s="49"/>
      <c r="M347" s="49"/>
      <c r="N347" s="49"/>
      <c r="O347" s="49"/>
      <c r="P347" s="14"/>
      <c r="Q347" s="14"/>
    </row>
    <row r="348" spans="1:17">
      <c r="A348" s="14"/>
      <c r="B348" s="51"/>
      <c r="C348" s="14"/>
      <c r="D348" s="51"/>
      <c r="E348" s="14"/>
      <c r="F348" s="14"/>
      <c r="G348" s="15"/>
      <c r="H348" s="14"/>
      <c r="I348" s="14"/>
      <c r="J348" s="49"/>
      <c r="K348" s="49"/>
      <c r="L348" s="49"/>
      <c r="M348" s="49"/>
      <c r="N348" s="49"/>
      <c r="O348" s="49"/>
      <c r="P348" s="14"/>
      <c r="Q348" s="14"/>
    </row>
    <row r="349" spans="1:17">
      <c r="A349" s="14"/>
      <c r="B349" s="51"/>
      <c r="C349" s="14"/>
      <c r="D349" s="51"/>
      <c r="E349" s="14"/>
      <c r="F349" s="14"/>
      <c r="G349" s="15"/>
      <c r="H349" s="14"/>
      <c r="I349" s="14"/>
      <c r="J349" s="49"/>
      <c r="K349" s="49"/>
      <c r="L349" s="49"/>
      <c r="M349" s="49"/>
      <c r="N349" s="49"/>
      <c r="O349" s="49"/>
      <c r="P349" s="14"/>
      <c r="Q349" s="14"/>
    </row>
    <row r="350" spans="1:17">
      <c r="A350" s="14"/>
      <c r="B350" s="51"/>
      <c r="C350" s="14"/>
      <c r="D350" s="51"/>
      <c r="E350" s="14"/>
      <c r="F350" s="14"/>
      <c r="G350" s="15"/>
      <c r="H350" s="14"/>
      <c r="I350" s="14"/>
      <c r="J350" s="49"/>
      <c r="K350" s="49"/>
      <c r="L350" s="49"/>
      <c r="M350" s="49"/>
      <c r="N350" s="49"/>
      <c r="O350" s="49"/>
      <c r="P350" s="14"/>
      <c r="Q350" s="14"/>
    </row>
    <row r="351" spans="1:17">
      <c r="A351" s="14"/>
      <c r="B351" s="51"/>
      <c r="C351" s="14"/>
      <c r="D351" s="51"/>
      <c r="E351" s="14"/>
      <c r="F351" s="14"/>
      <c r="G351" s="15"/>
      <c r="H351" s="14"/>
      <c r="I351" s="14"/>
      <c r="J351" s="49"/>
      <c r="K351" s="49"/>
      <c r="L351" s="49"/>
      <c r="M351" s="49"/>
      <c r="N351" s="49"/>
      <c r="O351" s="49"/>
      <c r="P351" s="14"/>
      <c r="Q351" s="14"/>
    </row>
    <row r="352" spans="1:17">
      <c r="A352" s="14"/>
      <c r="B352" s="51"/>
      <c r="C352" s="14"/>
      <c r="D352" s="51"/>
      <c r="E352" s="14"/>
      <c r="F352" s="14"/>
      <c r="G352" s="15"/>
      <c r="H352" s="14"/>
      <c r="I352" s="14"/>
      <c r="J352" s="49"/>
      <c r="K352" s="49"/>
      <c r="L352" s="49"/>
      <c r="M352" s="49"/>
      <c r="N352" s="49"/>
      <c r="O352" s="49"/>
      <c r="P352" s="14"/>
      <c r="Q352" s="14"/>
    </row>
    <row r="353" spans="1:17">
      <c r="A353" s="14"/>
      <c r="B353" s="51"/>
      <c r="C353" s="14"/>
      <c r="D353" s="51"/>
      <c r="E353" s="14"/>
      <c r="F353" s="14"/>
      <c r="G353" s="15"/>
      <c r="H353" s="14"/>
      <c r="I353" s="14"/>
      <c r="J353" s="49"/>
      <c r="K353" s="49"/>
      <c r="L353" s="49"/>
      <c r="M353" s="49"/>
      <c r="N353" s="49"/>
      <c r="O353" s="49"/>
      <c r="P353" s="14"/>
      <c r="Q353" s="14"/>
    </row>
    <row r="354" spans="1:17">
      <c r="A354" s="14"/>
      <c r="B354" s="51"/>
      <c r="C354" s="14"/>
      <c r="D354" s="51"/>
      <c r="E354" s="14"/>
      <c r="F354" s="14"/>
      <c r="G354" s="15"/>
      <c r="H354" s="14"/>
      <c r="I354" s="14"/>
      <c r="J354" s="49"/>
      <c r="K354" s="49"/>
      <c r="L354" s="49"/>
      <c r="M354" s="49"/>
      <c r="N354" s="49"/>
      <c r="O354" s="49"/>
      <c r="P354" s="14"/>
      <c r="Q354" s="14"/>
    </row>
    <row r="355" spans="1:17">
      <c r="A355" s="14"/>
      <c r="B355" s="51"/>
      <c r="C355" s="14"/>
      <c r="D355" s="51"/>
      <c r="E355" s="14"/>
      <c r="F355" s="14"/>
      <c r="G355" s="15"/>
      <c r="H355" s="14"/>
      <c r="I355" s="14"/>
      <c r="J355" s="49"/>
      <c r="K355" s="49"/>
      <c r="L355" s="49"/>
      <c r="M355" s="49"/>
      <c r="N355" s="49"/>
      <c r="O355" s="49"/>
      <c r="P355" s="14"/>
      <c r="Q355" s="14"/>
    </row>
    <row r="356" spans="1:17">
      <c r="A356" s="14"/>
      <c r="B356" s="51"/>
      <c r="C356" s="14"/>
      <c r="D356" s="51"/>
      <c r="E356" s="14"/>
      <c r="F356" s="14"/>
      <c r="G356" s="15"/>
      <c r="H356" s="14"/>
      <c r="I356" s="14"/>
      <c r="J356" s="49"/>
      <c r="K356" s="49"/>
      <c r="L356" s="49"/>
      <c r="M356" s="49"/>
      <c r="N356" s="49"/>
      <c r="O356" s="49"/>
      <c r="P356" s="14"/>
      <c r="Q356" s="14"/>
    </row>
    <row r="357" spans="1:17">
      <c r="A357" s="14"/>
      <c r="B357" s="51"/>
      <c r="C357" s="14"/>
      <c r="D357" s="51"/>
      <c r="E357" s="14"/>
      <c r="F357" s="14"/>
      <c r="G357" s="15"/>
      <c r="H357" s="14"/>
      <c r="I357" s="14"/>
      <c r="J357" s="49"/>
      <c r="K357" s="49"/>
      <c r="L357" s="49"/>
      <c r="M357" s="49"/>
      <c r="N357" s="49"/>
      <c r="O357" s="49"/>
      <c r="P357" s="14"/>
      <c r="Q357" s="14"/>
    </row>
    <row r="358" spans="1:17">
      <c r="A358" s="14"/>
      <c r="B358" s="51"/>
      <c r="C358" s="14"/>
      <c r="D358" s="51"/>
      <c r="E358" s="14"/>
      <c r="F358" s="14"/>
      <c r="G358" s="15"/>
      <c r="H358" s="14"/>
      <c r="I358" s="14"/>
      <c r="J358" s="49"/>
      <c r="K358" s="49"/>
      <c r="L358" s="49"/>
      <c r="M358" s="49"/>
      <c r="N358" s="49"/>
      <c r="O358" s="49"/>
      <c r="P358" s="14"/>
      <c r="Q358" s="14"/>
    </row>
    <row r="359" spans="1:17">
      <c r="A359" s="14"/>
      <c r="B359" s="51"/>
      <c r="C359" s="14"/>
      <c r="D359" s="51"/>
      <c r="E359" s="14"/>
      <c r="F359" s="14"/>
      <c r="G359" s="15"/>
      <c r="H359" s="14"/>
      <c r="I359" s="14"/>
      <c r="J359" s="49"/>
      <c r="K359" s="49"/>
      <c r="L359" s="49"/>
      <c r="M359" s="49"/>
      <c r="N359" s="49"/>
      <c r="O359" s="49"/>
      <c r="P359" s="14"/>
      <c r="Q359" s="14"/>
    </row>
    <row r="360" spans="1:17">
      <c r="A360" s="14"/>
      <c r="B360" s="51"/>
      <c r="C360" s="14"/>
      <c r="D360" s="51"/>
      <c r="E360" s="14"/>
      <c r="F360" s="14"/>
      <c r="G360" s="15"/>
      <c r="H360" s="14"/>
      <c r="I360" s="14"/>
      <c r="J360" s="49"/>
      <c r="K360" s="49"/>
      <c r="L360" s="49"/>
      <c r="M360" s="49"/>
      <c r="N360" s="49"/>
      <c r="O360" s="49"/>
      <c r="P360" s="14"/>
      <c r="Q360" s="14"/>
    </row>
    <row r="361" spans="1:17">
      <c r="A361" s="14"/>
      <c r="B361" s="51"/>
      <c r="C361" s="14"/>
      <c r="D361" s="51"/>
      <c r="E361" s="14"/>
      <c r="F361" s="14"/>
      <c r="G361" s="15"/>
      <c r="H361" s="14"/>
      <c r="I361" s="14"/>
      <c r="J361" s="49"/>
      <c r="K361" s="49"/>
      <c r="L361" s="49"/>
      <c r="M361" s="49"/>
      <c r="N361" s="49"/>
      <c r="O361" s="49"/>
      <c r="P361" s="14"/>
      <c r="Q361" s="14"/>
    </row>
    <row r="362" spans="1:17">
      <c r="A362" s="14"/>
      <c r="B362" s="51"/>
      <c r="C362" s="14"/>
      <c r="D362" s="51"/>
      <c r="E362" s="14"/>
      <c r="F362" s="14"/>
      <c r="G362" s="15"/>
      <c r="H362" s="14"/>
      <c r="I362" s="14"/>
      <c r="J362" s="49"/>
      <c r="K362" s="49"/>
      <c r="L362" s="49"/>
      <c r="M362" s="49"/>
      <c r="N362" s="49"/>
      <c r="O362" s="49"/>
      <c r="P362" s="14"/>
      <c r="Q362" s="14"/>
    </row>
    <row r="363" spans="1:17">
      <c r="A363" s="14"/>
      <c r="B363" s="51"/>
      <c r="C363" s="14"/>
      <c r="D363" s="51"/>
      <c r="E363" s="14"/>
      <c r="F363" s="14"/>
      <c r="G363" s="15"/>
      <c r="H363" s="14"/>
      <c r="I363" s="14"/>
      <c r="J363" s="49"/>
      <c r="K363" s="49"/>
      <c r="L363" s="49"/>
      <c r="M363" s="49"/>
      <c r="N363" s="49"/>
      <c r="O363" s="49"/>
      <c r="P363" s="14"/>
      <c r="Q363" s="14"/>
    </row>
    <row r="364" spans="1:17">
      <c r="A364" s="14"/>
      <c r="B364" s="51"/>
      <c r="C364" s="14"/>
      <c r="D364" s="51"/>
      <c r="E364" s="14"/>
      <c r="F364" s="14"/>
      <c r="G364" s="15"/>
      <c r="H364" s="14"/>
      <c r="I364" s="14"/>
      <c r="J364" s="49"/>
      <c r="K364" s="49"/>
      <c r="L364" s="49"/>
      <c r="M364" s="49"/>
      <c r="N364" s="49"/>
      <c r="O364" s="49"/>
      <c r="P364" s="14"/>
      <c r="Q364" s="14"/>
    </row>
    <row r="365" spans="1:17">
      <c r="A365" s="14"/>
      <c r="B365" s="51"/>
      <c r="C365" s="14"/>
      <c r="D365" s="51"/>
      <c r="E365" s="14"/>
      <c r="F365" s="14"/>
      <c r="G365" s="15"/>
      <c r="H365" s="14"/>
      <c r="I365" s="14"/>
      <c r="J365" s="49"/>
      <c r="K365" s="49"/>
      <c r="L365" s="49"/>
      <c r="M365" s="49"/>
      <c r="N365" s="49"/>
      <c r="O365" s="49"/>
      <c r="P365" s="14"/>
      <c r="Q365" s="14"/>
    </row>
    <row r="366" spans="1:17">
      <c r="A366" s="14"/>
      <c r="B366" s="51"/>
      <c r="C366" s="14"/>
      <c r="D366" s="51"/>
      <c r="E366" s="14"/>
      <c r="F366" s="14"/>
      <c r="G366" s="15"/>
      <c r="H366" s="14"/>
      <c r="I366" s="14"/>
      <c r="J366" s="49"/>
      <c r="K366" s="49"/>
      <c r="L366" s="49"/>
      <c r="M366" s="49"/>
      <c r="N366" s="49"/>
      <c r="O366" s="49"/>
      <c r="P366" s="14"/>
      <c r="Q366" s="14"/>
    </row>
    <row r="367" spans="1:17">
      <c r="A367" s="14"/>
      <c r="B367" s="51"/>
      <c r="C367" s="14"/>
      <c r="D367" s="51"/>
      <c r="E367" s="14"/>
      <c r="F367" s="14"/>
      <c r="G367" s="15"/>
      <c r="H367" s="14"/>
      <c r="I367" s="14"/>
      <c r="J367" s="49"/>
      <c r="K367" s="49"/>
      <c r="L367" s="49"/>
      <c r="M367" s="49"/>
      <c r="N367" s="49"/>
      <c r="O367" s="49"/>
      <c r="P367" s="14"/>
      <c r="Q367" s="14"/>
    </row>
    <row r="368" spans="1:17">
      <c r="A368" s="14"/>
      <c r="B368" s="51"/>
      <c r="C368" s="14"/>
      <c r="D368" s="51"/>
      <c r="E368" s="14"/>
      <c r="F368" s="14"/>
      <c r="G368" s="15"/>
      <c r="H368" s="14"/>
      <c r="I368" s="14"/>
      <c r="J368" s="49"/>
      <c r="K368" s="49"/>
      <c r="L368" s="49"/>
      <c r="M368" s="49"/>
      <c r="N368" s="49"/>
      <c r="O368" s="49"/>
      <c r="P368" s="14"/>
      <c r="Q368" s="14"/>
    </row>
    <row r="369" spans="1:17">
      <c r="A369" s="14"/>
      <c r="B369" s="51"/>
      <c r="C369" s="14"/>
      <c r="D369" s="51"/>
      <c r="E369" s="14"/>
      <c r="F369" s="14"/>
      <c r="G369" s="15"/>
      <c r="H369" s="14"/>
      <c r="I369" s="14"/>
      <c r="J369" s="49"/>
      <c r="K369" s="49"/>
      <c r="L369" s="49"/>
      <c r="M369" s="49"/>
      <c r="N369" s="49"/>
      <c r="O369" s="49"/>
      <c r="P369" s="14"/>
      <c r="Q369" s="14"/>
    </row>
    <row r="370" spans="1:17">
      <c r="A370" s="14"/>
      <c r="B370" s="51"/>
      <c r="C370" s="14"/>
      <c r="D370" s="51"/>
      <c r="E370" s="14"/>
      <c r="F370" s="14"/>
      <c r="G370" s="15"/>
      <c r="H370" s="14"/>
      <c r="I370" s="14"/>
      <c r="J370" s="49"/>
      <c r="K370" s="49"/>
      <c r="L370" s="49"/>
      <c r="M370" s="49"/>
      <c r="N370" s="49"/>
      <c r="O370" s="49"/>
      <c r="P370" s="14"/>
      <c r="Q370" s="14"/>
    </row>
    <row r="371" spans="1:17">
      <c r="A371" s="14"/>
      <c r="B371" s="51"/>
      <c r="C371" s="14"/>
      <c r="D371" s="51"/>
      <c r="E371" s="14"/>
      <c r="F371" s="14"/>
      <c r="G371" s="15"/>
      <c r="H371" s="14"/>
      <c r="I371" s="14"/>
      <c r="J371" s="49"/>
      <c r="K371" s="49"/>
      <c r="L371" s="49"/>
      <c r="M371" s="49"/>
      <c r="N371" s="49"/>
      <c r="O371" s="49"/>
      <c r="P371" s="14"/>
      <c r="Q371" s="14"/>
    </row>
    <row r="372" spans="1:17">
      <c r="A372" s="14"/>
      <c r="B372" s="51"/>
      <c r="C372" s="14"/>
      <c r="D372" s="51"/>
      <c r="E372" s="14"/>
      <c r="F372" s="14"/>
      <c r="G372" s="15"/>
      <c r="H372" s="14"/>
      <c r="I372" s="14"/>
      <c r="J372" s="49"/>
      <c r="K372" s="49"/>
      <c r="L372" s="49"/>
      <c r="M372" s="49"/>
      <c r="N372" s="49"/>
      <c r="O372" s="49"/>
      <c r="P372" s="14"/>
      <c r="Q372" s="14"/>
    </row>
    <row r="373" spans="1:17">
      <c r="A373" s="14"/>
      <c r="B373" s="51"/>
      <c r="C373" s="14"/>
      <c r="D373" s="51"/>
      <c r="E373" s="14"/>
      <c r="F373" s="14"/>
      <c r="G373" s="15"/>
      <c r="H373" s="14"/>
      <c r="I373" s="14"/>
      <c r="J373" s="49"/>
      <c r="K373" s="49"/>
      <c r="L373" s="49"/>
      <c r="M373" s="49"/>
      <c r="N373" s="49"/>
      <c r="O373" s="49"/>
      <c r="P373" s="14"/>
      <c r="Q373" s="14"/>
    </row>
    <row r="374" spans="1:17">
      <c r="A374" s="14"/>
      <c r="B374" s="51"/>
      <c r="C374" s="14"/>
      <c r="D374" s="51"/>
      <c r="E374" s="14"/>
      <c r="F374" s="14"/>
      <c r="G374" s="15"/>
      <c r="H374" s="14"/>
      <c r="I374" s="14"/>
      <c r="J374" s="49"/>
      <c r="K374" s="49"/>
      <c r="L374" s="49"/>
      <c r="M374" s="49"/>
      <c r="N374" s="49"/>
      <c r="O374" s="49"/>
      <c r="P374" s="14"/>
      <c r="Q374" s="14"/>
    </row>
    <row r="375" spans="1:17">
      <c r="A375" s="14"/>
      <c r="B375" s="51"/>
      <c r="C375" s="14"/>
      <c r="D375" s="51"/>
      <c r="E375" s="14"/>
      <c r="F375" s="14"/>
      <c r="G375" s="15"/>
      <c r="H375" s="14"/>
      <c r="I375" s="14"/>
      <c r="J375" s="49"/>
      <c r="K375" s="49"/>
      <c r="L375" s="49"/>
      <c r="M375" s="49"/>
      <c r="N375" s="49"/>
      <c r="O375" s="49"/>
      <c r="P375" s="14"/>
      <c r="Q375" s="14"/>
    </row>
    <row r="376" spans="1:17">
      <c r="A376" s="14"/>
      <c r="B376" s="51"/>
      <c r="C376" s="14"/>
      <c r="D376" s="51"/>
      <c r="E376" s="14"/>
      <c r="F376" s="14"/>
      <c r="G376" s="15"/>
      <c r="H376" s="14"/>
      <c r="I376" s="14"/>
      <c r="J376" s="49"/>
      <c r="K376" s="49"/>
      <c r="L376" s="49"/>
      <c r="M376" s="49"/>
      <c r="N376" s="49"/>
      <c r="O376" s="49"/>
      <c r="P376" s="14"/>
      <c r="Q376" s="14"/>
    </row>
    <row r="377" spans="1:17">
      <c r="A377" s="14"/>
      <c r="B377" s="51"/>
      <c r="C377" s="14"/>
      <c r="D377" s="51"/>
      <c r="E377" s="14"/>
      <c r="F377" s="14"/>
      <c r="G377" s="15"/>
      <c r="H377" s="14"/>
      <c r="I377" s="14"/>
      <c r="J377" s="49"/>
      <c r="K377" s="49"/>
      <c r="L377" s="49"/>
      <c r="M377" s="49"/>
      <c r="N377" s="49"/>
      <c r="O377" s="49"/>
      <c r="P377" s="14"/>
      <c r="Q377" s="14"/>
    </row>
    <row r="378" spans="1:17">
      <c r="A378" s="14"/>
      <c r="B378" s="51"/>
      <c r="C378" s="14"/>
      <c r="D378" s="51"/>
      <c r="E378" s="14"/>
      <c r="F378" s="14"/>
      <c r="G378" s="15"/>
      <c r="H378" s="14"/>
      <c r="I378" s="14"/>
      <c r="J378" s="49"/>
      <c r="K378" s="49"/>
      <c r="L378" s="49"/>
      <c r="M378" s="49"/>
      <c r="N378" s="49"/>
      <c r="O378" s="49"/>
      <c r="P378" s="14"/>
      <c r="Q378" s="14"/>
    </row>
    <row r="379" spans="1:17">
      <c r="A379" s="14"/>
      <c r="B379" s="51"/>
      <c r="C379" s="14"/>
      <c r="D379" s="51"/>
      <c r="E379" s="14"/>
      <c r="F379" s="14"/>
      <c r="G379" s="15"/>
      <c r="H379" s="14"/>
      <c r="I379" s="14"/>
      <c r="J379" s="49"/>
      <c r="K379" s="49"/>
      <c r="L379" s="49"/>
      <c r="M379" s="49"/>
      <c r="N379" s="49"/>
      <c r="O379" s="49"/>
      <c r="P379" s="14"/>
      <c r="Q379" s="14"/>
    </row>
    <row r="380" spans="1:17">
      <c r="A380" s="14"/>
      <c r="B380" s="51"/>
      <c r="C380" s="14"/>
      <c r="D380" s="51"/>
      <c r="E380" s="14"/>
      <c r="F380" s="14"/>
      <c r="G380" s="15"/>
      <c r="H380" s="14"/>
      <c r="I380" s="14"/>
      <c r="J380" s="49"/>
      <c r="K380" s="49"/>
      <c r="L380" s="49"/>
      <c r="M380" s="49"/>
      <c r="N380" s="49"/>
      <c r="O380" s="49"/>
      <c r="P380" s="14"/>
      <c r="Q380" s="14"/>
    </row>
    <row r="381" spans="1:17">
      <c r="A381" s="14"/>
      <c r="B381" s="51"/>
      <c r="C381" s="14"/>
      <c r="D381" s="51"/>
      <c r="E381" s="14"/>
      <c r="F381" s="14"/>
      <c r="G381" s="15"/>
      <c r="H381" s="14"/>
      <c r="I381" s="14"/>
      <c r="J381" s="49"/>
      <c r="K381" s="49"/>
      <c r="L381" s="49"/>
      <c r="M381" s="49"/>
      <c r="N381" s="49"/>
      <c r="O381" s="49"/>
      <c r="P381" s="14"/>
      <c r="Q381" s="14"/>
    </row>
    <row r="382" spans="1:17">
      <c r="A382" s="14"/>
      <c r="B382" s="51"/>
      <c r="C382" s="14"/>
      <c r="D382" s="51"/>
      <c r="E382" s="14"/>
      <c r="F382" s="14"/>
      <c r="G382" s="15"/>
      <c r="H382" s="14"/>
      <c r="I382" s="14"/>
      <c r="J382" s="49"/>
      <c r="K382" s="49"/>
      <c r="L382" s="49"/>
      <c r="M382" s="49"/>
      <c r="N382" s="49"/>
      <c r="O382" s="49"/>
      <c r="P382" s="14"/>
      <c r="Q382" s="14"/>
    </row>
    <row r="383" spans="1:17">
      <c r="A383" s="14"/>
      <c r="B383" s="51"/>
      <c r="C383" s="14"/>
      <c r="D383" s="51"/>
      <c r="E383" s="14"/>
      <c r="F383" s="14"/>
      <c r="G383" s="15"/>
      <c r="H383" s="14"/>
      <c r="I383" s="14"/>
      <c r="J383" s="49"/>
      <c r="K383" s="49"/>
      <c r="L383" s="49"/>
      <c r="M383" s="49"/>
      <c r="N383" s="49"/>
      <c r="O383" s="49"/>
      <c r="P383" s="14"/>
      <c r="Q383" s="14"/>
    </row>
    <row r="384" spans="1:17">
      <c r="A384" s="14"/>
      <c r="B384" s="51"/>
      <c r="C384" s="14"/>
      <c r="D384" s="51"/>
      <c r="E384" s="14"/>
      <c r="F384" s="14"/>
      <c r="G384" s="15"/>
      <c r="H384" s="14"/>
      <c r="I384" s="14"/>
      <c r="J384" s="49"/>
      <c r="K384" s="49"/>
      <c r="L384" s="49"/>
      <c r="M384" s="49"/>
      <c r="N384" s="49"/>
      <c r="O384" s="49"/>
      <c r="P384" s="14"/>
      <c r="Q384" s="14"/>
    </row>
    <row r="385" spans="1:17">
      <c r="A385" s="14"/>
      <c r="B385" s="51"/>
      <c r="C385" s="14"/>
      <c r="D385" s="51"/>
      <c r="E385" s="14"/>
      <c r="F385" s="14"/>
      <c r="G385" s="15"/>
      <c r="H385" s="14"/>
      <c r="I385" s="14"/>
      <c r="J385" s="49"/>
      <c r="K385" s="49"/>
      <c r="L385" s="49"/>
      <c r="M385" s="49"/>
      <c r="N385" s="49"/>
      <c r="O385" s="49"/>
      <c r="P385" s="14"/>
      <c r="Q385" s="14"/>
    </row>
    <row r="386" spans="1:17">
      <c r="A386" s="14"/>
      <c r="B386" s="51"/>
      <c r="C386" s="14"/>
      <c r="D386" s="51"/>
      <c r="E386" s="14"/>
      <c r="F386" s="14"/>
      <c r="G386" s="15"/>
      <c r="H386" s="14"/>
      <c r="I386" s="14"/>
      <c r="J386" s="49"/>
      <c r="K386" s="49"/>
      <c r="L386" s="49"/>
      <c r="M386" s="49"/>
      <c r="N386" s="49"/>
      <c r="O386" s="49"/>
      <c r="P386" s="14"/>
      <c r="Q386" s="14"/>
    </row>
    <row r="387" spans="1:17">
      <c r="A387" s="14"/>
      <c r="B387" s="51"/>
      <c r="C387" s="14"/>
      <c r="D387" s="51"/>
      <c r="E387" s="14"/>
      <c r="F387" s="14"/>
      <c r="G387" s="15"/>
      <c r="H387" s="14"/>
      <c r="I387" s="14"/>
      <c r="J387" s="49"/>
      <c r="K387" s="49"/>
      <c r="L387" s="49"/>
      <c r="M387" s="49"/>
      <c r="N387" s="49"/>
      <c r="O387" s="49"/>
      <c r="P387" s="14"/>
      <c r="Q387" s="14"/>
    </row>
    <row r="388" spans="1:17">
      <c r="A388" s="14"/>
      <c r="B388" s="51"/>
      <c r="C388" s="14"/>
      <c r="D388" s="51"/>
      <c r="E388" s="14"/>
      <c r="F388" s="14"/>
      <c r="G388" s="15"/>
      <c r="H388" s="14"/>
      <c r="I388" s="14"/>
      <c r="J388" s="49"/>
      <c r="K388" s="49"/>
      <c r="L388" s="49"/>
      <c r="M388" s="49"/>
      <c r="N388" s="49"/>
      <c r="O388" s="49"/>
      <c r="P388" s="14"/>
      <c r="Q388" s="14"/>
    </row>
    <row r="389" spans="1:17">
      <c r="A389" s="14"/>
      <c r="B389" s="51"/>
      <c r="C389" s="14"/>
      <c r="D389" s="51"/>
      <c r="E389" s="14"/>
      <c r="F389" s="14"/>
      <c r="G389" s="15"/>
      <c r="H389" s="14"/>
      <c r="I389" s="14"/>
      <c r="J389" s="49"/>
      <c r="K389" s="49"/>
      <c r="L389" s="49"/>
      <c r="M389" s="49"/>
      <c r="N389" s="49"/>
      <c r="O389" s="49"/>
      <c r="P389" s="14"/>
      <c r="Q389" s="14"/>
    </row>
    <row r="390" spans="1:17">
      <c r="A390" s="14"/>
      <c r="B390" s="51"/>
      <c r="C390" s="14"/>
      <c r="D390" s="51"/>
      <c r="E390" s="14"/>
      <c r="F390" s="14"/>
      <c r="G390" s="15"/>
      <c r="H390" s="14"/>
      <c r="I390" s="14"/>
      <c r="J390" s="49"/>
      <c r="K390" s="49"/>
      <c r="L390" s="49"/>
      <c r="M390" s="49"/>
      <c r="N390" s="49"/>
      <c r="O390" s="49"/>
      <c r="P390" s="14"/>
      <c r="Q390" s="14"/>
    </row>
    <row r="391" spans="1:17">
      <c r="A391" s="14"/>
      <c r="B391" s="51"/>
      <c r="C391" s="14"/>
      <c r="D391" s="51"/>
      <c r="E391" s="14"/>
      <c r="F391" s="14"/>
      <c r="G391" s="15"/>
      <c r="H391" s="14"/>
      <c r="I391" s="14"/>
      <c r="J391" s="49"/>
      <c r="K391" s="49"/>
      <c r="L391" s="49"/>
      <c r="M391" s="49"/>
      <c r="N391" s="49"/>
      <c r="O391" s="49"/>
      <c r="P391" s="14"/>
      <c r="Q391" s="14"/>
    </row>
    <row r="392" spans="1:17">
      <c r="A392" s="14"/>
      <c r="B392" s="51"/>
      <c r="C392" s="14"/>
      <c r="D392" s="51"/>
      <c r="E392" s="14"/>
      <c r="F392" s="14"/>
      <c r="G392" s="15"/>
      <c r="H392" s="14"/>
      <c r="I392" s="14"/>
      <c r="J392" s="49"/>
      <c r="K392" s="49"/>
      <c r="L392" s="49"/>
      <c r="M392" s="49"/>
      <c r="N392" s="49"/>
      <c r="O392" s="49"/>
      <c r="P392" s="14"/>
      <c r="Q392" s="14"/>
    </row>
    <row r="393" spans="1:17">
      <c r="A393" s="14"/>
      <c r="B393" s="51"/>
      <c r="C393" s="14"/>
      <c r="D393" s="51"/>
      <c r="E393" s="14"/>
      <c r="F393" s="14"/>
      <c r="G393" s="15"/>
      <c r="H393" s="14"/>
      <c r="I393" s="14"/>
      <c r="J393" s="49"/>
      <c r="K393" s="49"/>
      <c r="L393" s="49"/>
      <c r="M393" s="49"/>
      <c r="N393" s="49"/>
      <c r="O393" s="49"/>
      <c r="P393" s="14"/>
      <c r="Q393" s="14"/>
    </row>
    <row r="394" spans="1:17">
      <c r="A394" s="14"/>
      <c r="B394" s="51"/>
      <c r="C394" s="14"/>
      <c r="D394" s="51"/>
      <c r="E394" s="14"/>
      <c r="F394" s="14"/>
      <c r="G394" s="15"/>
      <c r="H394" s="14"/>
      <c r="I394" s="14"/>
      <c r="J394" s="49"/>
      <c r="K394" s="49"/>
      <c r="L394" s="49"/>
      <c r="M394" s="49"/>
      <c r="N394" s="49"/>
      <c r="O394" s="49"/>
      <c r="P394" s="14"/>
      <c r="Q394" s="14"/>
    </row>
    <row r="395" spans="1:17">
      <c r="A395" s="14"/>
      <c r="B395" s="51"/>
      <c r="C395" s="14"/>
      <c r="D395" s="51"/>
      <c r="E395" s="14"/>
      <c r="F395" s="14"/>
      <c r="G395" s="15"/>
      <c r="H395" s="14"/>
      <c r="I395" s="14"/>
      <c r="J395" s="49"/>
      <c r="K395" s="49"/>
      <c r="L395" s="49"/>
      <c r="M395" s="49"/>
      <c r="N395" s="49"/>
      <c r="O395" s="49"/>
      <c r="P395" s="14"/>
      <c r="Q395" s="14"/>
    </row>
    <row r="396" spans="1:17">
      <c r="A396" s="14"/>
      <c r="B396" s="51"/>
      <c r="C396" s="14"/>
      <c r="D396" s="51"/>
      <c r="E396" s="14"/>
      <c r="F396" s="14"/>
      <c r="G396" s="15"/>
      <c r="H396" s="14"/>
      <c r="I396" s="14"/>
      <c r="J396" s="49"/>
      <c r="K396" s="49"/>
      <c r="L396" s="49"/>
      <c r="M396" s="49"/>
      <c r="N396" s="49"/>
      <c r="O396" s="49"/>
      <c r="P396" s="14"/>
      <c r="Q396" s="14"/>
    </row>
    <row r="397" spans="1:17">
      <c r="A397" s="14"/>
      <c r="B397" s="51"/>
      <c r="C397" s="14"/>
      <c r="D397" s="51"/>
      <c r="E397" s="14"/>
      <c r="F397" s="14"/>
      <c r="G397" s="15"/>
      <c r="H397" s="14"/>
      <c r="I397" s="14"/>
      <c r="J397" s="49"/>
      <c r="K397" s="49"/>
      <c r="L397" s="49"/>
      <c r="M397" s="49"/>
      <c r="N397" s="49"/>
      <c r="O397" s="49"/>
      <c r="P397" s="14"/>
      <c r="Q397" s="14"/>
    </row>
    <row r="398" spans="1:17">
      <c r="A398" s="14"/>
      <c r="B398" s="51"/>
      <c r="C398" s="14"/>
      <c r="D398" s="51"/>
      <c r="E398" s="14"/>
      <c r="F398" s="14"/>
      <c r="G398" s="15"/>
      <c r="H398" s="14"/>
      <c r="I398" s="14"/>
      <c r="J398" s="49"/>
      <c r="K398" s="49"/>
      <c r="L398" s="49"/>
      <c r="M398" s="49"/>
      <c r="N398" s="49"/>
      <c r="O398" s="49"/>
      <c r="P398" s="14"/>
      <c r="Q398" s="14"/>
    </row>
    <row r="399" spans="1:17">
      <c r="A399" s="14"/>
      <c r="B399" s="51"/>
      <c r="C399" s="14"/>
      <c r="D399" s="51"/>
      <c r="E399" s="14"/>
      <c r="F399" s="14"/>
      <c r="G399" s="15"/>
      <c r="H399" s="14"/>
      <c r="I399" s="14"/>
      <c r="J399" s="49"/>
      <c r="K399" s="49"/>
      <c r="L399" s="49"/>
      <c r="M399" s="49"/>
      <c r="N399" s="49"/>
      <c r="O399" s="49"/>
      <c r="P399" s="14"/>
      <c r="Q399" s="14"/>
    </row>
    <row r="400" spans="1:17">
      <c r="A400" s="14"/>
      <c r="B400" s="51"/>
      <c r="C400" s="14"/>
      <c r="D400" s="51"/>
      <c r="E400" s="14"/>
      <c r="F400" s="14"/>
      <c r="G400" s="15"/>
      <c r="H400" s="14"/>
      <c r="I400" s="14"/>
      <c r="J400" s="49"/>
      <c r="K400" s="49"/>
      <c r="L400" s="49"/>
      <c r="M400" s="49"/>
      <c r="N400" s="49"/>
      <c r="O400" s="49"/>
      <c r="P400" s="14"/>
      <c r="Q400" s="14"/>
    </row>
    <row r="401" spans="1:17">
      <c r="A401" s="14"/>
      <c r="B401" s="51"/>
      <c r="C401" s="14"/>
      <c r="D401" s="51"/>
      <c r="E401" s="14"/>
      <c r="F401" s="14"/>
      <c r="G401" s="15"/>
      <c r="H401" s="14"/>
      <c r="I401" s="14"/>
      <c r="J401" s="49"/>
      <c r="K401" s="49"/>
      <c r="L401" s="49"/>
      <c r="M401" s="49"/>
      <c r="N401" s="49"/>
      <c r="O401" s="49"/>
      <c r="P401" s="14"/>
      <c r="Q401" s="14"/>
    </row>
    <row r="402" spans="1:17">
      <c r="A402" s="14"/>
      <c r="B402" s="51"/>
      <c r="C402" s="14"/>
      <c r="D402" s="51"/>
      <c r="E402" s="14"/>
      <c r="F402" s="14"/>
      <c r="G402" s="15"/>
      <c r="H402" s="14"/>
      <c r="I402" s="14"/>
      <c r="J402" s="49"/>
      <c r="K402" s="49"/>
      <c r="L402" s="49"/>
      <c r="M402" s="49"/>
      <c r="N402" s="49"/>
      <c r="O402" s="49"/>
      <c r="P402" s="14"/>
      <c r="Q402" s="14"/>
    </row>
    <row r="403" spans="1:17">
      <c r="A403" s="14"/>
      <c r="B403" s="51"/>
      <c r="C403" s="14"/>
      <c r="D403" s="51"/>
      <c r="E403" s="14"/>
      <c r="F403" s="14"/>
      <c r="G403" s="15"/>
      <c r="H403" s="14"/>
      <c r="I403" s="14"/>
      <c r="J403" s="49"/>
      <c r="K403" s="49"/>
      <c r="L403" s="49"/>
      <c r="M403" s="49"/>
      <c r="N403" s="49"/>
      <c r="O403" s="49"/>
      <c r="P403" s="14"/>
      <c r="Q403" s="14"/>
    </row>
    <row r="404" spans="1:17">
      <c r="A404" s="14"/>
      <c r="B404" s="51"/>
      <c r="C404" s="14"/>
      <c r="D404" s="51"/>
      <c r="E404" s="14"/>
      <c r="F404" s="14"/>
      <c r="G404" s="15"/>
      <c r="H404" s="14"/>
      <c r="I404" s="14"/>
      <c r="J404" s="49"/>
      <c r="K404" s="49"/>
      <c r="L404" s="49"/>
      <c r="M404" s="49"/>
      <c r="N404" s="49"/>
      <c r="O404" s="49"/>
      <c r="P404" s="14"/>
      <c r="Q404" s="14"/>
    </row>
    <row r="405" spans="1:17">
      <c r="A405" s="14"/>
      <c r="B405" s="51"/>
      <c r="C405" s="14"/>
      <c r="D405" s="51"/>
      <c r="E405" s="14"/>
      <c r="F405" s="14"/>
      <c r="G405" s="15"/>
      <c r="H405" s="14"/>
      <c r="I405" s="14"/>
      <c r="J405" s="49"/>
      <c r="K405" s="49"/>
      <c r="L405" s="49"/>
      <c r="M405" s="49"/>
      <c r="N405" s="49"/>
      <c r="O405" s="49"/>
      <c r="P405" s="14"/>
      <c r="Q405" s="14"/>
    </row>
    <row r="406" spans="1:17">
      <c r="A406" s="14"/>
      <c r="B406" s="51"/>
      <c r="C406" s="14"/>
      <c r="D406" s="51"/>
      <c r="E406" s="14"/>
      <c r="F406" s="14"/>
      <c r="G406" s="15"/>
      <c r="H406" s="14"/>
      <c r="I406" s="14"/>
      <c r="J406" s="49"/>
      <c r="K406" s="49"/>
      <c r="L406" s="49"/>
      <c r="M406" s="49"/>
      <c r="N406" s="49"/>
      <c r="O406" s="49"/>
      <c r="P406" s="14"/>
      <c r="Q406" s="14"/>
    </row>
    <row r="407" spans="1:17">
      <c r="A407" s="14"/>
      <c r="B407" s="51"/>
      <c r="C407" s="14"/>
      <c r="D407" s="51"/>
      <c r="E407" s="14"/>
      <c r="F407" s="14"/>
      <c r="G407" s="15"/>
      <c r="H407" s="14"/>
      <c r="I407" s="14"/>
      <c r="J407" s="49"/>
      <c r="K407" s="49"/>
      <c r="L407" s="49"/>
      <c r="M407" s="49"/>
      <c r="N407" s="49"/>
      <c r="O407" s="49"/>
      <c r="P407" s="14"/>
      <c r="Q407" s="14"/>
    </row>
    <row r="408" spans="1:17">
      <c r="A408" s="14"/>
      <c r="B408" s="51"/>
      <c r="C408" s="14"/>
      <c r="D408" s="51"/>
      <c r="E408" s="14"/>
      <c r="F408" s="14"/>
      <c r="G408" s="15"/>
      <c r="H408" s="14"/>
      <c r="I408" s="14"/>
      <c r="J408" s="49"/>
      <c r="K408" s="49"/>
      <c r="L408" s="49"/>
      <c r="M408" s="49"/>
      <c r="N408" s="49"/>
      <c r="O408" s="49"/>
      <c r="P408" s="14"/>
      <c r="Q408" s="14"/>
    </row>
    <row r="409" spans="1:17">
      <c r="A409" s="14"/>
      <c r="B409" s="51"/>
      <c r="C409" s="14"/>
      <c r="D409" s="51"/>
      <c r="E409" s="14"/>
      <c r="F409" s="14"/>
      <c r="G409" s="15"/>
      <c r="H409" s="14"/>
      <c r="I409" s="14"/>
      <c r="J409" s="49"/>
      <c r="K409" s="49"/>
      <c r="L409" s="49"/>
      <c r="M409" s="49"/>
      <c r="N409" s="49"/>
      <c r="O409" s="49"/>
      <c r="P409" s="14"/>
      <c r="Q409" s="14"/>
    </row>
    <row r="410" spans="1:17">
      <c r="A410" s="14"/>
      <c r="B410" s="51"/>
      <c r="C410" s="14"/>
      <c r="D410" s="51"/>
      <c r="E410" s="14"/>
      <c r="F410" s="14"/>
      <c r="G410" s="15"/>
      <c r="H410" s="14"/>
      <c r="I410" s="14"/>
      <c r="J410" s="49"/>
      <c r="K410" s="49"/>
      <c r="L410" s="49"/>
      <c r="M410" s="49"/>
      <c r="N410" s="49"/>
      <c r="O410" s="49"/>
      <c r="P410" s="14"/>
      <c r="Q410" s="14"/>
    </row>
    <row r="411" spans="1:17">
      <c r="A411" s="14"/>
      <c r="B411" s="51"/>
      <c r="C411" s="14"/>
      <c r="D411" s="51"/>
      <c r="E411" s="14"/>
      <c r="F411" s="14"/>
      <c r="G411" s="15"/>
      <c r="H411" s="14"/>
      <c r="I411" s="14"/>
      <c r="J411" s="49"/>
      <c r="K411" s="49"/>
      <c r="L411" s="49"/>
      <c r="M411" s="49"/>
      <c r="N411" s="49"/>
      <c r="O411" s="49"/>
      <c r="P411" s="14"/>
      <c r="Q411" s="14"/>
    </row>
    <row r="412" spans="1:17">
      <c r="A412" s="14"/>
      <c r="B412" s="51"/>
      <c r="C412" s="14"/>
      <c r="D412" s="51"/>
      <c r="E412" s="14"/>
      <c r="F412" s="14"/>
      <c r="G412" s="15"/>
      <c r="H412" s="14"/>
      <c r="I412" s="14"/>
      <c r="J412" s="49"/>
      <c r="K412" s="49"/>
      <c r="L412" s="49"/>
      <c r="M412" s="49"/>
      <c r="N412" s="49"/>
      <c r="O412" s="49"/>
      <c r="P412" s="14"/>
      <c r="Q412" s="14"/>
    </row>
    <row r="413" spans="1:17">
      <c r="A413" s="14"/>
      <c r="B413" s="51"/>
      <c r="C413" s="14"/>
      <c r="D413" s="51"/>
      <c r="E413" s="14"/>
      <c r="F413" s="14"/>
      <c r="G413" s="15"/>
      <c r="H413" s="14"/>
      <c r="I413" s="14"/>
      <c r="J413" s="49"/>
      <c r="K413" s="49"/>
      <c r="L413" s="49"/>
      <c r="M413" s="49"/>
      <c r="N413" s="49"/>
      <c r="O413" s="49"/>
      <c r="P413" s="14"/>
      <c r="Q413" s="14"/>
    </row>
    <row r="414" spans="1:17">
      <c r="A414" s="14"/>
      <c r="B414" s="51"/>
      <c r="C414" s="14"/>
      <c r="D414" s="51"/>
      <c r="E414" s="14"/>
      <c r="F414" s="14"/>
      <c r="G414" s="15"/>
      <c r="H414" s="14"/>
      <c r="I414" s="14"/>
      <c r="J414" s="49"/>
      <c r="K414" s="49"/>
      <c r="L414" s="49"/>
      <c r="M414" s="49"/>
      <c r="N414" s="49"/>
      <c r="O414" s="49"/>
      <c r="P414" s="14"/>
      <c r="Q414" s="14"/>
    </row>
    <row r="415" spans="1:17">
      <c r="A415" s="14"/>
      <c r="B415" s="51"/>
      <c r="C415" s="14"/>
      <c r="D415" s="51"/>
      <c r="E415" s="14"/>
      <c r="F415" s="14"/>
      <c r="G415" s="15"/>
      <c r="H415" s="14"/>
      <c r="I415" s="14"/>
      <c r="J415" s="49"/>
      <c r="K415" s="49"/>
      <c r="L415" s="49"/>
      <c r="M415" s="49"/>
      <c r="N415" s="49"/>
      <c r="O415" s="49"/>
      <c r="P415" s="14"/>
      <c r="Q415" s="14"/>
    </row>
    <row r="416" spans="1:17">
      <c r="A416" s="14"/>
      <c r="B416" s="51"/>
      <c r="C416" s="14"/>
      <c r="D416" s="51"/>
      <c r="E416" s="14"/>
      <c r="F416" s="14"/>
      <c r="G416" s="15"/>
      <c r="H416" s="14"/>
      <c r="I416" s="14"/>
      <c r="J416" s="49"/>
      <c r="K416" s="49"/>
      <c r="L416" s="49"/>
      <c r="M416" s="49"/>
      <c r="N416" s="49"/>
      <c r="O416" s="49"/>
      <c r="P416" s="14"/>
      <c r="Q416" s="14"/>
    </row>
    <row r="417" spans="1:17">
      <c r="A417" s="14"/>
      <c r="B417" s="51"/>
      <c r="C417" s="14"/>
      <c r="D417" s="51"/>
      <c r="E417" s="14"/>
      <c r="F417" s="14"/>
      <c r="G417" s="15"/>
      <c r="H417" s="14"/>
      <c r="I417" s="14"/>
      <c r="J417" s="49"/>
      <c r="K417" s="49"/>
      <c r="L417" s="49"/>
      <c r="M417" s="49"/>
      <c r="N417" s="49"/>
      <c r="O417" s="49"/>
      <c r="P417" s="14"/>
      <c r="Q417" s="14"/>
    </row>
    <row r="418" spans="1:17">
      <c r="A418" s="14"/>
      <c r="B418" s="51"/>
      <c r="C418" s="14"/>
      <c r="D418" s="51"/>
      <c r="E418" s="14"/>
      <c r="F418" s="14"/>
      <c r="G418" s="15"/>
      <c r="H418" s="14"/>
      <c r="I418" s="14"/>
      <c r="J418" s="49"/>
      <c r="K418" s="49"/>
      <c r="L418" s="49"/>
      <c r="M418" s="49"/>
      <c r="N418" s="49"/>
      <c r="O418" s="49"/>
      <c r="P418" s="14"/>
      <c r="Q418" s="14"/>
    </row>
    <row r="419" spans="1:17">
      <c r="A419" s="14"/>
      <c r="B419" s="51"/>
      <c r="C419" s="14"/>
      <c r="D419" s="51"/>
      <c r="E419" s="14"/>
      <c r="F419" s="14"/>
      <c r="G419" s="15"/>
      <c r="H419" s="14"/>
      <c r="I419" s="14"/>
      <c r="J419" s="49"/>
      <c r="K419" s="49"/>
      <c r="L419" s="49"/>
      <c r="M419" s="49"/>
      <c r="N419" s="49"/>
      <c r="O419" s="49"/>
      <c r="P419" s="14"/>
      <c r="Q419" s="14"/>
    </row>
    <row r="420" spans="1:17">
      <c r="A420" s="14"/>
      <c r="B420" s="51"/>
      <c r="C420" s="14"/>
      <c r="D420" s="51"/>
      <c r="E420" s="14"/>
      <c r="F420" s="14"/>
      <c r="G420" s="15"/>
      <c r="H420" s="14"/>
      <c r="I420" s="14"/>
      <c r="J420" s="49"/>
      <c r="K420" s="49"/>
      <c r="L420" s="49"/>
      <c r="M420" s="49"/>
      <c r="N420" s="49"/>
      <c r="O420" s="49"/>
      <c r="P420" s="14"/>
      <c r="Q420" s="14"/>
    </row>
    <row r="421" spans="1:17">
      <c r="A421" s="14"/>
      <c r="B421" s="51"/>
      <c r="C421" s="14"/>
      <c r="D421" s="51"/>
      <c r="E421" s="14"/>
      <c r="F421" s="14"/>
      <c r="G421" s="15"/>
      <c r="H421" s="14"/>
      <c r="I421" s="14"/>
      <c r="J421" s="49"/>
      <c r="K421" s="49"/>
      <c r="L421" s="49"/>
      <c r="M421" s="49"/>
      <c r="N421" s="49"/>
      <c r="O421" s="49"/>
      <c r="P421" s="14"/>
      <c r="Q421" s="14"/>
    </row>
    <row r="422" spans="1:17">
      <c r="A422" s="14"/>
      <c r="B422" s="51"/>
      <c r="C422" s="14"/>
      <c r="D422" s="51"/>
      <c r="E422" s="14"/>
      <c r="F422" s="14"/>
      <c r="G422" s="15"/>
      <c r="H422" s="14"/>
      <c r="I422" s="14"/>
      <c r="J422" s="49"/>
      <c r="K422" s="49"/>
      <c r="L422" s="49"/>
      <c r="M422" s="49"/>
      <c r="N422" s="49"/>
      <c r="O422" s="49"/>
      <c r="P422" s="14"/>
      <c r="Q422" s="14"/>
    </row>
    <row r="423" spans="1:17">
      <c r="A423" s="14"/>
      <c r="B423" s="51"/>
      <c r="C423" s="14"/>
      <c r="D423" s="51"/>
      <c r="E423" s="14"/>
      <c r="F423" s="14"/>
      <c r="G423" s="15"/>
      <c r="H423" s="14"/>
      <c r="I423" s="14"/>
      <c r="J423" s="49"/>
      <c r="K423" s="49"/>
      <c r="L423" s="49"/>
      <c r="M423" s="49"/>
      <c r="N423" s="49"/>
      <c r="O423" s="49"/>
      <c r="P423" s="14"/>
      <c r="Q423" s="14"/>
    </row>
    <row r="424" spans="1:17">
      <c r="A424" s="14"/>
      <c r="B424" s="51"/>
      <c r="C424" s="14"/>
      <c r="D424" s="51"/>
      <c r="E424" s="14"/>
      <c r="F424" s="14"/>
      <c r="G424" s="15"/>
      <c r="H424" s="14"/>
      <c r="I424" s="14"/>
      <c r="J424" s="49"/>
      <c r="K424" s="49"/>
      <c r="L424" s="49"/>
      <c r="M424" s="49"/>
      <c r="N424" s="49"/>
      <c r="O424" s="49"/>
      <c r="P424" s="14"/>
      <c r="Q424" s="14"/>
    </row>
    <row r="425" spans="1:17">
      <c r="A425" s="14"/>
      <c r="B425" s="51"/>
      <c r="C425" s="14"/>
      <c r="D425" s="51"/>
      <c r="E425" s="14"/>
      <c r="F425" s="14"/>
      <c r="G425" s="15"/>
      <c r="H425" s="14"/>
      <c r="I425" s="14"/>
      <c r="J425" s="49"/>
      <c r="K425" s="49"/>
      <c r="L425" s="49"/>
      <c r="M425" s="49"/>
      <c r="N425" s="49"/>
      <c r="O425" s="49"/>
      <c r="P425" s="14"/>
      <c r="Q425" s="14"/>
    </row>
    <row r="426" spans="1:17">
      <c r="A426" s="14"/>
      <c r="B426" s="51"/>
      <c r="C426" s="14"/>
      <c r="D426" s="51"/>
      <c r="E426" s="14"/>
      <c r="F426" s="14"/>
      <c r="G426" s="15"/>
      <c r="H426" s="14"/>
      <c r="I426" s="14"/>
      <c r="J426" s="49"/>
      <c r="K426" s="49"/>
      <c r="L426" s="49"/>
      <c r="M426" s="49"/>
      <c r="N426" s="49"/>
      <c r="O426" s="49"/>
      <c r="P426" s="14"/>
      <c r="Q426" s="14"/>
    </row>
    <row r="427" spans="1:17">
      <c r="A427" s="14"/>
      <c r="B427" s="51"/>
      <c r="C427" s="14"/>
      <c r="D427" s="51"/>
      <c r="E427" s="14"/>
      <c r="F427" s="14"/>
      <c r="G427" s="15"/>
      <c r="H427" s="14"/>
      <c r="I427" s="14"/>
      <c r="J427" s="49"/>
      <c r="K427" s="49"/>
      <c r="L427" s="49"/>
      <c r="M427" s="49"/>
      <c r="N427" s="49"/>
      <c r="O427" s="49"/>
      <c r="P427" s="14"/>
      <c r="Q427" s="14"/>
    </row>
    <row r="428" spans="1:17">
      <c r="A428" s="14"/>
      <c r="B428" s="51"/>
      <c r="C428" s="14"/>
      <c r="D428" s="51"/>
      <c r="E428" s="14"/>
      <c r="F428" s="14"/>
      <c r="G428" s="15"/>
      <c r="H428" s="14"/>
      <c r="I428" s="14"/>
      <c r="J428" s="49"/>
      <c r="K428" s="49"/>
      <c r="L428" s="49"/>
      <c r="M428" s="49"/>
      <c r="N428" s="49"/>
      <c r="O428" s="49"/>
      <c r="P428" s="14"/>
      <c r="Q428" s="14"/>
    </row>
    <row r="429" spans="1:17">
      <c r="A429" s="14"/>
      <c r="B429" s="51"/>
      <c r="C429" s="14"/>
      <c r="D429" s="51"/>
      <c r="E429" s="14"/>
      <c r="F429" s="14"/>
      <c r="G429" s="15"/>
      <c r="H429" s="14"/>
      <c r="I429" s="14"/>
      <c r="J429" s="49"/>
      <c r="K429" s="49"/>
      <c r="L429" s="49"/>
      <c r="M429" s="49"/>
      <c r="N429" s="49"/>
      <c r="O429" s="49"/>
      <c r="P429" s="14"/>
      <c r="Q429" s="14"/>
    </row>
    <row r="430" spans="1:17">
      <c r="A430" s="14"/>
      <c r="B430" s="51"/>
      <c r="C430" s="14"/>
      <c r="D430" s="51"/>
      <c r="E430" s="14"/>
      <c r="F430" s="14"/>
      <c r="G430" s="15"/>
      <c r="H430" s="14"/>
      <c r="I430" s="14"/>
      <c r="J430" s="49"/>
      <c r="K430" s="49"/>
      <c r="L430" s="49"/>
      <c r="M430" s="49"/>
      <c r="N430" s="49"/>
      <c r="O430" s="49"/>
      <c r="P430" s="14"/>
      <c r="Q430" s="14"/>
    </row>
    <row r="431" spans="1:17">
      <c r="A431" s="14"/>
      <c r="B431" s="51"/>
      <c r="C431" s="14"/>
      <c r="D431" s="51"/>
      <c r="E431" s="14"/>
      <c r="F431" s="14"/>
      <c r="G431" s="15"/>
      <c r="H431" s="14"/>
      <c r="I431" s="14"/>
      <c r="J431" s="49"/>
      <c r="K431" s="49"/>
      <c r="L431" s="49"/>
      <c r="M431" s="49"/>
      <c r="N431" s="49"/>
      <c r="O431" s="49"/>
      <c r="P431" s="14"/>
      <c r="Q431" s="14"/>
    </row>
    <row r="432" spans="1:17">
      <c r="A432" s="14"/>
      <c r="B432" s="51"/>
      <c r="C432" s="14"/>
      <c r="D432" s="51"/>
      <c r="E432" s="14"/>
      <c r="F432" s="14"/>
      <c r="G432" s="15"/>
      <c r="H432" s="14"/>
      <c r="I432" s="14"/>
      <c r="J432" s="49"/>
      <c r="K432" s="49"/>
      <c r="L432" s="49"/>
      <c r="M432" s="49"/>
      <c r="N432" s="49"/>
      <c r="O432" s="49"/>
      <c r="P432" s="14"/>
      <c r="Q432" s="14"/>
    </row>
    <row r="433" spans="1:17">
      <c r="A433" s="14"/>
      <c r="B433" s="51"/>
      <c r="C433" s="14"/>
      <c r="D433" s="51"/>
      <c r="E433" s="14"/>
      <c r="F433" s="14"/>
      <c r="G433" s="15"/>
      <c r="H433" s="14"/>
      <c r="I433" s="14"/>
      <c r="J433" s="49"/>
      <c r="K433" s="49"/>
      <c r="L433" s="49"/>
      <c r="M433" s="49"/>
      <c r="N433" s="49"/>
      <c r="O433" s="49"/>
      <c r="P433" s="14"/>
      <c r="Q433" s="14"/>
    </row>
    <row r="434" spans="1:17">
      <c r="A434" s="14"/>
      <c r="B434" s="51"/>
      <c r="C434" s="14"/>
      <c r="D434" s="51"/>
      <c r="E434" s="14"/>
      <c r="F434" s="14"/>
      <c r="G434" s="15"/>
      <c r="H434" s="14"/>
      <c r="I434" s="14"/>
      <c r="J434" s="49"/>
      <c r="K434" s="49"/>
      <c r="L434" s="49"/>
      <c r="M434" s="49"/>
      <c r="N434" s="49"/>
      <c r="O434" s="49"/>
      <c r="P434" s="14"/>
      <c r="Q434" s="14"/>
    </row>
    <row r="435" spans="1:17">
      <c r="A435" s="14"/>
      <c r="B435" s="51"/>
      <c r="C435" s="14"/>
      <c r="D435" s="51"/>
      <c r="E435" s="14"/>
      <c r="F435" s="14"/>
      <c r="G435" s="15"/>
      <c r="H435" s="14"/>
      <c r="I435" s="14"/>
      <c r="J435" s="49"/>
      <c r="K435" s="49"/>
      <c r="L435" s="49"/>
      <c r="M435" s="49"/>
      <c r="N435" s="49"/>
      <c r="O435" s="49"/>
      <c r="P435" s="14"/>
      <c r="Q435" s="14"/>
    </row>
    <row r="436" spans="1:17">
      <c r="A436" s="14"/>
      <c r="B436" s="51"/>
      <c r="C436" s="14"/>
      <c r="D436" s="51"/>
      <c r="E436" s="14"/>
      <c r="F436" s="14"/>
      <c r="G436" s="15"/>
      <c r="H436" s="14"/>
      <c r="I436" s="14"/>
      <c r="J436" s="49"/>
      <c r="K436" s="49"/>
      <c r="L436" s="49"/>
      <c r="M436" s="49"/>
      <c r="N436" s="49"/>
      <c r="O436" s="49"/>
      <c r="P436" s="14"/>
      <c r="Q436" s="14"/>
    </row>
    <row r="437" spans="1:17">
      <c r="A437" s="14"/>
      <c r="B437" s="51"/>
      <c r="C437" s="14"/>
      <c r="D437" s="51"/>
      <c r="E437" s="14"/>
      <c r="F437" s="14"/>
      <c r="G437" s="15"/>
      <c r="H437" s="14"/>
      <c r="I437" s="14"/>
      <c r="J437" s="49"/>
      <c r="K437" s="49"/>
      <c r="L437" s="49"/>
      <c r="M437" s="49"/>
      <c r="N437" s="49"/>
      <c r="O437" s="49"/>
      <c r="P437" s="14"/>
      <c r="Q437" s="14"/>
    </row>
    <row r="438" spans="1:17">
      <c r="A438" s="14"/>
      <c r="B438" s="51"/>
      <c r="C438" s="14"/>
      <c r="D438" s="51"/>
      <c r="E438" s="14"/>
      <c r="F438" s="14"/>
      <c r="G438" s="15"/>
      <c r="H438" s="14"/>
      <c r="I438" s="14"/>
      <c r="J438" s="49"/>
      <c r="K438" s="49"/>
      <c r="L438" s="49"/>
      <c r="M438" s="49"/>
      <c r="N438" s="49"/>
      <c r="O438" s="49"/>
      <c r="P438" s="14"/>
      <c r="Q438" s="14"/>
    </row>
    <row r="439" spans="1:17">
      <c r="A439" s="14"/>
      <c r="B439" s="51"/>
      <c r="C439" s="14"/>
      <c r="D439" s="51"/>
      <c r="E439" s="14"/>
      <c r="F439" s="14"/>
      <c r="G439" s="15"/>
      <c r="H439" s="14"/>
      <c r="I439" s="14"/>
      <c r="J439" s="49"/>
      <c r="K439" s="49"/>
      <c r="L439" s="49"/>
      <c r="M439" s="49"/>
      <c r="N439" s="49"/>
      <c r="O439" s="49"/>
      <c r="P439" s="14"/>
      <c r="Q439" s="14"/>
    </row>
    <row r="440" spans="1:17">
      <c r="A440" s="14"/>
      <c r="B440" s="51"/>
      <c r="C440" s="14"/>
      <c r="D440" s="51"/>
      <c r="E440" s="14"/>
      <c r="F440" s="14"/>
      <c r="G440" s="15"/>
      <c r="H440" s="14"/>
      <c r="I440" s="14"/>
      <c r="J440" s="49"/>
      <c r="K440" s="49"/>
      <c r="L440" s="49"/>
      <c r="M440" s="49"/>
      <c r="N440" s="49"/>
      <c r="O440" s="49"/>
      <c r="P440" s="14"/>
      <c r="Q440" s="14"/>
    </row>
    <row r="441" spans="1:17">
      <c r="A441" s="14"/>
      <c r="B441" s="51"/>
      <c r="C441" s="14"/>
      <c r="D441" s="51"/>
      <c r="E441" s="14"/>
      <c r="F441" s="14"/>
      <c r="G441" s="15"/>
      <c r="H441" s="14"/>
      <c r="I441" s="14"/>
      <c r="J441" s="49"/>
      <c r="K441" s="49"/>
      <c r="L441" s="49"/>
      <c r="M441" s="49"/>
      <c r="N441" s="49"/>
      <c r="O441" s="49"/>
      <c r="P441" s="14"/>
      <c r="Q441" s="14"/>
    </row>
    <row r="442" spans="1:17">
      <c r="A442" s="14"/>
      <c r="B442" s="51"/>
      <c r="C442" s="14"/>
      <c r="D442" s="51"/>
      <c r="E442" s="14"/>
      <c r="F442" s="14"/>
      <c r="G442" s="15"/>
      <c r="H442" s="14"/>
      <c r="I442" s="14"/>
      <c r="J442" s="49"/>
      <c r="K442" s="49"/>
      <c r="L442" s="49"/>
      <c r="M442" s="49"/>
      <c r="N442" s="49"/>
      <c r="O442" s="49"/>
      <c r="P442" s="14"/>
      <c r="Q442" s="14"/>
    </row>
    <row r="443" spans="1:17">
      <c r="A443" s="14"/>
      <c r="B443" s="51"/>
      <c r="C443" s="14"/>
      <c r="D443" s="51"/>
      <c r="E443" s="14"/>
      <c r="F443" s="14"/>
      <c r="G443" s="15"/>
      <c r="H443" s="14"/>
      <c r="I443" s="14"/>
      <c r="J443" s="49"/>
      <c r="K443" s="49"/>
      <c r="L443" s="49"/>
      <c r="M443" s="49"/>
      <c r="N443" s="49"/>
      <c r="O443" s="49"/>
      <c r="P443" s="14"/>
      <c r="Q443" s="14"/>
    </row>
    <row r="444" spans="1:17">
      <c r="A444" s="14"/>
      <c r="B444" s="51"/>
      <c r="C444" s="14"/>
      <c r="D444" s="51"/>
      <c r="E444" s="14"/>
      <c r="F444" s="14"/>
      <c r="G444" s="15"/>
      <c r="H444" s="14"/>
      <c r="I444" s="14"/>
      <c r="J444" s="49"/>
      <c r="K444" s="49"/>
      <c r="L444" s="49"/>
      <c r="M444" s="49"/>
      <c r="N444" s="49"/>
      <c r="O444" s="49"/>
      <c r="P444" s="14"/>
      <c r="Q444" s="14"/>
    </row>
    <row r="445" spans="1:17">
      <c r="A445" s="14"/>
      <c r="B445" s="51"/>
      <c r="C445" s="14"/>
      <c r="D445" s="51"/>
      <c r="E445" s="14"/>
      <c r="F445" s="14"/>
      <c r="G445" s="15"/>
      <c r="H445" s="14"/>
      <c r="I445" s="14"/>
      <c r="J445" s="49"/>
      <c r="K445" s="49"/>
      <c r="L445" s="49"/>
      <c r="M445" s="49"/>
      <c r="N445" s="49"/>
      <c r="O445" s="49"/>
      <c r="P445" s="14"/>
      <c r="Q445" s="14"/>
    </row>
    <row r="446" spans="1:17">
      <c r="A446" s="14"/>
      <c r="B446" s="51"/>
      <c r="C446" s="14"/>
      <c r="D446" s="51"/>
      <c r="E446" s="14"/>
      <c r="F446" s="14"/>
      <c r="G446" s="15"/>
      <c r="H446" s="14"/>
      <c r="I446" s="14"/>
      <c r="J446" s="49"/>
      <c r="K446" s="49"/>
      <c r="L446" s="49"/>
      <c r="M446" s="49"/>
      <c r="N446" s="49"/>
      <c r="O446" s="49"/>
      <c r="P446" s="14"/>
      <c r="Q446" s="14"/>
    </row>
    <row r="447" spans="1:17">
      <c r="A447" s="14"/>
      <c r="B447" s="51"/>
      <c r="C447" s="14"/>
      <c r="D447" s="51"/>
      <c r="E447" s="14"/>
      <c r="F447" s="14"/>
      <c r="G447" s="15"/>
      <c r="H447" s="14"/>
      <c r="I447" s="14"/>
      <c r="J447" s="49"/>
      <c r="K447" s="49"/>
      <c r="L447" s="49"/>
      <c r="M447" s="49"/>
      <c r="N447" s="49"/>
      <c r="O447" s="49"/>
      <c r="P447" s="14"/>
      <c r="Q447" s="14"/>
    </row>
    <row r="448" spans="1:17">
      <c r="A448" s="14"/>
      <c r="B448" s="51"/>
      <c r="C448" s="14"/>
      <c r="D448" s="51"/>
      <c r="E448" s="14"/>
      <c r="F448" s="14"/>
      <c r="G448" s="15"/>
      <c r="H448" s="14"/>
      <c r="I448" s="14"/>
      <c r="J448" s="49"/>
      <c r="K448" s="49"/>
      <c r="L448" s="49"/>
      <c r="M448" s="49"/>
      <c r="N448" s="49"/>
      <c r="O448" s="49"/>
      <c r="P448" s="14"/>
      <c r="Q448" s="14"/>
    </row>
    <row r="449" spans="1:17">
      <c r="A449" s="14"/>
      <c r="B449" s="51"/>
      <c r="C449" s="14"/>
      <c r="D449" s="51"/>
      <c r="E449" s="14"/>
      <c r="F449" s="14"/>
      <c r="G449" s="15"/>
      <c r="H449" s="14"/>
      <c r="I449" s="14"/>
      <c r="J449" s="49"/>
      <c r="K449" s="49"/>
      <c r="L449" s="49"/>
      <c r="M449" s="49"/>
      <c r="N449" s="49"/>
      <c r="O449" s="49"/>
      <c r="P449" s="14"/>
      <c r="Q449" s="14"/>
    </row>
    <row r="450" spans="1:17">
      <c r="A450" s="14"/>
      <c r="B450" s="51"/>
      <c r="C450" s="14"/>
      <c r="D450" s="51"/>
      <c r="E450" s="14"/>
      <c r="F450" s="14"/>
      <c r="G450" s="15"/>
      <c r="H450" s="14"/>
      <c r="I450" s="14"/>
      <c r="J450" s="49"/>
      <c r="K450" s="49"/>
      <c r="L450" s="49"/>
      <c r="M450" s="49"/>
      <c r="N450" s="49"/>
      <c r="O450" s="49"/>
      <c r="P450" s="14"/>
      <c r="Q450" s="14"/>
    </row>
    <row r="451" spans="1:17">
      <c r="A451" s="14"/>
      <c r="B451" s="51"/>
      <c r="C451" s="14"/>
      <c r="D451" s="51"/>
      <c r="E451" s="14"/>
      <c r="F451" s="14"/>
      <c r="G451" s="15"/>
      <c r="H451" s="14"/>
      <c r="I451" s="14"/>
      <c r="J451" s="49"/>
      <c r="K451" s="49"/>
      <c r="L451" s="49"/>
      <c r="M451" s="49"/>
      <c r="N451" s="49"/>
      <c r="O451" s="49"/>
      <c r="P451" s="14"/>
      <c r="Q451" s="14"/>
    </row>
    <row r="452" spans="1:17">
      <c r="A452" s="14"/>
      <c r="B452" s="51"/>
      <c r="C452" s="14"/>
      <c r="D452" s="51"/>
      <c r="E452" s="14"/>
      <c r="F452" s="14"/>
      <c r="G452" s="15"/>
      <c r="H452" s="14"/>
      <c r="I452" s="14"/>
      <c r="J452" s="49"/>
      <c r="K452" s="49"/>
      <c r="L452" s="49"/>
      <c r="M452" s="49"/>
      <c r="N452" s="49"/>
      <c r="O452" s="49"/>
      <c r="P452" s="14"/>
      <c r="Q452" s="14"/>
    </row>
    <row r="453" spans="1:17">
      <c r="A453" s="14"/>
      <c r="B453" s="51"/>
      <c r="C453" s="14"/>
      <c r="D453" s="51"/>
      <c r="E453" s="14"/>
      <c r="F453" s="14"/>
      <c r="G453" s="15"/>
      <c r="H453" s="14"/>
      <c r="I453" s="14"/>
      <c r="J453" s="49"/>
      <c r="K453" s="49"/>
      <c r="L453" s="49"/>
      <c r="M453" s="49"/>
      <c r="N453" s="49"/>
      <c r="O453" s="49"/>
      <c r="P453" s="14"/>
      <c r="Q453" s="14"/>
    </row>
    <row r="454" spans="1:17">
      <c r="A454" s="14"/>
      <c r="B454" s="51"/>
      <c r="C454" s="14"/>
      <c r="D454" s="51"/>
      <c r="E454" s="14"/>
      <c r="F454" s="14"/>
      <c r="G454" s="15"/>
      <c r="H454" s="14"/>
      <c r="I454" s="14"/>
      <c r="J454" s="49"/>
      <c r="K454" s="49"/>
      <c r="L454" s="49"/>
      <c r="M454" s="49"/>
      <c r="N454" s="49"/>
      <c r="O454" s="49"/>
      <c r="P454" s="14"/>
      <c r="Q454" s="14"/>
    </row>
    <row r="455" spans="1:17">
      <c r="A455" s="14"/>
      <c r="B455" s="51"/>
      <c r="C455" s="14"/>
      <c r="D455" s="51"/>
      <c r="E455" s="14"/>
      <c r="F455" s="14"/>
      <c r="G455" s="15"/>
      <c r="H455" s="14"/>
      <c r="I455" s="14"/>
      <c r="J455" s="49"/>
      <c r="K455" s="49"/>
      <c r="L455" s="49"/>
      <c r="M455" s="49"/>
      <c r="N455" s="49"/>
      <c r="O455" s="49"/>
      <c r="P455" s="14"/>
      <c r="Q455" s="14"/>
    </row>
    <row r="456" spans="1:17">
      <c r="A456" s="14"/>
      <c r="B456" s="51"/>
      <c r="C456" s="14"/>
      <c r="D456" s="51"/>
      <c r="E456" s="14"/>
      <c r="F456" s="14"/>
      <c r="G456" s="15"/>
      <c r="H456" s="14"/>
      <c r="I456" s="14"/>
      <c r="J456" s="49"/>
      <c r="K456" s="49"/>
      <c r="L456" s="49"/>
      <c r="M456" s="49"/>
      <c r="N456" s="49"/>
      <c r="O456" s="49"/>
      <c r="P456" s="14"/>
      <c r="Q456" s="14"/>
    </row>
    <row r="457" spans="1:17">
      <c r="A457" s="14"/>
      <c r="B457" s="51"/>
      <c r="C457" s="14"/>
      <c r="D457" s="51"/>
      <c r="E457" s="14"/>
      <c r="F457" s="14"/>
      <c r="G457" s="15"/>
      <c r="H457" s="14"/>
      <c r="I457" s="14"/>
      <c r="J457" s="49"/>
      <c r="K457" s="49"/>
      <c r="L457" s="49"/>
      <c r="M457" s="49"/>
      <c r="N457" s="49"/>
      <c r="O457" s="49"/>
      <c r="P457" s="14"/>
      <c r="Q457" s="14"/>
    </row>
    <row r="458" spans="1:17">
      <c r="A458" s="14"/>
      <c r="B458" s="51"/>
      <c r="C458" s="14"/>
      <c r="D458" s="51"/>
      <c r="E458" s="14"/>
      <c r="F458" s="14"/>
      <c r="G458" s="15"/>
      <c r="H458" s="14"/>
      <c r="I458" s="14"/>
      <c r="J458" s="49"/>
      <c r="K458" s="49"/>
      <c r="L458" s="49"/>
      <c r="M458" s="49"/>
      <c r="N458" s="49"/>
      <c r="O458" s="49"/>
      <c r="P458" s="14"/>
      <c r="Q458" s="14"/>
    </row>
    <row r="459" spans="1:17">
      <c r="A459" s="14"/>
      <c r="B459" s="51"/>
      <c r="C459" s="14"/>
      <c r="D459" s="51"/>
      <c r="E459" s="14"/>
      <c r="F459" s="14"/>
      <c r="G459" s="15"/>
      <c r="H459" s="14"/>
      <c r="I459" s="14"/>
      <c r="J459" s="49"/>
      <c r="K459" s="49"/>
      <c r="L459" s="49"/>
      <c r="M459" s="49"/>
      <c r="N459" s="49"/>
      <c r="O459" s="49"/>
      <c r="P459" s="14"/>
      <c r="Q459" s="14"/>
    </row>
    <row r="460" spans="1:17">
      <c r="A460" s="14"/>
      <c r="B460" s="51"/>
      <c r="C460" s="14"/>
      <c r="D460" s="51"/>
      <c r="E460" s="14"/>
      <c r="F460" s="14"/>
      <c r="G460" s="15"/>
      <c r="H460" s="14"/>
      <c r="I460" s="14"/>
      <c r="J460" s="49"/>
      <c r="K460" s="49"/>
      <c r="L460" s="49"/>
      <c r="M460" s="49"/>
      <c r="N460" s="49"/>
      <c r="O460" s="49"/>
      <c r="P460" s="14"/>
      <c r="Q460" s="14"/>
    </row>
    <row r="461" spans="1:17">
      <c r="A461" s="14"/>
      <c r="B461" s="51"/>
      <c r="C461" s="14"/>
      <c r="D461" s="51"/>
      <c r="E461" s="14"/>
      <c r="F461" s="14"/>
      <c r="G461" s="15"/>
      <c r="H461" s="14"/>
      <c r="I461" s="14"/>
      <c r="J461" s="49"/>
      <c r="K461" s="49"/>
      <c r="L461" s="49"/>
      <c r="M461" s="49"/>
      <c r="N461" s="49"/>
      <c r="O461" s="49"/>
      <c r="P461" s="14"/>
      <c r="Q461" s="14"/>
    </row>
    <row r="462" spans="1:17">
      <c r="A462" s="14"/>
      <c r="B462" s="51"/>
      <c r="C462" s="14"/>
      <c r="D462" s="51"/>
      <c r="E462" s="14"/>
      <c r="F462" s="14"/>
      <c r="G462" s="15"/>
      <c r="H462" s="14"/>
      <c r="I462" s="14"/>
      <c r="J462" s="49"/>
      <c r="K462" s="49"/>
      <c r="L462" s="49"/>
      <c r="M462" s="49"/>
      <c r="N462" s="49"/>
      <c r="O462" s="49"/>
      <c r="P462" s="14"/>
      <c r="Q462" s="14"/>
    </row>
    <row r="463" spans="1:17">
      <c r="A463" s="14"/>
      <c r="B463" s="51"/>
      <c r="C463" s="14"/>
      <c r="D463" s="51"/>
      <c r="E463" s="14"/>
      <c r="F463" s="14"/>
      <c r="G463" s="15"/>
      <c r="H463" s="14"/>
      <c r="I463" s="14"/>
      <c r="J463" s="49"/>
      <c r="K463" s="49"/>
      <c r="L463" s="49"/>
      <c r="M463" s="49"/>
      <c r="N463" s="49"/>
      <c r="O463" s="49"/>
      <c r="P463" s="14"/>
      <c r="Q463" s="14"/>
    </row>
    <row r="464" spans="1:17">
      <c r="A464" s="14"/>
      <c r="B464" s="51"/>
      <c r="C464" s="14"/>
      <c r="D464" s="51"/>
      <c r="E464" s="14"/>
      <c r="F464" s="14"/>
      <c r="G464" s="15"/>
      <c r="H464" s="14"/>
      <c r="I464" s="14"/>
      <c r="J464" s="49"/>
      <c r="K464" s="49"/>
      <c r="L464" s="49"/>
      <c r="M464" s="49"/>
      <c r="N464" s="49"/>
      <c r="O464" s="49"/>
      <c r="P464" s="14"/>
      <c r="Q464" s="14"/>
    </row>
    <row r="465" spans="1:17">
      <c r="A465" s="14"/>
      <c r="B465" s="51"/>
      <c r="C465" s="14"/>
      <c r="D465" s="51"/>
      <c r="E465" s="14"/>
      <c r="F465" s="14"/>
      <c r="G465" s="15"/>
      <c r="H465" s="14"/>
      <c r="I465" s="14"/>
      <c r="J465" s="49"/>
      <c r="K465" s="49"/>
      <c r="L465" s="49"/>
      <c r="M465" s="49"/>
      <c r="N465" s="49"/>
      <c r="O465" s="49"/>
      <c r="P465" s="14"/>
      <c r="Q465" s="14"/>
    </row>
    <row r="466" spans="1:17">
      <c r="A466" s="14"/>
      <c r="B466" s="51"/>
      <c r="C466" s="14"/>
      <c r="D466" s="51"/>
      <c r="E466" s="14"/>
      <c r="F466" s="14"/>
      <c r="G466" s="15"/>
      <c r="H466" s="14"/>
      <c r="I466" s="14"/>
      <c r="J466" s="49"/>
      <c r="K466" s="49"/>
      <c r="L466" s="49"/>
      <c r="M466" s="49"/>
      <c r="N466" s="49"/>
      <c r="O466" s="49"/>
      <c r="P466" s="14"/>
      <c r="Q466" s="14"/>
    </row>
    <row r="467" spans="1:17">
      <c r="A467" s="14"/>
      <c r="B467" s="51"/>
      <c r="C467" s="14"/>
      <c r="D467" s="51"/>
      <c r="E467" s="14"/>
      <c r="F467" s="14"/>
      <c r="G467" s="15"/>
      <c r="H467" s="14"/>
      <c r="I467" s="14"/>
      <c r="J467" s="49"/>
      <c r="K467" s="49"/>
      <c r="L467" s="49"/>
      <c r="M467" s="49"/>
      <c r="N467" s="49"/>
      <c r="O467" s="49"/>
      <c r="P467" s="14"/>
      <c r="Q467" s="14"/>
    </row>
    <row r="468" spans="1:17">
      <c r="A468" s="14"/>
      <c r="B468" s="51"/>
      <c r="C468" s="14"/>
      <c r="D468" s="51"/>
      <c r="E468" s="14"/>
      <c r="F468" s="14"/>
      <c r="G468" s="15"/>
      <c r="H468" s="14"/>
      <c r="I468" s="14"/>
      <c r="J468" s="49"/>
      <c r="K468" s="49"/>
      <c r="L468" s="49"/>
      <c r="M468" s="49"/>
      <c r="N468" s="49"/>
      <c r="O468" s="49"/>
      <c r="P468" s="14"/>
      <c r="Q468" s="14"/>
    </row>
    <row r="469" spans="1:17">
      <c r="A469" s="14"/>
      <c r="B469" s="51"/>
      <c r="C469" s="14"/>
      <c r="D469" s="51"/>
      <c r="E469" s="14"/>
      <c r="F469" s="14"/>
      <c r="G469" s="15"/>
      <c r="H469" s="14"/>
      <c r="I469" s="14"/>
      <c r="J469" s="49"/>
      <c r="K469" s="49"/>
      <c r="L469" s="49"/>
      <c r="M469" s="49"/>
      <c r="N469" s="49"/>
      <c r="O469" s="49"/>
      <c r="P469" s="14"/>
      <c r="Q469" s="14"/>
    </row>
    <row r="470" spans="1:17">
      <c r="A470" s="14"/>
      <c r="B470" s="51"/>
      <c r="C470" s="14"/>
      <c r="D470" s="51"/>
      <c r="E470" s="14"/>
      <c r="F470" s="14"/>
      <c r="G470" s="15"/>
      <c r="H470" s="14"/>
      <c r="I470" s="14"/>
      <c r="J470" s="49"/>
      <c r="K470" s="49"/>
      <c r="L470" s="49"/>
      <c r="M470" s="49"/>
      <c r="N470" s="49"/>
      <c r="O470" s="49"/>
      <c r="P470" s="14"/>
      <c r="Q470" s="14"/>
    </row>
    <row r="471" spans="1:17">
      <c r="A471" s="14"/>
      <c r="B471" s="51"/>
      <c r="C471" s="14"/>
      <c r="D471" s="51"/>
      <c r="E471" s="14"/>
      <c r="F471" s="14"/>
      <c r="G471" s="15"/>
      <c r="H471" s="14"/>
      <c r="I471" s="14"/>
      <c r="J471" s="49"/>
      <c r="K471" s="49"/>
      <c r="L471" s="49"/>
      <c r="M471" s="49"/>
      <c r="N471" s="49"/>
      <c r="O471" s="49"/>
      <c r="P471" s="14"/>
      <c r="Q471" s="14"/>
    </row>
    <row r="472" spans="1:17">
      <c r="A472" s="14"/>
      <c r="B472" s="51"/>
      <c r="C472" s="14"/>
      <c r="D472" s="51"/>
      <c r="E472" s="14"/>
      <c r="F472" s="14"/>
      <c r="G472" s="15"/>
      <c r="H472" s="14"/>
      <c r="I472" s="14"/>
      <c r="J472" s="49"/>
      <c r="K472" s="49"/>
      <c r="L472" s="49"/>
      <c r="M472" s="49"/>
      <c r="N472" s="49"/>
      <c r="O472" s="49"/>
      <c r="P472" s="14"/>
      <c r="Q472" s="14"/>
    </row>
    <row r="473" spans="1:17">
      <c r="A473" s="14"/>
      <c r="B473" s="51"/>
      <c r="C473" s="14"/>
      <c r="D473" s="51"/>
      <c r="E473" s="14"/>
      <c r="F473" s="14"/>
      <c r="G473" s="15"/>
      <c r="H473" s="14"/>
      <c r="I473" s="14"/>
      <c r="J473" s="49"/>
      <c r="K473" s="49"/>
      <c r="L473" s="49"/>
      <c r="M473" s="49"/>
      <c r="N473" s="49"/>
      <c r="O473" s="49"/>
      <c r="P473" s="14"/>
      <c r="Q473" s="14"/>
    </row>
    <row r="474" spans="1:17">
      <c r="A474" s="14"/>
      <c r="B474" s="51"/>
      <c r="C474" s="14"/>
      <c r="D474" s="51"/>
      <c r="E474" s="14"/>
      <c r="F474" s="14"/>
      <c r="G474" s="15"/>
      <c r="H474" s="14"/>
      <c r="I474" s="14"/>
      <c r="J474" s="49"/>
      <c r="K474" s="49"/>
      <c r="L474" s="49"/>
      <c r="M474" s="49"/>
      <c r="N474" s="49"/>
      <c r="O474" s="49"/>
      <c r="P474" s="14"/>
      <c r="Q474" s="14"/>
    </row>
    <row r="475" spans="1:17">
      <c r="A475" s="14"/>
      <c r="B475" s="51"/>
      <c r="C475" s="14"/>
      <c r="D475" s="51"/>
      <c r="E475" s="14"/>
      <c r="F475" s="14"/>
      <c r="G475" s="15"/>
      <c r="H475" s="14"/>
      <c r="I475" s="14"/>
      <c r="J475" s="49"/>
      <c r="K475" s="49"/>
      <c r="L475" s="49"/>
      <c r="M475" s="49"/>
      <c r="N475" s="49"/>
      <c r="O475" s="49"/>
      <c r="P475" s="14"/>
      <c r="Q475" s="14"/>
    </row>
    <row r="476" spans="1:17">
      <c r="A476" s="14"/>
      <c r="B476" s="51"/>
      <c r="C476" s="14"/>
      <c r="D476" s="51"/>
      <c r="E476" s="14"/>
      <c r="F476" s="14"/>
      <c r="G476" s="15"/>
      <c r="H476" s="14"/>
      <c r="I476" s="14"/>
      <c r="J476" s="49"/>
      <c r="K476" s="49"/>
      <c r="L476" s="49"/>
      <c r="M476" s="49"/>
      <c r="N476" s="49"/>
      <c r="O476" s="49"/>
      <c r="P476" s="14"/>
      <c r="Q476" s="14"/>
    </row>
    <row r="477" spans="1:17">
      <c r="A477" s="14"/>
      <c r="B477" s="51"/>
      <c r="C477" s="14"/>
      <c r="D477" s="51"/>
      <c r="E477" s="14"/>
      <c r="F477" s="14"/>
      <c r="G477" s="15"/>
      <c r="H477" s="14"/>
      <c r="I477" s="14"/>
      <c r="J477" s="49"/>
      <c r="K477" s="49"/>
      <c r="L477" s="49"/>
      <c r="M477" s="49"/>
      <c r="N477" s="49"/>
      <c r="O477" s="49"/>
      <c r="P477" s="14"/>
      <c r="Q477" s="14"/>
    </row>
    <row r="478" spans="1:17">
      <c r="A478" s="14"/>
      <c r="B478" s="51"/>
      <c r="C478" s="14"/>
      <c r="D478" s="51"/>
      <c r="E478" s="14"/>
      <c r="F478" s="14"/>
      <c r="G478" s="15"/>
      <c r="H478" s="14"/>
      <c r="I478" s="14"/>
      <c r="J478" s="49"/>
      <c r="K478" s="49"/>
      <c r="L478" s="49"/>
      <c r="M478" s="49"/>
      <c r="N478" s="49"/>
      <c r="O478" s="49"/>
      <c r="P478" s="14"/>
      <c r="Q478" s="14"/>
    </row>
    <row r="479" spans="1:17">
      <c r="A479" s="14"/>
      <c r="B479" s="51"/>
      <c r="C479" s="14"/>
      <c r="D479" s="51"/>
      <c r="E479" s="14"/>
      <c r="F479" s="14"/>
      <c r="G479" s="15"/>
      <c r="H479" s="14"/>
      <c r="I479" s="14"/>
      <c r="J479" s="49"/>
      <c r="K479" s="49"/>
      <c r="L479" s="49"/>
      <c r="M479" s="49"/>
      <c r="N479" s="49"/>
      <c r="O479" s="49"/>
      <c r="P479" s="14"/>
      <c r="Q479" s="14"/>
    </row>
    <row r="480" spans="1:17">
      <c r="A480" s="14"/>
      <c r="B480" s="51"/>
      <c r="C480" s="14"/>
      <c r="D480" s="51"/>
      <c r="E480" s="14"/>
      <c r="F480" s="14"/>
      <c r="G480" s="15"/>
      <c r="H480" s="14"/>
      <c r="I480" s="14"/>
      <c r="J480" s="49"/>
      <c r="K480" s="49"/>
      <c r="L480" s="49"/>
      <c r="M480" s="49"/>
      <c r="N480" s="49"/>
      <c r="O480" s="49"/>
      <c r="P480" s="14"/>
      <c r="Q480" s="14"/>
    </row>
    <row r="481" spans="1:17">
      <c r="A481" s="14"/>
      <c r="B481" s="51"/>
      <c r="C481" s="14"/>
      <c r="D481" s="51"/>
      <c r="E481" s="14"/>
      <c r="F481" s="14"/>
      <c r="G481" s="15"/>
      <c r="H481" s="14"/>
      <c r="I481" s="14"/>
      <c r="J481" s="49"/>
      <c r="K481" s="49"/>
      <c r="L481" s="49"/>
      <c r="M481" s="49"/>
      <c r="N481" s="49"/>
      <c r="O481" s="49"/>
      <c r="P481" s="14"/>
      <c r="Q481" s="14"/>
    </row>
    <row r="482" spans="1:17">
      <c r="A482" s="14"/>
      <c r="B482" s="51"/>
      <c r="C482" s="14"/>
      <c r="D482" s="51"/>
      <c r="E482" s="14"/>
      <c r="F482" s="14"/>
      <c r="G482" s="15"/>
      <c r="H482" s="14"/>
      <c r="I482" s="14"/>
      <c r="J482" s="49"/>
      <c r="K482" s="49"/>
      <c r="L482" s="49"/>
      <c r="M482" s="49"/>
      <c r="N482" s="49"/>
      <c r="O482" s="49"/>
      <c r="P482" s="14"/>
      <c r="Q482" s="14"/>
    </row>
    <row r="483" spans="1:17">
      <c r="A483" s="14"/>
      <c r="B483" s="51"/>
      <c r="C483" s="14"/>
      <c r="D483" s="51"/>
      <c r="E483" s="14"/>
      <c r="F483" s="14"/>
      <c r="G483" s="15"/>
      <c r="H483" s="14"/>
      <c r="I483" s="14"/>
      <c r="J483" s="49"/>
      <c r="K483" s="49"/>
      <c r="L483" s="49"/>
      <c r="M483" s="49"/>
      <c r="N483" s="49"/>
      <c r="O483" s="49"/>
      <c r="P483" s="14"/>
      <c r="Q483" s="14"/>
    </row>
    <row r="484" spans="1:17">
      <c r="A484" s="14"/>
      <c r="B484" s="51"/>
      <c r="C484" s="14"/>
      <c r="D484" s="51"/>
      <c r="E484" s="14"/>
      <c r="F484" s="14"/>
      <c r="G484" s="15"/>
      <c r="H484" s="14"/>
      <c r="I484" s="14"/>
      <c r="J484" s="49"/>
      <c r="K484" s="49"/>
      <c r="L484" s="49"/>
      <c r="M484" s="49"/>
      <c r="N484" s="49"/>
      <c r="O484" s="49"/>
      <c r="P484" s="14"/>
      <c r="Q484" s="14"/>
    </row>
    <row r="485" spans="1:17">
      <c r="A485" s="14"/>
      <c r="B485" s="51"/>
      <c r="C485" s="14"/>
      <c r="D485" s="51"/>
      <c r="E485" s="14"/>
      <c r="F485" s="14"/>
      <c r="G485" s="15"/>
      <c r="H485" s="14"/>
      <c r="I485" s="14"/>
      <c r="J485" s="49"/>
      <c r="K485" s="49"/>
      <c r="L485" s="49"/>
      <c r="M485" s="49"/>
      <c r="N485" s="49"/>
      <c r="O485" s="49"/>
      <c r="P485" s="14"/>
      <c r="Q485" s="14"/>
    </row>
    <row r="486" spans="1:17">
      <c r="A486" s="14"/>
      <c r="B486" s="51"/>
      <c r="C486" s="14"/>
      <c r="D486" s="51"/>
      <c r="E486" s="14"/>
      <c r="F486" s="14"/>
      <c r="G486" s="15"/>
      <c r="H486" s="14"/>
      <c r="I486" s="14"/>
      <c r="J486" s="49"/>
      <c r="K486" s="49"/>
      <c r="L486" s="49"/>
      <c r="M486" s="49"/>
      <c r="N486" s="49"/>
      <c r="O486" s="49"/>
      <c r="P486" s="14"/>
      <c r="Q486" s="14"/>
    </row>
    <row r="487" spans="1:17">
      <c r="A487" s="14"/>
      <c r="B487" s="51"/>
      <c r="C487" s="14"/>
      <c r="D487" s="51"/>
      <c r="E487" s="14"/>
      <c r="F487" s="14"/>
      <c r="G487" s="15"/>
      <c r="H487" s="14"/>
      <c r="I487" s="14"/>
      <c r="J487" s="49"/>
      <c r="K487" s="49"/>
      <c r="L487" s="49"/>
      <c r="M487" s="49"/>
      <c r="N487" s="49"/>
      <c r="O487" s="49"/>
      <c r="P487" s="14"/>
      <c r="Q487" s="14"/>
    </row>
    <row r="488" spans="1:17">
      <c r="A488" s="14"/>
      <c r="B488" s="51"/>
      <c r="C488" s="14"/>
      <c r="D488" s="51"/>
      <c r="E488" s="14"/>
      <c r="F488" s="14"/>
      <c r="G488" s="15"/>
      <c r="H488" s="14"/>
      <c r="I488" s="14"/>
      <c r="J488" s="49"/>
      <c r="K488" s="49"/>
      <c r="L488" s="49"/>
      <c r="M488" s="49"/>
      <c r="N488" s="49"/>
      <c r="O488" s="49"/>
      <c r="P488" s="14"/>
      <c r="Q488" s="14"/>
    </row>
    <row r="489" spans="1:17">
      <c r="A489" s="14"/>
      <c r="B489" s="51"/>
      <c r="C489" s="14"/>
      <c r="D489" s="51"/>
      <c r="E489" s="14"/>
      <c r="F489" s="14"/>
      <c r="G489" s="15"/>
      <c r="H489" s="14"/>
      <c r="I489" s="14"/>
      <c r="J489" s="49"/>
      <c r="K489" s="49"/>
      <c r="L489" s="49"/>
      <c r="M489" s="49"/>
      <c r="N489" s="49"/>
      <c r="O489" s="49"/>
      <c r="P489" s="14"/>
      <c r="Q489" s="14"/>
    </row>
    <row r="490" spans="1:17">
      <c r="A490" s="14"/>
      <c r="B490" s="51"/>
      <c r="C490" s="14"/>
      <c r="D490" s="51"/>
      <c r="E490" s="14"/>
      <c r="F490" s="14"/>
      <c r="G490" s="15"/>
      <c r="H490" s="14"/>
      <c r="I490" s="14"/>
      <c r="J490" s="49"/>
      <c r="K490" s="49"/>
      <c r="L490" s="49"/>
      <c r="M490" s="49"/>
      <c r="N490" s="49"/>
      <c r="O490" s="49"/>
      <c r="P490" s="14"/>
      <c r="Q490" s="14"/>
    </row>
    <row r="491" spans="1:17">
      <c r="A491" s="14"/>
      <c r="B491" s="51"/>
      <c r="C491" s="14"/>
      <c r="D491" s="51"/>
      <c r="E491" s="14"/>
      <c r="F491" s="14"/>
      <c r="G491" s="15"/>
      <c r="H491" s="14"/>
      <c r="I491" s="14"/>
      <c r="J491" s="49"/>
      <c r="K491" s="49"/>
      <c r="L491" s="49"/>
      <c r="M491" s="49"/>
      <c r="N491" s="49"/>
      <c r="O491" s="49"/>
      <c r="P491" s="14"/>
      <c r="Q491" s="14"/>
    </row>
    <row r="492" spans="1:17">
      <c r="A492" s="14"/>
      <c r="B492" s="51"/>
      <c r="C492" s="14"/>
      <c r="D492" s="51"/>
      <c r="E492" s="14"/>
      <c r="F492" s="14"/>
      <c r="G492" s="15"/>
      <c r="H492" s="14"/>
      <c r="I492" s="14"/>
      <c r="J492" s="49"/>
      <c r="K492" s="49"/>
      <c r="L492" s="49"/>
      <c r="M492" s="49"/>
      <c r="N492" s="49"/>
      <c r="O492" s="49"/>
      <c r="P492" s="14"/>
      <c r="Q492" s="14"/>
    </row>
    <row r="493" spans="1:17">
      <c r="A493" s="14"/>
      <c r="B493" s="51"/>
      <c r="C493" s="14"/>
      <c r="D493" s="51"/>
      <c r="E493" s="14"/>
      <c r="F493" s="14"/>
      <c r="G493" s="15"/>
      <c r="H493" s="14"/>
      <c r="I493" s="14"/>
      <c r="J493" s="49"/>
      <c r="K493" s="49"/>
      <c r="L493" s="49"/>
      <c r="M493" s="49"/>
      <c r="N493" s="49"/>
      <c r="O493" s="49"/>
      <c r="P493" s="14"/>
      <c r="Q493" s="14"/>
    </row>
    <row r="494" spans="1:17">
      <c r="A494" s="14"/>
      <c r="B494" s="51"/>
      <c r="C494" s="14"/>
      <c r="D494" s="51"/>
      <c r="E494" s="14"/>
      <c r="F494" s="14"/>
      <c r="G494" s="15"/>
      <c r="H494" s="14"/>
      <c r="I494" s="14"/>
      <c r="J494" s="49"/>
      <c r="K494" s="49"/>
      <c r="L494" s="49"/>
      <c r="M494" s="49"/>
      <c r="N494" s="49"/>
      <c r="O494" s="49"/>
      <c r="P494" s="14"/>
      <c r="Q494" s="14"/>
    </row>
    <row r="495" spans="1:17">
      <c r="A495" s="14"/>
      <c r="B495" s="51"/>
      <c r="C495" s="14"/>
      <c r="D495" s="51"/>
      <c r="E495" s="14"/>
      <c r="F495" s="14"/>
      <c r="G495" s="15"/>
      <c r="H495" s="14"/>
      <c r="I495" s="14"/>
      <c r="J495" s="49"/>
      <c r="K495" s="49"/>
      <c r="L495" s="49"/>
      <c r="M495" s="49"/>
      <c r="N495" s="49"/>
      <c r="O495" s="49"/>
      <c r="P495" s="14"/>
      <c r="Q495" s="14"/>
    </row>
    <row r="496" spans="1:17">
      <c r="A496" s="14"/>
      <c r="B496" s="51"/>
      <c r="C496" s="14"/>
      <c r="D496" s="51"/>
      <c r="E496" s="14"/>
      <c r="F496" s="14"/>
      <c r="G496" s="15"/>
      <c r="H496" s="14"/>
      <c r="I496" s="14"/>
      <c r="J496" s="49"/>
      <c r="K496" s="49"/>
      <c r="L496" s="49"/>
      <c r="M496" s="49"/>
      <c r="N496" s="49"/>
      <c r="O496" s="49"/>
      <c r="P496" s="14"/>
      <c r="Q496" s="14"/>
    </row>
    <row r="497" spans="1:17">
      <c r="A497" s="14"/>
      <c r="B497" s="51"/>
      <c r="C497" s="14"/>
      <c r="D497" s="51"/>
      <c r="E497" s="14"/>
      <c r="F497" s="14"/>
      <c r="G497" s="15"/>
      <c r="H497" s="14"/>
      <c r="I497" s="14"/>
      <c r="J497" s="49"/>
      <c r="K497" s="49"/>
      <c r="L497" s="49"/>
      <c r="M497" s="49"/>
      <c r="N497" s="49"/>
      <c r="O497" s="49"/>
      <c r="P497" s="14"/>
      <c r="Q497" s="14"/>
    </row>
    <row r="498" spans="1:17">
      <c r="A498" s="14"/>
      <c r="B498" s="51"/>
      <c r="C498" s="14"/>
      <c r="D498" s="51"/>
      <c r="E498" s="14"/>
      <c r="F498" s="14"/>
      <c r="G498" s="15"/>
      <c r="H498" s="14"/>
      <c r="I498" s="14"/>
      <c r="J498" s="49"/>
      <c r="K498" s="49"/>
      <c r="L498" s="49"/>
      <c r="M498" s="49"/>
      <c r="N498" s="49"/>
      <c r="O498" s="49"/>
      <c r="P498" s="14"/>
      <c r="Q498" s="14"/>
    </row>
    <row r="499" spans="1:17">
      <c r="A499" s="14"/>
      <c r="B499" s="51"/>
      <c r="C499" s="14"/>
      <c r="D499" s="51"/>
      <c r="E499" s="14"/>
      <c r="F499" s="14"/>
      <c r="G499" s="15"/>
      <c r="H499" s="14"/>
      <c r="I499" s="14"/>
      <c r="J499" s="49"/>
      <c r="K499" s="49"/>
      <c r="L499" s="49"/>
      <c r="M499" s="49"/>
      <c r="N499" s="49"/>
      <c r="O499" s="49"/>
      <c r="P499" s="14"/>
      <c r="Q499" s="14"/>
    </row>
    <row r="500" spans="1:17">
      <c r="A500" s="14"/>
      <c r="B500" s="51"/>
      <c r="C500" s="14"/>
      <c r="D500" s="51"/>
      <c r="E500" s="14"/>
      <c r="F500" s="14"/>
      <c r="G500" s="15"/>
      <c r="H500" s="14"/>
      <c r="I500" s="14"/>
      <c r="J500" s="49"/>
      <c r="K500" s="49"/>
      <c r="L500" s="49"/>
      <c r="M500" s="49"/>
      <c r="N500" s="49"/>
      <c r="O500" s="49"/>
      <c r="P500" s="14"/>
      <c r="Q500" s="14"/>
    </row>
    <row r="501" spans="1:17">
      <c r="A501" s="14"/>
      <c r="B501" s="51"/>
      <c r="C501" s="14"/>
      <c r="D501" s="51"/>
      <c r="E501" s="14"/>
      <c r="F501" s="14"/>
      <c r="G501" s="15"/>
      <c r="H501" s="14"/>
      <c r="I501" s="14"/>
      <c r="J501" s="49"/>
      <c r="K501" s="49"/>
      <c r="L501" s="49"/>
      <c r="M501" s="49"/>
      <c r="N501" s="49"/>
      <c r="O501" s="49"/>
      <c r="P501" s="14"/>
      <c r="Q501" s="14"/>
    </row>
    <row r="502" spans="1:17">
      <c r="A502" s="14"/>
      <c r="B502" s="51"/>
      <c r="C502" s="14"/>
      <c r="D502" s="51"/>
      <c r="E502" s="14"/>
      <c r="F502" s="14"/>
      <c r="G502" s="15"/>
      <c r="H502" s="14"/>
      <c r="I502" s="14"/>
      <c r="J502" s="49"/>
      <c r="K502" s="49"/>
      <c r="L502" s="49"/>
      <c r="M502" s="49"/>
      <c r="N502" s="49"/>
      <c r="O502" s="49"/>
      <c r="P502" s="14"/>
      <c r="Q502" s="14"/>
    </row>
    <row r="503" spans="1:17">
      <c r="A503" s="14"/>
      <c r="B503" s="51"/>
      <c r="C503" s="14"/>
      <c r="D503" s="51"/>
      <c r="E503" s="14"/>
      <c r="F503" s="14"/>
      <c r="G503" s="15"/>
      <c r="H503" s="14"/>
      <c r="I503" s="14"/>
      <c r="J503" s="49"/>
      <c r="K503" s="49"/>
      <c r="L503" s="49"/>
      <c r="M503" s="49"/>
      <c r="N503" s="49"/>
      <c r="O503" s="49"/>
      <c r="P503" s="14"/>
      <c r="Q503" s="14"/>
    </row>
    <row r="504" spans="1:17">
      <c r="A504" s="14"/>
      <c r="B504" s="51"/>
      <c r="C504" s="14"/>
      <c r="D504" s="51"/>
      <c r="E504" s="14"/>
      <c r="F504" s="14"/>
      <c r="G504" s="15"/>
      <c r="H504" s="14"/>
      <c r="I504" s="14"/>
      <c r="J504" s="49"/>
      <c r="K504" s="49"/>
      <c r="L504" s="49"/>
      <c r="M504" s="49"/>
      <c r="N504" s="49"/>
      <c r="O504" s="49"/>
      <c r="P504" s="14"/>
      <c r="Q504" s="14"/>
    </row>
    <row r="505" spans="1:17">
      <c r="A505" s="14"/>
      <c r="B505" s="51"/>
      <c r="C505" s="14"/>
      <c r="D505" s="51"/>
      <c r="E505" s="14"/>
      <c r="F505" s="14"/>
      <c r="G505" s="15"/>
      <c r="H505" s="14"/>
      <c r="I505" s="14"/>
      <c r="J505" s="49"/>
      <c r="K505" s="49"/>
      <c r="L505" s="49"/>
      <c r="M505" s="49"/>
      <c r="N505" s="49"/>
      <c r="O505" s="49"/>
      <c r="P505" s="14"/>
      <c r="Q505" s="14"/>
    </row>
    <row r="506" spans="1:17">
      <c r="A506" s="14"/>
      <c r="B506" s="51"/>
      <c r="C506" s="14"/>
      <c r="D506" s="51"/>
      <c r="E506" s="14"/>
      <c r="F506" s="14"/>
      <c r="G506" s="15"/>
      <c r="H506" s="14"/>
      <c r="I506" s="14"/>
      <c r="J506" s="49"/>
      <c r="K506" s="49"/>
      <c r="L506" s="49"/>
      <c r="M506" s="49"/>
      <c r="N506" s="49"/>
      <c r="O506" s="49"/>
      <c r="P506" s="14"/>
      <c r="Q506" s="14"/>
    </row>
    <row r="507" spans="1:17">
      <c r="A507" s="14"/>
      <c r="B507" s="51"/>
      <c r="C507" s="14"/>
      <c r="D507" s="51"/>
      <c r="E507" s="14"/>
      <c r="F507" s="14"/>
      <c r="G507" s="15"/>
      <c r="H507" s="14"/>
      <c r="I507" s="14"/>
      <c r="J507" s="49"/>
      <c r="K507" s="49"/>
      <c r="L507" s="49"/>
      <c r="M507" s="49"/>
      <c r="N507" s="49"/>
      <c r="O507" s="49"/>
      <c r="P507" s="14"/>
      <c r="Q507" s="14"/>
    </row>
    <row r="508" spans="1:17">
      <c r="A508" s="14"/>
      <c r="B508" s="51"/>
      <c r="C508" s="14"/>
      <c r="D508" s="51"/>
      <c r="E508" s="14"/>
      <c r="F508" s="14"/>
      <c r="G508" s="15"/>
      <c r="H508" s="14"/>
      <c r="I508" s="14"/>
      <c r="J508" s="49"/>
      <c r="K508" s="49"/>
      <c r="L508" s="49"/>
      <c r="M508" s="49"/>
      <c r="N508" s="49"/>
      <c r="O508" s="49"/>
      <c r="P508" s="14"/>
      <c r="Q508" s="14"/>
    </row>
    <row r="509" spans="1:17">
      <c r="A509" s="14"/>
      <c r="B509" s="51"/>
      <c r="C509" s="14"/>
      <c r="D509" s="51"/>
      <c r="E509" s="14"/>
      <c r="F509" s="14"/>
      <c r="G509" s="15"/>
      <c r="H509" s="14"/>
      <c r="I509" s="14"/>
      <c r="J509" s="49"/>
      <c r="K509" s="49"/>
      <c r="L509" s="49"/>
      <c r="M509" s="49"/>
      <c r="N509" s="49"/>
      <c r="O509" s="49"/>
      <c r="P509" s="14"/>
      <c r="Q509" s="14"/>
    </row>
    <row r="510" spans="1:17">
      <c r="A510" s="14"/>
      <c r="B510" s="51"/>
      <c r="C510" s="14"/>
      <c r="D510" s="51"/>
      <c r="E510" s="14"/>
      <c r="F510" s="14"/>
      <c r="G510" s="15"/>
      <c r="H510" s="14"/>
      <c r="I510" s="14"/>
      <c r="J510" s="49"/>
      <c r="K510" s="49"/>
      <c r="L510" s="49"/>
      <c r="M510" s="49"/>
      <c r="N510" s="49"/>
      <c r="O510" s="49"/>
      <c r="P510" s="14"/>
      <c r="Q510" s="14"/>
    </row>
    <row r="511" spans="1:17">
      <c r="A511" s="14"/>
      <c r="B511" s="51"/>
      <c r="C511" s="14"/>
      <c r="D511" s="51"/>
      <c r="E511" s="14"/>
      <c r="F511" s="14"/>
      <c r="G511" s="15"/>
      <c r="H511" s="14"/>
      <c r="I511" s="14"/>
      <c r="J511" s="49"/>
      <c r="K511" s="49"/>
      <c r="L511" s="49"/>
      <c r="M511" s="49"/>
      <c r="N511" s="49"/>
      <c r="O511" s="49"/>
      <c r="P511" s="14"/>
      <c r="Q511" s="14"/>
    </row>
    <row r="512" spans="1:17">
      <c r="A512" s="14"/>
      <c r="B512" s="51"/>
      <c r="C512" s="14"/>
      <c r="D512" s="51"/>
      <c r="E512" s="14"/>
      <c r="F512" s="14"/>
      <c r="G512" s="15"/>
      <c r="H512" s="14"/>
      <c r="I512" s="14"/>
      <c r="J512" s="49"/>
      <c r="K512" s="49"/>
      <c r="L512" s="49"/>
      <c r="M512" s="49"/>
      <c r="N512" s="49"/>
      <c r="O512" s="49"/>
      <c r="P512" s="14"/>
      <c r="Q512" s="14"/>
    </row>
    <row r="513" spans="1:17">
      <c r="A513" s="14"/>
      <c r="B513" s="51"/>
      <c r="C513" s="14"/>
      <c r="D513" s="51"/>
      <c r="E513" s="14"/>
      <c r="F513" s="14"/>
      <c r="G513" s="15"/>
      <c r="H513" s="14"/>
      <c r="I513" s="14"/>
      <c r="J513" s="49"/>
      <c r="K513" s="49"/>
      <c r="L513" s="49"/>
      <c r="M513" s="49"/>
      <c r="N513" s="49"/>
      <c r="O513" s="49"/>
      <c r="P513" s="14"/>
      <c r="Q513" s="14"/>
    </row>
    <row r="514" spans="1:17">
      <c r="A514" s="14"/>
      <c r="B514" s="51"/>
      <c r="C514" s="14"/>
      <c r="D514" s="51"/>
      <c r="E514" s="14"/>
      <c r="F514" s="14"/>
      <c r="G514" s="15"/>
      <c r="H514" s="14"/>
      <c r="I514" s="14"/>
      <c r="J514" s="49"/>
      <c r="K514" s="49"/>
      <c r="L514" s="49"/>
      <c r="M514" s="49"/>
      <c r="N514" s="49"/>
      <c r="O514" s="49"/>
      <c r="P514" s="14"/>
      <c r="Q514" s="14"/>
    </row>
    <row r="515" spans="1:17">
      <c r="A515" s="14"/>
      <c r="B515" s="51"/>
      <c r="C515" s="14"/>
      <c r="D515" s="51"/>
      <c r="E515" s="14"/>
      <c r="F515" s="14"/>
      <c r="G515" s="15"/>
      <c r="H515" s="14"/>
      <c r="I515" s="14"/>
      <c r="J515" s="49"/>
      <c r="K515" s="49"/>
      <c r="L515" s="49"/>
      <c r="M515" s="49"/>
      <c r="N515" s="49"/>
      <c r="O515" s="49"/>
      <c r="P515" s="14"/>
      <c r="Q515" s="14"/>
    </row>
    <row r="516" spans="1:17">
      <c r="A516" s="14"/>
      <c r="B516" s="51"/>
      <c r="C516" s="14"/>
      <c r="D516" s="51"/>
      <c r="E516" s="14"/>
      <c r="F516" s="14"/>
      <c r="G516" s="15"/>
      <c r="H516" s="14"/>
      <c r="I516" s="14"/>
      <c r="J516" s="49"/>
      <c r="K516" s="49"/>
      <c r="L516" s="49"/>
      <c r="M516" s="49"/>
      <c r="N516" s="49"/>
      <c r="O516" s="49"/>
      <c r="P516" s="14"/>
      <c r="Q516" s="14"/>
    </row>
  </sheetData>
  <pageMargins left="0.25" right="0.25" top="0.75" bottom="0.75" header="0.3" footer="0.3"/>
  <pageSetup paperSize="9" scale="52" fitToHeight="0" orientation="landscape" r:id="rId1"/>
  <headerFooter>
    <oddHeader>&amp;C&amp;P</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3"/>
  <sheetViews>
    <sheetView showGridLines="0" workbookViewId="0">
      <selection activeCell="R12" sqref="R12"/>
    </sheetView>
  </sheetViews>
  <sheetFormatPr defaultColWidth="8.7109375" defaultRowHeight="15"/>
  <cols>
    <col min="1" max="1" width="6" style="23" customWidth="1"/>
    <col min="2" max="16384" width="8.7109375" style="24"/>
  </cols>
  <sheetData>
    <row r="2" spans="1:16">
      <c r="E2" s="66"/>
      <c r="F2" s="66"/>
      <c r="G2" s="67"/>
    </row>
    <row r="4" spans="1:16">
      <c r="B4" s="25" t="s">
        <v>701</v>
      </c>
    </row>
    <row r="5" spans="1:16">
      <c r="A5" s="23">
        <v>1</v>
      </c>
      <c r="B5" s="27" t="s">
        <v>702</v>
      </c>
      <c r="G5" s="67"/>
    </row>
    <row r="6" spans="1:16">
      <c r="B6" s="30" t="s">
        <v>581</v>
      </c>
    </row>
    <row r="7" spans="1:16">
      <c r="B7" s="30" t="s">
        <v>703</v>
      </c>
    </row>
    <row r="8" spans="1:16">
      <c r="B8" s="30" t="s">
        <v>719</v>
      </c>
    </row>
    <row r="9" spans="1:16">
      <c r="B9" s="30" t="s">
        <v>704</v>
      </c>
    </row>
    <row r="10" spans="1:16">
      <c r="B10" s="30" t="s">
        <v>705</v>
      </c>
    </row>
    <row r="11" spans="1:16">
      <c r="B11" s="30" t="s">
        <v>706</v>
      </c>
    </row>
    <row r="12" spans="1:16">
      <c r="B12" s="28"/>
      <c r="P12" s="69"/>
    </row>
    <row r="13" spans="1:16">
      <c r="A13" s="23">
        <v>2</v>
      </c>
      <c r="B13" s="24" t="s">
        <v>707</v>
      </c>
      <c r="N13" s="26"/>
      <c r="P13" s="67"/>
    </row>
    <row r="15" spans="1:16">
      <c r="A15" s="23">
        <v>3</v>
      </c>
      <c r="B15" s="24" t="s">
        <v>731</v>
      </c>
      <c r="N15" s="68"/>
      <c r="O15" s="69"/>
      <c r="P15" s="67"/>
    </row>
    <row r="16" spans="1:16">
      <c r="N16" s="69"/>
      <c r="O16" s="69"/>
      <c r="P16" s="69"/>
    </row>
    <row r="17" spans="1:16">
      <c r="A17" s="23">
        <v>4</v>
      </c>
      <c r="B17" s="24" t="s">
        <v>732</v>
      </c>
      <c r="N17" s="68"/>
      <c r="O17" s="69"/>
      <c r="P17" s="67"/>
    </row>
    <row r="23" spans="1:16">
      <c r="J23"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6"/>
  <sheetViews>
    <sheetView showGridLines="0" workbookViewId="0">
      <selection activeCell="M14" sqref="M14"/>
    </sheetView>
  </sheetViews>
  <sheetFormatPr defaultColWidth="4.85546875" defaultRowHeight="15"/>
  <cols>
    <col min="1" max="1" width="6" style="23" customWidth="1"/>
    <col min="2" max="2" width="30" style="24" customWidth="1"/>
    <col min="3" max="3" width="20.140625" style="24" customWidth="1"/>
    <col min="4" max="4" width="8.42578125" style="24" bestFit="1" customWidth="1"/>
    <col min="5" max="14" width="4.85546875" style="24"/>
    <col min="15" max="15" width="7.5703125" style="24" customWidth="1"/>
    <col min="16" max="19" width="4.85546875" style="24"/>
    <col min="20" max="20" width="0.42578125" style="24" customWidth="1"/>
    <col min="21" max="21" width="4.85546875" style="24" hidden="1" customWidth="1"/>
    <col min="22" max="22" width="35.85546875" style="2" customWidth="1"/>
    <col min="23" max="16384" width="4.85546875" style="24"/>
  </cols>
  <sheetData>
    <row r="1" spans="1:22">
      <c r="V1"/>
    </row>
    <row r="2" spans="1:22">
      <c r="B2" s="69"/>
      <c r="C2" s="66"/>
      <c r="D2" s="67"/>
      <c r="V2"/>
    </row>
    <row r="3" spans="1:22">
      <c r="V3"/>
    </row>
    <row r="4" spans="1:22">
      <c r="B4" s="25" t="s">
        <v>701</v>
      </c>
      <c r="N4" s="69"/>
      <c r="O4" s="69"/>
      <c r="P4" s="69"/>
      <c r="V4"/>
    </row>
    <row r="5" spans="1:22">
      <c r="A5" s="23">
        <v>1</v>
      </c>
      <c r="B5" s="24" t="s">
        <v>730</v>
      </c>
      <c r="N5" s="69"/>
      <c r="O5" s="67"/>
      <c r="P5" s="69"/>
      <c r="V5"/>
    </row>
    <row r="6" spans="1:22">
      <c r="B6" s="26"/>
      <c r="N6" s="69"/>
      <c r="O6" s="69"/>
      <c r="P6" s="69"/>
      <c r="V6"/>
    </row>
    <row r="7" spans="1:22">
      <c r="N7" s="69"/>
      <c r="O7" s="69"/>
      <c r="P7" s="69"/>
      <c r="V7"/>
    </row>
    <row r="8" spans="1:22">
      <c r="A8" s="23">
        <v>2</v>
      </c>
      <c r="B8" s="24" t="s">
        <v>708</v>
      </c>
      <c r="N8" s="69"/>
      <c r="O8" s="67"/>
      <c r="P8" s="69"/>
      <c r="V8"/>
    </row>
    <row r="9" spans="1:22">
      <c r="B9" s="26"/>
      <c r="N9" s="69"/>
      <c r="O9" s="69"/>
      <c r="P9" s="69"/>
      <c r="V9"/>
    </row>
    <row r="10" spans="1:22" ht="17.100000000000001" customHeight="1">
      <c r="C10" s="19" t="s">
        <v>602</v>
      </c>
      <c r="N10" s="69"/>
      <c r="O10" s="69"/>
      <c r="P10" s="69"/>
      <c r="V10"/>
    </row>
    <row r="11" spans="1:22" ht="17.100000000000001" customHeight="1">
      <c r="B11" s="7" t="s">
        <v>668</v>
      </c>
      <c r="C11" s="18">
        <f>SUMIF('Order Database'!F:F,QuestionSet2!$B$11,'Order Database'!L:L)</f>
        <v>247956.32</v>
      </c>
      <c r="N11" s="69"/>
      <c r="O11" s="69"/>
      <c r="P11" s="69"/>
      <c r="V11"/>
    </row>
    <row r="12" spans="1:22">
      <c r="N12" s="69"/>
      <c r="O12" s="69"/>
      <c r="P12" s="69"/>
      <c r="V12"/>
    </row>
    <row r="13" spans="1:22">
      <c r="B13" s="26"/>
      <c r="N13" s="69"/>
      <c r="O13" s="69"/>
      <c r="P13" s="69"/>
      <c r="V13"/>
    </row>
    <row r="14" spans="1:22">
      <c r="A14" s="23">
        <v>3</v>
      </c>
      <c r="B14" s="24" t="s">
        <v>709</v>
      </c>
      <c r="N14" s="69"/>
      <c r="O14" s="67"/>
      <c r="P14" s="69"/>
      <c r="V14"/>
    </row>
    <row r="15" spans="1:22">
      <c r="B15" s="26"/>
      <c r="N15" s="69"/>
      <c r="O15" s="69"/>
      <c r="P15" s="69"/>
      <c r="V15"/>
    </row>
    <row r="16" spans="1:22">
      <c r="B16" s="26"/>
      <c r="V16"/>
    </row>
    <row r="17" spans="2:22" ht="17.100000000000001" customHeight="1">
      <c r="B17" s="17" t="s">
        <v>580</v>
      </c>
      <c r="C17" s="17" t="s">
        <v>718</v>
      </c>
      <c r="V17"/>
    </row>
    <row r="18" spans="2:22" ht="17.100000000000001" customHeight="1">
      <c r="B18" s="21" t="s">
        <v>605</v>
      </c>
      <c r="C18" s="46">
        <f>COUNTIF(Table1[Region],QuestionSet2!B18)</f>
        <v>11</v>
      </c>
      <c r="V18"/>
    </row>
    <row r="19" spans="2:22" ht="17.100000000000001" customHeight="1">
      <c r="B19" s="20" t="s">
        <v>610</v>
      </c>
      <c r="C19" s="46">
        <f>COUNTIF(Table1[Region],QuestionSet2!B19)</f>
        <v>7</v>
      </c>
      <c r="V19"/>
    </row>
    <row r="20" spans="2:22" ht="17.100000000000001" customHeight="1">
      <c r="B20" s="20" t="s">
        <v>614</v>
      </c>
      <c r="C20" s="46">
        <f>COUNTIF(Table1[Region],QuestionSet2!B20)</f>
        <v>22</v>
      </c>
      <c r="V20"/>
    </row>
    <row r="21" spans="2:22" ht="17.100000000000001" customHeight="1">
      <c r="B21" s="20" t="s">
        <v>618</v>
      </c>
      <c r="C21" s="46">
        <f>COUNTIF(Table1[Region],QuestionSet2!B21)</f>
        <v>36</v>
      </c>
      <c r="V21"/>
    </row>
    <row r="22" spans="2:22" ht="17.100000000000001" customHeight="1">
      <c r="B22" s="20" t="s">
        <v>631</v>
      </c>
      <c r="C22" s="46">
        <f>COUNTIF(Table1[Region],QuestionSet2!B22)</f>
        <v>11</v>
      </c>
      <c r="V22"/>
    </row>
    <row r="23" spans="2:22">
      <c r="B23" s="20" t="s">
        <v>658</v>
      </c>
      <c r="C23" s="46">
        <f>COUNTIF(Table1[Region],QuestionSet2!B23)</f>
        <v>10</v>
      </c>
      <c r="V23"/>
    </row>
    <row r="24" spans="2:22">
      <c r="B24" s="20" t="s">
        <v>720</v>
      </c>
      <c r="C24" s="46">
        <f>COUNTIF(Table1[Region],QuestionSet2!B24)</f>
        <v>3</v>
      </c>
      <c r="V24"/>
    </row>
    <row r="25" spans="2:22">
      <c r="V25"/>
    </row>
    <row r="26" spans="2:22">
      <c r="V26"/>
    </row>
    <row r="27" spans="2:22">
      <c r="V27"/>
    </row>
    <row r="28" spans="2:22">
      <c r="V28"/>
    </row>
    <row r="29" spans="2:22">
      <c r="V29"/>
    </row>
    <row r="30" spans="2:22">
      <c r="V30"/>
    </row>
    <row r="31" spans="2:22">
      <c r="V31"/>
    </row>
    <row r="32" spans="2:22">
      <c r="V32"/>
    </row>
    <row r="33" spans="22:22">
      <c r="V33"/>
    </row>
    <row r="34" spans="22:22">
      <c r="V34"/>
    </row>
    <row r="35" spans="22:22">
      <c r="V35"/>
    </row>
    <row r="36" spans="22:22">
      <c r="V36"/>
    </row>
    <row r="37" spans="22:22">
      <c r="V37"/>
    </row>
    <row r="38" spans="22:22">
      <c r="V38"/>
    </row>
    <row r="39" spans="22:22">
      <c r="V39"/>
    </row>
    <row r="40" spans="22:22">
      <c r="V40"/>
    </row>
    <row r="41" spans="22:22">
      <c r="V41"/>
    </row>
    <row r="42" spans="22:22">
      <c r="V42"/>
    </row>
    <row r="43" spans="22:22">
      <c r="V43"/>
    </row>
    <row r="44" spans="22:22">
      <c r="V44"/>
    </row>
    <row r="45" spans="22:22">
      <c r="V45"/>
    </row>
    <row r="46" spans="22:22">
      <c r="V46"/>
    </row>
    <row r="47" spans="22:22">
      <c r="V47"/>
    </row>
    <row r="48" spans="22:22">
      <c r="V48"/>
    </row>
    <row r="49" spans="22:22">
      <c r="V49"/>
    </row>
    <row r="50" spans="22:22">
      <c r="V50"/>
    </row>
    <row r="51" spans="22:22">
      <c r="V51"/>
    </row>
    <row r="52" spans="22:22">
      <c r="V52"/>
    </row>
    <row r="53" spans="22:22">
      <c r="V53"/>
    </row>
    <row r="54" spans="22:22">
      <c r="V54"/>
    </row>
    <row r="55" spans="22:22">
      <c r="V55"/>
    </row>
    <row r="56" spans="22:22">
      <c r="V56"/>
    </row>
    <row r="57" spans="22:22">
      <c r="V57"/>
    </row>
    <row r="58" spans="22:22">
      <c r="V58"/>
    </row>
    <row r="59" spans="22:22">
      <c r="V59"/>
    </row>
    <row r="60" spans="22:22">
      <c r="V60"/>
    </row>
    <row r="61" spans="22:22">
      <c r="V61"/>
    </row>
    <row r="62" spans="22:22">
      <c r="V62"/>
    </row>
    <row r="63" spans="22:22">
      <c r="V63"/>
    </row>
    <row r="64" spans="22:22">
      <c r="V64"/>
    </row>
    <row r="65" spans="22:22">
      <c r="V65"/>
    </row>
    <row r="66" spans="22:22">
      <c r="V66"/>
    </row>
    <row r="67" spans="22:22">
      <c r="V67"/>
    </row>
    <row r="68" spans="22:22">
      <c r="V68"/>
    </row>
    <row r="69" spans="22:22">
      <c r="V69"/>
    </row>
    <row r="70" spans="22:22">
      <c r="V70"/>
    </row>
    <row r="71" spans="22:22">
      <c r="V71"/>
    </row>
    <row r="72" spans="22:22">
      <c r="V72"/>
    </row>
    <row r="73" spans="22:22">
      <c r="V73"/>
    </row>
    <row r="74" spans="22:22">
      <c r="V74"/>
    </row>
    <row r="75" spans="22:22">
      <c r="V75"/>
    </row>
    <row r="76" spans="22:22">
      <c r="V76"/>
    </row>
    <row r="77" spans="22:22">
      <c r="V77"/>
    </row>
    <row r="78" spans="22:22">
      <c r="V78"/>
    </row>
    <row r="79" spans="22:22">
      <c r="V79"/>
    </row>
    <row r="80" spans="22:22">
      <c r="V80"/>
    </row>
    <row r="81" spans="22:22">
      <c r="V81"/>
    </row>
    <row r="82" spans="22:22">
      <c r="V82"/>
    </row>
    <row r="83" spans="22:22">
      <c r="V83"/>
    </row>
    <row r="84" spans="22:22">
      <c r="V84"/>
    </row>
    <row r="85" spans="22:22">
      <c r="V85"/>
    </row>
    <row r="86" spans="22:22">
      <c r="V86"/>
    </row>
    <row r="87" spans="22:22">
      <c r="V87"/>
    </row>
    <row r="88" spans="22:22">
      <c r="V88"/>
    </row>
    <row r="89" spans="22:22">
      <c r="V89"/>
    </row>
    <row r="90" spans="22:22">
      <c r="V90"/>
    </row>
    <row r="91" spans="22:22">
      <c r="V91"/>
    </row>
    <row r="92" spans="22:22">
      <c r="V92"/>
    </row>
    <row r="93" spans="22:22">
      <c r="V93"/>
    </row>
    <row r="94" spans="22:22">
      <c r="V94"/>
    </row>
    <row r="95" spans="22:22">
      <c r="V95"/>
    </row>
    <row r="96" spans="22:22">
      <c r="V96"/>
    </row>
    <row r="97" spans="22:22">
      <c r="V97"/>
    </row>
    <row r="98" spans="22:22">
      <c r="V98"/>
    </row>
    <row r="99" spans="22:22">
      <c r="V99"/>
    </row>
    <row r="100" spans="22:22">
      <c r="V100"/>
    </row>
    <row r="101" spans="22:22">
      <c r="V101"/>
    </row>
    <row r="102" spans="22:22">
      <c r="V102"/>
    </row>
    <row r="103" spans="22:22">
      <c r="V103"/>
    </row>
    <row r="104" spans="22:22">
      <c r="V104"/>
    </row>
    <row r="105" spans="22:22">
      <c r="V105"/>
    </row>
    <row r="106" spans="22:22">
      <c r="V106"/>
    </row>
    <row r="107" spans="22:22">
      <c r="V107"/>
    </row>
    <row r="108" spans="22:22">
      <c r="V108"/>
    </row>
    <row r="109" spans="22:22">
      <c r="V109"/>
    </row>
    <row r="110" spans="22:22">
      <c r="V110"/>
    </row>
    <row r="111" spans="22:22">
      <c r="V111"/>
    </row>
    <row r="112" spans="22:22">
      <c r="V112"/>
    </row>
    <row r="113" spans="22:22">
      <c r="V113"/>
    </row>
    <row r="114" spans="22:22">
      <c r="V114"/>
    </row>
    <row r="115" spans="22:22">
      <c r="V115"/>
    </row>
    <row r="116" spans="22:22">
      <c r="V116"/>
    </row>
    <row r="117" spans="22:22">
      <c r="V117"/>
    </row>
    <row r="118" spans="22:22">
      <c r="V118"/>
    </row>
    <row r="119" spans="22:22">
      <c r="V119"/>
    </row>
    <row r="120" spans="22:22">
      <c r="V120"/>
    </row>
    <row r="121" spans="22:22">
      <c r="V121"/>
    </row>
    <row r="122" spans="22:22">
      <c r="V122"/>
    </row>
    <row r="123" spans="22:22">
      <c r="V123"/>
    </row>
    <row r="124" spans="22:22">
      <c r="V124"/>
    </row>
    <row r="125" spans="22:22">
      <c r="V125"/>
    </row>
    <row r="126" spans="22:22">
      <c r="V126"/>
    </row>
    <row r="127" spans="22:22">
      <c r="V127"/>
    </row>
    <row r="128" spans="22:22">
      <c r="V128"/>
    </row>
    <row r="129" spans="22:22">
      <c r="V129"/>
    </row>
    <row r="130" spans="22:22">
      <c r="V130"/>
    </row>
    <row r="131" spans="22:22">
      <c r="V131"/>
    </row>
    <row r="132" spans="22:22">
      <c r="V132"/>
    </row>
    <row r="133" spans="22:22">
      <c r="V133"/>
    </row>
    <row r="134" spans="22:22">
      <c r="V134"/>
    </row>
    <row r="135" spans="22:22">
      <c r="V135"/>
    </row>
    <row r="136" spans="22:22">
      <c r="V136"/>
    </row>
    <row r="137" spans="22:22">
      <c r="V137"/>
    </row>
    <row r="138" spans="22:22">
      <c r="V138"/>
    </row>
    <row r="139" spans="22:22">
      <c r="V139"/>
    </row>
    <row r="140" spans="22:22">
      <c r="V140"/>
    </row>
    <row r="141" spans="22:22">
      <c r="V141"/>
    </row>
    <row r="142" spans="22:22">
      <c r="V142"/>
    </row>
    <row r="143" spans="22:22">
      <c r="V143"/>
    </row>
    <row r="144" spans="22:22">
      <c r="V144"/>
    </row>
    <row r="145" spans="22:22">
      <c r="V145"/>
    </row>
    <row r="146" spans="22:22">
      <c r="V146"/>
    </row>
    <row r="147" spans="22:22">
      <c r="V147"/>
    </row>
    <row r="148" spans="22:22">
      <c r="V148"/>
    </row>
    <row r="149" spans="22:22">
      <c r="V149"/>
    </row>
    <row r="150" spans="22:22">
      <c r="V150"/>
    </row>
    <row r="151" spans="22:22">
      <c r="V151"/>
    </row>
    <row r="152" spans="22:22">
      <c r="V152"/>
    </row>
    <row r="153" spans="22:22">
      <c r="V153"/>
    </row>
    <row r="154" spans="22:22">
      <c r="V154"/>
    </row>
    <row r="155" spans="22:22">
      <c r="V155"/>
    </row>
    <row r="156" spans="22:22">
      <c r="V156"/>
    </row>
    <row r="157" spans="22:22">
      <c r="V157"/>
    </row>
    <row r="158" spans="22:22">
      <c r="V158"/>
    </row>
    <row r="159" spans="22:22">
      <c r="V159"/>
    </row>
    <row r="160" spans="22:22">
      <c r="V160"/>
    </row>
    <row r="161" spans="22:22">
      <c r="V161"/>
    </row>
    <row r="162" spans="22:22">
      <c r="V162"/>
    </row>
    <row r="163" spans="22:22">
      <c r="V163"/>
    </row>
    <row r="164" spans="22:22">
      <c r="V164"/>
    </row>
    <row r="165" spans="22:22">
      <c r="V165"/>
    </row>
    <row r="166" spans="22:22">
      <c r="V166"/>
    </row>
    <row r="167" spans="22:22">
      <c r="V167"/>
    </row>
    <row r="168" spans="22:22">
      <c r="V168"/>
    </row>
    <row r="169" spans="22:22">
      <c r="V169"/>
    </row>
    <row r="170" spans="22:22">
      <c r="V170"/>
    </row>
    <row r="171" spans="22:22">
      <c r="V171"/>
    </row>
    <row r="172" spans="22:22">
      <c r="V172"/>
    </row>
    <row r="173" spans="22:22">
      <c r="V173"/>
    </row>
    <row r="174" spans="22:22">
      <c r="V174"/>
    </row>
    <row r="175" spans="22:22">
      <c r="V175"/>
    </row>
    <row r="176" spans="22:22">
      <c r="V176"/>
    </row>
    <row r="177" spans="22:22">
      <c r="V177"/>
    </row>
    <row r="178" spans="22:22">
      <c r="V178"/>
    </row>
    <row r="179" spans="22:22">
      <c r="V179"/>
    </row>
    <row r="180" spans="22:22">
      <c r="V180"/>
    </row>
    <row r="181" spans="22:22">
      <c r="V181"/>
    </row>
    <row r="182" spans="22:22">
      <c r="V182"/>
    </row>
    <row r="183" spans="22:22">
      <c r="V183"/>
    </row>
    <row r="184" spans="22:22">
      <c r="V184"/>
    </row>
    <row r="185" spans="22:22">
      <c r="V185"/>
    </row>
    <row r="186" spans="22:22">
      <c r="V186"/>
    </row>
    <row r="187" spans="22:22">
      <c r="V187"/>
    </row>
    <row r="188" spans="22:22">
      <c r="V188"/>
    </row>
    <row r="189" spans="22:22">
      <c r="V189"/>
    </row>
    <row r="190" spans="22:22">
      <c r="V190"/>
    </row>
    <row r="191" spans="22:22">
      <c r="V191"/>
    </row>
    <row r="192" spans="22:22">
      <c r="V192"/>
    </row>
    <row r="193" spans="22:22">
      <c r="V193"/>
    </row>
    <row r="194" spans="22:22">
      <c r="V194"/>
    </row>
    <row r="195" spans="22:22">
      <c r="V195"/>
    </row>
    <row r="196" spans="22:22">
      <c r="V196"/>
    </row>
    <row r="197" spans="22:22">
      <c r="V197"/>
    </row>
    <row r="198" spans="22:22">
      <c r="V198"/>
    </row>
    <row r="199" spans="22:22">
      <c r="V199"/>
    </row>
    <row r="200" spans="22:22">
      <c r="V200"/>
    </row>
    <row r="201" spans="22:22">
      <c r="V201"/>
    </row>
    <row r="202" spans="22:22">
      <c r="V202"/>
    </row>
    <row r="203" spans="22:22">
      <c r="V203"/>
    </row>
    <row r="204" spans="22:22">
      <c r="V204"/>
    </row>
    <row r="205" spans="22:22">
      <c r="V205"/>
    </row>
    <row r="206" spans="22:22">
      <c r="V206"/>
    </row>
    <row r="207" spans="22:22">
      <c r="V207"/>
    </row>
    <row r="208" spans="22:22">
      <c r="V208"/>
    </row>
    <row r="209" spans="22:22">
      <c r="V209"/>
    </row>
    <row r="210" spans="22:22">
      <c r="V210"/>
    </row>
    <row r="211" spans="22:22">
      <c r="V211"/>
    </row>
    <row r="212" spans="22:22">
      <c r="V212"/>
    </row>
    <row r="213" spans="22:22">
      <c r="V213"/>
    </row>
    <row r="214" spans="22:22">
      <c r="V214"/>
    </row>
    <row r="215" spans="22:22">
      <c r="V215"/>
    </row>
    <row r="216" spans="22:22">
      <c r="V216"/>
    </row>
    <row r="217" spans="22:22">
      <c r="V217"/>
    </row>
    <row r="218" spans="22:22">
      <c r="V218"/>
    </row>
    <row r="219" spans="22:22">
      <c r="V219"/>
    </row>
    <row r="220" spans="22:22">
      <c r="V220"/>
    </row>
    <row r="221" spans="22:22">
      <c r="V221"/>
    </row>
    <row r="222" spans="22:22">
      <c r="V222"/>
    </row>
    <row r="223" spans="22:22">
      <c r="V223"/>
    </row>
    <row r="224" spans="22:22">
      <c r="V224"/>
    </row>
    <row r="225" spans="22:22">
      <c r="V225"/>
    </row>
    <row r="226" spans="22:22">
      <c r="V226"/>
    </row>
    <row r="227" spans="22:22">
      <c r="V227"/>
    </row>
    <row r="228" spans="22:22">
      <c r="V228"/>
    </row>
    <row r="229" spans="22:22">
      <c r="V229"/>
    </row>
    <row r="230" spans="22:22">
      <c r="V230"/>
    </row>
    <row r="231" spans="22:22">
      <c r="V231"/>
    </row>
    <row r="232" spans="22:22">
      <c r="V232"/>
    </row>
    <row r="233" spans="22:22">
      <c r="V233"/>
    </row>
    <row r="234" spans="22:22">
      <c r="V234"/>
    </row>
    <row r="235" spans="22:22">
      <c r="V235"/>
    </row>
    <row r="236" spans="22:22">
      <c r="V236"/>
    </row>
    <row r="237" spans="22:22">
      <c r="V237"/>
    </row>
    <row r="238" spans="22:22">
      <c r="V238"/>
    </row>
    <row r="239" spans="22:22">
      <c r="V239"/>
    </row>
    <row r="240" spans="22:22">
      <c r="V240"/>
    </row>
    <row r="241" spans="22:22">
      <c r="V241"/>
    </row>
    <row r="242" spans="22:22">
      <c r="V242"/>
    </row>
    <row r="243" spans="22:22">
      <c r="V243"/>
    </row>
    <row r="244" spans="22:22">
      <c r="V244"/>
    </row>
    <row r="245" spans="22:22">
      <c r="V245"/>
    </row>
    <row r="246" spans="22:22">
      <c r="V246"/>
    </row>
    <row r="247" spans="22:22">
      <c r="V247"/>
    </row>
    <row r="248" spans="22:22">
      <c r="V248"/>
    </row>
    <row r="249" spans="22:22">
      <c r="V249"/>
    </row>
    <row r="250" spans="22:22">
      <c r="V250"/>
    </row>
    <row r="251" spans="22:22">
      <c r="V251"/>
    </row>
    <row r="252" spans="22:22">
      <c r="V252"/>
    </row>
    <row r="253" spans="22:22">
      <c r="V253"/>
    </row>
    <row r="254" spans="22:22">
      <c r="V254"/>
    </row>
    <row r="255" spans="22:22">
      <c r="V255"/>
    </row>
    <row r="256" spans="22:22">
      <c r="V256"/>
    </row>
    <row r="257" spans="22:22">
      <c r="V257"/>
    </row>
    <row r="258" spans="22:22">
      <c r="V258"/>
    </row>
    <row r="259" spans="22:22">
      <c r="V259"/>
    </row>
    <row r="260" spans="22:22">
      <c r="V260"/>
    </row>
    <row r="261" spans="22:22">
      <c r="V261"/>
    </row>
    <row r="262" spans="22:22">
      <c r="V262"/>
    </row>
    <row r="263" spans="22:22">
      <c r="V263"/>
    </row>
    <row r="264" spans="22:22">
      <c r="V264"/>
    </row>
    <row r="265" spans="22:22">
      <c r="V265"/>
    </row>
    <row r="266" spans="22:22">
      <c r="V266"/>
    </row>
    <row r="267" spans="22:22">
      <c r="V267"/>
    </row>
    <row r="268" spans="22:22">
      <c r="V268"/>
    </row>
    <row r="269" spans="22:22">
      <c r="V269"/>
    </row>
    <row r="270" spans="22:22">
      <c r="V270"/>
    </row>
    <row r="271" spans="22:22">
      <c r="V271"/>
    </row>
    <row r="272" spans="22:22">
      <c r="V272"/>
    </row>
    <row r="273" spans="22:22">
      <c r="V273"/>
    </row>
    <row r="274" spans="22:22">
      <c r="V274"/>
    </row>
    <row r="275" spans="22:22">
      <c r="V275"/>
    </row>
    <row r="276" spans="22:22">
      <c r="V276"/>
    </row>
    <row r="277" spans="22:22">
      <c r="V277"/>
    </row>
    <row r="278" spans="22:22">
      <c r="V278"/>
    </row>
    <row r="279" spans="22:22">
      <c r="V279"/>
    </row>
    <row r="280" spans="22:22">
      <c r="V280"/>
    </row>
    <row r="281" spans="22:22">
      <c r="V281"/>
    </row>
    <row r="282" spans="22:22">
      <c r="V282"/>
    </row>
    <row r="283" spans="22:22">
      <c r="V283"/>
    </row>
    <row r="284" spans="22:22">
      <c r="V284"/>
    </row>
    <row r="285" spans="22:22">
      <c r="V285"/>
    </row>
    <row r="286" spans="22:22">
      <c r="V286"/>
    </row>
    <row r="287" spans="22:22">
      <c r="V287"/>
    </row>
    <row r="288" spans="22:22">
      <c r="V288"/>
    </row>
    <row r="289" spans="22:22">
      <c r="V289"/>
    </row>
    <row r="290" spans="22:22">
      <c r="V290"/>
    </row>
    <row r="291" spans="22:22">
      <c r="V291"/>
    </row>
    <row r="292" spans="22:22">
      <c r="V292"/>
    </row>
    <row r="293" spans="22:22">
      <c r="V293"/>
    </row>
    <row r="294" spans="22:22">
      <c r="V294"/>
    </row>
    <row r="295" spans="22:22">
      <c r="V295"/>
    </row>
    <row r="296" spans="22:22">
      <c r="V296"/>
    </row>
    <row r="297" spans="22:22">
      <c r="V297"/>
    </row>
    <row r="298" spans="22:22">
      <c r="V298"/>
    </row>
    <row r="299" spans="22:22">
      <c r="V299"/>
    </row>
    <row r="300" spans="22:22">
      <c r="V300"/>
    </row>
    <row r="301" spans="22:22">
      <c r="V301"/>
    </row>
    <row r="302" spans="22:22">
      <c r="V302"/>
    </row>
    <row r="303" spans="22:22">
      <c r="V303"/>
    </row>
    <row r="304" spans="22:22">
      <c r="V304"/>
    </row>
    <row r="305" spans="22:22">
      <c r="V305"/>
    </row>
    <row r="306" spans="22:22">
      <c r="V306"/>
    </row>
    <row r="307" spans="22:22">
      <c r="V307"/>
    </row>
    <row r="308" spans="22:22">
      <c r="V308"/>
    </row>
    <row r="309" spans="22:22">
      <c r="V309"/>
    </row>
    <row r="310" spans="22:22">
      <c r="V310"/>
    </row>
    <row r="311" spans="22:22">
      <c r="V311"/>
    </row>
    <row r="312" spans="22:22">
      <c r="V312"/>
    </row>
    <row r="313" spans="22:22">
      <c r="V313"/>
    </row>
    <row r="314" spans="22:22">
      <c r="V314"/>
    </row>
    <row r="315" spans="22:22">
      <c r="V315"/>
    </row>
    <row r="316" spans="22:22">
      <c r="V316"/>
    </row>
    <row r="317" spans="22:22">
      <c r="V317"/>
    </row>
    <row r="318" spans="22:22">
      <c r="V318"/>
    </row>
    <row r="319" spans="22:22">
      <c r="V319"/>
    </row>
    <row r="320" spans="22:22">
      <c r="V320"/>
    </row>
    <row r="321" spans="22:22">
      <c r="V321"/>
    </row>
    <row r="322" spans="22:22">
      <c r="V322"/>
    </row>
    <row r="323" spans="22:22">
      <c r="V323"/>
    </row>
    <row r="324" spans="22:22">
      <c r="V324"/>
    </row>
    <row r="325" spans="22:22">
      <c r="V325"/>
    </row>
    <row r="326" spans="22:22">
      <c r="V326"/>
    </row>
    <row r="327" spans="22:22">
      <c r="V327"/>
    </row>
    <row r="328" spans="22:22">
      <c r="V328"/>
    </row>
    <row r="329" spans="22:22">
      <c r="V329"/>
    </row>
    <row r="330" spans="22:22">
      <c r="V330"/>
    </row>
    <row r="331" spans="22:22">
      <c r="V331"/>
    </row>
    <row r="332" spans="22:22">
      <c r="V332"/>
    </row>
    <row r="333" spans="22:22">
      <c r="V333"/>
    </row>
    <row r="334" spans="22:22">
      <c r="V334"/>
    </row>
    <row r="335" spans="22:22">
      <c r="V335"/>
    </row>
    <row r="336" spans="22:22">
      <c r="V336"/>
    </row>
    <row r="337" spans="22:22">
      <c r="V337"/>
    </row>
    <row r="338" spans="22:22">
      <c r="V338"/>
    </row>
    <row r="339" spans="22:22">
      <c r="V339"/>
    </row>
    <row r="340" spans="22:22">
      <c r="V340"/>
    </row>
    <row r="341" spans="22:22">
      <c r="V341"/>
    </row>
    <row r="342" spans="22:22">
      <c r="V342"/>
    </row>
    <row r="343" spans="22:22">
      <c r="V343"/>
    </row>
    <row r="344" spans="22:22">
      <c r="V344"/>
    </row>
    <row r="345" spans="22:22">
      <c r="V345"/>
    </row>
    <row r="346" spans="22:22">
      <c r="V346"/>
    </row>
    <row r="347" spans="22:22">
      <c r="V347"/>
    </row>
    <row r="348" spans="22:22">
      <c r="V348"/>
    </row>
    <row r="349" spans="22:22">
      <c r="V349"/>
    </row>
    <row r="350" spans="22:22">
      <c r="V350"/>
    </row>
    <row r="351" spans="22:22">
      <c r="V351"/>
    </row>
    <row r="352" spans="22:22">
      <c r="V352"/>
    </row>
    <row r="353" spans="22:22">
      <c r="V353"/>
    </row>
    <row r="354" spans="22:22">
      <c r="V354"/>
    </row>
    <row r="355" spans="22:22">
      <c r="V355"/>
    </row>
    <row r="356" spans="22:22">
      <c r="V356"/>
    </row>
    <row r="357" spans="22:22">
      <c r="V357"/>
    </row>
    <row r="358" spans="22:22">
      <c r="V358"/>
    </row>
    <row r="359" spans="22:22">
      <c r="V359"/>
    </row>
    <row r="360" spans="22:22">
      <c r="V360"/>
    </row>
    <row r="361" spans="22:22">
      <c r="V361"/>
    </row>
    <row r="362" spans="22:22">
      <c r="V362"/>
    </row>
    <row r="363" spans="22:22">
      <c r="V363"/>
    </row>
    <row r="364" spans="22:22">
      <c r="V364"/>
    </row>
    <row r="365" spans="22:22">
      <c r="V365"/>
    </row>
    <row r="366" spans="22:22">
      <c r="V366"/>
    </row>
    <row r="367" spans="22:22">
      <c r="V367"/>
    </row>
    <row r="368" spans="22:22">
      <c r="V368"/>
    </row>
    <row r="369" spans="22:22">
      <c r="V369"/>
    </row>
    <row r="370" spans="22:22">
      <c r="V370"/>
    </row>
    <row r="371" spans="22:22">
      <c r="V371"/>
    </row>
    <row r="372" spans="22:22">
      <c r="V372"/>
    </row>
    <row r="373" spans="22:22">
      <c r="V373"/>
    </row>
    <row r="374" spans="22:22">
      <c r="V374"/>
    </row>
    <row r="375" spans="22:22">
      <c r="V375"/>
    </row>
    <row r="376" spans="22:22">
      <c r="V376"/>
    </row>
    <row r="377" spans="22:22">
      <c r="V377"/>
    </row>
    <row r="378" spans="22:22">
      <c r="V378"/>
    </row>
    <row r="379" spans="22:22">
      <c r="V379"/>
    </row>
    <row r="380" spans="22:22">
      <c r="V380"/>
    </row>
    <row r="381" spans="22:22">
      <c r="V381"/>
    </row>
    <row r="382" spans="22:22">
      <c r="V382"/>
    </row>
    <row r="383" spans="22:22">
      <c r="V383"/>
    </row>
    <row r="384" spans="22:22">
      <c r="V384"/>
    </row>
    <row r="385" spans="22:22">
      <c r="V385"/>
    </row>
    <row r="386" spans="22:22">
      <c r="V386"/>
    </row>
    <row r="387" spans="22:22">
      <c r="V387"/>
    </row>
    <row r="388" spans="22:22">
      <c r="V388"/>
    </row>
    <row r="389" spans="22:22">
      <c r="V389"/>
    </row>
    <row r="390" spans="22:22">
      <c r="V390"/>
    </row>
    <row r="391" spans="22:22">
      <c r="V391"/>
    </row>
    <row r="392" spans="22:22">
      <c r="V392"/>
    </row>
    <row r="393" spans="22:22">
      <c r="V393"/>
    </row>
    <row r="394" spans="22:22">
      <c r="V394"/>
    </row>
    <row r="395" spans="22:22">
      <c r="V395"/>
    </row>
    <row r="396" spans="22:22">
      <c r="V396"/>
    </row>
    <row r="397" spans="22:22">
      <c r="V397"/>
    </row>
    <row r="398" spans="22:22">
      <c r="V398"/>
    </row>
    <row r="399" spans="22:22">
      <c r="V399"/>
    </row>
    <row r="400" spans="22:22">
      <c r="V400"/>
    </row>
    <row r="401" spans="22:22">
      <c r="V401"/>
    </row>
    <row r="402" spans="22:22">
      <c r="V402"/>
    </row>
    <row r="403" spans="22:22">
      <c r="V403"/>
    </row>
    <row r="404" spans="22:22">
      <c r="V404"/>
    </row>
    <row r="405" spans="22:22">
      <c r="V405"/>
    </row>
    <row r="406" spans="22:22">
      <c r="V406"/>
    </row>
    <row r="407" spans="22:22">
      <c r="V407"/>
    </row>
    <row r="408" spans="22:22">
      <c r="V408"/>
    </row>
    <row r="409" spans="22:22">
      <c r="V409"/>
    </row>
    <row r="410" spans="22:22">
      <c r="V410"/>
    </row>
    <row r="411" spans="22:22">
      <c r="V411"/>
    </row>
    <row r="412" spans="22:22">
      <c r="V412"/>
    </row>
    <row r="413" spans="22:22">
      <c r="V413"/>
    </row>
    <row r="414" spans="22:22">
      <c r="V414"/>
    </row>
    <row r="415" spans="22:22">
      <c r="V415"/>
    </row>
    <row r="416" spans="22:22">
      <c r="V416"/>
    </row>
    <row r="417" spans="22:22">
      <c r="V417"/>
    </row>
    <row r="418" spans="22:22">
      <c r="V418"/>
    </row>
    <row r="419" spans="22:22">
      <c r="V419"/>
    </row>
    <row r="420" spans="22:22">
      <c r="V420"/>
    </row>
    <row r="421" spans="22:22">
      <c r="V421"/>
    </row>
    <row r="422" spans="22:22">
      <c r="V422"/>
    </row>
    <row r="423" spans="22:22">
      <c r="V423"/>
    </row>
    <row r="424" spans="22:22">
      <c r="V424"/>
    </row>
    <row r="425" spans="22:22">
      <c r="V425"/>
    </row>
    <row r="426" spans="22:22">
      <c r="V426"/>
    </row>
    <row r="427" spans="22:22">
      <c r="V427"/>
    </row>
    <row r="428" spans="22:22">
      <c r="V428"/>
    </row>
    <row r="429" spans="22:22">
      <c r="V429"/>
    </row>
    <row r="430" spans="22:22">
      <c r="V430"/>
    </row>
    <row r="431" spans="22:22">
      <c r="V431"/>
    </row>
    <row r="432" spans="22:22">
      <c r="V432"/>
    </row>
    <row r="433" spans="22:22">
      <c r="V433"/>
    </row>
    <row r="434" spans="22:22">
      <c r="V434"/>
    </row>
    <row r="435" spans="22:22">
      <c r="V435"/>
    </row>
    <row r="436" spans="22:22">
      <c r="V436"/>
    </row>
    <row r="437" spans="22:22">
      <c r="V437"/>
    </row>
    <row r="438" spans="22:22">
      <c r="V438"/>
    </row>
    <row r="439" spans="22:22">
      <c r="V439"/>
    </row>
    <row r="440" spans="22:22">
      <c r="V440"/>
    </row>
    <row r="441" spans="22:22">
      <c r="V441"/>
    </row>
    <row r="442" spans="22:22">
      <c r="V442"/>
    </row>
    <row r="443" spans="22:22">
      <c r="V443"/>
    </row>
    <row r="444" spans="22:22">
      <c r="V444"/>
    </row>
    <row r="445" spans="22:22">
      <c r="V445"/>
    </row>
    <row r="446" spans="22:22">
      <c r="V446"/>
    </row>
    <row r="447" spans="22:22">
      <c r="V447"/>
    </row>
    <row r="448" spans="22:22">
      <c r="V448"/>
    </row>
    <row r="449" spans="22:22">
      <c r="V449"/>
    </row>
    <row r="450" spans="22:22">
      <c r="V450"/>
    </row>
    <row r="451" spans="22:22">
      <c r="V451"/>
    </row>
    <row r="452" spans="22:22">
      <c r="V452"/>
    </row>
    <row r="453" spans="22:22">
      <c r="V453"/>
    </row>
    <row r="454" spans="22:22">
      <c r="V454"/>
    </row>
    <row r="455" spans="22:22">
      <c r="V455"/>
    </row>
    <row r="456" spans="22:22">
      <c r="V456"/>
    </row>
    <row r="457" spans="22:22">
      <c r="V457"/>
    </row>
    <row r="458" spans="22:22">
      <c r="V458"/>
    </row>
    <row r="459" spans="22:22">
      <c r="V459"/>
    </row>
    <row r="460" spans="22:22">
      <c r="V460"/>
    </row>
    <row r="461" spans="22:22">
      <c r="V461"/>
    </row>
    <row r="462" spans="22:22">
      <c r="V462"/>
    </row>
    <row r="463" spans="22:22">
      <c r="V463"/>
    </row>
    <row r="464" spans="22:22">
      <c r="V464"/>
    </row>
    <row r="465" spans="22:22">
      <c r="V465"/>
    </row>
    <row r="466" spans="22:22">
      <c r="V466"/>
    </row>
    <row r="467" spans="22:22">
      <c r="V467"/>
    </row>
    <row r="468" spans="22:22">
      <c r="V468"/>
    </row>
    <row r="469" spans="22:22">
      <c r="V469"/>
    </row>
    <row r="470" spans="22:22">
      <c r="V470"/>
    </row>
    <row r="471" spans="22:22">
      <c r="V471"/>
    </row>
    <row r="472" spans="22:22">
      <c r="V472"/>
    </row>
    <row r="473" spans="22:22">
      <c r="V473"/>
    </row>
    <row r="474" spans="22:22">
      <c r="V474"/>
    </row>
    <row r="475" spans="22:22">
      <c r="V475"/>
    </row>
    <row r="476" spans="22:22">
      <c r="V476"/>
    </row>
    <row r="477" spans="22:22">
      <c r="V477"/>
    </row>
    <row r="478" spans="22:22">
      <c r="V478"/>
    </row>
    <row r="479" spans="22:22">
      <c r="V479"/>
    </row>
    <row r="480" spans="22:22">
      <c r="V480"/>
    </row>
    <row r="481" spans="22:22">
      <c r="V481"/>
    </row>
    <row r="482" spans="22:22">
      <c r="V482"/>
    </row>
    <row r="483" spans="22:22">
      <c r="V483"/>
    </row>
    <row r="484" spans="22:22">
      <c r="V484"/>
    </row>
    <row r="485" spans="22:22">
      <c r="V485"/>
    </row>
    <row r="486" spans="22:22">
      <c r="V486"/>
    </row>
    <row r="487" spans="22:22">
      <c r="V487"/>
    </row>
    <row r="488" spans="22:22">
      <c r="V488"/>
    </row>
    <row r="489" spans="22:22">
      <c r="V489"/>
    </row>
    <row r="490" spans="22:22">
      <c r="V490"/>
    </row>
    <row r="491" spans="22:22">
      <c r="V491"/>
    </row>
    <row r="492" spans="22:22">
      <c r="V492"/>
    </row>
    <row r="493" spans="22:22">
      <c r="V493"/>
    </row>
    <row r="494" spans="22:22">
      <c r="V494"/>
    </row>
    <row r="495" spans="22:22">
      <c r="V495"/>
    </row>
    <row r="496" spans="22:22">
      <c r="V496"/>
    </row>
    <row r="497" spans="22:22">
      <c r="V497"/>
    </row>
    <row r="498" spans="22:22">
      <c r="V498"/>
    </row>
    <row r="499" spans="22:22">
      <c r="V499"/>
    </row>
    <row r="500" spans="22:22">
      <c r="V500"/>
    </row>
    <row r="501" spans="22:22">
      <c r="V501"/>
    </row>
    <row r="502" spans="22:22">
      <c r="V502"/>
    </row>
    <row r="503" spans="22:22">
      <c r="V503"/>
    </row>
    <row r="504" spans="22:22">
      <c r="V504"/>
    </row>
    <row r="505" spans="22:22">
      <c r="V505"/>
    </row>
    <row r="506" spans="22:22">
      <c r="V506"/>
    </row>
    <row r="507" spans="22:22">
      <c r="V507"/>
    </row>
    <row r="508" spans="22:22">
      <c r="V508"/>
    </row>
    <row r="509" spans="22:22">
      <c r="V509"/>
    </row>
    <row r="510" spans="22:22">
      <c r="V510"/>
    </row>
    <row r="511" spans="22:22">
      <c r="V511"/>
    </row>
    <row r="512" spans="22:22">
      <c r="V512"/>
    </row>
    <row r="513" spans="22:22">
      <c r="V513"/>
    </row>
    <row r="514" spans="22:22">
      <c r="V514"/>
    </row>
    <row r="515" spans="22:22">
      <c r="V515"/>
    </row>
    <row r="516" spans="22:22">
      <c r="V5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'Order Database'!$F$2:$F$101</xm:f>
          </x14:formula1>
          <xm:sqref>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8"/>
  <sheetViews>
    <sheetView showGridLines="0" workbookViewId="0">
      <selection activeCell="H8" sqref="H8"/>
    </sheetView>
  </sheetViews>
  <sheetFormatPr defaultRowHeight="15"/>
  <cols>
    <col min="1" max="1" width="6" style="23" customWidth="1"/>
    <col min="2" max="3" width="22.85546875" customWidth="1"/>
    <col min="4" max="4" width="16.140625" customWidth="1"/>
  </cols>
  <sheetData>
    <row r="2" spans="1:9">
      <c r="C2" s="34"/>
      <c r="D2" s="66"/>
      <c r="E2" s="67"/>
      <c r="F2" s="34"/>
    </row>
    <row r="4" spans="1:9">
      <c r="B4" s="8" t="s">
        <v>710</v>
      </c>
      <c r="H4" s="34"/>
      <c r="I4" s="34"/>
    </row>
    <row r="5" spans="1:9">
      <c r="A5" s="23">
        <v>1</v>
      </c>
      <c r="B5" t="s">
        <v>711</v>
      </c>
      <c r="D5" s="22"/>
      <c r="H5" s="34"/>
      <c r="I5" s="67"/>
    </row>
    <row r="6" spans="1:9">
      <c r="H6" s="34"/>
      <c r="I6" s="34"/>
    </row>
    <row r="7" spans="1:9">
      <c r="A7" s="23">
        <v>2</v>
      </c>
      <c r="B7" t="s">
        <v>712</v>
      </c>
      <c r="H7" s="34"/>
      <c r="I7" s="67"/>
    </row>
    <row r="8" spans="1:9">
      <c r="H8" s="34"/>
      <c r="I8" s="34"/>
    </row>
    <row r="9" spans="1:9">
      <c r="A9" s="23">
        <v>3</v>
      </c>
      <c r="B9" t="s">
        <v>713</v>
      </c>
      <c r="H9" s="34"/>
      <c r="I9" s="67"/>
    </row>
    <row r="10" spans="1:9">
      <c r="B10" s="31" t="s">
        <v>715</v>
      </c>
      <c r="C10" s="32"/>
      <c r="D10" s="44" t="s">
        <v>579</v>
      </c>
      <c r="H10" s="34"/>
      <c r="I10" s="34"/>
    </row>
    <row r="11" spans="1:9">
      <c r="B11" s="33" t="s">
        <v>716</v>
      </c>
      <c r="C11" s="34"/>
      <c r="D11" s="45" t="s">
        <v>582</v>
      </c>
    </row>
    <row r="12" spans="1:9">
      <c r="B12" s="31" t="s">
        <v>717</v>
      </c>
      <c r="C12" s="32"/>
      <c r="D12" s="44" t="s">
        <v>583</v>
      </c>
    </row>
    <row r="13" spans="1:9">
      <c r="A13"/>
    </row>
    <row r="14" spans="1:9">
      <c r="B14" s="37" t="s">
        <v>597</v>
      </c>
      <c r="C14" s="6">
        <v>832401311</v>
      </c>
    </row>
    <row r="15" spans="1:9">
      <c r="B15" s="35" t="s">
        <v>595</v>
      </c>
      <c r="C15" s="53" t="str">
        <f>VLOOKUP($C$14,Table1[#All],MATCH(QuestionSet3!B15,'Order Database'!A1:Q1,0),0)</f>
        <v>C</v>
      </c>
    </row>
    <row r="16" spans="1:9">
      <c r="B16" s="35" t="s">
        <v>594</v>
      </c>
      <c r="C16" s="53" t="str">
        <f>VLOOKUP($C$14,Table1[#All],MATCH(QuestionSet3!B16,'Order Database'!$A$1:Q1,0),0)</f>
        <v>Offline</v>
      </c>
    </row>
    <row r="17" spans="2:3">
      <c r="B17" s="35" t="s">
        <v>602</v>
      </c>
      <c r="C17" s="53">
        <f>VLOOKUP($C$14,Table1[#All],MATCH(QuestionSet3!B17,'Order Database'!A1:$Q$1,0),0)</f>
        <v>400558.73</v>
      </c>
    </row>
    <row r="18" spans="2:3">
      <c r="B18" s="35" t="s">
        <v>714</v>
      </c>
      <c r="C18" s="6" t="str">
        <f>IF(C17 &gt; 1000000,"A",IF(AND(C17&gt;400000,C17&lt;1000000),"B",IF(C17&lt;400000,"C")))</f>
        <v>B</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'Order Database'!$A$2:$A$101</xm:f>
          </x14:formula1>
          <xm:sqref>C14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1"/>
  <sheetViews>
    <sheetView showGridLines="0" workbookViewId="0">
      <selection activeCell="G14" sqref="G14"/>
    </sheetView>
  </sheetViews>
  <sheetFormatPr defaultRowHeight="15"/>
  <cols>
    <col min="1" max="2" width="14.7109375" customWidth="1"/>
    <col min="3" max="3" width="16.5703125" bestFit="1" customWidth="1"/>
  </cols>
  <sheetData>
    <row r="1" spans="1:14">
      <c r="A1" s="64" t="s">
        <v>585</v>
      </c>
      <c r="B1" s="64"/>
      <c r="C1" s="64"/>
    </row>
    <row r="2" spans="1:14">
      <c r="A2" s="38" t="s">
        <v>586</v>
      </c>
      <c r="B2" s="39" t="s">
        <v>3</v>
      </c>
      <c r="C2" s="40" t="s">
        <v>553</v>
      </c>
      <c r="D2" s="34"/>
      <c r="E2" s="66"/>
      <c r="F2" s="34"/>
      <c r="G2" s="67"/>
      <c r="H2" s="34"/>
    </row>
    <row r="3" spans="1:14">
      <c r="A3" s="41" t="s">
        <v>4</v>
      </c>
      <c r="B3" s="42">
        <v>64</v>
      </c>
      <c r="C3" s="43">
        <f>PERCENTRANK($B$3:B551,B3)</f>
        <v>0.83</v>
      </c>
    </row>
    <row r="4" spans="1:14">
      <c r="A4" s="41" t="s">
        <v>5</v>
      </c>
      <c r="B4" s="42">
        <v>50</v>
      </c>
      <c r="C4" s="43">
        <f>PERCENTRANK($B$3:B552,B4)</f>
        <v>0.65800000000000003</v>
      </c>
      <c r="E4" s="8" t="s">
        <v>584</v>
      </c>
    </row>
    <row r="5" spans="1:14">
      <c r="A5" s="41" t="s">
        <v>6</v>
      </c>
      <c r="B5" s="42">
        <v>68</v>
      </c>
      <c r="C5" s="43">
        <f>PERCENTRANK($B$3:B553,B5)</f>
        <v>0.88800000000000001</v>
      </c>
      <c r="E5" t="s">
        <v>587</v>
      </c>
      <c r="L5" s="70"/>
      <c r="M5" s="70"/>
      <c r="N5" s="67"/>
    </row>
    <row r="6" spans="1:14">
      <c r="A6" s="41" t="s">
        <v>7</v>
      </c>
      <c r="B6" s="42">
        <v>69</v>
      </c>
      <c r="C6" s="43">
        <f>PERCENTRANK($B$3:B554,B6)</f>
        <v>0.91200000000000003</v>
      </c>
      <c r="E6" t="s">
        <v>591</v>
      </c>
      <c r="L6" s="70"/>
      <c r="M6" s="34"/>
      <c r="N6" s="67"/>
    </row>
    <row r="7" spans="1:14">
      <c r="A7" s="41" t="s">
        <v>8</v>
      </c>
      <c r="B7" s="42">
        <v>44</v>
      </c>
      <c r="C7" s="43">
        <f>PERCENTRANK($B$3:B555,B7)</f>
        <v>0.56699999999999995</v>
      </c>
      <c r="E7" s="12" t="s">
        <v>578</v>
      </c>
      <c r="F7" s="13">
        <f>MAX(B3:B551)</f>
        <v>74</v>
      </c>
      <c r="L7" s="34"/>
      <c r="M7" s="34"/>
      <c r="N7" s="34"/>
    </row>
    <row r="8" spans="1:14">
      <c r="A8" s="41" t="s">
        <v>9</v>
      </c>
      <c r="B8" s="42">
        <v>39</v>
      </c>
      <c r="C8" s="43">
        <f>PERCENTRANK($B$3:B556,B8)</f>
        <v>0.49</v>
      </c>
    </row>
    <row r="9" spans="1:14">
      <c r="A9" s="41" t="s">
        <v>10</v>
      </c>
      <c r="B9" s="42">
        <v>40</v>
      </c>
      <c r="C9" s="43">
        <f>PERCENTRANK($B$3:B557,B9)</f>
        <v>0.503</v>
      </c>
    </row>
    <row r="10" spans="1:14">
      <c r="A10" s="41" t="s">
        <v>11</v>
      </c>
      <c r="B10" s="42">
        <v>68</v>
      </c>
      <c r="C10" s="43">
        <f>PERCENTRANK($B$3:B558,B10)</f>
        <v>0.88800000000000001</v>
      </c>
    </row>
    <row r="11" spans="1:14">
      <c r="A11" s="41" t="s">
        <v>12</v>
      </c>
      <c r="B11" s="42">
        <v>23</v>
      </c>
      <c r="C11" s="43">
        <f>PERCENTRANK($B$3:B559,B11)</f>
        <v>0.29099999999999998</v>
      </c>
    </row>
    <row r="12" spans="1:14">
      <c r="A12" s="41" t="s">
        <v>13</v>
      </c>
      <c r="B12" s="42">
        <v>69</v>
      </c>
      <c r="C12" s="43">
        <f>PERCENTRANK($B$3:B560,B12)</f>
        <v>0.91200000000000003</v>
      </c>
    </row>
    <row r="13" spans="1:14">
      <c r="A13" s="41" t="s">
        <v>14</v>
      </c>
      <c r="B13" s="42">
        <v>31</v>
      </c>
      <c r="C13" s="43">
        <f>PERCENTRANK($B$3:B561,B13)</f>
        <v>0.38600000000000001</v>
      </c>
    </row>
    <row r="14" spans="1:14">
      <c r="A14" s="41" t="s">
        <v>15</v>
      </c>
      <c r="B14" s="42">
        <v>22</v>
      </c>
      <c r="C14" s="43">
        <f>PERCENTRANK($B$3:B562,B14)</f>
        <v>0.28399999999999997</v>
      </c>
    </row>
    <row r="15" spans="1:14">
      <c r="A15" s="41" t="s">
        <v>16</v>
      </c>
      <c r="B15" s="42">
        <v>44</v>
      </c>
      <c r="C15" s="43">
        <f>PERCENTRANK($B$3:B563,B15)</f>
        <v>0.56699999999999995</v>
      </c>
    </row>
    <row r="16" spans="1:14">
      <c r="A16" s="41" t="s">
        <v>17</v>
      </c>
      <c r="B16" s="42">
        <v>48</v>
      </c>
      <c r="C16" s="43">
        <f>PERCENTRANK($B$3:B564,B16)</f>
        <v>0.625</v>
      </c>
    </row>
    <row r="17" spans="1:3">
      <c r="A17" s="41" t="s">
        <v>18</v>
      </c>
      <c r="B17" s="42">
        <v>45</v>
      </c>
      <c r="C17" s="43">
        <f>PERCENTRANK($B$3:B565,B17)</f>
        <v>0.58199999999999996</v>
      </c>
    </row>
    <row r="18" spans="1:3">
      <c r="A18" s="41" t="s">
        <v>19</v>
      </c>
      <c r="B18" s="42">
        <v>25</v>
      </c>
      <c r="C18" s="43">
        <f>PERCENTRANK($B$3:B566,B18)</f>
        <v>0.32100000000000001</v>
      </c>
    </row>
    <row r="19" spans="1:3">
      <c r="A19" s="41" t="s">
        <v>20</v>
      </c>
      <c r="B19" s="42">
        <v>66</v>
      </c>
      <c r="C19" s="43">
        <f>PERCENTRANK($B$3:B567,B19)</f>
        <v>0.86099999999999999</v>
      </c>
    </row>
    <row r="20" spans="1:3">
      <c r="A20" s="41" t="s">
        <v>21</v>
      </c>
      <c r="B20" s="42">
        <v>10</v>
      </c>
      <c r="C20" s="43">
        <f>PERCENTRANK($B$3:B568,B20)</f>
        <v>0.109</v>
      </c>
    </row>
    <row r="21" spans="1:3">
      <c r="A21" s="41" t="s">
        <v>22</v>
      </c>
      <c r="B21" s="42">
        <v>56</v>
      </c>
      <c r="C21" s="43">
        <f>PERCENTRANK($B$3:B569,B21)</f>
        <v>0.72899999999999998</v>
      </c>
    </row>
    <row r="22" spans="1:3">
      <c r="A22" s="41" t="s">
        <v>23</v>
      </c>
      <c r="B22" s="42">
        <v>2</v>
      </c>
      <c r="C22" s="43">
        <f>PERCENTRANK($B$3:B570,B22)</f>
        <v>1.7999999999999999E-2</v>
      </c>
    </row>
    <row r="23" spans="1:3">
      <c r="A23" s="41" t="s">
        <v>24</v>
      </c>
      <c r="B23" s="42">
        <v>65</v>
      </c>
      <c r="C23" s="43">
        <f>PERCENTRANK($B$3:B571,B23)</f>
        <v>0.84799999999999998</v>
      </c>
    </row>
    <row r="24" spans="1:3">
      <c r="A24" s="41" t="s">
        <v>25</v>
      </c>
      <c r="B24" s="42">
        <v>44</v>
      </c>
      <c r="C24" s="43">
        <f>PERCENTRANK($B$3:B572,B24)</f>
        <v>0.56699999999999995</v>
      </c>
    </row>
    <row r="25" spans="1:3">
      <c r="A25" s="41" t="s">
        <v>26</v>
      </c>
      <c r="B25" s="42">
        <v>5</v>
      </c>
      <c r="C25" s="43">
        <f>PERCENTRANK($B$3:B573,B25)</f>
        <v>5.3999999999999999E-2</v>
      </c>
    </row>
    <row r="26" spans="1:3">
      <c r="A26" s="41" t="s">
        <v>27</v>
      </c>
      <c r="B26" s="42">
        <v>56</v>
      </c>
      <c r="C26" s="43">
        <f>PERCENTRANK($B$3:B574,B26)</f>
        <v>0.72899999999999998</v>
      </c>
    </row>
    <row r="27" spans="1:3">
      <c r="A27" s="41" t="s">
        <v>28</v>
      </c>
      <c r="B27" s="42">
        <v>7</v>
      </c>
      <c r="C27" s="43">
        <f>PERCENTRANK($B$3:B575,B27)</f>
        <v>0.08</v>
      </c>
    </row>
    <row r="28" spans="1:3">
      <c r="A28" s="41" t="s">
        <v>29</v>
      </c>
      <c r="B28" s="42">
        <v>69</v>
      </c>
      <c r="C28" s="43">
        <f>PERCENTRANK($B$3:B576,B28)</f>
        <v>0.91200000000000003</v>
      </c>
    </row>
    <row r="29" spans="1:3">
      <c r="A29" s="41" t="s">
        <v>30</v>
      </c>
      <c r="B29" s="42">
        <v>11</v>
      </c>
      <c r="C29" s="43">
        <f>PERCENTRANK($B$3:B577,B29)</f>
        <v>0.125</v>
      </c>
    </row>
    <row r="30" spans="1:3">
      <c r="A30" s="41" t="s">
        <v>31</v>
      </c>
      <c r="B30" s="42">
        <v>44</v>
      </c>
      <c r="C30" s="43">
        <f>PERCENTRANK($B$3:B578,B30)</f>
        <v>0.56699999999999995</v>
      </c>
    </row>
    <row r="31" spans="1:3">
      <c r="A31" s="41" t="s">
        <v>32</v>
      </c>
      <c r="B31" s="42">
        <v>31</v>
      </c>
      <c r="C31" s="43">
        <f>PERCENTRANK($B$3:B579,B31)</f>
        <v>0.38600000000000001</v>
      </c>
    </row>
    <row r="32" spans="1:3">
      <c r="A32" s="41" t="s">
        <v>33</v>
      </c>
      <c r="B32" s="42">
        <v>17</v>
      </c>
      <c r="C32" s="43">
        <f>PERCENTRANK($B$3:B580,B32)</f>
        <v>0.20599999999999999</v>
      </c>
    </row>
    <row r="33" spans="1:3">
      <c r="A33" s="41" t="s">
        <v>34</v>
      </c>
      <c r="B33" s="42">
        <v>47</v>
      </c>
      <c r="C33" s="43">
        <f>PERCENTRANK($B$3:B581,B33)</f>
        <v>0.61399999999999999</v>
      </c>
    </row>
    <row r="34" spans="1:3">
      <c r="A34" s="41" t="s">
        <v>35</v>
      </c>
      <c r="B34" s="42">
        <v>19</v>
      </c>
      <c r="C34" s="43">
        <f>PERCENTRANK($B$3:B582,B34)</f>
        <v>0.22800000000000001</v>
      </c>
    </row>
    <row r="35" spans="1:3">
      <c r="A35" s="41" t="s">
        <v>36</v>
      </c>
      <c r="B35" s="42">
        <v>61</v>
      </c>
      <c r="C35" s="43">
        <f>PERCENTRANK($B$3:B583,B35)</f>
        <v>0.79700000000000004</v>
      </c>
    </row>
    <row r="36" spans="1:3">
      <c r="A36" s="41" t="s">
        <v>37</v>
      </c>
      <c r="B36" s="42">
        <v>10</v>
      </c>
      <c r="C36" s="43">
        <f>PERCENTRANK($B$3:B584,B36)</f>
        <v>0.109</v>
      </c>
    </row>
    <row r="37" spans="1:3">
      <c r="A37" s="41" t="s">
        <v>38</v>
      </c>
      <c r="B37" s="42">
        <v>64</v>
      </c>
      <c r="C37" s="43">
        <f>PERCENTRANK($B$3:B585,B37)</f>
        <v>0.83</v>
      </c>
    </row>
    <row r="38" spans="1:3">
      <c r="A38" s="41" t="s">
        <v>39</v>
      </c>
      <c r="B38" s="42">
        <v>5</v>
      </c>
      <c r="C38" s="43">
        <f>PERCENTRANK($B$3:B586,B38)</f>
        <v>5.3999999999999999E-2</v>
      </c>
    </row>
    <row r="39" spans="1:3">
      <c r="A39" s="41" t="s">
        <v>40</v>
      </c>
      <c r="B39" s="42">
        <v>67</v>
      </c>
      <c r="C39" s="43">
        <f>PERCENTRANK($B$3:B587,B39)</f>
        <v>0.872</v>
      </c>
    </row>
    <row r="40" spans="1:3">
      <c r="A40" s="41" t="s">
        <v>41</v>
      </c>
      <c r="B40" s="42">
        <v>46</v>
      </c>
      <c r="C40" s="43">
        <f>PERCENTRANK($B$3:B588,B40)</f>
        <v>0.60199999999999998</v>
      </c>
    </row>
    <row r="41" spans="1:3">
      <c r="A41" s="41" t="s">
        <v>42</v>
      </c>
      <c r="B41" s="42">
        <v>50</v>
      </c>
      <c r="C41" s="43">
        <f>PERCENTRANK($B$3:B589,B41)</f>
        <v>0.65800000000000003</v>
      </c>
    </row>
    <row r="42" spans="1:3">
      <c r="A42" s="41" t="s">
        <v>43</v>
      </c>
      <c r="B42" s="42">
        <v>51</v>
      </c>
      <c r="C42" s="43">
        <f>PERCENTRANK($B$3:B590,B42)</f>
        <v>0.67700000000000005</v>
      </c>
    </row>
    <row r="43" spans="1:3">
      <c r="A43" s="41" t="s">
        <v>44</v>
      </c>
      <c r="B43" s="42">
        <v>41</v>
      </c>
      <c r="C43" s="43">
        <f>PERCENTRANK($B$3:B591,B43)</f>
        <v>0.52100000000000002</v>
      </c>
    </row>
    <row r="44" spans="1:3">
      <c r="A44" s="41" t="s">
        <v>45</v>
      </c>
      <c r="B44" s="42">
        <v>40</v>
      </c>
      <c r="C44" s="43">
        <f>PERCENTRANK($B$3:B592,B44)</f>
        <v>0.503</v>
      </c>
    </row>
    <row r="45" spans="1:3">
      <c r="A45" s="41" t="s">
        <v>46</v>
      </c>
      <c r="B45" s="42">
        <v>18</v>
      </c>
      <c r="C45" s="43">
        <f>PERCENTRANK($B$3:B593,B45)</f>
        <v>0.217</v>
      </c>
    </row>
    <row r="46" spans="1:3">
      <c r="A46" s="41" t="s">
        <v>47</v>
      </c>
      <c r="B46" s="42">
        <v>34</v>
      </c>
      <c r="C46" s="43">
        <f>PERCENTRANK($B$3:B594,B46)</f>
        <v>0.42499999999999999</v>
      </c>
    </row>
    <row r="47" spans="1:3">
      <c r="A47" s="41" t="s">
        <v>48</v>
      </c>
      <c r="B47" s="42">
        <v>68</v>
      </c>
      <c r="C47" s="43">
        <f>PERCENTRANK($B$3:B595,B47)</f>
        <v>0.88800000000000001</v>
      </c>
    </row>
    <row r="48" spans="1:3">
      <c r="A48" s="41" t="s">
        <v>49</v>
      </c>
      <c r="B48" s="42">
        <v>7</v>
      </c>
      <c r="C48" s="43">
        <f>PERCENTRANK($B$3:B596,B48)</f>
        <v>0.08</v>
      </c>
    </row>
    <row r="49" spans="1:3">
      <c r="A49" s="41" t="s">
        <v>50</v>
      </c>
      <c r="B49" s="42">
        <v>70</v>
      </c>
      <c r="C49" s="43">
        <f>PERCENTRANK($B$3:B597,B49)</f>
        <v>0.93200000000000005</v>
      </c>
    </row>
    <row r="50" spans="1:3">
      <c r="A50" s="41" t="s">
        <v>51</v>
      </c>
      <c r="B50" s="42">
        <v>45</v>
      </c>
      <c r="C50" s="43">
        <f>PERCENTRANK($B$3:B598,B50)</f>
        <v>0.58199999999999996</v>
      </c>
    </row>
    <row r="51" spans="1:3">
      <c r="A51" s="41" t="s">
        <v>52</v>
      </c>
      <c r="B51" s="42">
        <v>54</v>
      </c>
      <c r="C51" s="43">
        <f>PERCENTRANK($B$3:B599,B51)</f>
        <v>0.70199999999999996</v>
      </c>
    </row>
    <row r="52" spans="1:3">
      <c r="A52" s="41" t="s">
        <v>53</v>
      </c>
      <c r="B52" s="42">
        <v>11</v>
      </c>
      <c r="C52" s="43">
        <f>PERCENTRANK($B$3:B600,B52)</f>
        <v>0.125</v>
      </c>
    </row>
    <row r="53" spans="1:3">
      <c r="A53" s="41" t="s">
        <v>54</v>
      </c>
      <c r="B53" s="42">
        <v>73</v>
      </c>
      <c r="C53" s="43">
        <f>PERCENTRANK($B$3:B601,B53)</f>
        <v>0.97899999999999998</v>
      </c>
    </row>
    <row r="54" spans="1:3">
      <c r="A54" s="41" t="s">
        <v>55</v>
      </c>
      <c r="B54" s="42">
        <v>46</v>
      </c>
      <c r="C54" s="43">
        <f>PERCENTRANK($B$3:B602,B54)</f>
        <v>0.60199999999999998</v>
      </c>
    </row>
    <row r="55" spans="1:3">
      <c r="A55" s="41" t="s">
        <v>56</v>
      </c>
      <c r="B55" s="42">
        <v>43</v>
      </c>
      <c r="C55" s="43">
        <f>PERCENTRANK($B$3:B603,B55)</f>
        <v>0.55100000000000005</v>
      </c>
    </row>
    <row r="56" spans="1:3">
      <c r="A56" s="41" t="s">
        <v>57</v>
      </c>
      <c r="B56" s="42">
        <v>29</v>
      </c>
      <c r="C56" s="43">
        <f>PERCENTRANK($B$3:B604,B56)</f>
        <v>0.36299999999999999</v>
      </c>
    </row>
    <row r="57" spans="1:3">
      <c r="A57" s="41" t="s">
        <v>58</v>
      </c>
      <c r="B57" s="42">
        <v>69</v>
      </c>
      <c r="C57" s="43">
        <f>PERCENTRANK($B$3:B605,B57)</f>
        <v>0.91200000000000003</v>
      </c>
    </row>
    <row r="58" spans="1:3">
      <c r="A58" s="41" t="s">
        <v>59</v>
      </c>
      <c r="B58" s="42">
        <v>71</v>
      </c>
      <c r="C58" s="43">
        <f>PERCENTRANK($B$3:B606,B58)</f>
        <v>0.95399999999999996</v>
      </c>
    </row>
    <row r="59" spans="1:3">
      <c r="A59" s="41" t="s">
        <v>60</v>
      </c>
      <c r="B59" s="42">
        <v>7</v>
      </c>
      <c r="C59" s="43">
        <f>PERCENTRANK($B$3:B607,B59)</f>
        <v>0.08</v>
      </c>
    </row>
    <row r="60" spans="1:3">
      <c r="A60" s="41" t="s">
        <v>61</v>
      </c>
      <c r="B60" s="42">
        <v>50</v>
      </c>
      <c r="C60" s="43">
        <f>PERCENTRANK($B$3:B608,B60)</f>
        <v>0.65800000000000003</v>
      </c>
    </row>
    <row r="61" spans="1:3">
      <c r="A61" s="41" t="s">
        <v>62</v>
      </c>
      <c r="B61" s="42">
        <v>38</v>
      </c>
      <c r="C61" s="43">
        <f>PERCENTRANK($B$3:B609,B61)</f>
        <v>0.47599999999999998</v>
      </c>
    </row>
    <row r="62" spans="1:3">
      <c r="A62" s="41" t="s">
        <v>63</v>
      </c>
      <c r="B62" s="42">
        <v>21</v>
      </c>
      <c r="C62" s="43">
        <f>PERCENTRANK($B$3:B610,B62)</f>
        <v>0.26</v>
      </c>
    </row>
    <row r="63" spans="1:3">
      <c r="A63" s="41" t="s">
        <v>64</v>
      </c>
      <c r="B63" s="42">
        <v>30</v>
      </c>
      <c r="C63" s="43">
        <f>PERCENTRANK($B$3:B611,B63)</f>
        <v>0.375</v>
      </c>
    </row>
    <row r="64" spans="1:3">
      <c r="A64" s="41" t="s">
        <v>65</v>
      </c>
      <c r="B64" s="42">
        <v>41</v>
      </c>
      <c r="C64" s="43">
        <f>PERCENTRANK($B$3:B612,B64)</f>
        <v>0.52100000000000002</v>
      </c>
    </row>
    <row r="65" spans="1:3">
      <c r="A65" s="41" t="s">
        <v>66</v>
      </c>
      <c r="B65" s="42">
        <v>54</v>
      </c>
      <c r="C65" s="43">
        <f>PERCENTRANK($B$3:B613,B65)</f>
        <v>0.70199999999999996</v>
      </c>
    </row>
    <row r="66" spans="1:3">
      <c r="A66" s="41" t="s">
        <v>67</v>
      </c>
      <c r="B66" s="42">
        <v>11</v>
      </c>
      <c r="C66" s="43">
        <f>PERCENTRANK($B$3:B614,B66)</f>
        <v>0.125</v>
      </c>
    </row>
    <row r="67" spans="1:3">
      <c r="A67" s="41" t="s">
        <v>68</v>
      </c>
      <c r="B67" s="42">
        <v>12</v>
      </c>
      <c r="C67" s="43">
        <f>PERCENTRANK($B$3:B615,B67)</f>
        <v>0.14699999999999999</v>
      </c>
    </row>
    <row r="68" spans="1:3">
      <c r="A68" s="41" t="s">
        <v>69</v>
      </c>
      <c r="B68" s="42">
        <v>19</v>
      </c>
      <c r="C68" s="43">
        <f>PERCENTRANK($B$3:B616,B68)</f>
        <v>0.22800000000000001</v>
      </c>
    </row>
    <row r="69" spans="1:3">
      <c r="A69" s="41" t="s">
        <v>70</v>
      </c>
      <c r="B69" s="42">
        <v>33</v>
      </c>
      <c r="C69" s="43">
        <f>PERCENTRANK($B$3:B617,B69)</f>
        <v>0.41599999999999998</v>
      </c>
    </row>
    <row r="70" spans="1:3">
      <c r="A70" s="41" t="s">
        <v>71</v>
      </c>
      <c r="B70" s="42">
        <v>55</v>
      </c>
      <c r="C70" s="43">
        <f>PERCENTRANK($B$3:B618,B70)</f>
        <v>0.71499999999999997</v>
      </c>
    </row>
    <row r="71" spans="1:3">
      <c r="A71" s="41" t="s">
        <v>72</v>
      </c>
      <c r="B71" s="42">
        <v>70</v>
      </c>
      <c r="C71" s="43">
        <f>PERCENTRANK($B$3:B619,B71)</f>
        <v>0.93200000000000005</v>
      </c>
    </row>
    <row r="72" spans="1:3">
      <c r="A72" s="41" t="s">
        <v>73</v>
      </c>
      <c r="B72" s="42">
        <v>46</v>
      </c>
      <c r="C72" s="43">
        <f>PERCENTRANK($B$3:B620,B72)</f>
        <v>0.60199999999999998</v>
      </c>
    </row>
    <row r="73" spans="1:3">
      <c r="A73" s="41" t="s">
        <v>74</v>
      </c>
      <c r="B73" s="42">
        <v>24</v>
      </c>
      <c r="C73" s="43">
        <f>PERCENTRANK($B$3:B621,B73)</f>
        <v>0.30399999999999999</v>
      </c>
    </row>
    <row r="74" spans="1:3">
      <c r="A74" s="41" t="s">
        <v>75</v>
      </c>
      <c r="B74" s="42">
        <v>72</v>
      </c>
      <c r="C74" s="43">
        <f>PERCENTRANK($B$3:B622,B74)</f>
        <v>0.96499999999999997</v>
      </c>
    </row>
    <row r="75" spans="1:3">
      <c r="A75" s="41" t="s">
        <v>76</v>
      </c>
      <c r="B75" s="42">
        <v>23</v>
      </c>
      <c r="C75" s="43">
        <f>PERCENTRANK($B$3:B623,B75)</f>
        <v>0.29099999999999998</v>
      </c>
    </row>
    <row r="76" spans="1:3">
      <c r="A76" s="41" t="s">
        <v>77</v>
      </c>
      <c r="B76" s="42">
        <v>1</v>
      </c>
      <c r="C76" s="43">
        <f>PERCENTRANK($B$3:B624,B76)</f>
        <v>0</v>
      </c>
    </row>
    <row r="77" spans="1:3">
      <c r="A77" s="41" t="s">
        <v>78</v>
      </c>
      <c r="B77" s="42">
        <v>74</v>
      </c>
      <c r="C77" s="43">
        <f>PERCENTRANK($B$3:B625,B77)</f>
        <v>0.99</v>
      </c>
    </row>
    <row r="78" spans="1:3">
      <c r="A78" s="41" t="s">
        <v>79</v>
      </c>
      <c r="B78" s="42">
        <v>43</v>
      </c>
      <c r="C78" s="43">
        <f>PERCENTRANK($B$3:B626,B78)</f>
        <v>0.55100000000000005</v>
      </c>
    </row>
    <row r="79" spans="1:3">
      <c r="A79" s="41" t="s">
        <v>80</v>
      </c>
      <c r="B79" s="42">
        <v>62</v>
      </c>
      <c r="C79" s="43">
        <f>PERCENTRANK($B$3:B627,B79)</f>
        <v>0.80800000000000005</v>
      </c>
    </row>
    <row r="80" spans="1:3">
      <c r="A80" s="41" t="s">
        <v>81</v>
      </c>
      <c r="B80" s="42">
        <v>19</v>
      </c>
      <c r="C80" s="43">
        <f>PERCENTRANK($B$3:B628,B80)</f>
        <v>0.22800000000000001</v>
      </c>
    </row>
    <row r="81" spans="1:3">
      <c r="A81" s="41" t="s">
        <v>82</v>
      </c>
      <c r="B81" s="42">
        <v>74</v>
      </c>
      <c r="C81" s="43">
        <f>PERCENTRANK($B$3:B629,B81)</f>
        <v>0.99</v>
      </c>
    </row>
    <row r="82" spans="1:3">
      <c r="A82" s="41" t="s">
        <v>83</v>
      </c>
      <c r="B82" s="42">
        <v>45</v>
      </c>
      <c r="C82" s="43">
        <f>PERCENTRANK($B$3:B630,B82)</f>
        <v>0.58199999999999996</v>
      </c>
    </row>
    <row r="83" spans="1:3">
      <c r="A83" s="41" t="s">
        <v>84</v>
      </c>
      <c r="B83" s="42">
        <v>52</v>
      </c>
      <c r="C83" s="43">
        <f>PERCENTRANK($B$3:B631,B83)</f>
        <v>0.68200000000000005</v>
      </c>
    </row>
    <row r="84" spans="1:3">
      <c r="A84" s="41" t="s">
        <v>85</v>
      </c>
      <c r="B84" s="42">
        <v>70</v>
      </c>
      <c r="C84" s="43">
        <f>PERCENTRANK($B$3:B632,B84)</f>
        <v>0.93200000000000005</v>
      </c>
    </row>
    <row r="85" spans="1:3">
      <c r="A85" s="41" t="s">
        <v>86</v>
      </c>
      <c r="B85" s="42">
        <v>57</v>
      </c>
      <c r="C85" s="43">
        <f>PERCENTRANK($B$3:B633,B85)</f>
        <v>0.748</v>
      </c>
    </row>
    <row r="86" spans="1:3">
      <c r="A86" s="41" t="s">
        <v>87</v>
      </c>
      <c r="B86" s="42">
        <v>32</v>
      </c>
      <c r="C86" s="43">
        <f>PERCENTRANK($B$3:B634,B86)</f>
        <v>0.39900000000000002</v>
      </c>
    </row>
    <row r="87" spans="1:3">
      <c r="A87" s="41" t="s">
        <v>88</v>
      </c>
      <c r="B87" s="42">
        <v>3</v>
      </c>
      <c r="C87" s="43">
        <f>PERCENTRANK($B$3:B635,B87)</f>
        <v>3.4000000000000002E-2</v>
      </c>
    </row>
    <row r="88" spans="1:3">
      <c r="A88" s="41" t="s">
        <v>89</v>
      </c>
      <c r="B88" s="42">
        <v>5</v>
      </c>
      <c r="C88" s="43">
        <f>PERCENTRANK($B$3:B636,B88)</f>
        <v>5.3999999999999999E-2</v>
      </c>
    </row>
    <row r="89" spans="1:3">
      <c r="A89" s="41" t="s">
        <v>90</v>
      </c>
      <c r="B89" s="42">
        <v>36</v>
      </c>
      <c r="C89" s="43">
        <f>PERCENTRANK($B$3:B637,B89)</f>
        <v>0.44800000000000001</v>
      </c>
    </row>
    <row r="90" spans="1:3">
      <c r="A90" s="41" t="s">
        <v>91</v>
      </c>
      <c r="B90" s="42">
        <v>45</v>
      </c>
      <c r="C90" s="43">
        <f>PERCENTRANK($B$3:B638,B90)</f>
        <v>0.58199999999999996</v>
      </c>
    </row>
    <row r="91" spans="1:3">
      <c r="A91" s="41" t="s">
        <v>92</v>
      </c>
      <c r="B91" s="42">
        <v>70</v>
      </c>
      <c r="C91" s="43">
        <f>PERCENTRANK($B$3:B639,B91)</f>
        <v>0.93200000000000005</v>
      </c>
    </row>
    <row r="92" spans="1:3">
      <c r="A92" s="41" t="s">
        <v>93</v>
      </c>
      <c r="B92" s="42">
        <v>47</v>
      </c>
      <c r="C92" s="43">
        <f>PERCENTRANK($B$3:B640,B92)</f>
        <v>0.61399999999999999</v>
      </c>
    </row>
    <row r="93" spans="1:3">
      <c r="A93" s="41" t="s">
        <v>94</v>
      </c>
      <c r="B93" s="42">
        <v>7</v>
      </c>
      <c r="C93" s="43">
        <f>PERCENTRANK($B$3:B641,B93)</f>
        <v>0.08</v>
      </c>
    </row>
    <row r="94" spans="1:3">
      <c r="A94" s="41" t="s">
        <v>95</v>
      </c>
      <c r="B94" s="42">
        <v>11</v>
      </c>
      <c r="C94" s="43">
        <f>PERCENTRANK($B$3:B642,B94)</f>
        <v>0.125</v>
      </c>
    </row>
    <row r="95" spans="1:3">
      <c r="A95" s="41" t="s">
        <v>96</v>
      </c>
      <c r="B95" s="42">
        <v>44</v>
      </c>
      <c r="C95" s="43">
        <f>PERCENTRANK($B$3:B643,B95)</f>
        <v>0.56699999999999995</v>
      </c>
    </row>
    <row r="96" spans="1:3">
      <c r="A96" s="41" t="s">
        <v>97</v>
      </c>
      <c r="B96" s="42">
        <v>38</v>
      </c>
      <c r="C96" s="43">
        <f>PERCENTRANK($B$3:B644,B96)</f>
        <v>0.47599999999999998</v>
      </c>
    </row>
    <row r="97" spans="1:3">
      <c r="A97" s="41" t="s">
        <v>98</v>
      </c>
      <c r="B97" s="42">
        <v>57</v>
      </c>
      <c r="C97" s="43">
        <f>PERCENTRANK($B$3:B645,B97)</f>
        <v>0.748</v>
      </c>
    </row>
    <row r="98" spans="1:3">
      <c r="A98" s="41" t="s">
        <v>99</v>
      </c>
      <c r="B98" s="42">
        <v>53</v>
      </c>
      <c r="C98" s="43">
        <f>PERCENTRANK($B$3:B646,B98)</f>
        <v>0.69699999999999995</v>
      </c>
    </row>
    <row r="99" spans="1:3">
      <c r="A99" s="41" t="s">
        <v>100</v>
      </c>
      <c r="B99" s="42">
        <v>47</v>
      </c>
      <c r="C99" s="43">
        <f>PERCENTRANK($B$3:B647,B99)</f>
        <v>0.61399999999999999</v>
      </c>
    </row>
    <row r="100" spans="1:3">
      <c r="A100" s="41" t="s">
        <v>101</v>
      </c>
      <c r="B100" s="42">
        <v>51</v>
      </c>
      <c r="C100" s="43">
        <f>PERCENTRANK($B$3:B648,B100)</f>
        <v>0.67700000000000005</v>
      </c>
    </row>
    <row r="101" spans="1:3">
      <c r="A101" s="41" t="s">
        <v>102</v>
      </c>
      <c r="B101" s="42">
        <v>60</v>
      </c>
      <c r="C101" s="43">
        <f>PERCENTRANK($B$3:B649,B101)</f>
        <v>0.78800000000000003</v>
      </c>
    </row>
    <row r="102" spans="1:3">
      <c r="A102" s="41" t="s">
        <v>103</v>
      </c>
      <c r="B102" s="42">
        <v>61</v>
      </c>
      <c r="C102" s="43">
        <f>PERCENTRANK($B$3:B650,B102)</f>
        <v>0.79700000000000004</v>
      </c>
    </row>
    <row r="103" spans="1:3">
      <c r="A103" s="41" t="s">
        <v>104</v>
      </c>
      <c r="B103" s="42">
        <v>37</v>
      </c>
      <c r="C103" s="43">
        <f>PERCENTRANK($B$3:B651,B103)</f>
        <v>0.46700000000000003</v>
      </c>
    </row>
    <row r="104" spans="1:3">
      <c r="A104" s="41" t="s">
        <v>105</v>
      </c>
      <c r="B104" s="42">
        <v>10</v>
      </c>
      <c r="C104" s="43">
        <f>PERCENTRANK($B$3:B652,B104)</f>
        <v>0.109</v>
      </c>
    </row>
    <row r="105" spans="1:3">
      <c r="A105" s="41" t="s">
        <v>106</v>
      </c>
      <c r="B105" s="42">
        <v>32</v>
      </c>
      <c r="C105" s="43">
        <f>PERCENTRANK($B$3:B653,B105)</f>
        <v>0.39900000000000002</v>
      </c>
    </row>
    <row r="106" spans="1:3">
      <c r="A106" s="41" t="s">
        <v>107</v>
      </c>
      <c r="B106" s="42">
        <v>16</v>
      </c>
      <c r="C106" s="43">
        <f>PERCENTRANK($B$3:B654,B106)</f>
        <v>0.191</v>
      </c>
    </row>
    <row r="107" spans="1:3">
      <c r="A107" s="41" t="s">
        <v>108</v>
      </c>
      <c r="B107" s="42">
        <v>56</v>
      </c>
      <c r="C107" s="43">
        <f>PERCENTRANK($B$3:B655,B107)</f>
        <v>0.72899999999999998</v>
      </c>
    </row>
    <row r="108" spans="1:3">
      <c r="A108" s="41" t="s">
        <v>109</v>
      </c>
      <c r="B108" s="42">
        <v>45</v>
      </c>
      <c r="C108" s="43">
        <f>PERCENTRANK($B$3:B656,B108)</f>
        <v>0.58199999999999996</v>
      </c>
    </row>
    <row r="109" spans="1:3">
      <c r="A109" s="41" t="s">
        <v>110</v>
      </c>
      <c r="B109" s="42">
        <v>10</v>
      </c>
      <c r="C109" s="43">
        <f>PERCENTRANK($B$3:B657,B109)</f>
        <v>0.109</v>
      </c>
    </row>
    <row r="110" spans="1:3">
      <c r="A110" s="41" t="s">
        <v>111</v>
      </c>
      <c r="B110" s="42">
        <v>48</v>
      </c>
      <c r="C110" s="43">
        <f>PERCENTRANK($B$3:B658,B110)</f>
        <v>0.625</v>
      </c>
    </row>
    <row r="111" spans="1:3">
      <c r="A111" s="41" t="s">
        <v>112</v>
      </c>
      <c r="B111" s="42">
        <v>73</v>
      </c>
      <c r="C111" s="43">
        <f>PERCENTRANK($B$3:B659,B111)</f>
        <v>0.97899999999999998</v>
      </c>
    </row>
    <row r="112" spans="1:3">
      <c r="A112" s="41" t="s">
        <v>113</v>
      </c>
      <c r="B112" s="42">
        <v>19</v>
      </c>
      <c r="C112" s="43">
        <f>PERCENTRANK($B$3:B660,B112)</f>
        <v>0.22800000000000001</v>
      </c>
    </row>
    <row r="113" spans="1:3">
      <c r="A113" s="41" t="s">
        <v>114</v>
      </c>
      <c r="B113" s="42">
        <v>16</v>
      </c>
      <c r="C113" s="43">
        <f>PERCENTRANK($B$3:B661,B113)</f>
        <v>0.191</v>
      </c>
    </row>
    <row r="114" spans="1:3">
      <c r="A114" s="41" t="s">
        <v>115</v>
      </c>
      <c r="B114" s="42">
        <v>54</v>
      </c>
      <c r="C114" s="43">
        <f>PERCENTRANK($B$3:B662,B114)</f>
        <v>0.70199999999999996</v>
      </c>
    </row>
    <row r="115" spans="1:3">
      <c r="A115" s="41" t="s">
        <v>116</v>
      </c>
      <c r="B115" s="42">
        <v>64</v>
      </c>
      <c r="C115" s="43">
        <f>PERCENTRANK($B$3:B663,B115)</f>
        <v>0.83</v>
      </c>
    </row>
    <row r="116" spans="1:3">
      <c r="A116" s="41" t="s">
        <v>117</v>
      </c>
      <c r="B116" s="42">
        <v>21</v>
      </c>
      <c r="C116" s="43">
        <f>PERCENTRANK($B$3:B664,B116)</f>
        <v>0.26</v>
      </c>
    </row>
    <row r="117" spans="1:3">
      <c r="A117" s="41" t="s">
        <v>118</v>
      </c>
      <c r="B117" s="42">
        <v>45</v>
      </c>
      <c r="C117" s="43">
        <f>PERCENTRANK($B$3:B665,B117)</f>
        <v>0.58199999999999996</v>
      </c>
    </row>
    <row r="118" spans="1:3">
      <c r="A118" s="41" t="s">
        <v>119</v>
      </c>
      <c r="B118" s="42">
        <v>6</v>
      </c>
      <c r="C118" s="43">
        <f>PERCENTRANK($B$3:B666,B118)</f>
        <v>6.9000000000000006E-2</v>
      </c>
    </row>
    <row r="119" spans="1:3">
      <c r="A119" s="41" t="s">
        <v>120</v>
      </c>
      <c r="B119" s="42">
        <v>22</v>
      </c>
      <c r="C119" s="43">
        <f>PERCENTRANK($B$3:B667,B119)</f>
        <v>0.28399999999999997</v>
      </c>
    </row>
    <row r="120" spans="1:3">
      <c r="A120" s="41" t="s">
        <v>121</v>
      </c>
      <c r="B120" s="42">
        <v>43</v>
      </c>
      <c r="C120" s="43">
        <f>PERCENTRANK($B$3:B668,B120)</f>
        <v>0.55100000000000005</v>
      </c>
    </row>
    <row r="121" spans="1:3">
      <c r="A121" s="41" t="s">
        <v>122</v>
      </c>
      <c r="B121" s="42">
        <v>49</v>
      </c>
      <c r="C121" s="43">
        <f>PERCENTRANK($B$3:B669,B121)</f>
        <v>0.64400000000000002</v>
      </c>
    </row>
    <row r="122" spans="1:3">
      <c r="A122" s="41" t="s">
        <v>123</v>
      </c>
      <c r="B122" s="42">
        <v>36</v>
      </c>
      <c r="C122" s="43">
        <f>PERCENTRANK($B$3:B670,B122)</f>
        <v>0.44800000000000001</v>
      </c>
    </row>
    <row r="123" spans="1:3">
      <c r="A123" s="41" t="s">
        <v>124</v>
      </c>
      <c r="B123" s="42">
        <v>6</v>
      </c>
      <c r="C123" s="43">
        <f>PERCENTRANK($B$3:B671,B123)</f>
        <v>6.9000000000000006E-2</v>
      </c>
    </row>
    <row r="124" spans="1:3">
      <c r="A124" s="41" t="s">
        <v>125</v>
      </c>
      <c r="B124" s="42">
        <v>59</v>
      </c>
      <c r="C124" s="43">
        <f>PERCENTRANK($B$3:B672,B124)</f>
        <v>0.77100000000000002</v>
      </c>
    </row>
    <row r="125" spans="1:3">
      <c r="A125" s="41" t="s">
        <v>126</v>
      </c>
      <c r="B125" s="42">
        <v>24</v>
      </c>
      <c r="C125" s="43">
        <f>PERCENTRANK($B$3:B673,B125)</f>
        <v>0.30399999999999999</v>
      </c>
    </row>
    <row r="126" spans="1:3">
      <c r="A126" s="41" t="s">
        <v>127</v>
      </c>
      <c r="B126" s="42">
        <v>16</v>
      </c>
      <c r="C126" s="43">
        <f>PERCENTRANK($B$3:B674,B126)</f>
        <v>0.191</v>
      </c>
    </row>
    <row r="127" spans="1:3">
      <c r="A127" s="41" t="s">
        <v>128</v>
      </c>
      <c r="B127" s="42">
        <v>66</v>
      </c>
      <c r="C127" s="43">
        <f>PERCENTRANK($B$3:B675,B127)</f>
        <v>0.86099999999999999</v>
      </c>
    </row>
    <row r="128" spans="1:3">
      <c r="A128" s="41" t="s">
        <v>129</v>
      </c>
      <c r="B128" s="42">
        <v>32</v>
      </c>
      <c r="C128" s="43">
        <f>PERCENTRANK($B$3:B676,B128)</f>
        <v>0.39900000000000002</v>
      </c>
    </row>
    <row r="129" spans="1:3">
      <c r="A129" s="41" t="s">
        <v>130</v>
      </c>
      <c r="B129" s="42">
        <v>11</v>
      </c>
      <c r="C129" s="43">
        <f>PERCENTRANK($B$3:B677,B129)</f>
        <v>0.125</v>
      </c>
    </row>
    <row r="130" spans="1:3">
      <c r="A130" s="41" t="s">
        <v>131</v>
      </c>
      <c r="B130" s="42">
        <v>31</v>
      </c>
      <c r="C130" s="43">
        <f>PERCENTRANK($B$3:B678,B130)</f>
        <v>0.38600000000000001</v>
      </c>
    </row>
    <row r="131" spans="1:3">
      <c r="A131" s="41" t="s">
        <v>132</v>
      </c>
      <c r="B131" s="42">
        <v>4</v>
      </c>
      <c r="C131" s="43">
        <f>PERCENTRANK($B$3:B679,B131)</f>
        <v>4.2999999999999997E-2</v>
      </c>
    </row>
    <row r="132" spans="1:3">
      <c r="A132" s="41" t="s">
        <v>133</v>
      </c>
      <c r="B132" s="42">
        <v>27</v>
      </c>
      <c r="C132" s="43">
        <f>PERCENTRANK($B$3:B680,B132)</f>
        <v>0.34599999999999997</v>
      </c>
    </row>
    <row r="133" spans="1:3">
      <c r="A133" s="41" t="s">
        <v>134</v>
      </c>
      <c r="B133" s="42">
        <v>17</v>
      </c>
      <c r="C133" s="43">
        <f>PERCENTRANK($B$3:B681,B133)</f>
        <v>0.20599999999999999</v>
      </c>
    </row>
    <row r="134" spans="1:3">
      <c r="A134" s="41" t="s">
        <v>135</v>
      </c>
      <c r="B134" s="42">
        <v>5</v>
      </c>
      <c r="C134" s="43">
        <f>PERCENTRANK($B$3:B682,B134)</f>
        <v>5.3999999999999999E-2</v>
      </c>
    </row>
    <row r="135" spans="1:3">
      <c r="A135" s="41" t="s">
        <v>136</v>
      </c>
      <c r="B135" s="42">
        <v>48</v>
      </c>
      <c r="C135" s="43">
        <f>PERCENTRANK($B$3:B683,B135)</f>
        <v>0.625</v>
      </c>
    </row>
    <row r="136" spans="1:3">
      <c r="A136" s="41" t="s">
        <v>137</v>
      </c>
      <c r="B136" s="42">
        <v>20</v>
      </c>
      <c r="C136" s="43">
        <f>PERCENTRANK($B$3:B684,B136)</f>
        <v>0.24199999999999999</v>
      </c>
    </row>
    <row r="137" spans="1:3">
      <c r="A137" s="41" t="s">
        <v>138</v>
      </c>
      <c r="B137" s="42">
        <v>59</v>
      </c>
      <c r="C137" s="43">
        <f>PERCENTRANK($B$3:B685,B137)</f>
        <v>0.77100000000000002</v>
      </c>
    </row>
    <row r="138" spans="1:3">
      <c r="A138" s="41" t="s">
        <v>139</v>
      </c>
      <c r="B138" s="42">
        <v>15</v>
      </c>
      <c r="C138" s="43">
        <f>PERCENTRANK($B$3:B686,B138)</f>
        <v>0.184</v>
      </c>
    </row>
    <row r="139" spans="1:3">
      <c r="A139" s="41" t="s">
        <v>140</v>
      </c>
      <c r="B139" s="42">
        <v>31</v>
      </c>
      <c r="C139" s="43">
        <f>PERCENTRANK($B$3:B687,B139)</f>
        <v>0.38600000000000001</v>
      </c>
    </row>
    <row r="140" spans="1:3">
      <c r="A140" s="41" t="s">
        <v>141</v>
      </c>
      <c r="B140" s="42">
        <v>48</v>
      </c>
      <c r="C140" s="43">
        <f>PERCENTRANK($B$3:B688,B140)</f>
        <v>0.625</v>
      </c>
    </row>
    <row r="141" spans="1:3">
      <c r="A141" s="41" t="s">
        <v>142</v>
      </c>
      <c r="B141" s="42">
        <v>41</v>
      </c>
      <c r="C141" s="43">
        <f>PERCENTRANK($B$3:B689,B141)</f>
        <v>0.52100000000000002</v>
      </c>
    </row>
    <row r="142" spans="1:3">
      <c r="A142" s="41" t="s">
        <v>143</v>
      </c>
      <c r="B142" s="42">
        <v>2</v>
      </c>
      <c r="C142" s="43">
        <f>PERCENTRANK($B$3:B690,B142)</f>
        <v>1.7999999999999999E-2</v>
      </c>
    </row>
    <row r="143" spans="1:3">
      <c r="A143" s="41" t="s">
        <v>144</v>
      </c>
      <c r="B143" s="42">
        <v>33</v>
      </c>
      <c r="C143" s="43">
        <f>PERCENTRANK($B$3:B691,B143)</f>
        <v>0.41599999999999998</v>
      </c>
    </row>
    <row r="144" spans="1:3">
      <c r="A144" s="41" t="s">
        <v>145</v>
      </c>
      <c r="B144" s="42">
        <v>74</v>
      </c>
      <c r="C144" s="43">
        <f>PERCENTRANK($B$3:B692,B144)</f>
        <v>0.99</v>
      </c>
    </row>
    <row r="145" spans="1:3">
      <c r="A145" s="41" t="s">
        <v>146</v>
      </c>
      <c r="B145" s="42">
        <v>20</v>
      </c>
      <c r="C145" s="43">
        <f>PERCENTRANK($B$3:B693,B145)</f>
        <v>0.24199999999999999</v>
      </c>
    </row>
    <row r="146" spans="1:3">
      <c r="A146" s="41" t="s">
        <v>147</v>
      </c>
      <c r="B146" s="42">
        <v>36</v>
      </c>
      <c r="C146" s="43">
        <f>PERCENTRANK($B$3:B694,B146)</f>
        <v>0.44800000000000001</v>
      </c>
    </row>
    <row r="147" spans="1:3">
      <c r="A147" s="41" t="s">
        <v>148</v>
      </c>
      <c r="B147" s="42">
        <v>10</v>
      </c>
      <c r="C147" s="43">
        <f>PERCENTRANK($B$3:B695,B147)</f>
        <v>0.109</v>
      </c>
    </row>
    <row r="148" spans="1:3">
      <c r="A148" s="41" t="s">
        <v>149</v>
      </c>
      <c r="B148" s="42">
        <v>4</v>
      </c>
      <c r="C148" s="43">
        <f>PERCENTRANK($B$3:B696,B148)</f>
        <v>4.2999999999999997E-2</v>
      </c>
    </row>
    <row r="149" spans="1:3">
      <c r="A149" s="41" t="s">
        <v>150</v>
      </c>
      <c r="B149" s="42">
        <v>63</v>
      </c>
      <c r="C149" s="43">
        <f>PERCENTRANK($B$3:B697,B149)</f>
        <v>0.81299999999999994</v>
      </c>
    </row>
    <row r="150" spans="1:3">
      <c r="A150" s="41" t="s">
        <v>151</v>
      </c>
      <c r="B150" s="42">
        <v>50</v>
      </c>
      <c r="C150" s="43">
        <f>PERCENTRANK($B$3:B698,B150)</f>
        <v>0.65800000000000003</v>
      </c>
    </row>
    <row r="151" spans="1:3">
      <c r="A151" s="41" t="s">
        <v>152</v>
      </c>
      <c r="B151" s="42">
        <v>72</v>
      </c>
      <c r="C151" s="43">
        <f>PERCENTRANK($B$3:B699,B151)</f>
        <v>0.96499999999999997</v>
      </c>
    </row>
    <row r="152" spans="1:3">
      <c r="A152" s="41" t="s">
        <v>153</v>
      </c>
      <c r="B152" s="42">
        <v>40</v>
      </c>
      <c r="C152" s="43">
        <f>PERCENTRANK($B$3:B700,B152)</f>
        <v>0.503</v>
      </c>
    </row>
    <row r="153" spans="1:3">
      <c r="A153" s="41" t="s">
        <v>154</v>
      </c>
      <c r="B153" s="42">
        <v>52</v>
      </c>
      <c r="C153" s="43">
        <f>PERCENTRANK($B$3:B701,B153)</f>
        <v>0.68200000000000005</v>
      </c>
    </row>
    <row r="154" spans="1:3">
      <c r="A154" s="41" t="s">
        <v>155</v>
      </c>
      <c r="B154" s="42">
        <v>37</v>
      </c>
      <c r="C154" s="43">
        <f>PERCENTRANK($B$3:B702,B154)</f>
        <v>0.46700000000000003</v>
      </c>
    </row>
    <row r="155" spans="1:3">
      <c r="A155" s="41" t="s">
        <v>156</v>
      </c>
      <c r="B155" s="42">
        <v>42</v>
      </c>
      <c r="C155" s="43">
        <f>PERCENTRANK($B$3:B703,B155)</f>
        <v>0.53100000000000003</v>
      </c>
    </row>
    <row r="156" spans="1:3">
      <c r="A156" s="41" t="s">
        <v>157</v>
      </c>
      <c r="B156" s="42">
        <v>21</v>
      </c>
      <c r="C156" s="43">
        <f>PERCENTRANK($B$3:B704,B156)</f>
        <v>0.26</v>
      </c>
    </row>
    <row r="157" spans="1:3">
      <c r="A157" s="41" t="s">
        <v>158</v>
      </c>
      <c r="B157" s="42">
        <v>49</v>
      </c>
      <c r="C157" s="43">
        <f>PERCENTRANK($B$3:B705,B157)</f>
        <v>0.64400000000000002</v>
      </c>
    </row>
    <row r="158" spans="1:3">
      <c r="A158" s="41" t="s">
        <v>159</v>
      </c>
      <c r="B158" s="42">
        <v>8</v>
      </c>
      <c r="C158" s="43">
        <f>PERCENTRANK($B$3:B706,B158)</f>
        <v>8.8999999999999996E-2</v>
      </c>
    </row>
    <row r="159" spans="1:3">
      <c r="A159" s="41" t="s">
        <v>160</v>
      </c>
      <c r="B159" s="42">
        <v>9</v>
      </c>
      <c r="C159" s="43">
        <f>PERCENTRANK($B$3:B707,B159)</f>
        <v>9.6000000000000002E-2</v>
      </c>
    </row>
    <row r="160" spans="1:3">
      <c r="A160" s="41" t="s">
        <v>161</v>
      </c>
      <c r="B160" s="42">
        <v>35</v>
      </c>
      <c r="C160" s="43">
        <f>PERCENTRANK($B$3:B708,B160)</f>
        <v>0.441</v>
      </c>
    </row>
    <row r="161" spans="1:3">
      <c r="A161" s="41" t="s">
        <v>162</v>
      </c>
      <c r="B161" s="42">
        <v>48</v>
      </c>
      <c r="C161" s="43">
        <f>PERCENTRANK($B$3:B709,B161)</f>
        <v>0.625</v>
      </c>
    </row>
    <row r="162" spans="1:3">
      <c r="A162" s="41" t="s">
        <v>163</v>
      </c>
      <c r="B162" s="42">
        <v>67</v>
      </c>
      <c r="C162" s="43">
        <f>PERCENTRANK($B$3:B710,B162)</f>
        <v>0.872</v>
      </c>
    </row>
    <row r="163" spans="1:3">
      <c r="A163" s="41" t="s">
        <v>164</v>
      </c>
      <c r="B163" s="42">
        <v>65</v>
      </c>
      <c r="C163" s="43">
        <f>PERCENTRANK($B$3:B711,B163)</f>
        <v>0.84799999999999998</v>
      </c>
    </row>
    <row r="164" spans="1:3">
      <c r="A164" s="41" t="s">
        <v>165</v>
      </c>
      <c r="B164" s="42">
        <v>50</v>
      </c>
      <c r="C164" s="43">
        <f>PERCENTRANK($B$3:B712,B164)</f>
        <v>0.65800000000000003</v>
      </c>
    </row>
    <row r="165" spans="1:3">
      <c r="A165" s="41" t="s">
        <v>166</v>
      </c>
      <c r="B165" s="42">
        <v>49</v>
      </c>
      <c r="C165" s="43">
        <f>PERCENTRANK($B$3:B713,B165)</f>
        <v>0.64400000000000002</v>
      </c>
    </row>
    <row r="166" spans="1:3">
      <c r="A166" s="41" t="s">
        <v>167</v>
      </c>
      <c r="B166" s="42">
        <v>6</v>
      </c>
      <c r="C166" s="43">
        <f>PERCENTRANK($B$3:B714,B166)</f>
        <v>6.9000000000000006E-2</v>
      </c>
    </row>
    <row r="167" spans="1:3">
      <c r="A167" s="41" t="s">
        <v>168</v>
      </c>
      <c r="B167" s="42">
        <v>35</v>
      </c>
      <c r="C167" s="43">
        <f>PERCENTRANK($B$3:B715,B167)</f>
        <v>0.441</v>
      </c>
    </row>
    <row r="168" spans="1:3">
      <c r="A168" s="41" t="s">
        <v>169</v>
      </c>
      <c r="B168" s="42">
        <v>8</v>
      </c>
      <c r="C168" s="43">
        <f>PERCENTRANK($B$3:B716,B168)</f>
        <v>8.8999999999999996E-2</v>
      </c>
    </row>
    <row r="169" spans="1:3">
      <c r="A169" s="41" t="s">
        <v>170</v>
      </c>
      <c r="B169" s="42">
        <v>7</v>
      </c>
      <c r="C169" s="43">
        <f>PERCENTRANK($B$3:B717,B169)</f>
        <v>0.08</v>
      </c>
    </row>
    <row r="170" spans="1:3">
      <c r="A170" s="41" t="s">
        <v>171</v>
      </c>
      <c r="B170" s="42">
        <v>59</v>
      </c>
      <c r="C170" s="43">
        <f>PERCENTRANK($B$3:B718,B170)</f>
        <v>0.77100000000000002</v>
      </c>
    </row>
    <row r="171" spans="1:3">
      <c r="A171" s="41" t="s">
        <v>172</v>
      </c>
      <c r="B171" s="42">
        <v>11</v>
      </c>
      <c r="C171" s="43">
        <f>PERCENTRANK($B$3:B719,B171)</f>
        <v>0.125</v>
      </c>
    </row>
    <row r="172" spans="1:3">
      <c r="A172" s="41" t="s">
        <v>173</v>
      </c>
      <c r="B172" s="42">
        <v>63</v>
      </c>
      <c r="C172" s="43">
        <f>PERCENTRANK($B$3:B720,B172)</f>
        <v>0.81299999999999994</v>
      </c>
    </row>
    <row r="173" spans="1:3">
      <c r="A173" s="41" t="s">
        <v>174</v>
      </c>
      <c r="B173" s="42">
        <v>2</v>
      </c>
      <c r="C173" s="43">
        <f>PERCENTRANK($B$3:B721,B173)</f>
        <v>1.7999999999999999E-2</v>
      </c>
    </row>
    <row r="174" spans="1:3">
      <c r="A174" s="41" t="s">
        <v>175</v>
      </c>
      <c r="B174" s="42">
        <v>47</v>
      </c>
      <c r="C174" s="43">
        <f>PERCENTRANK($B$3:B722,B174)</f>
        <v>0.61399999999999999</v>
      </c>
    </row>
    <row r="175" spans="1:3">
      <c r="A175" s="41" t="s">
        <v>176</v>
      </c>
      <c r="B175" s="42">
        <v>73</v>
      </c>
      <c r="C175" s="43">
        <f>PERCENTRANK($B$3:B723,B175)</f>
        <v>0.97899999999999998</v>
      </c>
    </row>
    <row r="176" spans="1:3">
      <c r="A176" s="41" t="s">
        <v>177</v>
      </c>
      <c r="B176" s="42">
        <v>57</v>
      </c>
      <c r="C176" s="43">
        <f>PERCENTRANK($B$3:B724,B176)</f>
        <v>0.748</v>
      </c>
    </row>
    <row r="177" spans="1:3">
      <c r="A177" s="41" t="s">
        <v>178</v>
      </c>
      <c r="B177" s="42">
        <v>2</v>
      </c>
      <c r="C177" s="43">
        <f>PERCENTRANK($B$3:B725,B177)</f>
        <v>1.7999999999999999E-2</v>
      </c>
    </row>
    <row r="178" spans="1:3">
      <c r="A178" s="41" t="s">
        <v>179</v>
      </c>
      <c r="B178" s="42">
        <v>53</v>
      </c>
      <c r="C178" s="43">
        <f>PERCENTRANK($B$3:B726,B178)</f>
        <v>0.69699999999999995</v>
      </c>
    </row>
    <row r="179" spans="1:3">
      <c r="A179" s="41" t="s">
        <v>180</v>
      </c>
      <c r="B179" s="42">
        <v>13</v>
      </c>
      <c r="C179" s="43">
        <f>PERCENTRANK($B$3:B727,B179)</f>
        <v>0.16200000000000001</v>
      </c>
    </row>
    <row r="180" spans="1:3">
      <c r="A180" s="41" t="s">
        <v>181</v>
      </c>
      <c r="B180" s="42">
        <v>57</v>
      </c>
      <c r="C180" s="43">
        <f>PERCENTRANK($B$3:B728,B180)</f>
        <v>0.748</v>
      </c>
    </row>
    <row r="181" spans="1:3">
      <c r="A181" s="41" t="s">
        <v>182</v>
      </c>
      <c r="B181" s="42">
        <v>5</v>
      </c>
      <c r="C181" s="43">
        <f>PERCENTRANK($B$3:B729,B181)</f>
        <v>5.3999999999999999E-2</v>
      </c>
    </row>
    <row r="182" spans="1:3">
      <c r="A182" s="41" t="s">
        <v>183</v>
      </c>
      <c r="B182" s="42">
        <v>23</v>
      </c>
      <c r="C182" s="43">
        <f>PERCENTRANK($B$3:B730,B182)</f>
        <v>0.29099999999999998</v>
      </c>
    </row>
    <row r="183" spans="1:3">
      <c r="A183" s="41" t="s">
        <v>184</v>
      </c>
      <c r="B183" s="42">
        <v>11</v>
      </c>
      <c r="C183" s="43">
        <f>PERCENTRANK($B$3:B731,B183)</f>
        <v>0.125</v>
      </c>
    </row>
    <row r="184" spans="1:3">
      <c r="A184" s="41" t="s">
        <v>185</v>
      </c>
      <c r="B184" s="42">
        <v>40</v>
      </c>
      <c r="C184" s="43">
        <f>PERCENTRANK($B$3:B732,B184)</f>
        <v>0.503</v>
      </c>
    </row>
    <row r="185" spans="1:3">
      <c r="A185" s="41" t="s">
        <v>186</v>
      </c>
      <c r="B185" s="42">
        <v>18</v>
      </c>
      <c r="C185" s="43">
        <f>PERCENTRANK($B$3:B733,B185)</f>
        <v>0.217</v>
      </c>
    </row>
    <row r="186" spans="1:3">
      <c r="A186" s="41" t="s">
        <v>187</v>
      </c>
      <c r="B186" s="42">
        <v>17</v>
      </c>
      <c r="C186" s="43">
        <f>PERCENTRANK($B$3:B734,B186)</f>
        <v>0.20599999999999999</v>
      </c>
    </row>
    <row r="187" spans="1:3">
      <c r="A187" s="41" t="s">
        <v>188</v>
      </c>
      <c r="B187" s="42">
        <v>39</v>
      </c>
      <c r="C187" s="43">
        <f>PERCENTRANK($B$3:B735,B187)</f>
        <v>0.49</v>
      </c>
    </row>
    <row r="188" spans="1:3">
      <c r="A188" s="41" t="s">
        <v>189</v>
      </c>
      <c r="B188" s="42">
        <v>67</v>
      </c>
      <c r="C188" s="43">
        <f>PERCENTRANK($B$3:B736,B188)</f>
        <v>0.872</v>
      </c>
    </row>
    <row r="189" spans="1:3">
      <c r="A189" s="41" t="s">
        <v>190</v>
      </c>
      <c r="B189" s="42">
        <v>23</v>
      </c>
      <c r="C189" s="43">
        <f>PERCENTRANK($B$3:B737,B189)</f>
        <v>0.29099999999999998</v>
      </c>
    </row>
    <row r="190" spans="1:3">
      <c r="A190" s="41" t="s">
        <v>191</v>
      </c>
      <c r="B190" s="42">
        <v>24</v>
      </c>
      <c r="C190" s="43">
        <f>PERCENTRANK($B$3:B738,B190)</f>
        <v>0.30399999999999999</v>
      </c>
    </row>
    <row r="191" spans="1:3">
      <c r="A191" s="41" t="s">
        <v>192</v>
      </c>
      <c r="B191" s="42">
        <v>10</v>
      </c>
      <c r="C191" s="43">
        <f>PERCENTRANK($B$3:B739,B191)</f>
        <v>0.109</v>
      </c>
    </row>
    <row r="192" spans="1:3">
      <c r="A192" s="41" t="s">
        <v>193</v>
      </c>
      <c r="B192" s="42">
        <v>70</v>
      </c>
      <c r="C192" s="43">
        <f>PERCENTRANK($B$3:B740,B192)</f>
        <v>0.93200000000000005</v>
      </c>
    </row>
    <row r="193" spans="1:3">
      <c r="A193" s="41" t="s">
        <v>194</v>
      </c>
      <c r="B193" s="42">
        <v>46</v>
      </c>
      <c r="C193" s="43">
        <f>PERCENTRANK($B$3:B741,B193)</f>
        <v>0.60199999999999998</v>
      </c>
    </row>
    <row r="194" spans="1:3">
      <c r="A194" s="41" t="s">
        <v>195</v>
      </c>
      <c r="B194" s="42">
        <v>65</v>
      </c>
      <c r="C194" s="43">
        <f>PERCENTRANK($B$3:B742,B194)</f>
        <v>0.84799999999999998</v>
      </c>
    </row>
    <row r="195" spans="1:3">
      <c r="A195" s="41" t="s">
        <v>196</v>
      </c>
      <c r="B195" s="42">
        <v>22</v>
      </c>
      <c r="C195" s="43">
        <f>PERCENTRANK($B$3:B743,B195)</f>
        <v>0.28399999999999997</v>
      </c>
    </row>
    <row r="196" spans="1:3">
      <c r="A196" s="41" t="s">
        <v>197</v>
      </c>
      <c r="B196" s="42">
        <v>52</v>
      </c>
      <c r="C196" s="43">
        <f>PERCENTRANK($B$3:B744,B196)</f>
        <v>0.68200000000000005</v>
      </c>
    </row>
    <row r="197" spans="1:3">
      <c r="A197" s="41" t="s">
        <v>198</v>
      </c>
      <c r="B197" s="42">
        <v>58</v>
      </c>
      <c r="C197" s="43">
        <f>PERCENTRANK($B$3:B745,B197)</f>
        <v>0.76200000000000001</v>
      </c>
    </row>
    <row r="198" spans="1:3">
      <c r="A198" s="41" t="s">
        <v>199</v>
      </c>
      <c r="B198" s="42">
        <v>67</v>
      </c>
      <c r="C198" s="43">
        <f>PERCENTRANK($B$3:B746,B198)</f>
        <v>0.872</v>
      </c>
    </row>
    <row r="199" spans="1:3">
      <c r="A199" s="41" t="s">
        <v>200</v>
      </c>
      <c r="B199" s="42">
        <v>73</v>
      </c>
      <c r="C199" s="43">
        <f>PERCENTRANK($B$3:B747,B199)</f>
        <v>0.97899999999999998</v>
      </c>
    </row>
    <row r="200" spans="1:3">
      <c r="A200" s="41" t="s">
        <v>201</v>
      </c>
      <c r="B200" s="42">
        <v>43</v>
      </c>
      <c r="C200" s="43">
        <f>PERCENTRANK($B$3:B748,B200)</f>
        <v>0.55100000000000005</v>
      </c>
    </row>
    <row r="201" spans="1:3">
      <c r="A201" s="41" t="s">
        <v>202</v>
      </c>
      <c r="B201" s="42">
        <v>49</v>
      </c>
      <c r="C201" s="43">
        <f>PERCENTRANK($B$3:B749,B201)</f>
        <v>0.64400000000000002</v>
      </c>
    </row>
    <row r="202" spans="1:3">
      <c r="A202" s="41" t="s">
        <v>203</v>
      </c>
      <c r="B202" s="42">
        <v>20</v>
      </c>
      <c r="C202" s="43">
        <f>PERCENTRANK($B$3:B750,B202)</f>
        <v>0.24199999999999999</v>
      </c>
    </row>
    <row r="203" spans="1:3">
      <c r="A203" s="41" t="s">
        <v>204</v>
      </c>
      <c r="B203" s="42">
        <v>70</v>
      </c>
      <c r="C203" s="43">
        <f>PERCENTRANK($B$3:B751,B203)</f>
        <v>0.93200000000000005</v>
      </c>
    </row>
    <row r="204" spans="1:3">
      <c r="A204" s="41" t="s">
        <v>205</v>
      </c>
      <c r="B204" s="42">
        <v>26</v>
      </c>
      <c r="C204" s="43">
        <f>PERCENTRANK($B$3:B752,B204)</f>
        <v>0.32600000000000001</v>
      </c>
    </row>
    <row r="205" spans="1:3">
      <c r="A205" s="41" t="s">
        <v>206</v>
      </c>
      <c r="B205" s="42">
        <v>69</v>
      </c>
      <c r="C205" s="43">
        <f>PERCENTRANK($B$3:B753,B205)</f>
        <v>0.91200000000000003</v>
      </c>
    </row>
    <row r="206" spans="1:3">
      <c r="A206" s="41" t="s">
        <v>207</v>
      </c>
      <c r="B206" s="42">
        <v>9</v>
      </c>
      <c r="C206" s="43">
        <f>PERCENTRANK($B$3:B754,B206)</f>
        <v>9.6000000000000002E-2</v>
      </c>
    </row>
    <row r="207" spans="1:3">
      <c r="A207" s="41" t="s">
        <v>208</v>
      </c>
      <c r="B207" s="42">
        <v>1</v>
      </c>
      <c r="C207" s="43">
        <f>PERCENTRANK($B$3:B755,B207)</f>
        <v>0</v>
      </c>
    </row>
    <row r="208" spans="1:3">
      <c r="A208" s="41" t="s">
        <v>209</v>
      </c>
      <c r="B208" s="42">
        <v>68</v>
      </c>
      <c r="C208" s="43">
        <f>PERCENTRANK($B$3:B756,B208)</f>
        <v>0.88800000000000001</v>
      </c>
    </row>
    <row r="209" spans="1:3">
      <c r="A209" s="41" t="s">
        <v>210</v>
      </c>
      <c r="B209" s="42">
        <v>62</v>
      </c>
      <c r="C209" s="43">
        <f>PERCENTRANK($B$3:B757,B209)</f>
        <v>0.80800000000000005</v>
      </c>
    </row>
    <row r="210" spans="1:3">
      <c r="A210" s="41" t="s">
        <v>211</v>
      </c>
      <c r="B210" s="42">
        <v>70</v>
      </c>
      <c r="C210" s="43">
        <f>PERCENTRANK($B$3:B758,B210)</f>
        <v>0.93200000000000005</v>
      </c>
    </row>
    <row r="211" spans="1:3">
      <c r="A211" s="41" t="s">
        <v>212</v>
      </c>
      <c r="B211" s="42">
        <v>32</v>
      </c>
      <c r="C211" s="43">
        <f>PERCENTRANK($B$3:B759,B211)</f>
        <v>0.39900000000000002</v>
      </c>
    </row>
    <row r="212" spans="1:3">
      <c r="A212" s="41" t="s">
        <v>213</v>
      </c>
      <c r="B212" s="42">
        <v>56</v>
      </c>
      <c r="C212" s="43">
        <f>PERCENTRANK($B$3:B760,B212)</f>
        <v>0.72899999999999998</v>
      </c>
    </row>
    <row r="213" spans="1:3">
      <c r="A213" s="41" t="s">
        <v>214</v>
      </c>
      <c r="B213" s="42">
        <v>31</v>
      </c>
      <c r="C213" s="43">
        <f>PERCENTRANK($B$3:B761,B213)</f>
        <v>0.38600000000000001</v>
      </c>
    </row>
    <row r="214" spans="1:3">
      <c r="A214" s="41" t="s">
        <v>215</v>
      </c>
      <c r="B214" s="42">
        <v>13</v>
      </c>
      <c r="C214" s="43">
        <f>PERCENTRANK($B$3:B762,B214)</f>
        <v>0.16200000000000001</v>
      </c>
    </row>
    <row r="215" spans="1:3">
      <c r="A215" s="41" t="s">
        <v>216</v>
      </c>
      <c r="B215" s="42">
        <v>16</v>
      </c>
      <c r="C215" s="43">
        <f>PERCENTRANK($B$3:B763,B215)</f>
        <v>0.191</v>
      </c>
    </row>
    <row r="216" spans="1:3">
      <c r="A216" s="41" t="s">
        <v>217</v>
      </c>
      <c r="B216" s="42">
        <v>42</v>
      </c>
      <c r="C216" s="43">
        <f>PERCENTRANK($B$3:B764,B216)</f>
        <v>0.53100000000000003</v>
      </c>
    </row>
    <row r="217" spans="1:3">
      <c r="A217" s="41" t="s">
        <v>218</v>
      </c>
      <c r="B217" s="42">
        <v>53</v>
      </c>
      <c r="C217" s="43">
        <f>PERCENTRANK($B$3:B765,B217)</f>
        <v>0.69699999999999995</v>
      </c>
    </row>
    <row r="218" spans="1:3">
      <c r="A218" s="41" t="s">
        <v>219</v>
      </c>
      <c r="B218" s="42">
        <v>54</v>
      </c>
      <c r="C218" s="43">
        <f>PERCENTRANK($B$3:B766,B218)</f>
        <v>0.70199999999999996</v>
      </c>
    </row>
    <row r="219" spans="1:3">
      <c r="A219" s="41" t="s">
        <v>220</v>
      </c>
      <c r="B219" s="42">
        <v>29</v>
      </c>
      <c r="C219" s="43">
        <f>PERCENTRANK($B$3:B767,B219)</f>
        <v>0.36299999999999999</v>
      </c>
    </row>
    <row r="220" spans="1:3">
      <c r="A220" s="41" t="s">
        <v>221</v>
      </c>
      <c r="B220" s="42">
        <v>14</v>
      </c>
      <c r="C220" s="43">
        <f>PERCENTRANK($B$3:B768,B220)</f>
        <v>0.16900000000000001</v>
      </c>
    </row>
    <row r="221" spans="1:3">
      <c r="A221" s="41" t="s">
        <v>222</v>
      </c>
      <c r="B221" s="42">
        <v>34</v>
      </c>
      <c r="C221" s="43">
        <f>PERCENTRANK($B$3:B769,B221)</f>
        <v>0.42499999999999999</v>
      </c>
    </row>
    <row r="222" spans="1:3">
      <c r="A222" s="41" t="s">
        <v>223</v>
      </c>
      <c r="B222" s="42">
        <v>14</v>
      </c>
      <c r="C222" s="43">
        <f>PERCENTRANK($B$3:B770,B222)</f>
        <v>0.16900000000000001</v>
      </c>
    </row>
    <row r="223" spans="1:3">
      <c r="A223" s="41" t="s">
        <v>224</v>
      </c>
      <c r="B223" s="42">
        <v>36</v>
      </c>
      <c r="C223" s="43">
        <f>PERCENTRANK($B$3:B771,B223)</f>
        <v>0.44800000000000001</v>
      </c>
    </row>
    <row r="224" spans="1:3">
      <c r="A224" s="41" t="s">
        <v>225</v>
      </c>
      <c r="B224" s="42">
        <v>70</v>
      </c>
      <c r="C224" s="43">
        <f>PERCENTRANK($B$3:B772,B224)</f>
        <v>0.93200000000000005</v>
      </c>
    </row>
    <row r="225" spans="1:3">
      <c r="A225" s="41" t="s">
        <v>226</v>
      </c>
      <c r="B225" s="42">
        <v>10</v>
      </c>
      <c r="C225" s="43">
        <f>PERCENTRANK($B$3:B773,B225)</f>
        <v>0.109</v>
      </c>
    </row>
    <row r="226" spans="1:3">
      <c r="A226" s="41" t="s">
        <v>227</v>
      </c>
      <c r="B226" s="42">
        <v>20</v>
      </c>
      <c r="C226" s="43">
        <f>PERCENTRANK($B$3:B774,B226)</f>
        <v>0.24199999999999999</v>
      </c>
    </row>
    <row r="227" spans="1:3">
      <c r="A227" s="41" t="s">
        <v>228</v>
      </c>
      <c r="B227" s="42">
        <v>8</v>
      </c>
      <c r="C227" s="43">
        <f>PERCENTRANK($B$3:B775,B227)</f>
        <v>8.8999999999999996E-2</v>
      </c>
    </row>
    <row r="228" spans="1:3">
      <c r="A228" s="41" t="s">
        <v>229</v>
      </c>
      <c r="B228" s="42">
        <v>28</v>
      </c>
      <c r="C228" s="43">
        <f>PERCENTRANK($B$3:B776,B228)</f>
        <v>0.35899999999999999</v>
      </c>
    </row>
    <row r="229" spans="1:3">
      <c r="A229" s="41" t="s">
        <v>230</v>
      </c>
      <c r="B229" s="42">
        <v>37</v>
      </c>
      <c r="C229" s="43">
        <f>PERCENTRANK($B$3:B777,B229)</f>
        <v>0.46700000000000003</v>
      </c>
    </row>
    <row r="230" spans="1:3">
      <c r="A230" s="41" t="s">
        <v>231</v>
      </c>
      <c r="B230" s="42">
        <v>14</v>
      </c>
      <c r="C230" s="43">
        <f>PERCENTRANK($B$3:B778,B230)</f>
        <v>0.16900000000000001</v>
      </c>
    </row>
    <row r="231" spans="1:3">
      <c r="A231" s="41" t="s">
        <v>232</v>
      </c>
      <c r="B231" s="42">
        <v>14</v>
      </c>
      <c r="C231" s="43">
        <f>PERCENTRANK($B$3:B779,B231)</f>
        <v>0.16900000000000001</v>
      </c>
    </row>
    <row r="232" spans="1:3">
      <c r="A232" s="41" t="s">
        <v>233</v>
      </c>
      <c r="B232" s="42">
        <v>25</v>
      </c>
      <c r="C232" s="43">
        <f>PERCENTRANK($B$3:B780,B232)</f>
        <v>0.32100000000000001</v>
      </c>
    </row>
    <row r="233" spans="1:3">
      <c r="A233" s="41" t="s">
        <v>234</v>
      </c>
      <c r="B233" s="42">
        <v>68</v>
      </c>
      <c r="C233" s="43">
        <f>PERCENTRANK($B$3:B781,B233)</f>
        <v>0.88800000000000001</v>
      </c>
    </row>
    <row r="234" spans="1:3">
      <c r="A234" s="41" t="s">
        <v>235</v>
      </c>
      <c r="B234" s="42">
        <v>57</v>
      </c>
      <c r="C234" s="43">
        <f>PERCENTRANK($B$3:B782,B234)</f>
        <v>0.748</v>
      </c>
    </row>
    <row r="235" spans="1:3">
      <c r="A235" s="41" t="s">
        <v>236</v>
      </c>
      <c r="B235" s="42">
        <v>11</v>
      </c>
      <c r="C235" s="43">
        <f>PERCENTRANK($B$3:B783,B235)</f>
        <v>0.125</v>
      </c>
    </row>
    <row r="236" spans="1:3">
      <c r="A236" s="41" t="s">
        <v>237</v>
      </c>
      <c r="B236" s="42">
        <v>49</v>
      </c>
      <c r="C236" s="43">
        <f>PERCENTRANK($B$3:B784,B236)</f>
        <v>0.64400000000000002</v>
      </c>
    </row>
    <row r="237" spans="1:3">
      <c r="A237" s="41" t="s">
        <v>238</v>
      </c>
      <c r="B237" s="42">
        <v>72</v>
      </c>
      <c r="C237" s="43">
        <f>PERCENTRANK($B$3:B785,B237)</f>
        <v>0.96499999999999997</v>
      </c>
    </row>
    <row r="238" spans="1:3">
      <c r="A238" s="41" t="s">
        <v>239</v>
      </c>
      <c r="B238" s="42">
        <v>38</v>
      </c>
      <c r="C238" s="43">
        <f>PERCENTRANK($B$3:B786,B238)</f>
        <v>0.47599999999999998</v>
      </c>
    </row>
    <row r="239" spans="1:3">
      <c r="A239" s="41" t="s">
        <v>240</v>
      </c>
      <c r="B239" s="42">
        <v>19</v>
      </c>
      <c r="C239" s="43">
        <f>PERCENTRANK($B$3:B787,B239)</f>
        <v>0.22800000000000001</v>
      </c>
    </row>
    <row r="240" spans="1:3">
      <c r="A240" s="41" t="s">
        <v>241</v>
      </c>
      <c r="B240" s="42">
        <v>48</v>
      </c>
      <c r="C240" s="43">
        <f>PERCENTRANK($B$3:B788,B240)</f>
        <v>0.625</v>
      </c>
    </row>
    <row r="241" spans="1:3">
      <c r="A241" s="41" t="s">
        <v>242</v>
      </c>
      <c r="B241" s="42">
        <v>50</v>
      </c>
      <c r="C241" s="43">
        <f>PERCENTRANK($B$3:B789,B241)</f>
        <v>0.65800000000000003</v>
      </c>
    </row>
    <row r="242" spans="1:3">
      <c r="A242" s="41" t="s">
        <v>243</v>
      </c>
      <c r="B242" s="42">
        <v>40</v>
      </c>
      <c r="C242" s="43">
        <f>PERCENTRANK($B$3:B790,B242)</f>
        <v>0.503</v>
      </c>
    </row>
    <row r="243" spans="1:3">
      <c r="A243" s="41" t="s">
        <v>244</v>
      </c>
      <c r="B243" s="42">
        <v>28</v>
      </c>
      <c r="C243" s="43">
        <f>PERCENTRANK($B$3:B791,B243)</f>
        <v>0.35899999999999999</v>
      </c>
    </row>
    <row r="244" spans="1:3">
      <c r="A244" s="41" t="s">
        <v>245</v>
      </c>
      <c r="B244" s="42">
        <v>17</v>
      </c>
      <c r="C244" s="43">
        <f>PERCENTRANK($B$3:B792,B244)</f>
        <v>0.20599999999999999</v>
      </c>
    </row>
    <row r="245" spans="1:3">
      <c r="A245" s="41" t="s">
        <v>246</v>
      </c>
      <c r="B245" s="42">
        <v>5</v>
      </c>
      <c r="C245" s="43">
        <f>PERCENTRANK($B$3:B793,B245)</f>
        <v>5.3999999999999999E-2</v>
      </c>
    </row>
    <row r="246" spans="1:3">
      <c r="A246" s="41" t="s">
        <v>247</v>
      </c>
      <c r="B246" s="42">
        <v>9</v>
      </c>
      <c r="C246" s="43">
        <f>PERCENTRANK($B$3:B794,B246)</f>
        <v>9.6000000000000002E-2</v>
      </c>
    </row>
    <row r="247" spans="1:3">
      <c r="A247" s="41" t="s">
        <v>248</v>
      </c>
      <c r="B247" s="42">
        <v>62</v>
      </c>
      <c r="C247" s="43">
        <f>PERCENTRANK($B$3:B795,B247)</f>
        <v>0.80800000000000005</v>
      </c>
    </row>
    <row r="248" spans="1:3">
      <c r="A248" s="41" t="s">
        <v>249</v>
      </c>
      <c r="B248" s="42">
        <v>71</v>
      </c>
      <c r="C248" s="43">
        <f>PERCENTRANK($B$3:B796,B248)</f>
        <v>0.95399999999999996</v>
      </c>
    </row>
    <row r="249" spans="1:3">
      <c r="A249" s="41" t="s">
        <v>250</v>
      </c>
      <c r="B249" s="42">
        <v>29</v>
      </c>
      <c r="C249" s="43">
        <f>PERCENTRANK($B$3:B797,B249)</f>
        <v>0.36299999999999999</v>
      </c>
    </row>
    <row r="250" spans="1:3">
      <c r="A250" s="41" t="s">
        <v>251</v>
      </c>
      <c r="B250" s="42">
        <v>65</v>
      </c>
      <c r="C250" s="43">
        <f>PERCENTRANK($B$3:B798,B250)</f>
        <v>0.84799999999999998</v>
      </c>
    </row>
    <row r="251" spans="1:3">
      <c r="A251" s="41" t="s">
        <v>252</v>
      </c>
      <c r="B251" s="42">
        <v>36</v>
      </c>
      <c r="C251" s="43">
        <f>PERCENTRANK($B$3:B799,B251)</f>
        <v>0.44800000000000001</v>
      </c>
    </row>
    <row r="252" spans="1:3">
      <c r="A252" s="41" t="s">
        <v>253</v>
      </c>
      <c r="B252" s="42">
        <v>42</v>
      </c>
      <c r="C252" s="43">
        <f>PERCENTRANK($B$3:B800,B252)</f>
        <v>0.53100000000000003</v>
      </c>
    </row>
    <row r="253" spans="1:3">
      <c r="A253" s="41" t="s">
        <v>254</v>
      </c>
      <c r="B253" s="42">
        <v>10</v>
      </c>
      <c r="C253" s="43">
        <f>PERCENTRANK($B$3:B801,B253)</f>
        <v>0.109</v>
      </c>
    </row>
    <row r="254" spans="1:3">
      <c r="A254" s="41" t="s">
        <v>255</v>
      </c>
      <c r="B254" s="42">
        <v>6</v>
      </c>
      <c r="C254" s="43">
        <f>PERCENTRANK($B$3:B802,B254)</f>
        <v>6.9000000000000006E-2</v>
      </c>
    </row>
    <row r="255" spans="1:3">
      <c r="A255" s="41" t="s">
        <v>256</v>
      </c>
      <c r="B255" s="42">
        <v>71</v>
      </c>
      <c r="C255" s="43">
        <f>PERCENTRANK($B$3:B803,B255)</f>
        <v>0.95399999999999996</v>
      </c>
    </row>
    <row r="256" spans="1:3">
      <c r="A256" s="41" t="s">
        <v>257</v>
      </c>
      <c r="B256" s="42">
        <v>56</v>
      </c>
      <c r="C256" s="43">
        <f>PERCENTRANK($B$3:B804,B256)</f>
        <v>0.72899999999999998</v>
      </c>
    </row>
    <row r="257" spans="1:3">
      <c r="A257" s="41" t="s">
        <v>258</v>
      </c>
      <c r="B257" s="42">
        <v>67</v>
      </c>
      <c r="C257" s="43">
        <f>PERCENTRANK($B$3:B805,B257)</f>
        <v>0.872</v>
      </c>
    </row>
    <row r="258" spans="1:3">
      <c r="A258" s="41" t="s">
        <v>259</v>
      </c>
      <c r="B258" s="42">
        <v>66</v>
      </c>
      <c r="C258" s="43">
        <f>PERCENTRANK($B$3:B806,B258)</f>
        <v>0.86099999999999999</v>
      </c>
    </row>
    <row r="259" spans="1:3">
      <c r="A259" s="41" t="s">
        <v>260</v>
      </c>
      <c r="B259" s="42">
        <v>40</v>
      </c>
      <c r="C259" s="43">
        <f>PERCENTRANK($B$3:B807,B259)</f>
        <v>0.503</v>
      </c>
    </row>
    <row r="260" spans="1:3">
      <c r="A260" s="41" t="s">
        <v>261</v>
      </c>
      <c r="B260" s="42">
        <v>70</v>
      </c>
      <c r="C260" s="43">
        <f>PERCENTRANK($B$3:B808,B260)</f>
        <v>0.93200000000000005</v>
      </c>
    </row>
    <row r="261" spans="1:3">
      <c r="A261" s="41" t="s">
        <v>262</v>
      </c>
      <c r="B261" s="42">
        <v>1</v>
      </c>
      <c r="C261" s="43">
        <f>PERCENTRANK($B$3:B809,B261)</f>
        <v>0</v>
      </c>
    </row>
    <row r="262" spans="1:3">
      <c r="A262" s="41" t="s">
        <v>263</v>
      </c>
      <c r="B262" s="42">
        <v>30</v>
      </c>
      <c r="C262" s="43">
        <f>PERCENTRANK($B$3:B810,B262)</f>
        <v>0.375</v>
      </c>
    </row>
    <row r="263" spans="1:3">
      <c r="A263" s="41" t="s">
        <v>264</v>
      </c>
      <c r="B263" s="42">
        <v>57</v>
      </c>
      <c r="C263" s="43">
        <f>PERCENTRANK($B$3:B811,B263)</f>
        <v>0.748</v>
      </c>
    </row>
    <row r="264" spans="1:3">
      <c r="A264" s="41" t="s">
        <v>265</v>
      </c>
      <c r="B264" s="42">
        <v>72</v>
      </c>
      <c r="C264" s="43">
        <f>PERCENTRANK($B$3:B812,B264)</f>
        <v>0.96499999999999997</v>
      </c>
    </row>
    <row r="265" spans="1:3">
      <c r="A265" s="41" t="s">
        <v>266</v>
      </c>
      <c r="B265" s="42">
        <v>21</v>
      </c>
      <c r="C265" s="43">
        <f>PERCENTRANK($B$3:B813,B265)</f>
        <v>0.26</v>
      </c>
    </row>
    <row r="266" spans="1:3">
      <c r="A266" s="41" t="s">
        <v>267</v>
      </c>
      <c r="B266" s="42">
        <v>64</v>
      </c>
      <c r="C266" s="43">
        <f>PERCENTRANK($B$3:B814,B266)</f>
        <v>0.83</v>
      </c>
    </row>
    <row r="267" spans="1:3">
      <c r="A267" s="41" t="s">
        <v>268</v>
      </c>
      <c r="B267" s="42">
        <v>69</v>
      </c>
      <c r="C267" s="43">
        <f>PERCENTRANK($B$3:B815,B267)</f>
        <v>0.91200000000000003</v>
      </c>
    </row>
    <row r="268" spans="1:3">
      <c r="A268" s="41" t="s">
        <v>269</v>
      </c>
      <c r="B268" s="42">
        <v>69</v>
      </c>
      <c r="C268" s="43">
        <f>PERCENTRANK($B$3:B816,B268)</f>
        <v>0.91200000000000003</v>
      </c>
    </row>
    <row r="269" spans="1:3">
      <c r="A269" s="41" t="s">
        <v>270</v>
      </c>
      <c r="B269" s="42">
        <v>27</v>
      </c>
      <c r="C269" s="43">
        <f>PERCENTRANK($B$3:B817,B269)</f>
        <v>0.34599999999999997</v>
      </c>
    </row>
    <row r="270" spans="1:3">
      <c r="A270" s="41" t="s">
        <v>271</v>
      </c>
      <c r="B270" s="42">
        <v>26</v>
      </c>
      <c r="C270" s="43">
        <f>PERCENTRANK($B$3:B818,B270)</f>
        <v>0.32600000000000001</v>
      </c>
    </row>
    <row r="271" spans="1:3">
      <c r="A271" s="41" t="s">
        <v>272</v>
      </c>
      <c r="B271" s="42">
        <v>43</v>
      </c>
      <c r="C271" s="43">
        <f>PERCENTRANK($B$3:B819,B271)</f>
        <v>0.55100000000000005</v>
      </c>
    </row>
    <row r="272" spans="1:3">
      <c r="A272" s="41" t="s">
        <v>273</v>
      </c>
      <c r="B272" s="42">
        <v>11</v>
      </c>
      <c r="C272" s="43">
        <f>PERCENTRANK($B$3:B820,B272)</f>
        <v>0.125</v>
      </c>
    </row>
    <row r="273" spans="1:3">
      <c r="A273" s="41" t="s">
        <v>274</v>
      </c>
      <c r="B273" s="42">
        <v>56</v>
      </c>
      <c r="C273" s="43">
        <f>PERCENTRANK($B$3:B821,B273)</f>
        <v>0.72899999999999998</v>
      </c>
    </row>
    <row r="274" spans="1:3">
      <c r="A274" s="41" t="s">
        <v>275</v>
      </c>
      <c r="B274" s="42">
        <v>50</v>
      </c>
      <c r="C274" s="43">
        <f>PERCENTRANK($B$3:B822,B274)</f>
        <v>0.65800000000000003</v>
      </c>
    </row>
    <row r="275" spans="1:3">
      <c r="A275" s="41" t="s">
        <v>276</v>
      </c>
      <c r="B275" s="42">
        <v>17</v>
      </c>
      <c r="C275" s="43">
        <f>PERCENTRANK($B$3:B823,B275)</f>
        <v>0.20599999999999999</v>
      </c>
    </row>
    <row r="276" spans="1:3">
      <c r="A276" s="41" t="s">
        <v>277</v>
      </c>
      <c r="B276" s="42">
        <v>36</v>
      </c>
      <c r="C276" s="43">
        <f>PERCENTRANK($B$3:B824,B276)</f>
        <v>0.44800000000000001</v>
      </c>
    </row>
    <row r="277" spans="1:3">
      <c r="A277" s="41" t="s">
        <v>278</v>
      </c>
      <c r="B277" s="42">
        <v>36</v>
      </c>
      <c r="C277" s="43">
        <f>PERCENTRANK($B$3:B825,B277)</f>
        <v>0.44800000000000001</v>
      </c>
    </row>
    <row r="278" spans="1:3">
      <c r="A278" s="41" t="s">
        <v>279</v>
      </c>
      <c r="B278" s="42">
        <v>23</v>
      </c>
      <c r="C278" s="43">
        <f>PERCENTRANK($B$3:B826,B278)</f>
        <v>0.29099999999999998</v>
      </c>
    </row>
    <row r="279" spans="1:3">
      <c r="A279" s="41" t="s">
        <v>280</v>
      </c>
      <c r="B279" s="42">
        <v>1</v>
      </c>
      <c r="C279" s="43">
        <f>PERCENTRANK($B$3:B827,B279)</f>
        <v>0</v>
      </c>
    </row>
    <row r="280" spans="1:3">
      <c r="A280" s="41" t="s">
        <v>281</v>
      </c>
      <c r="B280" s="42">
        <v>1</v>
      </c>
      <c r="C280" s="43">
        <f>PERCENTRANK($B$3:B828,B280)</f>
        <v>0</v>
      </c>
    </row>
    <row r="281" spans="1:3">
      <c r="A281" s="41" t="s">
        <v>282</v>
      </c>
      <c r="B281" s="42">
        <v>52</v>
      </c>
      <c r="C281" s="43">
        <f>PERCENTRANK($B$3:B829,B281)</f>
        <v>0.68200000000000005</v>
      </c>
    </row>
    <row r="282" spans="1:3">
      <c r="A282" s="41" t="s">
        <v>283</v>
      </c>
      <c r="B282" s="42">
        <v>26</v>
      </c>
      <c r="C282" s="43">
        <f>PERCENTRANK($B$3:B830,B282)</f>
        <v>0.32600000000000001</v>
      </c>
    </row>
    <row r="283" spans="1:3">
      <c r="A283" s="41" t="s">
        <v>284</v>
      </c>
      <c r="B283" s="42">
        <v>1</v>
      </c>
      <c r="C283" s="43">
        <f>PERCENTRANK($B$3:B831,B283)</f>
        <v>0</v>
      </c>
    </row>
    <row r="284" spans="1:3">
      <c r="A284" s="41" t="s">
        <v>285</v>
      </c>
      <c r="B284" s="42">
        <v>41</v>
      </c>
      <c r="C284" s="43">
        <f>PERCENTRANK($B$3:B832,B284)</f>
        <v>0.52100000000000002</v>
      </c>
    </row>
    <row r="285" spans="1:3">
      <c r="A285" s="41" t="s">
        <v>286</v>
      </c>
      <c r="B285" s="42">
        <v>74</v>
      </c>
      <c r="C285" s="43">
        <f>PERCENTRANK($B$3:B833,B285)</f>
        <v>0.99</v>
      </c>
    </row>
    <row r="286" spans="1:3">
      <c r="A286" s="41" t="s">
        <v>287</v>
      </c>
      <c r="B286" s="42">
        <v>72</v>
      </c>
      <c r="C286" s="43">
        <f>PERCENTRANK($B$3:B834,B286)</f>
        <v>0.96499999999999997</v>
      </c>
    </row>
    <row r="287" spans="1:3">
      <c r="A287" s="41" t="s">
        <v>288</v>
      </c>
      <c r="B287" s="42">
        <v>20</v>
      </c>
      <c r="C287" s="43">
        <f>PERCENTRANK($B$3:B835,B287)</f>
        <v>0.24199999999999999</v>
      </c>
    </row>
    <row r="288" spans="1:3">
      <c r="A288" s="41" t="s">
        <v>289</v>
      </c>
      <c r="B288" s="42">
        <v>68</v>
      </c>
      <c r="C288" s="43">
        <f>PERCENTRANK($B$3:B836,B288)</f>
        <v>0.88800000000000001</v>
      </c>
    </row>
    <row r="289" spans="1:3">
      <c r="A289" s="41" t="s">
        <v>290</v>
      </c>
      <c r="B289" s="42">
        <v>70</v>
      </c>
      <c r="C289" s="43">
        <f>PERCENTRANK($B$3:B837,B289)</f>
        <v>0.93200000000000005</v>
      </c>
    </row>
    <row r="290" spans="1:3">
      <c r="A290" s="41" t="s">
        <v>291</v>
      </c>
      <c r="B290" s="42">
        <v>54</v>
      </c>
      <c r="C290" s="43">
        <f>PERCENTRANK($B$3:B838,B290)</f>
        <v>0.70199999999999996</v>
      </c>
    </row>
    <row r="291" spans="1:3">
      <c r="A291" s="41" t="s">
        <v>292</v>
      </c>
      <c r="B291" s="42">
        <v>12</v>
      </c>
      <c r="C291" s="43">
        <f>PERCENTRANK($B$3:B839,B291)</f>
        <v>0.14699999999999999</v>
      </c>
    </row>
    <row r="292" spans="1:3">
      <c r="A292" s="41" t="s">
        <v>293</v>
      </c>
      <c r="B292" s="42">
        <v>69</v>
      </c>
      <c r="C292" s="43">
        <f>PERCENTRANK($B$3:B840,B292)</f>
        <v>0.91200000000000003</v>
      </c>
    </row>
    <row r="293" spans="1:3">
      <c r="A293" s="41" t="s">
        <v>294</v>
      </c>
      <c r="B293" s="42">
        <v>4</v>
      </c>
      <c r="C293" s="43">
        <f>PERCENTRANK($B$3:B841,B293)</f>
        <v>4.2999999999999997E-2</v>
      </c>
    </row>
    <row r="294" spans="1:3">
      <c r="A294" s="41" t="s">
        <v>295</v>
      </c>
      <c r="B294" s="42">
        <v>33</v>
      </c>
      <c r="C294" s="43">
        <f>PERCENTRANK($B$3:B842,B294)</f>
        <v>0.41599999999999998</v>
      </c>
    </row>
    <row r="295" spans="1:3">
      <c r="A295" s="41" t="s">
        <v>296</v>
      </c>
      <c r="B295" s="42">
        <v>15</v>
      </c>
      <c r="C295" s="43">
        <f>PERCENTRANK($B$3:B843,B295)</f>
        <v>0.184</v>
      </c>
    </row>
    <row r="296" spans="1:3">
      <c r="A296" s="41" t="s">
        <v>297</v>
      </c>
      <c r="B296" s="42">
        <v>18</v>
      </c>
      <c r="C296" s="43">
        <f>PERCENTRANK($B$3:B844,B296)</f>
        <v>0.217</v>
      </c>
    </row>
    <row r="297" spans="1:3">
      <c r="A297" s="41" t="s">
        <v>298</v>
      </c>
      <c r="B297" s="42">
        <v>49</v>
      </c>
      <c r="C297" s="43">
        <f>PERCENTRANK($B$3:B845,B297)</f>
        <v>0.64400000000000002</v>
      </c>
    </row>
    <row r="298" spans="1:3">
      <c r="A298" s="41" t="s">
        <v>299</v>
      </c>
      <c r="B298" s="42">
        <v>68</v>
      </c>
      <c r="C298" s="43">
        <f>PERCENTRANK($B$3:B846,B298)</f>
        <v>0.88800000000000001</v>
      </c>
    </row>
    <row r="299" spans="1:3">
      <c r="A299" s="41" t="s">
        <v>300</v>
      </c>
      <c r="B299" s="42">
        <v>43</v>
      </c>
      <c r="C299" s="43">
        <f>PERCENTRANK($B$3:B847,B299)</f>
        <v>0.55100000000000005</v>
      </c>
    </row>
    <row r="300" spans="1:3">
      <c r="A300" s="41" t="s">
        <v>301</v>
      </c>
      <c r="B300" s="42">
        <v>57</v>
      </c>
      <c r="C300" s="43">
        <f>PERCENTRANK($B$3:B848,B300)</f>
        <v>0.748</v>
      </c>
    </row>
    <row r="301" spans="1:3">
      <c r="A301" s="41" t="s">
        <v>302</v>
      </c>
      <c r="B301" s="42">
        <v>61</v>
      </c>
      <c r="C301" s="43">
        <f>PERCENTRANK($B$3:B849,B301)</f>
        <v>0.79700000000000004</v>
      </c>
    </row>
    <row r="302" spans="1:3">
      <c r="A302" s="41" t="s">
        <v>303</v>
      </c>
      <c r="B302" s="42">
        <v>39</v>
      </c>
      <c r="C302" s="43">
        <f>PERCENTRANK($B$3:B850,B302)</f>
        <v>0.49</v>
      </c>
    </row>
    <row r="303" spans="1:3">
      <c r="A303" s="41" t="s">
        <v>304</v>
      </c>
      <c r="B303" s="42">
        <v>55</v>
      </c>
      <c r="C303" s="43">
        <f>PERCENTRANK($B$3:B851,B303)</f>
        <v>0.71499999999999997</v>
      </c>
    </row>
    <row r="304" spans="1:3">
      <c r="A304" s="41" t="s">
        <v>305</v>
      </c>
      <c r="B304" s="42">
        <v>32</v>
      </c>
      <c r="C304" s="43">
        <f>PERCENTRANK($B$3:B852,B304)</f>
        <v>0.39900000000000002</v>
      </c>
    </row>
    <row r="305" spans="1:3">
      <c r="A305" s="41" t="s">
        <v>306</v>
      </c>
      <c r="B305" s="42">
        <v>2</v>
      </c>
      <c r="C305" s="43">
        <f>PERCENTRANK($B$3:B853,B305)</f>
        <v>1.7999999999999999E-2</v>
      </c>
    </row>
    <row r="306" spans="1:3">
      <c r="A306" s="41" t="s">
        <v>307</v>
      </c>
      <c r="B306" s="42">
        <v>13</v>
      </c>
      <c r="C306" s="43">
        <f>PERCENTRANK($B$3:B854,B306)</f>
        <v>0.16200000000000001</v>
      </c>
    </row>
    <row r="307" spans="1:3">
      <c r="A307" s="41" t="s">
        <v>308</v>
      </c>
      <c r="B307" s="42">
        <v>61</v>
      </c>
      <c r="C307" s="43">
        <f>PERCENTRANK($B$3:B855,B307)</f>
        <v>0.79700000000000004</v>
      </c>
    </row>
    <row r="308" spans="1:3">
      <c r="A308" s="41" t="s">
        <v>309</v>
      </c>
      <c r="B308" s="42">
        <v>70</v>
      </c>
      <c r="C308" s="43">
        <f>PERCENTRANK($B$3:B856,B308)</f>
        <v>0.93200000000000005</v>
      </c>
    </row>
    <row r="309" spans="1:3">
      <c r="A309" s="41" t="s">
        <v>310</v>
      </c>
      <c r="B309" s="42">
        <v>22</v>
      </c>
      <c r="C309" s="43">
        <f>PERCENTRANK($B$3:B857,B309)</f>
        <v>0.28399999999999997</v>
      </c>
    </row>
    <row r="310" spans="1:3">
      <c r="A310" s="41" t="s">
        <v>311</v>
      </c>
      <c r="B310" s="42">
        <v>40</v>
      </c>
      <c r="C310" s="43">
        <f>PERCENTRANK($B$3:B858,B310)</f>
        <v>0.503</v>
      </c>
    </row>
    <row r="311" spans="1:3">
      <c r="A311" s="41" t="s">
        <v>312</v>
      </c>
      <c r="B311" s="42">
        <v>3</v>
      </c>
      <c r="C311" s="43">
        <f>PERCENTRANK($B$3:B859,B311)</f>
        <v>3.4000000000000002E-2</v>
      </c>
    </row>
    <row r="312" spans="1:3">
      <c r="A312" s="41" t="s">
        <v>313</v>
      </c>
      <c r="B312" s="42">
        <v>66</v>
      </c>
      <c r="C312" s="43">
        <f>PERCENTRANK($B$3:B860,B312)</f>
        <v>0.86099999999999999</v>
      </c>
    </row>
    <row r="313" spans="1:3">
      <c r="A313" s="41" t="s">
        <v>314</v>
      </c>
      <c r="B313" s="42">
        <v>42</v>
      </c>
      <c r="C313" s="43">
        <f>PERCENTRANK($B$3:B861,B313)</f>
        <v>0.53100000000000003</v>
      </c>
    </row>
    <row r="314" spans="1:3">
      <c r="A314" s="41" t="s">
        <v>315</v>
      </c>
      <c r="B314" s="42">
        <v>32</v>
      </c>
      <c r="C314" s="43">
        <f>PERCENTRANK($B$3:B862,B314)</f>
        <v>0.39900000000000002</v>
      </c>
    </row>
    <row r="315" spans="1:3">
      <c r="A315" s="41" t="s">
        <v>316</v>
      </c>
      <c r="B315" s="42">
        <v>49</v>
      </c>
      <c r="C315" s="43">
        <f>PERCENTRANK($B$3:B863,B315)</f>
        <v>0.64400000000000002</v>
      </c>
    </row>
    <row r="316" spans="1:3">
      <c r="A316" s="41" t="s">
        <v>317</v>
      </c>
      <c r="B316" s="42">
        <v>23</v>
      </c>
      <c r="C316" s="43">
        <f>PERCENTRANK($B$3:B864,B316)</f>
        <v>0.29099999999999998</v>
      </c>
    </row>
    <row r="317" spans="1:3">
      <c r="A317" s="41" t="s">
        <v>318</v>
      </c>
      <c r="B317" s="42">
        <v>15</v>
      </c>
      <c r="C317" s="43">
        <f>PERCENTRANK($B$3:B865,B317)</f>
        <v>0.184</v>
      </c>
    </row>
    <row r="318" spans="1:3">
      <c r="A318" s="41" t="s">
        <v>319</v>
      </c>
      <c r="B318" s="42">
        <v>64</v>
      </c>
      <c r="C318" s="43">
        <f>PERCENTRANK($B$3:B866,B318)</f>
        <v>0.83</v>
      </c>
    </row>
    <row r="319" spans="1:3">
      <c r="A319" s="41" t="s">
        <v>320</v>
      </c>
      <c r="B319" s="42">
        <v>24</v>
      </c>
      <c r="C319" s="43">
        <f>PERCENTRANK($B$3:B867,B319)</f>
        <v>0.30399999999999999</v>
      </c>
    </row>
    <row r="320" spans="1:3">
      <c r="A320" s="41" t="s">
        <v>321</v>
      </c>
      <c r="B320" s="42">
        <v>26</v>
      </c>
      <c r="C320" s="43">
        <f>PERCENTRANK($B$3:B868,B320)</f>
        <v>0.32600000000000001</v>
      </c>
    </row>
    <row r="321" spans="1:3">
      <c r="A321" s="41" t="s">
        <v>322</v>
      </c>
      <c r="B321" s="42">
        <v>50</v>
      </c>
      <c r="C321" s="43">
        <f>PERCENTRANK($B$3:B869,B321)</f>
        <v>0.65800000000000003</v>
      </c>
    </row>
    <row r="322" spans="1:3">
      <c r="A322" s="41" t="s">
        <v>323</v>
      </c>
      <c r="B322" s="42">
        <v>43</v>
      </c>
      <c r="C322" s="43">
        <f>PERCENTRANK($B$3:B870,B322)</f>
        <v>0.55100000000000005</v>
      </c>
    </row>
    <row r="323" spans="1:3">
      <c r="A323" s="41" t="s">
        <v>324</v>
      </c>
      <c r="B323" s="42">
        <v>2</v>
      </c>
      <c r="C323" s="43">
        <f>PERCENTRANK($B$3:B871,B323)</f>
        <v>1.7999999999999999E-2</v>
      </c>
    </row>
    <row r="324" spans="1:3">
      <c r="A324" s="41" t="s">
        <v>325</v>
      </c>
      <c r="B324" s="42">
        <v>38</v>
      </c>
      <c r="C324" s="43">
        <f>PERCENTRANK($B$3:B872,B324)</f>
        <v>0.47599999999999998</v>
      </c>
    </row>
    <row r="325" spans="1:3">
      <c r="A325" s="41" t="s">
        <v>326</v>
      </c>
      <c r="B325" s="42">
        <v>24</v>
      </c>
      <c r="C325" s="43">
        <f>PERCENTRANK($B$3:B873,B325)</f>
        <v>0.30399999999999999</v>
      </c>
    </row>
    <row r="326" spans="1:3">
      <c r="A326" s="41" t="s">
        <v>327</v>
      </c>
      <c r="B326" s="42">
        <v>36</v>
      </c>
      <c r="C326" s="43">
        <f>PERCENTRANK($B$3:B874,B326)</f>
        <v>0.44800000000000001</v>
      </c>
    </row>
    <row r="327" spans="1:3">
      <c r="A327" s="41" t="s">
        <v>328</v>
      </c>
      <c r="B327" s="42">
        <v>39</v>
      </c>
      <c r="C327" s="43">
        <f>PERCENTRANK($B$3:B875,B327)</f>
        <v>0.49</v>
      </c>
    </row>
    <row r="328" spans="1:3">
      <c r="A328" s="41" t="s">
        <v>329</v>
      </c>
      <c r="B328" s="42">
        <v>4</v>
      </c>
      <c r="C328" s="43">
        <f>PERCENTRANK($B$3:B876,B328)</f>
        <v>4.2999999999999997E-2</v>
      </c>
    </row>
    <row r="329" spans="1:3">
      <c r="A329" s="41" t="s">
        <v>330</v>
      </c>
      <c r="B329" s="42">
        <v>72</v>
      </c>
      <c r="C329" s="43">
        <f>PERCENTRANK($B$3:B877,B329)</f>
        <v>0.96499999999999997</v>
      </c>
    </row>
    <row r="330" spans="1:3">
      <c r="A330" s="41" t="s">
        <v>331</v>
      </c>
      <c r="B330" s="42">
        <v>74</v>
      </c>
      <c r="C330" s="43">
        <f>PERCENTRANK($B$3:B878,B330)</f>
        <v>0.99</v>
      </c>
    </row>
    <row r="331" spans="1:3">
      <c r="A331" s="41" t="s">
        <v>332</v>
      </c>
      <c r="B331" s="42">
        <v>12</v>
      </c>
      <c r="C331" s="43">
        <f>PERCENTRANK($B$3:B879,B331)</f>
        <v>0.14699999999999999</v>
      </c>
    </row>
    <row r="332" spans="1:3">
      <c r="A332" s="41" t="s">
        <v>333</v>
      </c>
      <c r="B332" s="42">
        <v>63</v>
      </c>
      <c r="C332" s="43">
        <f>PERCENTRANK($B$3:B880,B332)</f>
        <v>0.81299999999999994</v>
      </c>
    </row>
    <row r="333" spans="1:3">
      <c r="A333" s="41" t="s">
        <v>334</v>
      </c>
      <c r="B333" s="42">
        <v>34</v>
      </c>
      <c r="C333" s="43">
        <f>PERCENTRANK($B$3:B881,B333)</f>
        <v>0.42499999999999999</v>
      </c>
    </row>
    <row r="334" spans="1:3">
      <c r="A334" s="41" t="s">
        <v>335</v>
      </c>
      <c r="B334" s="42">
        <v>40</v>
      </c>
      <c r="C334" s="43">
        <f>PERCENTRANK($B$3:B882,B334)</f>
        <v>0.503</v>
      </c>
    </row>
    <row r="335" spans="1:3">
      <c r="A335" s="41" t="s">
        <v>336</v>
      </c>
      <c r="B335" s="42">
        <v>65</v>
      </c>
      <c r="C335" s="43">
        <f>PERCENTRANK($B$3:B883,B335)</f>
        <v>0.84799999999999998</v>
      </c>
    </row>
    <row r="336" spans="1:3">
      <c r="A336" s="41" t="s">
        <v>337</v>
      </c>
      <c r="B336" s="42">
        <v>27</v>
      </c>
      <c r="C336" s="43">
        <f>PERCENTRANK($B$3:B884,B336)</f>
        <v>0.34599999999999997</v>
      </c>
    </row>
    <row r="337" spans="1:3">
      <c r="A337" s="41" t="s">
        <v>338</v>
      </c>
      <c r="B337" s="42">
        <v>38</v>
      </c>
      <c r="C337" s="43">
        <f>PERCENTRANK($B$3:B885,B337)</f>
        <v>0.47599999999999998</v>
      </c>
    </row>
    <row r="338" spans="1:3">
      <c r="A338" s="41" t="s">
        <v>339</v>
      </c>
      <c r="B338" s="42">
        <v>60</v>
      </c>
      <c r="C338" s="43">
        <f>PERCENTRANK($B$3:B886,B338)</f>
        <v>0.78800000000000003</v>
      </c>
    </row>
    <row r="339" spans="1:3">
      <c r="A339" s="41" t="s">
        <v>340</v>
      </c>
      <c r="B339" s="42">
        <v>42</v>
      </c>
      <c r="C339" s="43">
        <f>PERCENTRANK($B$3:B887,B339)</f>
        <v>0.53100000000000003</v>
      </c>
    </row>
    <row r="340" spans="1:3">
      <c r="A340" s="41" t="s">
        <v>341</v>
      </c>
      <c r="B340" s="42">
        <v>68</v>
      </c>
      <c r="C340" s="43">
        <f>PERCENTRANK($B$3:B888,B340)</f>
        <v>0.88800000000000001</v>
      </c>
    </row>
    <row r="341" spans="1:3">
      <c r="A341" s="41" t="s">
        <v>342</v>
      </c>
      <c r="B341" s="42">
        <v>48</v>
      </c>
      <c r="C341" s="43">
        <f>PERCENTRANK($B$3:B889,B341)</f>
        <v>0.625</v>
      </c>
    </row>
    <row r="342" spans="1:3">
      <c r="A342" s="41" t="s">
        <v>343</v>
      </c>
      <c r="B342" s="42">
        <v>12</v>
      </c>
      <c r="C342" s="43">
        <f>PERCENTRANK($B$3:B890,B342)</f>
        <v>0.14699999999999999</v>
      </c>
    </row>
    <row r="343" spans="1:3">
      <c r="A343" s="41" t="s">
        <v>344</v>
      </c>
      <c r="B343" s="42">
        <v>35</v>
      </c>
      <c r="C343" s="43">
        <f>PERCENTRANK($B$3:B891,B343)</f>
        <v>0.441</v>
      </c>
    </row>
    <row r="344" spans="1:3">
      <c r="A344" s="41" t="s">
        <v>345</v>
      </c>
      <c r="B344" s="42">
        <v>55</v>
      </c>
      <c r="C344" s="43">
        <f>PERCENTRANK($B$3:B892,B344)</f>
        <v>0.71499999999999997</v>
      </c>
    </row>
    <row r="345" spans="1:3">
      <c r="A345" s="41" t="s">
        <v>346</v>
      </c>
      <c r="B345" s="42">
        <v>34</v>
      </c>
      <c r="C345" s="43">
        <f>PERCENTRANK($B$3:B893,B345)</f>
        <v>0.42499999999999999</v>
      </c>
    </row>
    <row r="346" spans="1:3">
      <c r="A346" s="41" t="s">
        <v>347</v>
      </c>
      <c r="B346" s="42">
        <v>26</v>
      </c>
      <c r="C346" s="43">
        <f>PERCENTRANK($B$3:B894,B346)</f>
        <v>0.32600000000000001</v>
      </c>
    </row>
    <row r="347" spans="1:3">
      <c r="A347" s="41" t="s">
        <v>348</v>
      </c>
      <c r="B347" s="42">
        <v>32</v>
      </c>
      <c r="C347" s="43">
        <f>PERCENTRANK($B$3:B895,B347)</f>
        <v>0.39900000000000002</v>
      </c>
    </row>
    <row r="348" spans="1:3">
      <c r="A348" s="41" t="s">
        <v>349</v>
      </c>
      <c r="B348" s="42">
        <v>52</v>
      </c>
      <c r="C348" s="43">
        <f>PERCENTRANK($B$3:B896,B348)</f>
        <v>0.68200000000000005</v>
      </c>
    </row>
    <row r="349" spans="1:3">
      <c r="A349" s="41" t="s">
        <v>350</v>
      </c>
      <c r="B349" s="42">
        <v>52</v>
      </c>
      <c r="C349" s="43">
        <f>PERCENTRANK($B$3:B897,B349)</f>
        <v>0.68200000000000005</v>
      </c>
    </row>
    <row r="350" spans="1:3">
      <c r="A350" s="41" t="s">
        <v>351</v>
      </c>
      <c r="B350" s="42">
        <v>17</v>
      </c>
      <c r="C350" s="43">
        <f>PERCENTRANK($B$3:B898,B350)</f>
        <v>0.20599999999999999</v>
      </c>
    </row>
    <row r="351" spans="1:3">
      <c r="A351" s="41" t="s">
        <v>352</v>
      </c>
      <c r="B351" s="42">
        <v>5</v>
      </c>
      <c r="C351" s="43">
        <f>PERCENTRANK($B$3:B899,B351)</f>
        <v>5.3999999999999999E-2</v>
      </c>
    </row>
    <row r="352" spans="1:3">
      <c r="A352" s="41" t="s">
        <v>353</v>
      </c>
      <c r="B352" s="42">
        <v>21</v>
      </c>
      <c r="C352" s="43">
        <f>PERCENTRANK($B$3:B900,B352)</f>
        <v>0.26</v>
      </c>
    </row>
    <row r="353" spans="1:3">
      <c r="A353" s="41" t="s">
        <v>354</v>
      </c>
      <c r="B353" s="42">
        <v>21</v>
      </c>
      <c r="C353" s="43">
        <f>PERCENTRANK($B$3:B901,B353)</f>
        <v>0.26</v>
      </c>
    </row>
    <row r="354" spans="1:3">
      <c r="A354" s="41" t="s">
        <v>355</v>
      </c>
      <c r="B354" s="42">
        <v>34</v>
      </c>
      <c r="C354" s="43">
        <f>PERCENTRANK($B$3:B902,B354)</f>
        <v>0.42499999999999999</v>
      </c>
    </row>
    <row r="355" spans="1:3">
      <c r="A355" s="41" t="s">
        <v>356</v>
      </c>
      <c r="B355" s="42">
        <v>14</v>
      </c>
      <c r="C355" s="43">
        <f>PERCENTRANK($B$3:B903,B355)</f>
        <v>0.16900000000000001</v>
      </c>
    </row>
    <row r="356" spans="1:3">
      <c r="A356" s="41" t="s">
        <v>357</v>
      </c>
      <c r="B356" s="42">
        <v>38</v>
      </c>
      <c r="C356" s="43">
        <f>PERCENTRANK($B$3:B904,B356)</f>
        <v>0.47599999999999998</v>
      </c>
    </row>
    <row r="357" spans="1:3">
      <c r="A357" s="41" t="s">
        <v>358</v>
      </c>
      <c r="B357" s="42">
        <v>24</v>
      </c>
      <c r="C357" s="43">
        <f>PERCENTRANK($B$3:B905,B357)</f>
        <v>0.30399999999999999</v>
      </c>
    </row>
    <row r="358" spans="1:3">
      <c r="A358" s="41" t="s">
        <v>359</v>
      </c>
      <c r="B358" s="42">
        <v>26</v>
      </c>
      <c r="C358" s="43">
        <f>PERCENTRANK($B$3:B906,B358)</f>
        <v>0.32600000000000001</v>
      </c>
    </row>
    <row r="359" spans="1:3">
      <c r="A359" s="41" t="s">
        <v>360</v>
      </c>
      <c r="B359" s="42">
        <v>33</v>
      </c>
      <c r="C359" s="43">
        <f>PERCENTRANK($B$3:B907,B359)</f>
        <v>0.41599999999999998</v>
      </c>
    </row>
    <row r="360" spans="1:3">
      <c r="A360" s="41" t="s">
        <v>361</v>
      </c>
      <c r="B360" s="42">
        <v>44</v>
      </c>
      <c r="C360" s="43">
        <f>PERCENTRANK($B$3:B908,B360)</f>
        <v>0.56699999999999995</v>
      </c>
    </row>
    <row r="361" spans="1:3">
      <c r="A361" s="41" t="s">
        <v>362</v>
      </c>
      <c r="B361" s="42">
        <v>60</v>
      </c>
      <c r="C361" s="43">
        <f>PERCENTRANK($B$3:B909,B361)</f>
        <v>0.78800000000000003</v>
      </c>
    </row>
    <row r="362" spans="1:3">
      <c r="A362" s="41" t="s">
        <v>363</v>
      </c>
      <c r="B362" s="42">
        <v>30</v>
      </c>
      <c r="C362" s="43">
        <f>PERCENTRANK($B$3:B910,B362)</f>
        <v>0.375</v>
      </c>
    </row>
    <row r="363" spans="1:3">
      <c r="A363" s="41" t="s">
        <v>364</v>
      </c>
      <c r="B363" s="42">
        <v>24</v>
      </c>
      <c r="C363" s="43">
        <f>PERCENTRANK($B$3:B911,B363)</f>
        <v>0.30399999999999999</v>
      </c>
    </row>
    <row r="364" spans="1:3">
      <c r="A364" s="41" t="s">
        <v>365</v>
      </c>
      <c r="B364" s="42">
        <v>70</v>
      </c>
      <c r="C364" s="43">
        <f>PERCENTRANK($B$3:B912,B364)</f>
        <v>0.93200000000000005</v>
      </c>
    </row>
    <row r="365" spans="1:3">
      <c r="A365" s="41" t="s">
        <v>366</v>
      </c>
      <c r="B365" s="42">
        <v>64</v>
      </c>
      <c r="C365" s="43">
        <f>PERCENTRANK($B$3:B913,B365)</f>
        <v>0.83</v>
      </c>
    </row>
    <row r="366" spans="1:3">
      <c r="A366" s="41" t="s">
        <v>367</v>
      </c>
      <c r="B366" s="42">
        <v>65</v>
      </c>
      <c r="C366" s="43">
        <f>PERCENTRANK($B$3:B914,B366)</f>
        <v>0.84799999999999998</v>
      </c>
    </row>
    <row r="367" spans="1:3">
      <c r="A367" s="41" t="s">
        <v>368</v>
      </c>
      <c r="B367" s="42">
        <v>68</v>
      </c>
      <c r="C367" s="43">
        <f>PERCENTRANK($B$3:B915,B367)</f>
        <v>0.88800000000000001</v>
      </c>
    </row>
    <row r="368" spans="1:3">
      <c r="A368" s="41" t="s">
        <v>369</v>
      </c>
      <c r="B368" s="42">
        <v>26</v>
      </c>
      <c r="C368" s="43">
        <f>PERCENTRANK($B$3:B916,B368)</f>
        <v>0.32600000000000001</v>
      </c>
    </row>
    <row r="369" spans="1:3">
      <c r="A369" s="41" t="s">
        <v>370</v>
      </c>
      <c r="B369" s="42">
        <v>5</v>
      </c>
      <c r="C369" s="43">
        <f>PERCENTRANK($B$3:B917,B369)</f>
        <v>5.3999999999999999E-2</v>
      </c>
    </row>
    <row r="370" spans="1:3">
      <c r="A370" s="41" t="s">
        <v>371</v>
      </c>
      <c r="B370" s="42">
        <v>11</v>
      </c>
      <c r="C370" s="43">
        <f>PERCENTRANK($B$3:B918,B370)</f>
        <v>0.125</v>
      </c>
    </row>
    <row r="371" spans="1:3">
      <c r="A371" s="41" t="s">
        <v>372</v>
      </c>
      <c r="B371" s="42">
        <v>9</v>
      </c>
      <c r="C371" s="43">
        <f>PERCENTRANK($B$3:B919,B371)</f>
        <v>9.6000000000000002E-2</v>
      </c>
    </row>
    <row r="372" spans="1:3">
      <c r="A372" s="41" t="s">
        <v>373</v>
      </c>
      <c r="B372" s="42">
        <v>1</v>
      </c>
      <c r="C372" s="43">
        <f>PERCENTRANK($B$3:B920,B372)</f>
        <v>0</v>
      </c>
    </row>
    <row r="373" spans="1:3">
      <c r="A373" s="41" t="s">
        <v>374</v>
      </c>
      <c r="B373" s="42">
        <v>11</v>
      </c>
      <c r="C373" s="43">
        <f>PERCENTRANK($B$3:B921,B373)</f>
        <v>0.125</v>
      </c>
    </row>
    <row r="374" spans="1:3">
      <c r="A374" s="41" t="s">
        <v>375</v>
      </c>
      <c r="B374" s="42">
        <v>56</v>
      </c>
      <c r="C374" s="43">
        <f>PERCENTRANK($B$3:B922,B374)</f>
        <v>0.72899999999999998</v>
      </c>
    </row>
    <row r="375" spans="1:3">
      <c r="A375" s="41" t="s">
        <v>376</v>
      </c>
      <c r="B375" s="42">
        <v>50</v>
      </c>
      <c r="C375" s="43">
        <f>PERCENTRANK($B$3:B923,B375)</f>
        <v>0.65800000000000003</v>
      </c>
    </row>
    <row r="376" spans="1:3">
      <c r="A376" s="41" t="s">
        <v>377</v>
      </c>
      <c r="B376" s="42">
        <v>27</v>
      </c>
      <c r="C376" s="43">
        <f>PERCENTRANK($B$3:B924,B376)</f>
        <v>0.34599999999999997</v>
      </c>
    </row>
    <row r="377" spans="1:3">
      <c r="A377" s="41" t="s">
        <v>378</v>
      </c>
      <c r="B377" s="42">
        <v>43</v>
      </c>
      <c r="C377" s="43">
        <f>PERCENTRANK($B$3:B925,B377)</f>
        <v>0.55100000000000005</v>
      </c>
    </row>
    <row r="378" spans="1:3">
      <c r="A378" s="41" t="s">
        <v>379</v>
      </c>
      <c r="B378" s="42">
        <v>66</v>
      </c>
      <c r="C378" s="43">
        <f>PERCENTRANK($B$3:B926,B378)</f>
        <v>0.86099999999999999</v>
      </c>
    </row>
    <row r="379" spans="1:3">
      <c r="A379" s="41" t="s">
        <v>380</v>
      </c>
      <c r="B379" s="42">
        <v>9</v>
      </c>
      <c r="C379" s="43">
        <f>PERCENTRANK($B$3:B927,B379)</f>
        <v>9.6000000000000002E-2</v>
      </c>
    </row>
    <row r="380" spans="1:3">
      <c r="A380" s="41" t="s">
        <v>381</v>
      </c>
      <c r="B380" s="42">
        <v>64</v>
      </c>
      <c r="C380" s="43">
        <f>PERCENTRANK($B$3:B928,B380)</f>
        <v>0.83</v>
      </c>
    </row>
    <row r="381" spans="1:3">
      <c r="A381" s="41" t="s">
        <v>382</v>
      </c>
      <c r="B381" s="42">
        <v>36</v>
      </c>
      <c r="C381" s="43">
        <f>PERCENTRANK($B$3:B929,B381)</f>
        <v>0.44800000000000001</v>
      </c>
    </row>
    <row r="382" spans="1:3">
      <c r="A382" s="41" t="s">
        <v>383</v>
      </c>
      <c r="B382" s="42">
        <v>73</v>
      </c>
      <c r="C382" s="43">
        <f>PERCENTRANK($B$3:B930,B382)</f>
        <v>0.97899999999999998</v>
      </c>
    </row>
    <row r="383" spans="1:3">
      <c r="A383" s="41" t="s">
        <v>384</v>
      </c>
      <c r="B383" s="42">
        <v>68</v>
      </c>
      <c r="C383" s="43">
        <f>PERCENTRANK($B$3:B931,B383)</f>
        <v>0.88800000000000001</v>
      </c>
    </row>
    <row r="384" spans="1:3">
      <c r="A384" s="41" t="s">
        <v>385</v>
      </c>
      <c r="B384" s="42">
        <v>6</v>
      </c>
      <c r="C384" s="43">
        <f>PERCENTRANK($B$3:B932,B384)</f>
        <v>6.9000000000000006E-2</v>
      </c>
    </row>
    <row r="385" spans="1:3">
      <c r="A385" s="41" t="s">
        <v>386</v>
      </c>
      <c r="B385" s="42">
        <v>21</v>
      </c>
      <c r="C385" s="43">
        <f>PERCENTRANK($B$3:B933,B385)</f>
        <v>0.26</v>
      </c>
    </row>
    <row r="386" spans="1:3">
      <c r="A386" s="41" t="s">
        <v>387</v>
      </c>
      <c r="B386" s="42">
        <v>32</v>
      </c>
      <c r="C386" s="43">
        <f>PERCENTRANK($B$3:B934,B386)</f>
        <v>0.39900000000000002</v>
      </c>
    </row>
    <row r="387" spans="1:3">
      <c r="A387" s="41" t="s">
        <v>388</v>
      </c>
      <c r="B387" s="42">
        <v>27</v>
      </c>
      <c r="C387" s="43">
        <f>PERCENTRANK($B$3:B935,B387)</f>
        <v>0.34599999999999997</v>
      </c>
    </row>
    <row r="388" spans="1:3">
      <c r="A388" s="41" t="s">
        <v>389</v>
      </c>
      <c r="B388" s="42">
        <v>43</v>
      </c>
      <c r="C388" s="43">
        <f>PERCENTRANK($B$3:B936,B388)</f>
        <v>0.55100000000000005</v>
      </c>
    </row>
    <row r="389" spans="1:3">
      <c r="A389" s="41" t="s">
        <v>390</v>
      </c>
      <c r="B389" s="42">
        <v>55</v>
      </c>
      <c r="C389" s="43">
        <f>PERCENTRANK($B$3:B937,B389)</f>
        <v>0.71499999999999997</v>
      </c>
    </row>
    <row r="390" spans="1:3">
      <c r="A390" s="41" t="s">
        <v>391</v>
      </c>
      <c r="B390" s="42">
        <v>32</v>
      </c>
      <c r="C390" s="43">
        <f>PERCENTRANK($B$3:B938,B390)</f>
        <v>0.39900000000000002</v>
      </c>
    </row>
    <row r="391" spans="1:3">
      <c r="A391" s="41" t="s">
        <v>392</v>
      </c>
      <c r="B391" s="42">
        <v>55</v>
      </c>
      <c r="C391" s="43">
        <f>PERCENTRANK($B$3:B939,B391)</f>
        <v>0.71499999999999997</v>
      </c>
    </row>
    <row r="392" spans="1:3">
      <c r="A392" s="41" t="s">
        <v>393</v>
      </c>
      <c r="B392" s="42">
        <v>1</v>
      </c>
      <c r="C392" s="43">
        <f>PERCENTRANK($B$3:B940,B392)</f>
        <v>0</v>
      </c>
    </row>
    <row r="393" spans="1:3">
      <c r="A393" s="41" t="s">
        <v>394</v>
      </c>
      <c r="B393" s="42">
        <v>68</v>
      </c>
      <c r="C393" s="43">
        <f>PERCENTRANK($B$3:B941,B393)</f>
        <v>0.88800000000000001</v>
      </c>
    </row>
    <row r="394" spans="1:3">
      <c r="A394" s="41" t="s">
        <v>395</v>
      </c>
      <c r="B394" s="42">
        <v>59</v>
      </c>
      <c r="C394" s="43">
        <f>PERCENTRANK($B$3:B942,B394)</f>
        <v>0.77100000000000002</v>
      </c>
    </row>
    <row r="395" spans="1:3">
      <c r="A395" s="41" t="s">
        <v>396</v>
      </c>
      <c r="B395" s="42">
        <v>42</v>
      </c>
      <c r="C395" s="43">
        <f>PERCENTRANK($B$3:B943,B395)</f>
        <v>0.53100000000000003</v>
      </c>
    </row>
    <row r="396" spans="1:3">
      <c r="A396" s="41" t="s">
        <v>397</v>
      </c>
      <c r="B396" s="42">
        <v>16</v>
      </c>
      <c r="C396" s="43">
        <f>PERCENTRANK($B$3:B944,B396)</f>
        <v>0.191</v>
      </c>
    </row>
    <row r="397" spans="1:3">
      <c r="A397" s="41" t="s">
        <v>398</v>
      </c>
      <c r="B397" s="42">
        <v>8</v>
      </c>
      <c r="C397" s="43">
        <f>PERCENTRANK($B$3:B945,B397)</f>
        <v>8.8999999999999996E-2</v>
      </c>
    </row>
    <row r="398" spans="1:3">
      <c r="A398" s="41" t="s">
        <v>399</v>
      </c>
      <c r="B398" s="42">
        <v>59</v>
      </c>
      <c r="C398" s="43">
        <f>PERCENTRANK($B$3:B946,B398)</f>
        <v>0.77100000000000002</v>
      </c>
    </row>
    <row r="399" spans="1:3">
      <c r="A399" s="41" t="s">
        <v>400</v>
      </c>
      <c r="B399" s="42">
        <v>64</v>
      </c>
      <c r="C399" s="43">
        <f>PERCENTRANK($B$3:B947,B399)</f>
        <v>0.83</v>
      </c>
    </row>
    <row r="400" spans="1:3">
      <c r="A400" s="41" t="s">
        <v>401</v>
      </c>
      <c r="B400" s="42">
        <v>49</v>
      </c>
      <c r="C400" s="43">
        <f>PERCENTRANK($B$3:B948,B400)</f>
        <v>0.64400000000000002</v>
      </c>
    </row>
    <row r="401" spans="1:3">
      <c r="A401" s="41" t="s">
        <v>402</v>
      </c>
      <c r="B401" s="42">
        <v>47</v>
      </c>
      <c r="C401" s="43">
        <f>PERCENTRANK($B$3:B949,B401)</f>
        <v>0.61399999999999999</v>
      </c>
    </row>
    <row r="402" spans="1:3">
      <c r="A402" s="41" t="s">
        <v>403</v>
      </c>
      <c r="B402" s="42">
        <v>63</v>
      </c>
      <c r="C402" s="43">
        <f>PERCENTRANK($B$3:B950,B402)</f>
        <v>0.81299999999999994</v>
      </c>
    </row>
    <row r="403" spans="1:3">
      <c r="A403" s="41" t="s">
        <v>404</v>
      </c>
      <c r="B403" s="42">
        <v>1</v>
      </c>
      <c r="C403" s="43">
        <f>PERCENTRANK($B$3:B951,B403)</f>
        <v>0</v>
      </c>
    </row>
    <row r="404" spans="1:3">
      <c r="A404" s="41" t="s">
        <v>405</v>
      </c>
      <c r="B404" s="42">
        <v>46</v>
      </c>
      <c r="C404" s="43">
        <f>PERCENTRANK($B$3:B952,B404)</f>
        <v>0.60199999999999998</v>
      </c>
    </row>
    <row r="405" spans="1:3">
      <c r="A405" s="41" t="s">
        <v>406</v>
      </c>
      <c r="B405" s="42">
        <v>59</v>
      </c>
      <c r="C405" s="43">
        <f>PERCENTRANK($B$3:B953,B405)</f>
        <v>0.77100000000000002</v>
      </c>
    </row>
    <row r="406" spans="1:3">
      <c r="A406" s="41" t="s">
        <v>407</v>
      </c>
      <c r="B406" s="42">
        <v>58</v>
      </c>
      <c r="C406" s="43">
        <f>PERCENTRANK($B$3:B954,B406)</f>
        <v>0.76200000000000001</v>
      </c>
    </row>
    <row r="407" spans="1:3">
      <c r="A407" s="41" t="s">
        <v>408</v>
      </c>
      <c r="B407" s="42">
        <v>71</v>
      </c>
      <c r="C407" s="43">
        <f>PERCENTRANK($B$3:B955,B407)</f>
        <v>0.95399999999999996</v>
      </c>
    </row>
    <row r="408" spans="1:3">
      <c r="A408" s="41" t="s">
        <v>409</v>
      </c>
      <c r="B408" s="42">
        <v>16</v>
      </c>
      <c r="C408" s="43">
        <f>PERCENTRANK($B$3:B956,B408)</f>
        <v>0.191</v>
      </c>
    </row>
    <row r="409" spans="1:3">
      <c r="A409" s="41" t="s">
        <v>410</v>
      </c>
      <c r="B409" s="42">
        <v>59</v>
      </c>
      <c r="C409" s="43">
        <f>PERCENTRANK($B$3:B957,B409)</f>
        <v>0.77100000000000002</v>
      </c>
    </row>
    <row r="410" spans="1:3">
      <c r="A410" s="41" t="s">
        <v>411</v>
      </c>
      <c r="B410" s="42">
        <v>36</v>
      </c>
      <c r="C410" s="43">
        <f>PERCENTRANK($B$3:B958,B410)</f>
        <v>0.44800000000000001</v>
      </c>
    </row>
    <row r="411" spans="1:3">
      <c r="A411" s="41" t="s">
        <v>412</v>
      </c>
      <c r="B411" s="42">
        <v>30</v>
      </c>
      <c r="C411" s="43">
        <f>PERCENTRANK($B$3:B959,B411)</f>
        <v>0.375</v>
      </c>
    </row>
    <row r="412" spans="1:3">
      <c r="A412" s="41" t="s">
        <v>413</v>
      </c>
      <c r="B412" s="42">
        <v>37</v>
      </c>
      <c r="C412" s="43">
        <f>PERCENTRANK($B$3:B960,B412)</f>
        <v>0.46700000000000003</v>
      </c>
    </row>
    <row r="413" spans="1:3">
      <c r="A413" s="41" t="s">
        <v>414</v>
      </c>
      <c r="B413" s="42">
        <v>18</v>
      </c>
      <c r="C413" s="43">
        <f>PERCENTRANK($B$3:B961,B413)</f>
        <v>0.217</v>
      </c>
    </row>
    <row r="414" spans="1:3">
      <c r="A414" s="41" t="s">
        <v>415</v>
      </c>
      <c r="B414" s="42">
        <v>40</v>
      </c>
      <c r="C414" s="43">
        <f>PERCENTRANK($B$3:B962,B414)</f>
        <v>0.503</v>
      </c>
    </row>
    <row r="415" spans="1:3">
      <c r="A415" s="41" t="s">
        <v>416</v>
      </c>
      <c r="B415" s="42">
        <v>29</v>
      </c>
      <c r="C415" s="43">
        <f>PERCENTRANK($B$3:B963,B415)</f>
        <v>0.36299999999999999</v>
      </c>
    </row>
    <row r="416" spans="1:3">
      <c r="A416" s="41" t="s">
        <v>417</v>
      </c>
      <c r="B416" s="42">
        <v>34</v>
      </c>
      <c r="C416" s="43">
        <f>PERCENTRANK($B$3:B964,B416)</f>
        <v>0.42499999999999999</v>
      </c>
    </row>
    <row r="417" spans="1:3">
      <c r="A417" s="41" t="s">
        <v>418</v>
      </c>
      <c r="B417" s="42">
        <v>27</v>
      </c>
      <c r="C417" s="43">
        <f>PERCENTRANK($B$3:B965,B417)</f>
        <v>0.34599999999999997</v>
      </c>
    </row>
    <row r="418" spans="1:3">
      <c r="A418" s="41" t="s">
        <v>419</v>
      </c>
      <c r="B418" s="42">
        <v>30</v>
      </c>
      <c r="C418" s="43">
        <f>PERCENTRANK($B$3:B966,B418)</f>
        <v>0.375</v>
      </c>
    </row>
    <row r="419" spans="1:3">
      <c r="A419" s="41" t="s">
        <v>420</v>
      </c>
      <c r="B419" s="42">
        <v>42</v>
      </c>
      <c r="C419" s="43">
        <f>PERCENTRANK($B$3:B967,B419)</f>
        <v>0.53100000000000003</v>
      </c>
    </row>
    <row r="420" spans="1:3">
      <c r="A420" s="41" t="s">
        <v>421</v>
      </c>
      <c r="B420" s="42">
        <v>59</v>
      </c>
      <c r="C420" s="43">
        <f>PERCENTRANK($B$3:B968,B420)</f>
        <v>0.77100000000000002</v>
      </c>
    </row>
    <row r="421" spans="1:3">
      <c r="A421" s="41" t="s">
        <v>422</v>
      </c>
      <c r="B421" s="42">
        <v>20</v>
      </c>
      <c r="C421" s="43">
        <f>PERCENTRANK($B$3:B969,B421)</f>
        <v>0.24199999999999999</v>
      </c>
    </row>
    <row r="422" spans="1:3">
      <c r="A422" s="41" t="s">
        <v>423</v>
      </c>
      <c r="B422" s="42">
        <v>72</v>
      </c>
      <c r="C422" s="43">
        <f>PERCENTRANK($B$3:B970,B422)</f>
        <v>0.96499999999999997</v>
      </c>
    </row>
    <row r="423" spans="1:3">
      <c r="A423" s="41" t="s">
        <v>424</v>
      </c>
      <c r="B423" s="42">
        <v>61</v>
      </c>
      <c r="C423" s="43">
        <f>PERCENTRANK($B$3:B971,B423)</f>
        <v>0.79700000000000004</v>
      </c>
    </row>
    <row r="424" spans="1:3">
      <c r="A424" s="41" t="s">
        <v>425</v>
      </c>
      <c r="B424" s="42">
        <v>19</v>
      </c>
      <c r="C424" s="43">
        <f>PERCENTRANK($B$3:B972,B424)</f>
        <v>0.22800000000000001</v>
      </c>
    </row>
    <row r="425" spans="1:3">
      <c r="A425" s="41" t="s">
        <v>426</v>
      </c>
      <c r="B425" s="42">
        <v>55</v>
      </c>
      <c r="C425" s="43">
        <f>PERCENTRANK($B$3:B973,B425)</f>
        <v>0.71499999999999997</v>
      </c>
    </row>
    <row r="426" spans="1:3">
      <c r="A426" s="41" t="s">
        <v>427</v>
      </c>
      <c r="B426" s="42">
        <v>42</v>
      </c>
      <c r="C426" s="43">
        <f>PERCENTRANK($B$3:B974,B426)</f>
        <v>0.53100000000000003</v>
      </c>
    </row>
    <row r="427" spans="1:3">
      <c r="A427" s="41" t="s">
        <v>428</v>
      </c>
      <c r="B427" s="42">
        <v>2</v>
      </c>
      <c r="C427" s="43">
        <f>PERCENTRANK($B$3:B975,B427)</f>
        <v>1.7999999999999999E-2</v>
      </c>
    </row>
    <row r="428" spans="1:3">
      <c r="A428" s="41" t="s">
        <v>429</v>
      </c>
      <c r="B428" s="42">
        <v>56</v>
      </c>
      <c r="C428" s="43">
        <f>PERCENTRANK($B$3:B976,B428)</f>
        <v>0.72899999999999998</v>
      </c>
    </row>
    <row r="429" spans="1:3">
      <c r="A429" s="41" t="s">
        <v>430</v>
      </c>
      <c r="B429" s="42">
        <v>16</v>
      </c>
      <c r="C429" s="43">
        <f>PERCENTRANK($B$3:B977,B429)</f>
        <v>0.191</v>
      </c>
    </row>
    <row r="430" spans="1:3">
      <c r="A430" s="41" t="s">
        <v>431</v>
      </c>
      <c r="B430" s="42">
        <v>42</v>
      </c>
      <c r="C430" s="43">
        <f>PERCENTRANK($B$3:B978,B430)</f>
        <v>0.53100000000000003</v>
      </c>
    </row>
    <row r="431" spans="1:3">
      <c r="A431" s="41" t="s">
        <v>432</v>
      </c>
      <c r="B431" s="42">
        <v>16</v>
      </c>
      <c r="C431" s="43">
        <f>PERCENTRANK($B$3:B979,B431)</f>
        <v>0.191</v>
      </c>
    </row>
    <row r="432" spans="1:3">
      <c r="A432" s="41" t="s">
        <v>433</v>
      </c>
      <c r="B432" s="42">
        <v>60</v>
      </c>
      <c r="C432" s="43">
        <f>PERCENTRANK($B$3:B980,B432)</f>
        <v>0.78800000000000003</v>
      </c>
    </row>
    <row r="433" spans="1:3">
      <c r="A433" s="41" t="s">
        <v>434</v>
      </c>
      <c r="B433" s="42">
        <v>4</v>
      </c>
      <c r="C433" s="43">
        <f>PERCENTRANK($B$3:B981,B433)</f>
        <v>4.2999999999999997E-2</v>
      </c>
    </row>
    <row r="434" spans="1:3">
      <c r="A434" s="41" t="s">
        <v>435</v>
      </c>
      <c r="B434" s="42">
        <v>54</v>
      </c>
      <c r="C434" s="43">
        <f>PERCENTRANK($B$3:B982,B434)</f>
        <v>0.70199999999999996</v>
      </c>
    </row>
    <row r="435" spans="1:3">
      <c r="A435" s="41" t="s">
        <v>436</v>
      </c>
      <c r="B435" s="42">
        <v>3</v>
      </c>
      <c r="C435" s="43">
        <f>PERCENTRANK($B$3:B983,B435)</f>
        <v>3.4000000000000002E-2</v>
      </c>
    </row>
    <row r="436" spans="1:3">
      <c r="A436" s="41" t="s">
        <v>437</v>
      </c>
      <c r="B436" s="42">
        <v>20</v>
      </c>
      <c r="C436" s="43">
        <f>PERCENTRANK($B$3:B984,B436)</f>
        <v>0.24199999999999999</v>
      </c>
    </row>
    <row r="437" spans="1:3">
      <c r="A437" s="41" t="s">
        <v>438</v>
      </c>
      <c r="B437" s="42">
        <v>26</v>
      </c>
      <c r="C437" s="43">
        <f>PERCENTRANK($B$3:B985,B437)</f>
        <v>0.32600000000000001</v>
      </c>
    </row>
    <row r="438" spans="1:3">
      <c r="A438" s="41" t="s">
        <v>439</v>
      </c>
      <c r="B438" s="42">
        <v>42</v>
      </c>
      <c r="C438" s="43">
        <f>PERCENTRANK($B$3:B986,B438)</f>
        <v>0.53100000000000003</v>
      </c>
    </row>
    <row r="439" spans="1:3">
      <c r="A439" s="41" t="s">
        <v>440</v>
      </c>
      <c r="B439" s="42">
        <v>58</v>
      </c>
      <c r="C439" s="43">
        <f>PERCENTRANK($B$3:B987,B439)</f>
        <v>0.76200000000000001</v>
      </c>
    </row>
    <row r="440" spans="1:3">
      <c r="A440" s="41" t="s">
        <v>441</v>
      </c>
      <c r="B440" s="42">
        <v>46</v>
      </c>
      <c r="C440" s="43">
        <f>PERCENTRANK($B$3:B988,B440)</f>
        <v>0.60199999999999998</v>
      </c>
    </row>
    <row r="441" spans="1:3">
      <c r="A441" s="41" t="s">
        <v>442</v>
      </c>
      <c r="B441" s="42">
        <v>42</v>
      </c>
      <c r="C441" s="43">
        <f>PERCENTRANK($B$3:B989,B441)</f>
        <v>0.53100000000000003</v>
      </c>
    </row>
    <row r="442" spans="1:3">
      <c r="A442" s="41" t="s">
        <v>443</v>
      </c>
      <c r="B442" s="42">
        <v>29</v>
      </c>
      <c r="C442" s="43">
        <f>PERCENTRANK($B$3:B990,B442)</f>
        <v>0.36299999999999999</v>
      </c>
    </row>
    <row r="443" spans="1:3">
      <c r="A443" s="41" t="s">
        <v>444</v>
      </c>
      <c r="B443" s="42">
        <v>21</v>
      </c>
      <c r="C443" s="43">
        <f>PERCENTRANK($B$3:B991,B443)</f>
        <v>0.26</v>
      </c>
    </row>
    <row r="444" spans="1:3">
      <c r="A444" s="41" t="s">
        <v>445</v>
      </c>
      <c r="B444" s="42">
        <v>19</v>
      </c>
      <c r="C444" s="43">
        <f>PERCENTRANK($B$3:B992,B444)</f>
        <v>0.22800000000000001</v>
      </c>
    </row>
    <row r="445" spans="1:3">
      <c r="A445" s="41" t="s">
        <v>446</v>
      </c>
      <c r="B445" s="42">
        <v>73</v>
      </c>
      <c r="C445" s="43">
        <f>PERCENTRANK($B$3:B993,B445)</f>
        <v>0.97899999999999998</v>
      </c>
    </row>
    <row r="446" spans="1:3">
      <c r="A446" s="41" t="s">
        <v>447</v>
      </c>
      <c r="B446" s="42">
        <v>20</v>
      </c>
      <c r="C446" s="43">
        <f>PERCENTRANK($B$3:B994,B446)</f>
        <v>0.24199999999999999</v>
      </c>
    </row>
    <row r="447" spans="1:3">
      <c r="A447" s="41" t="s">
        <v>448</v>
      </c>
      <c r="B447" s="42">
        <v>64</v>
      </c>
      <c r="C447" s="43">
        <f>PERCENTRANK($B$3:B995,B447)</f>
        <v>0.83</v>
      </c>
    </row>
    <row r="448" spans="1:3">
      <c r="A448" s="41" t="s">
        <v>449</v>
      </c>
      <c r="B448" s="42">
        <v>26</v>
      </c>
      <c r="C448" s="43">
        <f>PERCENTRANK($B$3:B996,B448)</f>
        <v>0.32600000000000001</v>
      </c>
    </row>
    <row r="449" spans="1:3">
      <c r="A449" s="41" t="s">
        <v>450</v>
      </c>
      <c r="B449" s="42">
        <v>48</v>
      </c>
      <c r="C449" s="43">
        <f>PERCENTRANK($B$3:B997,B449)</f>
        <v>0.625</v>
      </c>
    </row>
    <row r="450" spans="1:3">
      <c r="A450" s="41" t="s">
        <v>451</v>
      </c>
      <c r="B450" s="42">
        <v>29</v>
      </c>
      <c r="C450" s="43">
        <f>PERCENTRANK($B$3:B998,B450)</f>
        <v>0.36299999999999999</v>
      </c>
    </row>
    <row r="451" spans="1:3">
      <c r="A451" s="41" t="s">
        <v>452</v>
      </c>
      <c r="B451" s="42">
        <v>60</v>
      </c>
      <c r="C451" s="43">
        <f>PERCENTRANK($B$3:B999,B451)</f>
        <v>0.78800000000000003</v>
      </c>
    </row>
    <row r="452" spans="1:3">
      <c r="A452" s="41" t="s">
        <v>453</v>
      </c>
      <c r="B452" s="42">
        <v>74</v>
      </c>
      <c r="C452" s="43">
        <f>PERCENTRANK($B$3:B1000,B452)</f>
        <v>0.99</v>
      </c>
    </row>
    <row r="453" spans="1:3">
      <c r="A453" s="41" t="s">
        <v>454</v>
      </c>
      <c r="B453" s="42">
        <v>34</v>
      </c>
      <c r="C453" s="43">
        <f>PERCENTRANK($B$3:B1001,B453)</f>
        <v>0.42499999999999999</v>
      </c>
    </row>
    <row r="454" spans="1:3">
      <c r="A454" s="41" t="s">
        <v>455</v>
      </c>
      <c r="B454" s="42">
        <v>41</v>
      </c>
      <c r="C454" s="43">
        <f>PERCENTRANK($B$3:B1002,B454)</f>
        <v>0.52100000000000002</v>
      </c>
    </row>
    <row r="455" spans="1:3">
      <c r="A455" s="41" t="s">
        <v>456</v>
      </c>
      <c r="B455" s="42">
        <v>24</v>
      </c>
      <c r="C455" s="43">
        <f>PERCENTRANK($B$3:B1003,B455)</f>
        <v>0.30399999999999999</v>
      </c>
    </row>
    <row r="456" spans="1:3">
      <c r="A456" s="41" t="s">
        <v>457</v>
      </c>
      <c r="B456" s="42">
        <v>35</v>
      </c>
      <c r="C456" s="43">
        <f>PERCENTRANK($B$3:B1004,B456)</f>
        <v>0.441</v>
      </c>
    </row>
    <row r="457" spans="1:3">
      <c r="A457" s="41" t="s">
        <v>458</v>
      </c>
      <c r="B457" s="42">
        <v>26</v>
      </c>
      <c r="C457" s="43">
        <f>PERCENTRANK($B$3:B1005,B457)</f>
        <v>0.32600000000000001</v>
      </c>
    </row>
    <row r="458" spans="1:3">
      <c r="A458" s="41" t="s">
        <v>459</v>
      </c>
      <c r="B458" s="42">
        <v>68</v>
      </c>
      <c r="C458" s="43">
        <f>PERCENTRANK($B$3:B1006,B458)</f>
        <v>0.88800000000000001</v>
      </c>
    </row>
    <row r="459" spans="1:3">
      <c r="A459" s="41" t="s">
        <v>460</v>
      </c>
      <c r="B459" s="42">
        <v>40</v>
      </c>
      <c r="C459" s="43">
        <f>PERCENTRANK($B$3:B1007,B459)</f>
        <v>0.503</v>
      </c>
    </row>
    <row r="460" spans="1:3">
      <c r="A460" s="41" t="s">
        <v>461</v>
      </c>
      <c r="B460" s="42">
        <v>4</v>
      </c>
      <c r="C460" s="43">
        <f>PERCENTRANK($B$3:B1008,B460)</f>
        <v>4.2999999999999997E-2</v>
      </c>
    </row>
    <row r="461" spans="1:3">
      <c r="A461" s="41" t="s">
        <v>462</v>
      </c>
      <c r="B461" s="42">
        <v>61</v>
      </c>
      <c r="C461" s="43">
        <f>PERCENTRANK($B$3:B1009,B461)</f>
        <v>0.79700000000000004</v>
      </c>
    </row>
    <row r="462" spans="1:3">
      <c r="A462" s="41" t="s">
        <v>463</v>
      </c>
      <c r="B462" s="42">
        <v>9</v>
      </c>
      <c r="C462" s="43">
        <f>PERCENTRANK($B$3:B1010,B462)</f>
        <v>9.6000000000000002E-2</v>
      </c>
    </row>
    <row r="463" spans="1:3">
      <c r="A463" s="41" t="s">
        <v>464</v>
      </c>
      <c r="B463" s="42">
        <v>63</v>
      </c>
      <c r="C463" s="43">
        <f>PERCENTRANK($B$3:B1011,B463)</f>
        <v>0.81299999999999994</v>
      </c>
    </row>
    <row r="464" spans="1:3">
      <c r="A464" s="41" t="s">
        <v>465</v>
      </c>
      <c r="B464" s="42">
        <v>1</v>
      </c>
      <c r="C464" s="43">
        <f>PERCENTRANK($B$3:B1012,B464)</f>
        <v>0</v>
      </c>
    </row>
    <row r="465" spans="1:3">
      <c r="A465" s="41" t="s">
        <v>466</v>
      </c>
      <c r="B465" s="42">
        <v>45</v>
      </c>
      <c r="C465" s="43">
        <f>PERCENTRANK($B$3:B1013,B465)</f>
        <v>0.58199999999999996</v>
      </c>
    </row>
    <row r="466" spans="1:3">
      <c r="A466" s="41" t="s">
        <v>467</v>
      </c>
      <c r="B466" s="42">
        <v>45</v>
      </c>
      <c r="C466" s="43">
        <f>PERCENTRANK($B$3:B1014,B466)</f>
        <v>0.58199999999999996</v>
      </c>
    </row>
    <row r="467" spans="1:3">
      <c r="A467" s="41" t="s">
        <v>468</v>
      </c>
      <c r="B467" s="42">
        <v>12</v>
      </c>
      <c r="C467" s="43">
        <f>PERCENTRANK($B$3:B1015,B467)</f>
        <v>0.14699999999999999</v>
      </c>
    </row>
    <row r="468" spans="1:3">
      <c r="A468" s="41" t="s">
        <v>469</v>
      </c>
      <c r="B468" s="42">
        <v>39</v>
      </c>
      <c r="C468" s="43">
        <f>PERCENTRANK($B$3:B1016,B468)</f>
        <v>0.49</v>
      </c>
    </row>
    <row r="469" spans="1:3">
      <c r="A469" s="41" t="s">
        <v>470</v>
      </c>
      <c r="B469" s="42">
        <v>20</v>
      </c>
      <c r="C469" s="43">
        <f>PERCENTRANK($B$3:B1017,B469)</f>
        <v>0.24199999999999999</v>
      </c>
    </row>
    <row r="470" spans="1:3">
      <c r="A470" s="41" t="s">
        <v>471</v>
      </c>
      <c r="B470" s="42">
        <v>18</v>
      </c>
      <c r="C470" s="43">
        <f>PERCENTRANK($B$3:B1018,B470)</f>
        <v>0.217</v>
      </c>
    </row>
    <row r="471" spans="1:3">
      <c r="A471" s="41" t="s">
        <v>472</v>
      </c>
      <c r="B471" s="42">
        <v>52</v>
      </c>
      <c r="C471" s="43">
        <f>PERCENTRANK($B$3:B1019,B471)</f>
        <v>0.68200000000000005</v>
      </c>
    </row>
    <row r="472" spans="1:3">
      <c r="A472" s="41" t="s">
        <v>473</v>
      </c>
      <c r="B472" s="42">
        <v>10</v>
      </c>
      <c r="C472" s="43">
        <f>PERCENTRANK($B$3:B1020,B472)</f>
        <v>0.109</v>
      </c>
    </row>
    <row r="473" spans="1:3">
      <c r="A473" s="41" t="s">
        <v>474</v>
      </c>
      <c r="B473" s="42">
        <v>67</v>
      </c>
      <c r="C473" s="43">
        <f>PERCENTRANK($B$3:B1021,B473)</f>
        <v>0.872</v>
      </c>
    </row>
    <row r="474" spans="1:3">
      <c r="A474" s="41" t="s">
        <v>475</v>
      </c>
      <c r="B474" s="42">
        <v>38</v>
      </c>
      <c r="C474" s="43">
        <f>PERCENTRANK($B$3:B1022,B474)</f>
        <v>0.47599999999999998</v>
      </c>
    </row>
    <row r="475" spans="1:3">
      <c r="A475" s="41" t="s">
        <v>476</v>
      </c>
      <c r="B475" s="42">
        <v>63</v>
      </c>
      <c r="C475" s="43">
        <f>PERCENTRANK($B$3:B1023,B475)</f>
        <v>0.81299999999999994</v>
      </c>
    </row>
    <row r="476" spans="1:3">
      <c r="A476" s="41" t="s">
        <v>477</v>
      </c>
      <c r="B476" s="42">
        <v>26</v>
      </c>
      <c r="C476" s="43">
        <f>PERCENTRANK($B$3:B1024,B476)</f>
        <v>0.32600000000000001</v>
      </c>
    </row>
    <row r="477" spans="1:3">
      <c r="A477" s="41" t="s">
        <v>478</v>
      </c>
      <c r="B477" s="42">
        <v>9</v>
      </c>
      <c r="C477" s="43">
        <f>PERCENTRANK($B$3:B1025,B477)</f>
        <v>9.6000000000000002E-2</v>
      </c>
    </row>
    <row r="478" spans="1:3">
      <c r="A478" s="41" t="s">
        <v>479</v>
      </c>
      <c r="B478" s="42">
        <v>34</v>
      </c>
      <c r="C478" s="43">
        <f>PERCENTRANK($B$3:B1026,B478)</f>
        <v>0.42499999999999999</v>
      </c>
    </row>
    <row r="479" spans="1:3">
      <c r="A479" s="41" t="s">
        <v>480</v>
      </c>
      <c r="B479" s="42">
        <v>71</v>
      </c>
      <c r="C479" s="43">
        <f>PERCENTRANK($B$3:B1027,B479)</f>
        <v>0.95399999999999996</v>
      </c>
    </row>
    <row r="480" spans="1:3">
      <c r="A480" s="41" t="s">
        <v>481</v>
      </c>
      <c r="B480" s="42">
        <v>19</v>
      </c>
      <c r="C480" s="43">
        <f>PERCENTRANK($B$3:B1028,B480)</f>
        <v>0.22800000000000001</v>
      </c>
    </row>
    <row r="481" spans="1:3">
      <c r="A481" s="41" t="s">
        <v>482</v>
      </c>
      <c r="B481" s="42">
        <v>55</v>
      </c>
      <c r="C481" s="43">
        <f>PERCENTRANK($B$3:B1029,B481)</f>
        <v>0.71499999999999997</v>
      </c>
    </row>
    <row r="482" spans="1:3">
      <c r="A482" s="41" t="s">
        <v>483</v>
      </c>
      <c r="B482" s="42">
        <v>2</v>
      </c>
      <c r="C482" s="43">
        <f>PERCENTRANK($B$3:B1030,B482)</f>
        <v>1.7999999999999999E-2</v>
      </c>
    </row>
    <row r="483" spans="1:3">
      <c r="A483" s="41" t="s">
        <v>484</v>
      </c>
      <c r="B483" s="42">
        <v>38</v>
      </c>
      <c r="C483" s="43">
        <f>PERCENTRANK($B$3:B1031,B483)</f>
        <v>0.47599999999999998</v>
      </c>
    </row>
    <row r="484" spans="1:3">
      <c r="A484" s="41" t="s">
        <v>485</v>
      </c>
      <c r="B484" s="42">
        <v>39</v>
      </c>
      <c r="C484" s="43">
        <f>PERCENTRANK($B$3:B1032,B484)</f>
        <v>0.49</v>
      </c>
    </row>
    <row r="485" spans="1:3">
      <c r="A485" s="41" t="s">
        <v>486</v>
      </c>
      <c r="B485" s="42">
        <v>45</v>
      </c>
      <c r="C485" s="43">
        <f>PERCENTRANK($B$3:B1033,B485)</f>
        <v>0.58199999999999996</v>
      </c>
    </row>
    <row r="486" spans="1:3">
      <c r="A486" s="41" t="s">
        <v>487</v>
      </c>
      <c r="B486" s="42">
        <v>52</v>
      </c>
      <c r="C486" s="43">
        <f>PERCENTRANK($B$3:B1034,B486)</f>
        <v>0.68200000000000005</v>
      </c>
    </row>
    <row r="487" spans="1:3">
      <c r="A487" s="41" t="s">
        <v>488</v>
      </c>
      <c r="B487" s="42">
        <v>67</v>
      </c>
      <c r="C487" s="43">
        <f>PERCENTRANK($B$3:B1035,B487)</f>
        <v>0.872</v>
      </c>
    </row>
    <row r="488" spans="1:3">
      <c r="A488" s="41" t="s">
        <v>489</v>
      </c>
      <c r="B488" s="42">
        <v>24</v>
      </c>
      <c r="C488" s="43">
        <f>PERCENTRANK($B$3:B1036,B488)</f>
        <v>0.30399999999999999</v>
      </c>
    </row>
    <row r="489" spans="1:3">
      <c r="A489" s="41" t="s">
        <v>490</v>
      </c>
      <c r="B489" s="42">
        <v>12</v>
      </c>
      <c r="C489" s="43">
        <f>PERCENTRANK($B$3:B1037,B489)</f>
        <v>0.14699999999999999</v>
      </c>
    </row>
    <row r="490" spans="1:3">
      <c r="A490" s="41" t="s">
        <v>491</v>
      </c>
      <c r="B490" s="42">
        <v>11</v>
      </c>
      <c r="C490" s="43">
        <f>PERCENTRANK($B$3:B1038,B490)</f>
        <v>0.125</v>
      </c>
    </row>
    <row r="491" spans="1:3">
      <c r="A491" s="41" t="s">
        <v>492</v>
      </c>
      <c r="B491" s="42">
        <v>34</v>
      </c>
      <c r="C491" s="43">
        <f>PERCENTRANK($B$3:B1039,B491)</f>
        <v>0.42499999999999999</v>
      </c>
    </row>
    <row r="492" spans="1:3">
      <c r="A492" s="41" t="s">
        <v>493</v>
      </c>
      <c r="B492" s="42">
        <v>47</v>
      </c>
      <c r="C492" s="43">
        <f>PERCENTRANK($B$3:B1040,B492)</f>
        <v>0.61399999999999999</v>
      </c>
    </row>
    <row r="493" spans="1:3">
      <c r="A493" s="41" t="s">
        <v>494</v>
      </c>
      <c r="B493" s="42">
        <v>39</v>
      </c>
      <c r="C493" s="43">
        <f>PERCENTRANK($B$3:B1041,B493)</f>
        <v>0.49</v>
      </c>
    </row>
    <row r="494" spans="1:3">
      <c r="A494" s="41" t="s">
        <v>495</v>
      </c>
      <c r="B494" s="42">
        <v>44</v>
      </c>
      <c r="C494" s="43">
        <f>PERCENTRANK($B$3:B1042,B494)</f>
        <v>0.56699999999999995</v>
      </c>
    </row>
    <row r="495" spans="1:3">
      <c r="A495" s="41" t="s">
        <v>496</v>
      </c>
      <c r="B495" s="42">
        <v>44</v>
      </c>
      <c r="C495" s="43">
        <f>PERCENTRANK($B$3:B1043,B495)</f>
        <v>0.56699999999999995</v>
      </c>
    </row>
    <row r="496" spans="1:3">
      <c r="A496" s="41" t="s">
        <v>497</v>
      </c>
      <c r="B496" s="42">
        <v>3</v>
      </c>
      <c r="C496" s="43">
        <f>PERCENTRANK($B$3:B1044,B496)</f>
        <v>3.4000000000000002E-2</v>
      </c>
    </row>
    <row r="497" spans="1:3">
      <c r="A497" s="41" t="s">
        <v>498</v>
      </c>
      <c r="B497" s="42">
        <v>72</v>
      </c>
      <c r="C497" s="43">
        <f>PERCENTRANK($B$3:B1045,B497)</f>
        <v>0.96499999999999997</v>
      </c>
    </row>
    <row r="498" spans="1:3">
      <c r="A498" s="41" t="s">
        <v>499</v>
      </c>
      <c r="B498" s="42">
        <v>68</v>
      </c>
      <c r="C498" s="43">
        <f>PERCENTRANK($B$3:B1046,B498)</f>
        <v>0.88800000000000001</v>
      </c>
    </row>
    <row r="499" spans="1:3">
      <c r="A499" s="41" t="s">
        <v>500</v>
      </c>
      <c r="B499" s="42">
        <v>63</v>
      </c>
      <c r="C499" s="43">
        <f>PERCENTRANK($B$3:B1047,B499)</f>
        <v>0.81299999999999994</v>
      </c>
    </row>
    <row r="500" spans="1:3">
      <c r="A500" s="41" t="s">
        <v>501</v>
      </c>
      <c r="B500" s="42">
        <v>58</v>
      </c>
      <c r="C500" s="43">
        <f>PERCENTRANK($B$3:B1048,B500)</f>
        <v>0.76200000000000001</v>
      </c>
    </row>
    <row r="501" spans="1:3">
      <c r="A501" s="41" t="s">
        <v>502</v>
      </c>
      <c r="B501" s="42">
        <v>12</v>
      </c>
      <c r="C501" s="43">
        <f>PERCENTRANK($B$3:B1049,B501)</f>
        <v>0.14699999999999999</v>
      </c>
    </row>
    <row r="502" spans="1:3">
      <c r="A502" s="41" t="s">
        <v>503</v>
      </c>
      <c r="B502" s="42">
        <v>14</v>
      </c>
      <c r="C502" s="43">
        <f>PERCENTRANK($B$3:B1050,B502)</f>
        <v>0.16900000000000001</v>
      </c>
    </row>
    <row r="503" spans="1:3">
      <c r="A503" s="41" t="s">
        <v>504</v>
      </c>
      <c r="B503" s="42">
        <v>3</v>
      </c>
      <c r="C503" s="43">
        <f>PERCENTRANK($B$3:B1051,B503)</f>
        <v>3.4000000000000002E-2</v>
      </c>
    </row>
    <row r="504" spans="1:3">
      <c r="A504" s="41" t="s">
        <v>505</v>
      </c>
      <c r="B504" s="42">
        <v>21</v>
      </c>
      <c r="C504" s="43">
        <f>PERCENTRANK($B$3:B1052,B504)</f>
        <v>0.26</v>
      </c>
    </row>
    <row r="505" spans="1:3">
      <c r="A505" s="41" t="s">
        <v>506</v>
      </c>
      <c r="B505" s="42">
        <v>69</v>
      </c>
      <c r="C505" s="43">
        <f>PERCENTRANK($B$3:B1053,B505)</f>
        <v>0.91200000000000003</v>
      </c>
    </row>
    <row r="506" spans="1:3">
      <c r="A506" s="41" t="s">
        <v>507</v>
      </c>
      <c r="B506" s="42">
        <v>66</v>
      </c>
      <c r="C506" s="43">
        <f>PERCENTRANK($B$3:B1054,B506)</f>
        <v>0.86099999999999999</v>
      </c>
    </row>
    <row r="507" spans="1:3">
      <c r="A507" s="41" t="s">
        <v>508</v>
      </c>
      <c r="B507" s="42">
        <v>23</v>
      </c>
      <c r="C507" s="43">
        <f>PERCENTRANK($B$3:B1055,B507)</f>
        <v>0.29099999999999998</v>
      </c>
    </row>
    <row r="508" spans="1:3">
      <c r="A508" s="41" t="s">
        <v>509</v>
      </c>
      <c r="B508" s="42">
        <v>45</v>
      </c>
      <c r="C508" s="43">
        <f>PERCENTRANK($B$3:B1056,B508)</f>
        <v>0.58199999999999996</v>
      </c>
    </row>
    <row r="509" spans="1:3">
      <c r="A509" s="41" t="s">
        <v>510</v>
      </c>
      <c r="B509" s="42">
        <v>2</v>
      </c>
      <c r="C509" s="43">
        <f>PERCENTRANK($B$3:B1057,B509)</f>
        <v>1.7999999999999999E-2</v>
      </c>
    </row>
    <row r="510" spans="1:3">
      <c r="A510" s="41" t="s">
        <v>511</v>
      </c>
      <c r="B510" s="42">
        <v>56</v>
      </c>
      <c r="C510" s="43">
        <f>PERCENTRANK($B$3:B1058,B510)</f>
        <v>0.72899999999999998</v>
      </c>
    </row>
    <row r="511" spans="1:3">
      <c r="A511" s="41" t="s">
        <v>512</v>
      </c>
      <c r="B511" s="42">
        <v>31</v>
      </c>
      <c r="C511" s="43">
        <f>PERCENTRANK($B$3:B1059,B511)</f>
        <v>0.38600000000000001</v>
      </c>
    </row>
    <row r="512" spans="1:3">
      <c r="A512" s="41" t="s">
        <v>513</v>
      </c>
      <c r="B512" s="42">
        <v>67</v>
      </c>
      <c r="C512" s="43">
        <f>PERCENTRANK($B$3:B1060,B512)</f>
        <v>0.872</v>
      </c>
    </row>
    <row r="513" spans="1:3">
      <c r="A513" s="41" t="s">
        <v>514</v>
      </c>
      <c r="B513" s="42">
        <v>6</v>
      </c>
      <c r="C513" s="43">
        <f>PERCENTRANK($B$3:B1061,B513)</f>
        <v>6.9000000000000006E-2</v>
      </c>
    </row>
    <row r="514" spans="1:3">
      <c r="A514" s="41" t="s">
        <v>515</v>
      </c>
      <c r="B514" s="42">
        <v>45</v>
      </c>
      <c r="C514" s="43">
        <f>PERCENTRANK($B$3:B1062,B514)</f>
        <v>0.58199999999999996</v>
      </c>
    </row>
    <row r="515" spans="1:3">
      <c r="A515" s="41" t="s">
        <v>516</v>
      </c>
      <c r="B515" s="42">
        <v>21</v>
      </c>
      <c r="C515" s="43">
        <f>PERCENTRANK($B$3:B1063,B515)</f>
        <v>0.26</v>
      </c>
    </row>
    <row r="516" spans="1:3">
      <c r="A516" s="41" t="s">
        <v>517</v>
      </c>
      <c r="B516" s="42">
        <v>69</v>
      </c>
      <c r="C516" s="43">
        <f>PERCENTRANK($B$3:B1064,B516)</f>
        <v>0.91200000000000003</v>
      </c>
    </row>
    <row r="517" spans="1:3">
      <c r="A517" s="41" t="s">
        <v>518</v>
      </c>
      <c r="B517" s="42">
        <v>48</v>
      </c>
      <c r="C517" s="43">
        <f>PERCENTRANK($B$3:B1065,B517)</f>
        <v>0.625</v>
      </c>
    </row>
    <row r="518" spans="1:3">
      <c r="A518" s="41" t="s">
        <v>519</v>
      </c>
      <c r="B518" s="42">
        <v>63</v>
      </c>
      <c r="C518" s="43">
        <f>PERCENTRANK($B$3:B1066,B518)</f>
        <v>0.81299999999999994</v>
      </c>
    </row>
    <row r="519" spans="1:3">
      <c r="A519" s="41" t="s">
        <v>520</v>
      </c>
      <c r="B519" s="42">
        <v>25</v>
      </c>
      <c r="C519" s="43">
        <f>PERCENTRANK($B$3:B1067,B519)</f>
        <v>0.32100000000000001</v>
      </c>
    </row>
    <row r="520" spans="1:3">
      <c r="A520" s="41" t="s">
        <v>521</v>
      </c>
      <c r="B520" s="42">
        <v>57</v>
      </c>
      <c r="C520" s="43">
        <f>PERCENTRANK($B$3:B1068,B520)</f>
        <v>0.748</v>
      </c>
    </row>
    <row r="521" spans="1:3">
      <c r="A521" s="41" t="s">
        <v>522</v>
      </c>
      <c r="B521" s="42">
        <v>56</v>
      </c>
      <c r="C521" s="43">
        <f>PERCENTRANK($B$3:B1069,B521)</f>
        <v>0.72899999999999998</v>
      </c>
    </row>
    <row r="522" spans="1:3">
      <c r="A522" s="41" t="s">
        <v>523</v>
      </c>
      <c r="B522" s="42">
        <v>21</v>
      </c>
      <c r="C522" s="43">
        <f>PERCENTRANK($B$3:B1070,B522)</f>
        <v>0.26</v>
      </c>
    </row>
    <row r="523" spans="1:3">
      <c r="A523" s="41" t="s">
        <v>524</v>
      </c>
      <c r="B523" s="42">
        <v>67</v>
      </c>
      <c r="C523" s="43">
        <f>PERCENTRANK($B$3:B1071,B523)</f>
        <v>0.872</v>
      </c>
    </row>
    <row r="524" spans="1:3">
      <c r="A524" s="41" t="s">
        <v>525</v>
      </c>
      <c r="B524" s="42">
        <v>21</v>
      </c>
      <c r="C524" s="43">
        <f>PERCENTRANK($B$3:B1072,B524)</f>
        <v>0.26</v>
      </c>
    </row>
    <row r="525" spans="1:3">
      <c r="A525" s="41" t="s">
        <v>526</v>
      </c>
      <c r="B525" s="42">
        <v>69</v>
      </c>
      <c r="C525" s="43">
        <f>PERCENTRANK($B$3:B1073,B525)</f>
        <v>0.91200000000000003</v>
      </c>
    </row>
    <row r="526" spans="1:3">
      <c r="A526" s="41" t="s">
        <v>527</v>
      </c>
      <c r="B526" s="42">
        <v>12</v>
      </c>
      <c r="C526" s="43">
        <f>PERCENTRANK($B$3:B1074,B526)</f>
        <v>0.14699999999999999</v>
      </c>
    </row>
    <row r="527" spans="1:3">
      <c r="A527" s="41" t="s">
        <v>528</v>
      </c>
      <c r="B527" s="42">
        <v>15</v>
      </c>
      <c r="C527" s="43">
        <f>PERCENTRANK($B$3:B1075,B527)</f>
        <v>0.184</v>
      </c>
    </row>
    <row r="528" spans="1:3">
      <c r="A528" s="41" t="s">
        <v>529</v>
      </c>
      <c r="B528" s="42">
        <v>63</v>
      </c>
      <c r="C528" s="43">
        <f>PERCENTRANK($B$3:B1076,B528)</f>
        <v>0.81299999999999994</v>
      </c>
    </row>
    <row r="529" spans="1:3">
      <c r="A529" s="41" t="s">
        <v>530</v>
      </c>
      <c r="B529" s="42">
        <v>65</v>
      </c>
      <c r="C529" s="43">
        <f>PERCENTRANK($B$3:B1077,B529)</f>
        <v>0.84799999999999998</v>
      </c>
    </row>
    <row r="530" spans="1:3">
      <c r="A530" s="41" t="s">
        <v>531</v>
      </c>
      <c r="B530" s="42">
        <v>14</v>
      </c>
      <c r="C530" s="43">
        <f>PERCENTRANK($B$3:B1078,B530)</f>
        <v>0.16900000000000001</v>
      </c>
    </row>
    <row r="531" spans="1:3">
      <c r="A531" s="41" t="s">
        <v>532</v>
      </c>
      <c r="B531" s="42">
        <v>54</v>
      </c>
      <c r="C531" s="43">
        <f>PERCENTRANK($B$3:B1079,B531)</f>
        <v>0.70199999999999996</v>
      </c>
    </row>
    <row r="532" spans="1:3">
      <c r="A532" s="41" t="s">
        <v>533</v>
      </c>
      <c r="B532" s="42">
        <v>18</v>
      </c>
      <c r="C532" s="43">
        <f>PERCENTRANK($B$3:B1080,B532)</f>
        <v>0.217</v>
      </c>
    </row>
    <row r="533" spans="1:3">
      <c r="A533" s="41" t="s">
        <v>534</v>
      </c>
      <c r="B533" s="42">
        <v>59</v>
      </c>
      <c r="C533" s="43">
        <f>PERCENTRANK($B$3:B1081,B533)</f>
        <v>0.77100000000000002</v>
      </c>
    </row>
    <row r="534" spans="1:3">
      <c r="A534" s="41" t="s">
        <v>535</v>
      </c>
      <c r="B534" s="42">
        <v>64</v>
      </c>
      <c r="C534" s="43">
        <f>PERCENTRANK($B$3:B1082,B534)</f>
        <v>0.83</v>
      </c>
    </row>
    <row r="535" spans="1:3">
      <c r="A535" s="41" t="s">
        <v>536</v>
      </c>
      <c r="B535" s="42">
        <v>58</v>
      </c>
      <c r="C535" s="43">
        <f>PERCENTRANK($B$3:B1083,B535)</f>
        <v>0.76200000000000001</v>
      </c>
    </row>
    <row r="536" spans="1:3">
      <c r="A536" s="41" t="s">
        <v>537</v>
      </c>
      <c r="B536" s="42">
        <v>50</v>
      </c>
      <c r="C536" s="43">
        <f>PERCENTRANK($B$3:B1084,B536)</f>
        <v>0.65800000000000003</v>
      </c>
    </row>
    <row r="537" spans="1:3">
      <c r="A537" s="41" t="s">
        <v>538</v>
      </c>
      <c r="B537" s="42">
        <v>55</v>
      </c>
      <c r="C537" s="43">
        <f>PERCENTRANK($B$3:B1085,B537)</f>
        <v>0.71499999999999997</v>
      </c>
    </row>
    <row r="538" spans="1:3">
      <c r="A538" s="41" t="s">
        <v>539</v>
      </c>
      <c r="B538" s="42">
        <v>46</v>
      </c>
      <c r="C538" s="43">
        <f>PERCENTRANK($B$3:B1086,B538)</f>
        <v>0.60199999999999998</v>
      </c>
    </row>
    <row r="539" spans="1:3">
      <c r="A539" s="41" t="s">
        <v>540</v>
      </c>
      <c r="B539" s="42">
        <v>14</v>
      </c>
      <c r="C539" s="43">
        <f>PERCENTRANK($B$3:B1087,B539)</f>
        <v>0.16900000000000001</v>
      </c>
    </row>
    <row r="540" spans="1:3">
      <c r="A540" s="41" t="s">
        <v>541</v>
      </c>
      <c r="B540" s="42">
        <v>27</v>
      </c>
      <c r="C540" s="43">
        <f>PERCENTRANK($B$3:B1088,B540)</f>
        <v>0.34599999999999997</v>
      </c>
    </row>
    <row r="541" spans="1:3">
      <c r="A541" s="41" t="s">
        <v>542</v>
      </c>
      <c r="B541" s="42">
        <v>20</v>
      </c>
      <c r="C541" s="43">
        <f>PERCENTRANK($B$3:B1089,B541)</f>
        <v>0.24199999999999999</v>
      </c>
    </row>
    <row r="542" spans="1:3">
      <c r="A542" s="41" t="s">
        <v>543</v>
      </c>
      <c r="B542" s="42">
        <v>31</v>
      </c>
      <c r="C542" s="43">
        <f>PERCENTRANK($B$3:B1090,B542)</f>
        <v>0.38600000000000001</v>
      </c>
    </row>
    <row r="543" spans="1:3">
      <c r="A543" s="41" t="s">
        <v>544</v>
      </c>
      <c r="B543" s="42">
        <v>48</v>
      </c>
      <c r="C543" s="43">
        <f>PERCENTRANK($B$3:B1091,B543)</f>
        <v>0.625</v>
      </c>
    </row>
    <row r="544" spans="1:3">
      <c r="A544" s="41" t="s">
        <v>545</v>
      </c>
      <c r="B544" s="42">
        <v>29</v>
      </c>
      <c r="C544" s="43">
        <f>PERCENTRANK($B$3:B1092,B544)</f>
        <v>0.36299999999999999</v>
      </c>
    </row>
    <row r="545" spans="1:3">
      <c r="A545" s="41" t="s">
        <v>546</v>
      </c>
      <c r="B545" s="42">
        <v>51</v>
      </c>
      <c r="C545" s="43">
        <f>PERCENTRANK($B$3:B1093,B545)</f>
        <v>0.67700000000000005</v>
      </c>
    </row>
    <row r="546" spans="1:3">
      <c r="A546" s="41" t="s">
        <v>547</v>
      </c>
      <c r="B546" s="42">
        <v>37</v>
      </c>
      <c r="C546" s="43">
        <f>PERCENTRANK($B$3:B1094,B546)</f>
        <v>0.46700000000000003</v>
      </c>
    </row>
    <row r="547" spans="1:3">
      <c r="A547" s="41" t="s">
        <v>548</v>
      </c>
      <c r="B547" s="42">
        <v>13</v>
      </c>
      <c r="C547" s="43">
        <f>PERCENTRANK($B$3:B1095,B547)</f>
        <v>0.16200000000000001</v>
      </c>
    </row>
    <row r="548" spans="1:3">
      <c r="A548" s="41" t="s">
        <v>549</v>
      </c>
      <c r="B548" s="42">
        <v>30</v>
      </c>
      <c r="C548" s="43">
        <f>PERCENTRANK($B$3:B1096,B548)</f>
        <v>0.375</v>
      </c>
    </row>
    <row r="549" spans="1:3">
      <c r="A549" s="41" t="s">
        <v>550</v>
      </c>
      <c r="B549" s="42">
        <v>21</v>
      </c>
      <c r="C549" s="43">
        <f>PERCENTRANK($B$3:B1097,B549)</f>
        <v>0.26</v>
      </c>
    </row>
    <row r="550" spans="1:3">
      <c r="A550" s="41" t="s">
        <v>551</v>
      </c>
      <c r="B550" s="42">
        <v>33</v>
      </c>
      <c r="C550" s="43">
        <f>PERCENTRANK($B$3:B1098,B550)</f>
        <v>0.41599999999999998</v>
      </c>
    </row>
    <row r="551" spans="1:3">
      <c r="A551" s="41" t="s">
        <v>552</v>
      </c>
      <c r="B551" s="42">
        <v>71</v>
      </c>
      <c r="C551" s="43">
        <f>PERCENTRANK($B$3:B1099,B551)</f>
        <v>0.95399999999999996</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8"/>
  <sheetViews>
    <sheetView showGridLines="0" topLeftCell="E1" zoomScaleNormal="100" workbookViewId="0">
      <selection activeCell="H14" sqref="H14"/>
    </sheetView>
  </sheetViews>
  <sheetFormatPr defaultRowHeight="15"/>
  <cols>
    <col min="1" max="4" width="24.5703125" customWidth="1"/>
    <col min="5" max="5" width="3.42578125" customWidth="1"/>
    <col min="6" max="6" width="3.42578125" style="4" customWidth="1"/>
    <col min="15" max="15" width="16.85546875" customWidth="1"/>
    <col min="16" max="16" width="11.5703125" customWidth="1"/>
    <col min="17" max="17" width="16.28515625" bestFit="1" customWidth="1"/>
    <col min="18" max="18" width="13.140625" customWidth="1"/>
    <col min="19" max="19" width="11.5703125" customWidth="1"/>
    <col min="20" max="20" width="9.85546875" customWidth="1"/>
    <col min="21" max="21" width="8.5703125" customWidth="1"/>
    <col min="22" max="22" width="6" customWidth="1"/>
    <col min="23" max="23" width="9.28515625" customWidth="1"/>
    <col min="24" max="24" width="6.5703125" customWidth="1"/>
    <col min="25" max="25" width="7.5703125" customWidth="1"/>
    <col min="26" max="26" width="11.28515625" customWidth="1"/>
    <col min="27" max="27" width="11.28515625" bestFit="1" customWidth="1"/>
  </cols>
  <sheetData>
    <row r="1" spans="1:19" ht="15.75">
      <c r="A1" s="65" t="s">
        <v>589</v>
      </c>
      <c r="B1" s="65"/>
      <c r="C1" s="65"/>
      <c r="D1" s="65"/>
    </row>
    <row r="2" spans="1:19">
      <c r="A2" s="9" t="s">
        <v>0</v>
      </c>
      <c r="B2" s="9" t="s">
        <v>2</v>
      </c>
      <c r="C2" s="9" t="s">
        <v>554</v>
      </c>
      <c r="D2" s="9" t="s">
        <v>555</v>
      </c>
    </row>
    <row r="3" spans="1:19">
      <c r="A3" s="10">
        <v>43820</v>
      </c>
      <c r="B3" s="11" t="s">
        <v>568</v>
      </c>
      <c r="C3" s="11" t="s">
        <v>556</v>
      </c>
      <c r="D3" s="36">
        <v>9</v>
      </c>
      <c r="F3" s="71"/>
      <c r="G3" s="34"/>
      <c r="H3" s="34"/>
      <c r="I3" s="34"/>
    </row>
    <row r="4" spans="1:19">
      <c r="A4" s="10">
        <v>43820</v>
      </c>
      <c r="B4" s="11" t="s">
        <v>568</v>
      </c>
      <c r="C4" s="11" t="s">
        <v>557</v>
      </c>
      <c r="D4" s="36">
        <v>42</v>
      </c>
      <c r="F4" s="71"/>
      <c r="G4" s="66"/>
      <c r="H4" s="34"/>
      <c r="I4" s="67"/>
      <c r="O4" s="54" t="s">
        <v>554</v>
      </c>
      <c r="P4" t="s">
        <v>561</v>
      </c>
    </row>
    <row r="5" spans="1:19">
      <c r="A5" s="10">
        <v>43820</v>
      </c>
      <c r="B5" s="11" t="s">
        <v>568</v>
      </c>
      <c r="C5" s="11" t="s">
        <v>558</v>
      </c>
      <c r="D5" s="36">
        <v>12</v>
      </c>
      <c r="G5" s="8" t="s">
        <v>565</v>
      </c>
    </row>
    <row r="6" spans="1:19">
      <c r="A6" s="10">
        <v>43820</v>
      </c>
      <c r="B6" s="11" t="s">
        <v>568</v>
      </c>
      <c r="C6" s="11" t="s">
        <v>559</v>
      </c>
      <c r="D6" s="36">
        <v>44</v>
      </c>
      <c r="F6" s="4">
        <v>1</v>
      </c>
      <c r="G6" t="s">
        <v>566</v>
      </c>
      <c r="M6" s="67"/>
      <c r="O6" s="54" t="s">
        <v>725</v>
      </c>
      <c r="P6" t="s">
        <v>726</v>
      </c>
      <c r="R6" s="54" t="s">
        <v>0</v>
      </c>
      <c r="S6" s="55">
        <v>43831</v>
      </c>
    </row>
    <row r="7" spans="1:19">
      <c r="A7" s="10">
        <v>43820</v>
      </c>
      <c r="B7" s="11" t="s">
        <v>568</v>
      </c>
      <c r="C7" s="11" t="s">
        <v>560</v>
      </c>
      <c r="D7" s="36">
        <v>560</v>
      </c>
      <c r="F7" s="4">
        <v>2</v>
      </c>
      <c r="G7" t="s">
        <v>567</v>
      </c>
      <c r="M7" s="67"/>
      <c r="O7" s="57">
        <v>43821</v>
      </c>
      <c r="P7" s="58">
        <v>3017</v>
      </c>
    </row>
    <row r="8" spans="1:19">
      <c r="A8" s="10">
        <v>43820</v>
      </c>
      <c r="B8" s="11" t="s">
        <v>568</v>
      </c>
      <c r="C8" s="11" t="s">
        <v>561</v>
      </c>
      <c r="D8" s="36">
        <v>522</v>
      </c>
      <c r="G8" s="22"/>
      <c r="O8" s="55">
        <v>43827</v>
      </c>
      <c r="P8" s="56">
        <v>2402</v>
      </c>
      <c r="R8" s="54" t="s">
        <v>725</v>
      </c>
      <c r="S8" t="s">
        <v>726</v>
      </c>
    </row>
    <row r="9" spans="1:19">
      <c r="A9" s="10">
        <v>43820</v>
      </c>
      <c r="B9" s="11" t="s">
        <v>568</v>
      </c>
      <c r="C9" s="11" t="s">
        <v>562</v>
      </c>
      <c r="D9" s="36">
        <v>16</v>
      </c>
      <c r="G9" s="22"/>
      <c r="O9" s="55">
        <v>43828</v>
      </c>
      <c r="P9" s="56">
        <v>2369</v>
      </c>
      <c r="R9" s="60" t="s">
        <v>556</v>
      </c>
      <c r="S9" s="58">
        <v>286</v>
      </c>
    </row>
    <row r="10" spans="1:19">
      <c r="A10" s="10">
        <v>43820</v>
      </c>
      <c r="B10" s="11" t="s">
        <v>569</v>
      </c>
      <c r="C10" s="11" t="s">
        <v>556</v>
      </c>
      <c r="D10" s="36">
        <v>24</v>
      </c>
      <c r="O10" s="55">
        <v>43831</v>
      </c>
      <c r="P10" s="56">
        <v>1959</v>
      </c>
      <c r="R10" s="59" t="s">
        <v>558</v>
      </c>
      <c r="S10" s="56">
        <v>708</v>
      </c>
    </row>
    <row r="11" spans="1:19">
      <c r="A11" s="10">
        <v>43820</v>
      </c>
      <c r="B11" s="11" t="s">
        <v>569</v>
      </c>
      <c r="C11" s="11" t="s">
        <v>557</v>
      </c>
      <c r="D11" s="36">
        <v>18</v>
      </c>
      <c r="G11" s="47"/>
      <c r="O11" s="55">
        <v>43822</v>
      </c>
      <c r="P11" s="56">
        <v>1959</v>
      </c>
      <c r="R11" s="59" t="s">
        <v>562</v>
      </c>
      <c r="S11" s="56">
        <v>1329</v>
      </c>
    </row>
    <row r="12" spans="1:19">
      <c r="A12" s="10">
        <v>43820</v>
      </c>
      <c r="B12" s="11" t="s">
        <v>569</v>
      </c>
      <c r="C12" s="11" t="s">
        <v>558</v>
      </c>
      <c r="D12" s="36">
        <v>7</v>
      </c>
      <c r="O12" s="62">
        <v>43823</v>
      </c>
      <c r="P12" s="63">
        <v>1481</v>
      </c>
      <c r="R12" s="59" t="s">
        <v>561</v>
      </c>
      <c r="S12" s="56">
        <v>1959</v>
      </c>
    </row>
    <row r="13" spans="1:19">
      <c r="A13" s="10">
        <v>43820</v>
      </c>
      <c r="B13" s="11" t="s">
        <v>569</v>
      </c>
      <c r="C13" s="11" t="s">
        <v>559</v>
      </c>
      <c r="D13" s="36">
        <v>47</v>
      </c>
      <c r="O13" s="55">
        <v>43824</v>
      </c>
      <c r="P13" s="56">
        <v>1435</v>
      </c>
      <c r="R13" s="59" t="s">
        <v>559</v>
      </c>
      <c r="S13" s="56">
        <v>2089</v>
      </c>
    </row>
    <row r="14" spans="1:19">
      <c r="A14" s="10">
        <v>43820</v>
      </c>
      <c r="B14" s="11" t="s">
        <v>569</v>
      </c>
      <c r="C14" s="11" t="s">
        <v>560</v>
      </c>
      <c r="D14" s="36">
        <v>520</v>
      </c>
      <c r="O14" s="55">
        <v>43826</v>
      </c>
      <c r="P14" s="56">
        <v>1352</v>
      </c>
      <c r="R14" s="59" t="s">
        <v>557</v>
      </c>
      <c r="S14" s="56">
        <v>2313</v>
      </c>
    </row>
    <row r="15" spans="1:19">
      <c r="A15" s="10">
        <v>43820</v>
      </c>
      <c r="B15" s="11" t="s">
        <v>569</v>
      </c>
      <c r="C15" s="11" t="s">
        <v>561</v>
      </c>
      <c r="D15" s="36">
        <v>38</v>
      </c>
      <c r="O15" s="55">
        <v>43829</v>
      </c>
      <c r="P15" s="56">
        <v>1327</v>
      </c>
      <c r="R15" s="59" t="s">
        <v>560</v>
      </c>
      <c r="S15" s="56">
        <v>2594</v>
      </c>
    </row>
    <row r="16" spans="1:19">
      <c r="A16" s="10">
        <v>43820</v>
      </c>
      <c r="B16" s="11" t="s">
        <v>569</v>
      </c>
      <c r="C16" s="11" t="s">
        <v>562</v>
      </c>
      <c r="D16" s="36">
        <v>546</v>
      </c>
      <c r="O16" s="55">
        <v>43820</v>
      </c>
      <c r="P16" s="56">
        <v>1291</v>
      </c>
      <c r="R16" s="59" t="s">
        <v>724</v>
      </c>
      <c r="S16" s="56">
        <v>11278</v>
      </c>
    </row>
    <row r="17" spans="1:16">
      <c r="A17" s="10">
        <v>43820</v>
      </c>
      <c r="B17" s="11" t="s">
        <v>570</v>
      </c>
      <c r="C17" s="11" t="s">
        <v>556</v>
      </c>
      <c r="D17" s="36">
        <v>554</v>
      </c>
      <c r="O17" s="55">
        <v>43825</v>
      </c>
      <c r="P17" s="56">
        <v>785</v>
      </c>
    </row>
    <row r="18" spans="1:16">
      <c r="A18" s="10">
        <v>43820</v>
      </c>
      <c r="B18" s="11" t="s">
        <v>570</v>
      </c>
      <c r="C18" s="11" t="s">
        <v>557</v>
      </c>
      <c r="D18" s="36">
        <v>29</v>
      </c>
      <c r="O18" s="55">
        <v>43830</v>
      </c>
      <c r="P18" s="56">
        <v>278</v>
      </c>
    </row>
    <row r="19" spans="1:16">
      <c r="A19" s="10">
        <v>43820</v>
      </c>
      <c r="B19" s="11" t="s">
        <v>570</v>
      </c>
      <c r="C19" s="11" t="s">
        <v>558</v>
      </c>
      <c r="D19" s="36">
        <v>534</v>
      </c>
      <c r="O19" s="55" t="s">
        <v>724</v>
      </c>
      <c r="P19" s="56">
        <v>19655</v>
      </c>
    </row>
    <row r="20" spans="1:16">
      <c r="A20" s="10">
        <v>43820</v>
      </c>
      <c r="B20" s="11" t="s">
        <v>570</v>
      </c>
      <c r="C20" s="11" t="s">
        <v>559</v>
      </c>
      <c r="D20" s="36">
        <v>21</v>
      </c>
    </row>
    <row r="21" spans="1:16">
      <c r="A21" s="10">
        <v>43820</v>
      </c>
      <c r="B21" s="11" t="s">
        <v>570</v>
      </c>
      <c r="C21" s="11" t="s">
        <v>560</v>
      </c>
      <c r="D21" s="36">
        <v>41</v>
      </c>
    </row>
    <row r="22" spans="1:16">
      <c r="A22" s="10">
        <v>43820</v>
      </c>
      <c r="B22" s="11" t="s">
        <v>570</v>
      </c>
      <c r="C22" s="11" t="s">
        <v>561</v>
      </c>
      <c r="D22" s="36">
        <v>4</v>
      </c>
    </row>
    <row r="23" spans="1:16">
      <c r="A23" s="10">
        <v>43820</v>
      </c>
      <c r="B23" s="11" t="s">
        <v>570</v>
      </c>
      <c r="C23" s="11" t="s">
        <v>562</v>
      </c>
      <c r="D23" s="36">
        <v>531</v>
      </c>
    </row>
    <row r="24" spans="1:16">
      <c r="A24" s="10">
        <v>43820</v>
      </c>
      <c r="B24" s="11" t="s">
        <v>571</v>
      </c>
      <c r="C24" s="11" t="s">
        <v>556</v>
      </c>
      <c r="D24" s="36">
        <v>44</v>
      </c>
    </row>
    <row r="25" spans="1:16">
      <c r="A25" s="10">
        <v>43820</v>
      </c>
      <c r="B25" s="11" t="s">
        <v>571</v>
      </c>
      <c r="C25" s="11" t="s">
        <v>557</v>
      </c>
      <c r="D25" s="36">
        <v>600</v>
      </c>
    </row>
    <row r="26" spans="1:16">
      <c r="A26" s="10">
        <v>43820</v>
      </c>
      <c r="B26" s="11" t="s">
        <v>571</v>
      </c>
      <c r="C26" s="11" t="s">
        <v>558</v>
      </c>
      <c r="D26" s="36">
        <v>29</v>
      </c>
    </row>
    <row r="27" spans="1:16">
      <c r="A27" s="10">
        <v>43820</v>
      </c>
      <c r="B27" s="11" t="s">
        <v>571</v>
      </c>
      <c r="C27" s="11" t="s">
        <v>559</v>
      </c>
      <c r="D27" s="36">
        <v>20</v>
      </c>
    </row>
    <row r="28" spans="1:16">
      <c r="A28" s="10">
        <v>43820</v>
      </c>
      <c r="B28" s="11" t="s">
        <v>571</v>
      </c>
      <c r="C28" s="11" t="s">
        <v>560</v>
      </c>
      <c r="D28" s="36">
        <v>46</v>
      </c>
    </row>
    <row r="29" spans="1:16">
      <c r="A29" s="10">
        <v>43820</v>
      </c>
      <c r="B29" s="11" t="s">
        <v>571</v>
      </c>
      <c r="C29" s="11" t="s">
        <v>561</v>
      </c>
      <c r="D29" s="36">
        <v>41</v>
      </c>
    </row>
    <row r="30" spans="1:16">
      <c r="A30" s="10">
        <v>43820</v>
      </c>
      <c r="B30" s="11" t="s">
        <v>571</v>
      </c>
      <c r="C30" s="11" t="s">
        <v>562</v>
      </c>
      <c r="D30" s="36">
        <v>504</v>
      </c>
    </row>
    <row r="31" spans="1:16">
      <c r="A31" s="10">
        <v>43820</v>
      </c>
      <c r="B31" s="11" t="s">
        <v>572</v>
      </c>
      <c r="C31" s="11" t="s">
        <v>556</v>
      </c>
      <c r="D31" s="36">
        <v>558</v>
      </c>
    </row>
    <row r="32" spans="1:16">
      <c r="A32" s="10">
        <v>43820</v>
      </c>
      <c r="B32" s="11" t="s">
        <v>572</v>
      </c>
      <c r="C32" s="11" t="s">
        <v>557</v>
      </c>
      <c r="D32" s="36">
        <v>33</v>
      </c>
    </row>
    <row r="33" spans="1:4">
      <c r="A33" s="10">
        <v>43820</v>
      </c>
      <c r="B33" s="11" t="s">
        <v>572</v>
      </c>
      <c r="C33" s="11" t="s">
        <v>558</v>
      </c>
      <c r="D33" s="36">
        <v>27</v>
      </c>
    </row>
    <row r="34" spans="1:4">
      <c r="A34" s="10">
        <v>43820</v>
      </c>
      <c r="B34" s="11" t="s">
        <v>572</v>
      </c>
      <c r="C34" s="11" t="s">
        <v>559</v>
      </c>
      <c r="D34" s="36">
        <v>29</v>
      </c>
    </row>
    <row r="35" spans="1:4">
      <c r="A35" s="10">
        <v>43820</v>
      </c>
      <c r="B35" s="11" t="s">
        <v>572</v>
      </c>
      <c r="C35" s="11" t="s">
        <v>560</v>
      </c>
      <c r="D35" s="36">
        <v>45</v>
      </c>
    </row>
    <row r="36" spans="1:4">
      <c r="A36" s="10">
        <v>43820</v>
      </c>
      <c r="B36" s="11" t="s">
        <v>572</v>
      </c>
      <c r="C36" s="11" t="s">
        <v>561</v>
      </c>
      <c r="D36" s="36">
        <v>6</v>
      </c>
    </row>
    <row r="37" spans="1:4">
      <c r="A37" s="10">
        <v>43820</v>
      </c>
      <c r="B37" s="11" t="s">
        <v>572</v>
      </c>
      <c r="C37" s="11" t="s">
        <v>562</v>
      </c>
      <c r="D37" s="36">
        <v>531</v>
      </c>
    </row>
    <row r="38" spans="1:4">
      <c r="A38" s="10">
        <v>43820</v>
      </c>
      <c r="B38" s="11" t="s">
        <v>573</v>
      </c>
      <c r="C38" s="11" t="s">
        <v>556</v>
      </c>
      <c r="D38" s="36">
        <v>2</v>
      </c>
    </row>
    <row r="39" spans="1:4">
      <c r="A39" s="10">
        <v>43820</v>
      </c>
      <c r="B39" s="11" t="s">
        <v>573</v>
      </c>
      <c r="C39" s="11" t="s">
        <v>557</v>
      </c>
      <c r="D39" s="36">
        <v>48</v>
      </c>
    </row>
    <row r="40" spans="1:4">
      <c r="A40" s="10">
        <v>43820</v>
      </c>
      <c r="B40" s="11" t="s">
        <v>573</v>
      </c>
      <c r="C40" s="11" t="s">
        <v>558</v>
      </c>
      <c r="D40" s="36">
        <v>44</v>
      </c>
    </row>
    <row r="41" spans="1:4">
      <c r="A41" s="10">
        <v>43820</v>
      </c>
      <c r="B41" s="11" t="s">
        <v>573</v>
      </c>
      <c r="C41" s="11" t="s">
        <v>559</v>
      </c>
      <c r="D41" s="36">
        <v>545</v>
      </c>
    </row>
    <row r="42" spans="1:4">
      <c r="A42" s="10">
        <v>43820</v>
      </c>
      <c r="B42" s="11" t="s">
        <v>573</v>
      </c>
      <c r="C42" s="11" t="s">
        <v>560</v>
      </c>
      <c r="D42" s="36">
        <v>14</v>
      </c>
    </row>
    <row r="43" spans="1:4">
      <c r="A43" s="10">
        <v>43820</v>
      </c>
      <c r="B43" s="11" t="s">
        <v>573</v>
      </c>
      <c r="C43" s="11" t="s">
        <v>561</v>
      </c>
      <c r="D43" s="36">
        <v>35</v>
      </c>
    </row>
    <row r="44" spans="1:4">
      <c r="A44" s="10">
        <v>43820</v>
      </c>
      <c r="B44" s="11" t="s">
        <v>573</v>
      </c>
      <c r="C44" s="11" t="s">
        <v>562</v>
      </c>
      <c r="D44" s="36">
        <v>49</v>
      </c>
    </row>
    <row r="45" spans="1:4">
      <c r="A45" s="10">
        <v>43820</v>
      </c>
      <c r="B45" s="11" t="s">
        <v>563</v>
      </c>
      <c r="C45" s="11" t="s">
        <v>556</v>
      </c>
      <c r="D45" s="36">
        <v>4</v>
      </c>
    </row>
    <row r="46" spans="1:4">
      <c r="A46" s="10">
        <v>43820</v>
      </c>
      <c r="B46" s="11" t="s">
        <v>563</v>
      </c>
      <c r="C46" s="11" t="s">
        <v>557</v>
      </c>
      <c r="D46" s="36">
        <v>15</v>
      </c>
    </row>
    <row r="47" spans="1:4">
      <c r="A47" s="10">
        <v>43820</v>
      </c>
      <c r="B47" s="11" t="s">
        <v>563</v>
      </c>
      <c r="C47" s="11" t="s">
        <v>558</v>
      </c>
      <c r="D47" s="36">
        <v>17</v>
      </c>
    </row>
    <row r="48" spans="1:4">
      <c r="A48" s="10">
        <v>43820</v>
      </c>
      <c r="B48" s="11" t="s">
        <v>563</v>
      </c>
      <c r="C48" s="11" t="s">
        <v>559</v>
      </c>
      <c r="D48" s="36">
        <v>46</v>
      </c>
    </row>
    <row r="49" spans="1:4">
      <c r="A49" s="10">
        <v>43820</v>
      </c>
      <c r="B49" s="11" t="s">
        <v>563</v>
      </c>
      <c r="C49" s="11" t="s">
        <v>560</v>
      </c>
      <c r="D49" s="36">
        <v>42</v>
      </c>
    </row>
    <row r="50" spans="1:4">
      <c r="A50" s="10">
        <v>43820</v>
      </c>
      <c r="B50" s="11" t="s">
        <v>563</v>
      </c>
      <c r="C50" s="11" t="s">
        <v>561</v>
      </c>
      <c r="D50" s="36">
        <v>10</v>
      </c>
    </row>
    <row r="51" spans="1:4">
      <c r="A51" s="10">
        <v>43820</v>
      </c>
      <c r="B51" s="11" t="s">
        <v>563</v>
      </c>
      <c r="C51" s="11" t="s">
        <v>562</v>
      </c>
      <c r="D51" s="36">
        <v>30</v>
      </c>
    </row>
    <row r="52" spans="1:4">
      <c r="A52" s="10">
        <v>43820</v>
      </c>
      <c r="B52" s="11" t="s">
        <v>564</v>
      </c>
      <c r="C52" s="11" t="s">
        <v>556</v>
      </c>
      <c r="D52" s="36">
        <v>613</v>
      </c>
    </row>
    <row r="53" spans="1:4">
      <c r="A53" s="10">
        <v>43820</v>
      </c>
      <c r="B53" s="11" t="s">
        <v>564</v>
      </c>
      <c r="C53" s="11" t="s">
        <v>557</v>
      </c>
      <c r="D53" s="36">
        <v>46</v>
      </c>
    </row>
    <row r="54" spans="1:4">
      <c r="A54" s="10">
        <v>43820</v>
      </c>
      <c r="B54" s="11" t="s">
        <v>564</v>
      </c>
      <c r="C54" s="11" t="s">
        <v>558</v>
      </c>
      <c r="D54" s="36">
        <v>26</v>
      </c>
    </row>
    <row r="55" spans="1:4">
      <c r="A55" s="10">
        <v>43820</v>
      </c>
      <c r="B55" s="11" t="s">
        <v>564</v>
      </c>
      <c r="C55" s="11" t="s">
        <v>559</v>
      </c>
      <c r="D55" s="36">
        <v>27</v>
      </c>
    </row>
    <row r="56" spans="1:4">
      <c r="A56" s="10">
        <v>43820</v>
      </c>
      <c r="B56" s="11" t="s">
        <v>564</v>
      </c>
      <c r="C56" s="11" t="s">
        <v>560</v>
      </c>
      <c r="D56" s="36">
        <v>2</v>
      </c>
    </row>
    <row r="57" spans="1:4">
      <c r="A57" s="10">
        <v>43820</v>
      </c>
      <c r="B57" s="11" t="s">
        <v>564</v>
      </c>
      <c r="C57" s="11" t="s">
        <v>561</v>
      </c>
      <c r="D57" s="36">
        <v>30</v>
      </c>
    </row>
    <row r="58" spans="1:4">
      <c r="A58" s="10">
        <v>43820</v>
      </c>
      <c r="B58" s="11" t="s">
        <v>564</v>
      </c>
      <c r="C58" s="11" t="s">
        <v>562</v>
      </c>
      <c r="D58" s="36">
        <v>19</v>
      </c>
    </row>
    <row r="59" spans="1:4">
      <c r="A59" s="10">
        <v>43820</v>
      </c>
      <c r="B59" s="11" t="s">
        <v>574</v>
      </c>
      <c r="C59" s="11" t="s">
        <v>556</v>
      </c>
      <c r="D59" s="36">
        <v>10</v>
      </c>
    </row>
    <row r="60" spans="1:4">
      <c r="A60" s="10">
        <v>43820</v>
      </c>
      <c r="B60" s="11" t="s">
        <v>574</v>
      </c>
      <c r="C60" s="11" t="s">
        <v>557</v>
      </c>
      <c r="D60" s="36">
        <v>572</v>
      </c>
    </row>
    <row r="61" spans="1:4">
      <c r="A61" s="10">
        <v>43820</v>
      </c>
      <c r="B61" s="11" t="s">
        <v>574</v>
      </c>
      <c r="C61" s="11" t="s">
        <v>558</v>
      </c>
      <c r="D61" s="36">
        <v>4</v>
      </c>
    </row>
    <row r="62" spans="1:4">
      <c r="A62" s="10">
        <v>43820</v>
      </c>
      <c r="B62" s="11" t="s">
        <v>574</v>
      </c>
      <c r="C62" s="11" t="s">
        <v>559</v>
      </c>
      <c r="D62" s="36">
        <v>14</v>
      </c>
    </row>
    <row r="63" spans="1:4">
      <c r="A63" s="10">
        <v>43820</v>
      </c>
      <c r="B63" s="11" t="s">
        <v>574</v>
      </c>
      <c r="C63" s="11" t="s">
        <v>560</v>
      </c>
      <c r="D63" s="36">
        <v>3</v>
      </c>
    </row>
    <row r="64" spans="1:4">
      <c r="A64" s="10">
        <v>43820</v>
      </c>
      <c r="B64" s="11" t="s">
        <v>574</v>
      </c>
      <c r="C64" s="11" t="s">
        <v>561</v>
      </c>
      <c r="D64" s="36">
        <v>541</v>
      </c>
    </row>
    <row r="65" spans="1:4">
      <c r="A65" s="10">
        <v>43820</v>
      </c>
      <c r="B65" s="11" t="s">
        <v>574</v>
      </c>
      <c r="C65" s="11" t="s">
        <v>562</v>
      </c>
      <c r="D65" s="36">
        <v>39</v>
      </c>
    </row>
    <row r="66" spans="1:4">
      <c r="A66" s="10">
        <v>43820</v>
      </c>
      <c r="B66" s="11" t="s">
        <v>575</v>
      </c>
      <c r="C66" s="11" t="s">
        <v>556</v>
      </c>
      <c r="D66" s="36">
        <v>43</v>
      </c>
    </row>
    <row r="67" spans="1:4">
      <c r="A67" s="10">
        <v>43820</v>
      </c>
      <c r="B67" s="11" t="s">
        <v>575</v>
      </c>
      <c r="C67" s="11" t="s">
        <v>557</v>
      </c>
      <c r="D67" s="36">
        <v>10</v>
      </c>
    </row>
    <row r="68" spans="1:4">
      <c r="A68" s="10">
        <v>43820</v>
      </c>
      <c r="B68" s="11" t="s">
        <v>575</v>
      </c>
      <c r="C68" s="11" t="s">
        <v>558</v>
      </c>
      <c r="D68" s="36">
        <v>48</v>
      </c>
    </row>
    <row r="69" spans="1:4">
      <c r="A69" s="10">
        <v>43820</v>
      </c>
      <c r="B69" s="11" t="s">
        <v>575</v>
      </c>
      <c r="C69" s="11" t="s">
        <v>559</v>
      </c>
      <c r="D69" s="36">
        <v>23</v>
      </c>
    </row>
    <row r="70" spans="1:4">
      <c r="A70" s="10">
        <v>43820</v>
      </c>
      <c r="B70" s="11" t="s">
        <v>575</v>
      </c>
      <c r="C70" s="11" t="s">
        <v>560</v>
      </c>
      <c r="D70" s="36">
        <v>21</v>
      </c>
    </row>
    <row r="71" spans="1:4">
      <c r="A71" s="10">
        <v>43820</v>
      </c>
      <c r="B71" s="11" t="s">
        <v>575</v>
      </c>
      <c r="C71" s="11" t="s">
        <v>561</v>
      </c>
      <c r="D71" s="36">
        <v>5</v>
      </c>
    </row>
    <row r="72" spans="1:4">
      <c r="A72" s="10">
        <v>43820</v>
      </c>
      <c r="B72" s="11" t="s">
        <v>575</v>
      </c>
      <c r="C72" s="11" t="s">
        <v>562</v>
      </c>
      <c r="D72" s="36">
        <v>23</v>
      </c>
    </row>
    <row r="73" spans="1:4">
      <c r="A73" s="10">
        <v>43820</v>
      </c>
      <c r="B73" s="11" t="s">
        <v>576</v>
      </c>
      <c r="C73" s="11" t="s">
        <v>556</v>
      </c>
      <c r="D73" s="36">
        <v>513</v>
      </c>
    </row>
    <row r="74" spans="1:4">
      <c r="A74" s="10">
        <v>43820</v>
      </c>
      <c r="B74" s="11" t="s">
        <v>576</v>
      </c>
      <c r="C74" s="11" t="s">
        <v>557</v>
      </c>
      <c r="D74" s="36">
        <v>44</v>
      </c>
    </row>
    <row r="75" spans="1:4">
      <c r="A75" s="10">
        <v>43820</v>
      </c>
      <c r="B75" s="11" t="s">
        <v>576</v>
      </c>
      <c r="C75" s="11" t="s">
        <v>558</v>
      </c>
      <c r="D75" s="36">
        <v>44</v>
      </c>
    </row>
    <row r="76" spans="1:4">
      <c r="A76" s="10">
        <v>43820</v>
      </c>
      <c r="B76" s="11" t="s">
        <v>576</v>
      </c>
      <c r="C76" s="11" t="s">
        <v>559</v>
      </c>
      <c r="D76" s="36">
        <v>42</v>
      </c>
    </row>
    <row r="77" spans="1:4">
      <c r="A77" s="10">
        <v>43820</v>
      </c>
      <c r="B77" s="11" t="s">
        <v>576</v>
      </c>
      <c r="C77" s="11" t="s">
        <v>560</v>
      </c>
      <c r="D77" s="36">
        <v>2</v>
      </c>
    </row>
    <row r="78" spans="1:4">
      <c r="A78" s="10">
        <v>43820</v>
      </c>
      <c r="B78" s="11" t="s">
        <v>576</v>
      </c>
      <c r="C78" s="11" t="s">
        <v>561</v>
      </c>
      <c r="D78" s="36">
        <v>42</v>
      </c>
    </row>
    <row r="79" spans="1:4">
      <c r="A79" s="10">
        <v>43820</v>
      </c>
      <c r="B79" s="11" t="s">
        <v>576</v>
      </c>
      <c r="C79" s="11" t="s">
        <v>562</v>
      </c>
      <c r="D79" s="36">
        <v>33</v>
      </c>
    </row>
    <row r="80" spans="1:4">
      <c r="A80" s="10">
        <v>43820</v>
      </c>
      <c r="B80" s="11" t="s">
        <v>577</v>
      </c>
      <c r="C80" s="11" t="s">
        <v>556</v>
      </c>
      <c r="D80" s="36">
        <v>44</v>
      </c>
    </row>
    <row r="81" spans="1:4">
      <c r="A81" s="10">
        <v>43820</v>
      </c>
      <c r="B81" s="11" t="s">
        <v>577</v>
      </c>
      <c r="C81" s="11" t="s">
        <v>557</v>
      </c>
      <c r="D81" s="36">
        <v>597</v>
      </c>
    </row>
    <row r="82" spans="1:4">
      <c r="A82" s="10">
        <v>43820</v>
      </c>
      <c r="B82" s="11" t="s">
        <v>577</v>
      </c>
      <c r="C82" s="11" t="s">
        <v>558</v>
      </c>
      <c r="D82" s="36">
        <v>35</v>
      </c>
    </row>
    <row r="83" spans="1:4">
      <c r="A83" s="10">
        <v>43820</v>
      </c>
      <c r="B83" s="11" t="s">
        <v>577</v>
      </c>
      <c r="C83" s="11" t="s">
        <v>559</v>
      </c>
      <c r="D83" s="36">
        <v>578</v>
      </c>
    </row>
    <row r="84" spans="1:4">
      <c r="A84" s="10">
        <v>43820</v>
      </c>
      <c r="B84" s="11" t="s">
        <v>577</v>
      </c>
      <c r="C84" s="11" t="s">
        <v>560</v>
      </c>
      <c r="D84" s="36">
        <v>23</v>
      </c>
    </row>
    <row r="85" spans="1:4">
      <c r="A85" s="10">
        <v>43820</v>
      </c>
      <c r="B85" s="11" t="s">
        <v>577</v>
      </c>
      <c r="C85" s="11" t="s">
        <v>561</v>
      </c>
      <c r="D85" s="36">
        <v>17</v>
      </c>
    </row>
    <row r="86" spans="1:4">
      <c r="A86" s="10">
        <v>43821</v>
      </c>
      <c r="B86" s="11" t="s">
        <v>568</v>
      </c>
      <c r="C86" s="11" t="s">
        <v>556</v>
      </c>
      <c r="D86" s="36">
        <v>22</v>
      </c>
    </row>
    <row r="87" spans="1:4">
      <c r="A87" s="10">
        <v>43821</v>
      </c>
      <c r="B87" s="11" t="s">
        <v>568</v>
      </c>
      <c r="C87" s="11" t="s">
        <v>557</v>
      </c>
      <c r="D87" s="36">
        <v>30</v>
      </c>
    </row>
    <row r="88" spans="1:4">
      <c r="A88" s="10">
        <v>43821</v>
      </c>
      <c r="B88" s="11" t="s">
        <v>568</v>
      </c>
      <c r="C88" s="11" t="s">
        <v>558</v>
      </c>
      <c r="D88" s="36">
        <v>9</v>
      </c>
    </row>
    <row r="89" spans="1:4">
      <c r="A89" s="10">
        <v>43821</v>
      </c>
      <c r="B89" s="11" t="s">
        <v>568</v>
      </c>
      <c r="C89" s="11" t="s">
        <v>559</v>
      </c>
      <c r="D89" s="36">
        <v>36</v>
      </c>
    </row>
    <row r="90" spans="1:4">
      <c r="A90" s="10">
        <v>43821</v>
      </c>
      <c r="B90" s="11" t="s">
        <v>568</v>
      </c>
      <c r="C90" s="11" t="s">
        <v>560</v>
      </c>
      <c r="D90" s="36">
        <v>26</v>
      </c>
    </row>
    <row r="91" spans="1:4">
      <c r="A91" s="10">
        <v>43821</v>
      </c>
      <c r="B91" s="11" t="s">
        <v>568</v>
      </c>
      <c r="C91" s="11" t="s">
        <v>561</v>
      </c>
      <c r="D91" s="36">
        <v>34</v>
      </c>
    </row>
    <row r="92" spans="1:4">
      <c r="A92" s="10">
        <v>43821</v>
      </c>
      <c r="B92" s="11" t="s">
        <v>568</v>
      </c>
      <c r="C92" s="11" t="s">
        <v>562</v>
      </c>
      <c r="D92" s="36">
        <v>50</v>
      </c>
    </row>
    <row r="93" spans="1:4">
      <c r="A93" s="10">
        <v>43821</v>
      </c>
      <c r="B93" s="11" t="s">
        <v>569</v>
      </c>
      <c r="C93" s="11" t="s">
        <v>556</v>
      </c>
      <c r="D93" s="36">
        <v>41</v>
      </c>
    </row>
    <row r="94" spans="1:4">
      <c r="A94" s="10">
        <v>43821</v>
      </c>
      <c r="B94" s="11" t="s">
        <v>569</v>
      </c>
      <c r="C94" s="11" t="s">
        <v>557</v>
      </c>
      <c r="D94" s="36">
        <v>3</v>
      </c>
    </row>
    <row r="95" spans="1:4">
      <c r="A95" s="10">
        <v>43821</v>
      </c>
      <c r="B95" s="11" t="s">
        <v>569</v>
      </c>
      <c r="C95" s="11" t="s">
        <v>558</v>
      </c>
      <c r="D95" s="36">
        <v>33</v>
      </c>
    </row>
    <row r="96" spans="1:4">
      <c r="A96" s="10">
        <v>43821</v>
      </c>
      <c r="B96" s="11" t="s">
        <v>569</v>
      </c>
      <c r="C96" s="11" t="s">
        <v>559</v>
      </c>
      <c r="D96" s="36">
        <v>32</v>
      </c>
    </row>
    <row r="97" spans="1:4">
      <c r="A97" s="10">
        <v>43821</v>
      </c>
      <c r="B97" s="11" t="s">
        <v>569</v>
      </c>
      <c r="C97" s="11" t="s">
        <v>560</v>
      </c>
      <c r="D97" s="36">
        <v>598</v>
      </c>
    </row>
    <row r="98" spans="1:4">
      <c r="A98" s="10">
        <v>43821</v>
      </c>
      <c r="B98" s="11" t="s">
        <v>569</v>
      </c>
      <c r="C98" s="11" t="s">
        <v>561</v>
      </c>
      <c r="D98" s="36">
        <v>573</v>
      </c>
    </row>
    <row r="99" spans="1:4">
      <c r="A99" s="10">
        <v>43821</v>
      </c>
      <c r="B99" s="11" t="s">
        <v>569</v>
      </c>
      <c r="C99" s="11" t="s">
        <v>562</v>
      </c>
      <c r="D99" s="36">
        <v>21</v>
      </c>
    </row>
    <row r="100" spans="1:4">
      <c r="A100" s="10">
        <v>43821</v>
      </c>
      <c r="B100" s="11" t="s">
        <v>570</v>
      </c>
      <c r="C100" s="11" t="s">
        <v>556</v>
      </c>
      <c r="D100" s="36">
        <v>18</v>
      </c>
    </row>
    <row r="101" spans="1:4">
      <c r="A101" s="10">
        <v>43821</v>
      </c>
      <c r="B101" s="11" t="s">
        <v>570</v>
      </c>
      <c r="C101" s="11" t="s">
        <v>557</v>
      </c>
      <c r="D101" s="36">
        <v>601</v>
      </c>
    </row>
    <row r="102" spans="1:4">
      <c r="A102" s="10">
        <v>43821</v>
      </c>
      <c r="B102" s="11" t="s">
        <v>570</v>
      </c>
      <c r="C102" s="11" t="s">
        <v>558</v>
      </c>
      <c r="D102" s="36">
        <v>47</v>
      </c>
    </row>
    <row r="103" spans="1:4">
      <c r="A103" s="10">
        <v>43821</v>
      </c>
      <c r="B103" s="11" t="s">
        <v>570</v>
      </c>
      <c r="C103" s="11" t="s">
        <v>559</v>
      </c>
      <c r="D103" s="36">
        <v>619</v>
      </c>
    </row>
    <row r="104" spans="1:4">
      <c r="A104" s="10">
        <v>43821</v>
      </c>
      <c r="B104" s="11" t="s">
        <v>570</v>
      </c>
      <c r="C104" s="11" t="s">
        <v>560</v>
      </c>
      <c r="D104" s="36">
        <v>12</v>
      </c>
    </row>
    <row r="105" spans="1:4">
      <c r="A105" s="10">
        <v>43821</v>
      </c>
      <c r="B105" s="11" t="s">
        <v>570</v>
      </c>
      <c r="C105" s="11" t="s">
        <v>561</v>
      </c>
      <c r="D105" s="36">
        <v>528</v>
      </c>
    </row>
    <row r="106" spans="1:4">
      <c r="A106" s="10">
        <v>43821</v>
      </c>
      <c r="B106" s="11" t="s">
        <v>570</v>
      </c>
      <c r="C106" s="11" t="s">
        <v>562</v>
      </c>
      <c r="D106" s="36">
        <v>10</v>
      </c>
    </row>
    <row r="107" spans="1:4">
      <c r="A107" s="10">
        <v>43821</v>
      </c>
      <c r="B107" s="11" t="s">
        <v>571</v>
      </c>
      <c r="C107" s="11" t="s">
        <v>556</v>
      </c>
      <c r="D107" s="36">
        <v>21</v>
      </c>
    </row>
    <row r="108" spans="1:4">
      <c r="A108" s="10">
        <v>43821</v>
      </c>
      <c r="B108" s="11" t="s">
        <v>571</v>
      </c>
      <c r="C108" s="11" t="s">
        <v>557</v>
      </c>
      <c r="D108" s="36">
        <v>1</v>
      </c>
    </row>
    <row r="109" spans="1:4">
      <c r="A109" s="10">
        <v>43821</v>
      </c>
      <c r="B109" s="11" t="s">
        <v>571</v>
      </c>
      <c r="C109" s="11" t="s">
        <v>558</v>
      </c>
      <c r="D109" s="36">
        <v>13</v>
      </c>
    </row>
    <row r="110" spans="1:4">
      <c r="A110" s="10">
        <v>43821</v>
      </c>
      <c r="B110" s="11" t="s">
        <v>571</v>
      </c>
      <c r="C110" s="11" t="s">
        <v>559</v>
      </c>
      <c r="D110" s="36">
        <v>43</v>
      </c>
    </row>
    <row r="111" spans="1:4">
      <c r="A111" s="10">
        <v>43821</v>
      </c>
      <c r="B111" s="11" t="s">
        <v>571</v>
      </c>
      <c r="C111" s="11" t="s">
        <v>560</v>
      </c>
      <c r="D111" s="36">
        <v>503</v>
      </c>
    </row>
    <row r="112" spans="1:4">
      <c r="A112" s="10">
        <v>43821</v>
      </c>
      <c r="B112" s="11" t="s">
        <v>571</v>
      </c>
      <c r="C112" s="11" t="s">
        <v>561</v>
      </c>
      <c r="D112" s="36">
        <v>601</v>
      </c>
    </row>
    <row r="113" spans="1:4">
      <c r="A113" s="10">
        <v>43821</v>
      </c>
      <c r="B113" s="11" t="s">
        <v>571</v>
      </c>
      <c r="C113" s="11" t="s">
        <v>562</v>
      </c>
      <c r="D113" s="36">
        <v>41</v>
      </c>
    </row>
    <row r="114" spans="1:4">
      <c r="A114" s="10">
        <v>43821</v>
      </c>
      <c r="B114" s="11" t="s">
        <v>572</v>
      </c>
      <c r="C114" s="11" t="s">
        <v>556</v>
      </c>
      <c r="D114" s="36">
        <v>35</v>
      </c>
    </row>
    <row r="115" spans="1:4">
      <c r="A115" s="10">
        <v>43821</v>
      </c>
      <c r="B115" s="11" t="s">
        <v>572</v>
      </c>
      <c r="C115" s="11" t="s">
        <v>557</v>
      </c>
      <c r="D115" s="36">
        <v>510</v>
      </c>
    </row>
    <row r="116" spans="1:4">
      <c r="A116" s="10">
        <v>43821</v>
      </c>
      <c r="B116" s="11" t="s">
        <v>572</v>
      </c>
      <c r="C116" s="11" t="s">
        <v>558</v>
      </c>
      <c r="D116" s="36">
        <v>28</v>
      </c>
    </row>
    <row r="117" spans="1:4">
      <c r="A117" s="10">
        <v>43821</v>
      </c>
      <c r="B117" s="11" t="s">
        <v>572</v>
      </c>
      <c r="C117" s="11" t="s">
        <v>559</v>
      </c>
      <c r="D117" s="36">
        <v>45</v>
      </c>
    </row>
    <row r="118" spans="1:4">
      <c r="A118" s="10">
        <v>43821</v>
      </c>
      <c r="B118" s="11" t="s">
        <v>572</v>
      </c>
      <c r="C118" s="11" t="s">
        <v>560</v>
      </c>
      <c r="D118" s="36">
        <v>31</v>
      </c>
    </row>
    <row r="119" spans="1:4">
      <c r="A119" s="10">
        <v>43821</v>
      </c>
      <c r="B119" s="11" t="s">
        <v>572</v>
      </c>
      <c r="C119" s="11" t="s">
        <v>561</v>
      </c>
      <c r="D119" s="36">
        <v>19</v>
      </c>
    </row>
    <row r="120" spans="1:4">
      <c r="A120" s="10">
        <v>43821</v>
      </c>
      <c r="B120" s="11" t="s">
        <v>572</v>
      </c>
      <c r="C120" s="11" t="s">
        <v>562</v>
      </c>
      <c r="D120" s="36">
        <v>30</v>
      </c>
    </row>
    <row r="121" spans="1:4">
      <c r="A121" s="10">
        <v>43821</v>
      </c>
      <c r="B121" s="11" t="s">
        <v>573</v>
      </c>
      <c r="C121" s="11" t="s">
        <v>556</v>
      </c>
      <c r="D121" s="36">
        <v>10</v>
      </c>
    </row>
    <row r="122" spans="1:4">
      <c r="A122" s="10">
        <v>43821</v>
      </c>
      <c r="B122" s="11" t="s">
        <v>573</v>
      </c>
      <c r="C122" s="11" t="s">
        <v>557</v>
      </c>
      <c r="D122" s="36">
        <v>561</v>
      </c>
    </row>
    <row r="123" spans="1:4">
      <c r="A123" s="10">
        <v>43821</v>
      </c>
      <c r="B123" s="11" t="s">
        <v>573</v>
      </c>
      <c r="C123" s="11" t="s">
        <v>558</v>
      </c>
      <c r="D123" s="36">
        <v>534</v>
      </c>
    </row>
    <row r="124" spans="1:4">
      <c r="A124" s="10">
        <v>43821</v>
      </c>
      <c r="B124" s="11" t="s">
        <v>573</v>
      </c>
      <c r="C124" s="11" t="s">
        <v>559</v>
      </c>
      <c r="D124" s="36">
        <v>13</v>
      </c>
    </row>
    <row r="125" spans="1:4">
      <c r="A125" s="10">
        <v>43821</v>
      </c>
      <c r="B125" s="11" t="s">
        <v>573</v>
      </c>
      <c r="C125" s="11" t="s">
        <v>560</v>
      </c>
      <c r="D125" s="36">
        <v>39</v>
      </c>
    </row>
    <row r="126" spans="1:4">
      <c r="A126" s="10">
        <v>43821</v>
      </c>
      <c r="B126" s="11" t="s">
        <v>573</v>
      </c>
      <c r="C126" s="11" t="s">
        <v>561</v>
      </c>
      <c r="D126" s="36">
        <v>4</v>
      </c>
    </row>
    <row r="127" spans="1:4">
      <c r="A127" s="10">
        <v>43821</v>
      </c>
      <c r="B127" s="11" t="s">
        <v>573</v>
      </c>
      <c r="C127" s="11" t="s">
        <v>562</v>
      </c>
      <c r="D127" s="36">
        <v>12</v>
      </c>
    </row>
    <row r="128" spans="1:4">
      <c r="A128" s="10">
        <v>43821</v>
      </c>
      <c r="B128" s="11" t="s">
        <v>563</v>
      </c>
      <c r="C128" s="11" t="s">
        <v>556</v>
      </c>
      <c r="D128" s="36">
        <v>20</v>
      </c>
    </row>
    <row r="129" spans="1:4">
      <c r="A129" s="10">
        <v>43821</v>
      </c>
      <c r="B129" s="11" t="s">
        <v>563</v>
      </c>
      <c r="C129" s="11" t="s">
        <v>557</v>
      </c>
      <c r="D129" s="36">
        <v>1</v>
      </c>
    </row>
    <row r="130" spans="1:4">
      <c r="A130" s="10">
        <v>43821</v>
      </c>
      <c r="B130" s="11" t="s">
        <v>563</v>
      </c>
      <c r="C130" s="11" t="s">
        <v>558</v>
      </c>
      <c r="D130" s="36">
        <v>21</v>
      </c>
    </row>
    <row r="131" spans="1:4">
      <c r="A131" s="10">
        <v>43821</v>
      </c>
      <c r="B131" s="11" t="s">
        <v>563</v>
      </c>
      <c r="C131" s="11" t="s">
        <v>559</v>
      </c>
      <c r="D131" s="36">
        <v>612</v>
      </c>
    </row>
    <row r="132" spans="1:4">
      <c r="A132" s="10">
        <v>43821</v>
      </c>
      <c r="B132" s="11" t="s">
        <v>563</v>
      </c>
      <c r="C132" s="11" t="s">
        <v>560</v>
      </c>
      <c r="D132" s="36">
        <v>16</v>
      </c>
    </row>
    <row r="133" spans="1:4">
      <c r="A133" s="10">
        <v>43821</v>
      </c>
      <c r="B133" s="11" t="s">
        <v>563</v>
      </c>
      <c r="C133" s="11" t="s">
        <v>561</v>
      </c>
      <c r="D133" s="36">
        <v>531</v>
      </c>
    </row>
    <row r="134" spans="1:4">
      <c r="A134" s="10">
        <v>43821</v>
      </c>
      <c r="B134" s="11" t="s">
        <v>563</v>
      </c>
      <c r="C134" s="11" t="s">
        <v>562</v>
      </c>
      <c r="D134" s="36">
        <v>10</v>
      </c>
    </row>
    <row r="135" spans="1:4">
      <c r="A135" s="10">
        <v>43821</v>
      </c>
      <c r="B135" s="11" t="s">
        <v>564</v>
      </c>
      <c r="C135" s="11" t="s">
        <v>556</v>
      </c>
      <c r="D135" s="36">
        <v>45</v>
      </c>
    </row>
    <row r="136" spans="1:4">
      <c r="A136" s="10">
        <v>43821</v>
      </c>
      <c r="B136" s="11" t="s">
        <v>564</v>
      </c>
      <c r="C136" s="11" t="s">
        <v>557</v>
      </c>
      <c r="D136" s="36">
        <v>20</v>
      </c>
    </row>
    <row r="137" spans="1:4">
      <c r="A137" s="10">
        <v>43821</v>
      </c>
      <c r="B137" s="11" t="s">
        <v>564</v>
      </c>
      <c r="C137" s="11" t="s">
        <v>558</v>
      </c>
      <c r="D137" s="36">
        <v>5</v>
      </c>
    </row>
    <row r="138" spans="1:4">
      <c r="A138" s="10">
        <v>43821</v>
      </c>
      <c r="B138" s="11" t="s">
        <v>564</v>
      </c>
      <c r="C138" s="11" t="s">
        <v>559</v>
      </c>
      <c r="D138" s="36">
        <v>544</v>
      </c>
    </row>
    <row r="139" spans="1:4">
      <c r="A139" s="10">
        <v>43821</v>
      </c>
      <c r="B139" s="11" t="s">
        <v>564</v>
      </c>
      <c r="C139" s="11" t="s">
        <v>560</v>
      </c>
      <c r="D139" s="36">
        <v>23</v>
      </c>
    </row>
    <row r="140" spans="1:4">
      <c r="A140" s="10">
        <v>43821</v>
      </c>
      <c r="B140" s="11" t="s">
        <v>564</v>
      </c>
      <c r="C140" s="11" t="s">
        <v>561</v>
      </c>
      <c r="D140" s="36">
        <v>25</v>
      </c>
    </row>
    <row r="141" spans="1:4">
      <c r="A141" s="10">
        <v>43821</v>
      </c>
      <c r="B141" s="11" t="s">
        <v>564</v>
      </c>
      <c r="C141" s="11" t="s">
        <v>562</v>
      </c>
      <c r="D141" s="36">
        <v>33</v>
      </c>
    </row>
    <row r="142" spans="1:4">
      <c r="A142" s="10">
        <v>43821</v>
      </c>
      <c r="B142" s="11" t="s">
        <v>574</v>
      </c>
      <c r="C142" s="11" t="s">
        <v>556</v>
      </c>
      <c r="D142" s="36">
        <v>22</v>
      </c>
    </row>
    <row r="143" spans="1:4">
      <c r="A143" s="10">
        <v>43821</v>
      </c>
      <c r="B143" s="11" t="s">
        <v>574</v>
      </c>
      <c r="C143" s="11" t="s">
        <v>557</v>
      </c>
      <c r="D143" s="36">
        <v>44</v>
      </c>
    </row>
    <row r="144" spans="1:4">
      <c r="A144" s="10">
        <v>43821</v>
      </c>
      <c r="B144" s="11" t="s">
        <v>574</v>
      </c>
      <c r="C144" s="11" t="s">
        <v>558</v>
      </c>
      <c r="D144" s="36">
        <v>600</v>
      </c>
    </row>
    <row r="145" spans="1:4">
      <c r="A145" s="10">
        <v>43821</v>
      </c>
      <c r="B145" s="11" t="s">
        <v>574</v>
      </c>
      <c r="C145" s="11" t="s">
        <v>559</v>
      </c>
      <c r="D145" s="36">
        <v>18</v>
      </c>
    </row>
    <row r="146" spans="1:4">
      <c r="A146" s="10">
        <v>43821</v>
      </c>
      <c r="B146" s="11" t="s">
        <v>574</v>
      </c>
      <c r="C146" s="11" t="s">
        <v>560</v>
      </c>
      <c r="D146" s="36">
        <v>8</v>
      </c>
    </row>
    <row r="147" spans="1:4">
      <c r="A147" s="10">
        <v>43821</v>
      </c>
      <c r="B147" s="11" t="s">
        <v>574</v>
      </c>
      <c r="C147" s="11" t="s">
        <v>561</v>
      </c>
      <c r="D147" s="36">
        <v>20</v>
      </c>
    </row>
    <row r="148" spans="1:4">
      <c r="A148" s="10">
        <v>43821</v>
      </c>
      <c r="B148" s="11" t="s">
        <v>574</v>
      </c>
      <c r="C148" s="11" t="s">
        <v>562</v>
      </c>
      <c r="D148" s="36">
        <v>18</v>
      </c>
    </row>
    <row r="149" spans="1:4">
      <c r="A149" s="10">
        <v>43821</v>
      </c>
      <c r="B149" s="11" t="s">
        <v>575</v>
      </c>
      <c r="C149" s="11" t="s">
        <v>556</v>
      </c>
      <c r="D149" s="36">
        <v>44</v>
      </c>
    </row>
    <row r="150" spans="1:4">
      <c r="A150" s="10">
        <v>43821</v>
      </c>
      <c r="B150" s="11" t="s">
        <v>575</v>
      </c>
      <c r="C150" s="11" t="s">
        <v>557</v>
      </c>
      <c r="D150" s="36">
        <v>47</v>
      </c>
    </row>
    <row r="151" spans="1:4">
      <c r="A151" s="10">
        <v>43821</v>
      </c>
      <c r="B151" s="11" t="s">
        <v>575</v>
      </c>
      <c r="C151" s="11" t="s">
        <v>558</v>
      </c>
      <c r="D151" s="36">
        <v>9</v>
      </c>
    </row>
    <row r="152" spans="1:4">
      <c r="A152" s="10">
        <v>43821</v>
      </c>
      <c r="B152" s="11" t="s">
        <v>575</v>
      </c>
      <c r="C152" s="11" t="s">
        <v>559</v>
      </c>
      <c r="D152" s="36">
        <v>44</v>
      </c>
    </row>
    <row r="153" spans="1:4">
      <c r="A153" s="10">
        <v>43821</v>
      </c>
      <c r="B153" s="11" t="s">
        <v>575</v>
      </c>
      <c r="C153" s="11" t="s">
        <v>560</v>
      </c>
      <c r="D153" s="36">
        <v>12</v>
      </c>
    </row>
    <row r="154" spans="1:4">
      <c r="A154" s="10">
        <v>43821</v>
      </c>
      <c r="B154" s="11" t="s">
        <v>575</v>
      </c>
      <c r="C154" s="11" t="s">
        <v>561</v>
      </c>
      <c r="D154" s="36">
        <v>43</v>
      </c>
    </row>
    <row r="155" spans="1:4">
      <c r="A155" s="10">
        <v>43821</v>
      </c>
      <c r="B155" s="11" t="s">
        <v>575</v>
      </c>
      <c r="C155" s="11" t="s">
        <v>562</v>
      </c>
      <c r="D155" s="36">
        <v>19</v>
      </c>
    </row>
    <row r="156" spans="1:4">
      <c r="A156" s="10">
        <v>43821</v>
      </c>
      <c r="B156" s="11" t="s">
        <v>576</v>
      </c>
      <c r="C156" s="11" t="s">
        <v>556</v>
      </c>
      <c r="D156" s="36">
        <v>4</v>
      </c>
    </row>
    <row r="157" spans="1:4">
      <c r="A157" s="10">
        <v>43821</v>
      </c>
      <c r="B157" s="11" t="s">
        <v>576</v>
      </c>
      <c r="C157" s="11" t="s">
        <v>557</v>
      </c>
      <c r="D157" s="36">
        <v>6</v>
      </c>
    </row>
    <row r="158" spans="1:4">
      <c r="A158" s="10">
        <v>43821</v>
      </c>
      <c r="B158" s="11" t="s">
        <v>576</v>
      </c>
      <c r="C158" s="11" t="s">
        <v>558</v>
      </c>
      <c r="D158" s="36">
        <v>29</v>
      </c>
    </row>
    <row r="159" spans="1:4">
      <c r="A159" s="10">
        <v>43821</v>
      </c>
      <c r="B159" s="11" t="s">
        <v>576</v>
      </c>
      <c r="C159" s="11" t="s">
        <v>559</v>
      </c>
      <c r="D159" s="36">
        <v>10</v>
      </c>
    </row>
    <row r="160" spans="1:4">
      <c r="A160" s="10">
        <v>43821</v>
      </c>
      <c r="B160" s="11" t="s">
        <v>576</v>
      </c>
      <c r="C160" s="11" t="s">
        <v>560</v>
      </c>
      <c r="D160" s="36">
        <v>26</v>
      </c>
    </row>
    <row r="161" spans="1:4">
      <c r="A161" s="10">
        <v>43821</v>
      </c>
      <c r="B161" s="11" t="s">
        <v>576</v>
      </c>
      <c r="C161" s="11" t="s">
        <v>561</v>
      </c>
      <c r="D161" s="36">
        <v>28</v>
      </c>
    </row>
    <row r="162" spans="1:4">
      <c r="A162" s="10">
        <v>43821</v>
      </c>
      <c r="B162" s="11" t="s">
        <v>576</v>
      </c>
      <c r="C162" s="11" t="s">
        <v>562</v>
      </c>
      <c r="D162" s="36">
        <v>559</v>
      </c>
    </row>
    <row r="163" spans="1:4">
      <c r="A163" s="10">
        <v>43821</v>
      </c>
      <c r="B163" s="11" t="s">
        <v>577</v>
      </c>
      <c r="C163" s="11" t="s">
        <v>556</v>
      </c>
      <c r="D163" s="36">
        <v>19</v>
      </c>
    </row>
    <row r="164" spans="1:4">
      <c r="A164" s="10">
        <v>43821</v>
      </c>
      <c r="B164" s="11" t="s">
        <v>577</v>
      </c>
      <c r="C164" s="11" t="s">
        <v>557</v>
      </c>
      <c r="D164" s="36">
        <v>9</v>
      </c>
    </row>
    <row r="165" spans="1:4">
      <c r="A165" s="10">
        <v>43821</v>
      </c>
      <c r="B165" s="11" t="s">
        <v>577</v>
      </c>
      <c r="C165" s="11" t="s">
        <v>558</v>
      </c>
      <c r="D165" s="36">
        <v>46</v>
      </c>
    </row>
    <row r="166" spans="1:4">
      <c r="A166" s="10">
        <v>43821</v>
      </c>
      <c r="B166" s="11" t="s">
        <v>577</v>
      </c>
      <c r="C166" s="11" t="s">
        <v>559</v>
      </c>
      <c r="D166" s="36">
        <v>611</v>
      </c>
    </row>
    <row r="167" spans="1:4">
      <c r="A167" s="10">
        <v>43821</v>
      </c>
      <c r="B167" s="11" t="s">
        <v>577</v>
      </c>
      <c r="C167" s="11" t="s">
        <v>560</v>
      </c>
      <c r="D167" s="36">
        <v>45</v>
      </c>
    </row>
    <row r="168" spans="1:4">
      <c r="A168" s="10">
        <v>43821</v>
      </c>
      <c r="B168" s="11" t="s">
        <v>577</v>
      </c>
      <c r="C168" s="11" t="s">
        <v>561</v>
      </c>
      <c r="D168" s="36">
        <v>611</v>
      </c>
    </row>
    <row r="169" spans="1:4">
      <c r="A169" s="10">
        <v>43822</v>
      </c>
      <c r="B169" s="11" t="s">
        <v>568</v>
      </c>
      <c r="C169" s="11" t="s">
        <v>556</v>
      </c>
      <c r="D169" s="36">
        <v>3</v>
      </c>
    </row>
    <row r="170" spans="1:4">
      <c r="A170" s="10">
        <v>43822</v>
      </c>
      <c r="B170" s="11" t="s">
        <v>568</v>
      </c>
      <c r="C170" s="11" t="s">
        <v>557</v>
      </c>
      <c r="D170" s="36">
        <v>2</v>
      </c>
    </row>
    <row r="171" spans="1:4">
      <c r="A171" s="10">
        <v>43822</v>
      </c>
      <c r="B171" s="11" t="s">
        <v>568</v>
      </c>
      <c r="C171" s="11" t="s">
        <v>558</v>
      </c>
      <c r="D171" s="36">
        <v>47</v>
      </c>
    </row>
    <row r="172" spans="1:4">
      <c r="A172" s="10">
        <v>43822</v>
      </c>
      <c r="B172" s="11" t="s">
        <v>568</v>
      </c>
      <c r="C172" s="11" t="s">
        <v>559</v>
      </c>
      <c r="D172" s="36">
        <v>40</v>
      </c>
    </row>
    <row r="173" spans="1:4">
      <c r="A173" s="10">
        <v>43822</v>
      </c>
      <c r="B173" s="11" t="s">
        <v>568</v>
      </c>
      <c r="C173" s="11" t="s">
        <v>560</v>
      </c>
      <c r="D173" s="36">
        <v>28</v>
      </c>
    </row>
    <row r="174" spans="1:4">
      <c r="A174" s="10">
        <v>43822</v>
      </c>
      <c r="B174" s="11" t="s">
        <v>568</v>
      </c>
      <c r="C174" s="11" t="s">
        <v>561</v>
      </c>
      <c r="D174" s="36">
        <v>575</v>
      </c>
    </row>
    <row r="175" spans="1:4">
      <c r="A175" s="10">
        <v>43822</v>
      </c>
      <c r="B175" s="11" t="s">
        <v>568</v>
      </c>
      <c r="C175" s="11" t="s">
        <v>562</v>
      </c>
      <c r="D175" s="36">
        <v>619</v>
      </c>
    </row>
    <row r="176" spans="1:4">
      <c r="A176" s="10">
        <v>43822</v>
      </c>
      <c r="B176" s="11" t="s">
        <v>569</v>
      </c>
      <c r="C176" s="11" t="s">
        <v>556</v>
      </c>
      <c r="D176" s="36">
        <v>503</v>
      </c>
    </row>
    <row r="177" spans="1:4">
      <c r="A177" s="10">
        <v>43822</v>
      </c>
      <c r="B177" s="11" t="s">
        <v>569</v>
      </c>
      <c r="C177" s="11" t="s">
        <v>557</v>
      </c>
      <c r="D177" s="36">
        <v>605</v>
      </c>
    </row>
    <row r="178" spans="1:4">
      <c r="A178" s="10">
        <v>43822</v>
      </c>
      <c r="B178" s="11" t="s">
        <v>569</v>
      </c>
      <c r="C178" s="11" t="s">
        <v>558</v>
      </c>
      <c r="D178" s="36">
        <v>562</v>
      </c>
    </row>
    <row r="179" spans="1:4">
      <c r="A179" s="10">
        <v>43822</v>
      </c>
      <c r="B179" s="11" t="s">
        <v>569</v>
      </c>
      <c r="C179" s="11" t="s">
        <v>559</v>
      </c>
      <c r="D179" s="36">
        <v>48</v>
      </c>
    </row>
    <row r="180" spans="1:4">
      <c r="A180" s="10">
        <v>43822</v>
      </c>
      <c r="B180" s="11" t="s">
        <v>569</v>
      </c>
      <c r="C180" s="11" t="s">
        <v>560</v>
      </c>
      <c r="D180" s="36">
        <v>570</v>
      </c>
    </row>
    <row r="181" spans="1:4">
      <c r="A181" s="10">
        <v>43822</v>
      </c>
      <c r="B181" s="11" t="s">
        <v>569</v>
      </c>
      <c r="C181" s="11" t="s">
        <v>561</v>
      </c>
      <c r="D181" s="36">
        <v>594</v>
      </c>
    </row>
    <row r="182" spans="1:4">
      <c r="A182" s="10">
        <v>43822</v>
      </c>
      <c r="B182" s="11" t="s">
        <v>569</v>
      </c>
      <c r="C182" s="11" t="s">
        <v>562</v>
      </c>
      <c r="D182" s="36">
        <v>5</v>
      </c>
    </row>
    <row r="183" spans="1:4">
      <c r="A183" s="10">
        <v>43822</v>
      </c>
      <c r="B183" s="11" t="s">
        <v>570</v>
      </c>
      <c r="C183" s="11" t="s">
        <v>556</v>
      </c>
      <c r="D183" s="36">
        <v>32</v>
      </c>
    </row>
    <row r="184" spans="1:4">
      <c r="A184" s="10">
        <v>43822</v>
      </c>
      <c r="B184" s="11" t="s">
        <v>570</v>
      </c>
      <c r="C184" s="11" t="s">
        <v>557</v>
      </c>
      <c r="D184" s="36">
        <v>25</v>
      </c>
    </row>
    <row r="185" spans="1:4">
      <c r="A185" s="10">
        <v>43822</v>
      </c>
      <c r="B185" s="11" t="s">
        <v>570</v>
      </c>
      <c r="C185" s="11" t="s">
        <v>558</v>
      </c>
      <c r="D185" s="36">
        <v>9</v>
      </c>
    </row>
    <row r="186" spans="1:4">
      <c r="A186" s="10">
        <v>43822</v>
      </c>
      <c r="B186" s="11" t="s">
        <v>570</v>
      </c>
      <c r="C186" s="11" t="s">
        <v>559</v>
      </c>
      <c r="D186" s="36">
        <v>20</v>
      </c>
    </row>
    <row r="187" spans="1:4">
      <c r="A187" s="10">
        <v>43822</v>
      </c>
      <c r="B187" s="11" t="s">
        <v>570</v>
      </c>
      <c r="C187" s="11" t="s">
        <v>560</v>
      </c>
      <c r="D187" s="36">
        <v>16</v>
      </c>
    </row>
    <row r="188" spans="1:4">
      <c r="A188" s="10">
        <v>43822</v>
      </c>
      <c r="B188" s="11" t="s">
        <v>570</v>
      </c>
      <c r="C188" s="11" t="s">
        <v>561</v>
      </c>
      <c r="D188" s="36">
        <v>17</v>
      </c>
    </row>
    <row r="189" spans="1:4">
      <c r="A189" s="10">
        <v>43822</v>
      </c>
      <c r="B189" s="11" t="s">
        <v>570</v>
      </c>
      <c r="C189" s="11" t="s">
        <v>562</v>
      </c>
      <c r="D189" s="36">
        <v>22</v>
      </c>
    </row>
    <row r="190" spans="1:4">
      <c r="A190" s="10">
        <v>43822</v>
      </c>
      <c r="B190" s="11" t="s">
        <v>571</v>
      </c>
      <c r="C190" s="11" t="s">
        <v>556</v>
      </c>
      <c r="D190" s="36">
        <v>27</v>
      </c>
    </row>
    <row r="191" spans="1:4">
      <c r="A191" s="10">
        <v>43822</v>
      </c>
      <c r="B191" s="11" t="s">
        <v>571</v>
      </c>
      <c r="C191" s="11" t="s">
        <v>557</v>
      </c>
      <c r="D191" s="36">
        <v>45</v>
      </c>
    </row>
    <row r="192" spans="1:4">
      <c r="A192" s="10">
        <v>43822</v>
      </c>
      <c r="B192" s="11" t="s">
        <v>571</v>
      </c>
      <c r="C192" s="11" t="s">
        <v>558</v>
      </c>
      <c r="D192" s="36">
        <v>30</v>
      </c>
    </row>
    <row r="193" spans="1:4">
      <c r="A193" s="10">
        <v>43822</v>
      </c>
      <c r="B193" s="11" t="s">
        <v>571</v>
      </c>
      <c r="C193" s="11" t="s">
        <v>559</v>
      </c>
      <c r="D193" s="36">
        <v>45</v>
      </c>
    </row>
    <row r="194" spans="1:4">
      <c r="A194" s="10">
        <v>43822</v>
      </c>
      <c r="B194" s="11" t="s">
        <v>571</v>
      </c>
      <c r="C194" s="11" t="s">
        <v>560</v>
      </c>
      <c r="D194" s="36">
        <v>567</v>
      </c>
    </row>
    <row r="195" spans="1:4">
      <c r="A195" s="10">
        <v>43822</v>
      </c>
      <c r="B195" s="11" t="s">
        <v>571</v>
      </c>
      <c r="C195" s="11" t="s">
        <v>561</v>
      </c>
      <c r="D195" s="36">
        <v>44</v>
      </c>
    </row>
    <row r="196" spans="1:4">
      <c r="A196" s="10">
        <v>43822</v>
      </c>
      <c r="B196" s="11" t="s">
        <v>571</v>
      </c>
      <c r="C196" s="11" t="s">
        <v>562</v>
      </c>
      <c r="D196" s="36">
        <v>46</v>
      </c>
    </row>
    <row r="197" spans="1:4">
      <c r="A197" s="10">
        <v>43822</v>
      </c>
      <c r="B197" s="11" t="s">
        <v>572</v>
      </c>
      <c r="C197" s="11" t="s">
        <v>556</v>
      </c>
      <c r="D197" s="36">
        <v>32</v>
      </c>
    </row>
    <row r="198" spans="1:4">
      <c r="A198" s="10">
        <v>43822</v>
      </c>
      <c r="B198" s="11" t="s">
        <v>572</v>
      </c>
      <c r="C198" s="11" t="s">
        <v>557</v>
      </c>
      <c r="D198" s="36">
        <v>16</v>
      </c>
    </row>
    <row r="199" spans="1:4">
      <c r="A199" s="10">
        <v>43822</v>
      </c>
      <c r="B199" s="11" t="s">
        <v>572</v>
      </c>
      <c r="C199" s="11" t="s">
        <v>558</v>
      </c>
      <c r="D199" s="36">
        <v>543</v>
      </c>
    </row>
    <row r="200" spans="1:4">
      <c r="A200" s="10">
        <v>43822</v>
      </c>
      <c r="B200" s="11" t="s">
        <v>572</v>
      </c>
      <c r="C200" s="11" t="s">
        <v>559</v>
      </c>
      <c r="D200" s="36">
        <v>11</v>
      </c>
    </row>
    <row r="201" spans="1:4">
      <c r="A201" s="10">
        <v>43822</v>
      </c>
      <c r="B201" s="11" t="s">
        <v>572</v>
      </c>
      <c r="C201" s="11" t="s">
        <v>560</v>
      </c>
      <c r="D201" s="36">
        <v>42</v>
      </c>
    </row>
    <row r="202" spans="1:4">
      <c r="A202" s="10">
        <v>43822</v>
      </c>
      <c r="B202" s="11" t="s">
        <v>572</v>
      </c>
      <c r="C202" s="11" t="s">
        <v>561</v>
      </c>
      <c r="D202" s="36">
        <v>25</v>
      </c>
    </row>
    <row r="203" spans="1:4">
      <c r="A203" s="10">
        <v>43822</v>
      </c>
      <c r="B203" s="11" t="s">
        <v>572</v>
      </c>
      <c r="C203" s="11" t="s">
        <v>562</v>
      </c>
      <c r="D203" s="36">
        <v>19</v>
      </c>
    </row>
    <row r="204" spans="1:4">
      <c r="A204" s="10">
        <v>43822</v>
      </c>
      <c r="B204" s="11" t="s">
        <v>573</v>
      </c>
      <c r="C204" s="11" t="s">
        <v>556</v>
      </c>
      <c r="D204" s="36">
        <v>47</v>
      </c>
    </row>
    <row r="205" spans="1:4">
      <c r="A205" s="10">
        <v>43822</v>
      </c>
      <c r="B205" s="11" t="s">
        <v>573</v>
      </c>
      <c r="C205" s="11" t="s">
        <v>557</v>
      </c>
      <c r="D205" s="36">
        <v>552</v>
      </c>
    </row>
    <row r="206" spans="1:4">
      <c r="A206" s="10">
        <v>43822</v>
      </c>
      <c r="B206" s="11" t="s">
        <v>573</v>
      </c>
      <c r="C206" s="11" t="s">
        <v>558</v>
      </c>
      <c r="D206" s="36">
        <v>510</v>
      </c>
    </row>
    <row r="207" spans="1:4">
      <c r="A207" s="10">
        <v>43822</v>
      </c>
      <c r="B207" s="11" t="s">
        <v>573</v>
      </c>
      <c r="C207" s="11" t="s">
        <v>559</v>
      </c>
      <c r="D207" s="36">
        <v>34</v>
      </c>
    </row>
    <row r="208" spans="1:4">
      <c r="A208" s="10">
        <v>43822</v>
      </c>
      <c r="B208" s="11" t="s">
        <v>573</v>
      </c>
      <c r="C208" s="11" t="s">
        <v>560</v>
      </c>
      <c r="D208" s="36">
        <v>29</v>
      </c>
    </row>
    <row r="209" spans="1:4">
      <c r="A209" s="10">
        <v>43822</v>
      </c>
      <c r="B209" s="11" t="s">
        <v>573</v>
      </c>
      <c r="C209" s="11" t="s">
        <v>561</v>
      </c>
      <c r="D209" s="36">
        <v>42</v>
      </c>
    </row>
    <row r="210" spans="1:4">
      <c r="A210" s="10">
        <v>43822</v>
      </c>
      <c r="B210" s="11" t="s">
        <v>573</v>
      </c>
      <c r="C210" s="11" t="s">
        <v>562</v>
      </c>
      <c r="D210" s="36">
        <v>25</v>
      </c>
    </row>
    <row r="211" spans="1:4">
      <c r="A211" s="10">
        <v>43822</v>
      </c>
      <c r="B211" s="11" t="s">
        <v>563</v>
      </c>
      <c r="C211" s="11" t="s">
        <v>556</v>
      </c>
      <c r="D211" s="36">
        <v>25</v>
      </c>
    </row>
    <row r="212" spans="1:4">
      <c r="A212" s="10">
        <v>43822</v>
      </c>
      <c r="B212" s="11" t="s">
        <v>563</v>
      </c>
      <c r="C212" s="11" t="s">
        <v>557</v>
      </c>
      <c r="D212" s="36">
        <v>1</v>
      </c>
    </row>
    <row r="213" spans="1:4">
      <c r="A213" s="10">
        <v>43822</v>
      </c>
      <c r="B213" s="11" t="s">
        <v>563</v>
      </c>
      <c r="C213" s="11" t="s">
        <v>558</v>
      </c>
      <c r="D213" s="36">
        <v>10</v>
      </c>
    </row>
    <row r="214" spans="1:4">
      <c r="A214" s="10">
        <v>43822</v>
      </c>
      <c r="B214" s="11" t="s">
        <v>563</v>
      </c>
      <c r="C214" s="11" t="s">
        <v>559</v>
      </c>
      <c r="D214" s="36">
        <v>31</v>
      </c>
    </row>
    <row r="215" spans="1:4">
      <c r="A215" s="10">
        <v>43822</v>
      </c>
      <c r="B215" s="11" t="s">
        <v>563</v>
      </c>
      <c r="C215" s="11" t="s">
        <v>560</v>
      </c>
      <c r="D215" s="36">
        <v>27</v>
      </c>
    </row>
    <row r="216" spans="1:4">
      <c r="A216" s="10">
        <v>43822</v>
      </c>
      <c r="B216" s="11" t="s">
        <v>563</v>
      </c>
      <c r="C216" s="11" t="s">
        <v>561</v>
      </c>
      <c r="D216" s="36">
        <v>25</v>
      </c>
    </row>
    <row r="217" spans="1:4">
      <c r="A217" s="10">
        <v>43822</v>
      </c>
      <c r="B217" s="11" t="s">
        <v>563</v>
      </c>
      <c r="C217" s="11" t="s">
        <v>562</v>
      </c>
      <c r="D217" s="36">
        <v>43</v>
      </c>
    </row>
    <row r="218" spans="1:4">
      <c r="A218" s="10">
        <v>43822</v>
      </c>
      <c r="B218" s="11" t="s">
        <v>564</v>
      </c>
      <c r="C218" s="11" t="s">
        <v>556</v>
      </c>
      <c r="D218" s="36">
        <v>545</v>
      </c>
    </row>
    <row r="219" spans="1:4">
      <c r="A219" s="10">
        <v>43822</v>
      </c>
      <c r="B219" s="11" t="s">
        <v>564</v>
      </c>
      <c r="C219" s="11" t="s">
        <v>557</v>
      </c>
      <c r="D219" s="36">
        <v>8</v>
      </c>
    </row>
    <row r="220" spans="1:4">
      <c r="A220" s="10">
        <v>43822</v>
      </c>
      <c r="B220" s="11" t="s">
        <v>564</v>
      </c>
      <c r="C220" s="11" t="s">
        <v>558</v>
      </c>
      <c r="D220" s="36">
        <v>31</v>
      </c>
    </row>
    <row r="221" spans="1:4">
      <c r="A221" s="10">
        <v>43822</v>
      </c>
      <c r="B221" s="11" t="s">
        <v>564</v>
      </c>
      <c r="C221" s="11" t="s">
        <v>559</v>
      </c>
      <c r="D221" s="36">
        <v>25</v>
      </c>
    </row>
    <row r="222" spans="1:4">
      <c r="A222" s="10">
        <v>43822</v>
      </c>
      <c r="B222" s="11" t="s">
        <v>564</v>
      </c>
      <c r="C222" s="11" t="s">
        <v>560</v>
      </c>
      <c r="D222" s="36">
        <v>2</v>
      </c>
    </row>
    <row r="223" spans="1:4">
      <c r="A223" s="10">
        <v>43822</v>
      </c>
      <c r="B223" s="11" t="s">
        <v>564</v>
      </c>
      <c r="C223" s="11" t="s">
        <v>561</v>
      </c>
      <c r="D223" s="36">
        <v>45</v>
      </c>
    </row>
    <row r="224" spans="1:4">
      <c r="A224" s="10">
        <v>43822</v>
      </c>
      <c r="B224" s="11" t="s">
        <v>564</v>
      </c>
      <c r="C224" s="11" t="s">
        <v>562</v>
      </c>
      <c r="D224" s="36">
        <v>36</v>
      </c>
    </row>
    <row r="225" spans="1:4">
      <c r="A225" s="10">
        <v>43822</v>
      </c>
      <c r="B225" s="11" t="s">
        <v>574</v>
      </c>
      <c r="C225" s="11" t="s">
        <v>556</v>
      </c>
      <c r="D225" s="36">
        <v>578</v>
      </c>
    </row>
    <row r="226" spans="1:4">
      <c r="A226" s="10">
        <v>43822</v>
      </c>
      <c r="B226" s="11" t="s">
        <v>574</v>
      </c>
      <c r="C226" s="11" t="s">
        <v>557</v>
      </c>
      <c r="D226" s="36">
        <v>49</v>
      </c>
    </row>
    <row r="227" spans="1:4">
      <c r="A227" s="10">
        <v>43822</v>
      </c>
      <c r="B227" s="11" t="s">
        <v>574</v>
      </c>
      <c r="C227" s="11" t="s">
        <v>558</v>
      </c>
      <c r="D227" s="36">
        <v>35</v>
      </c>
    </row>
    <row r="228" spans="1:4">
      <c r="A228" s="10">
        <v>43822</v>
      </c>
      <c r="B228" s="11" t="s">
        <v>574</v>
      </c>
      <c r="C228" s="11" t="s">
        <v>559</v>
      </c>
      <c r="D228" s="36">
        <v>546</v>
      </c>
    </row>
    <row r="229" spans="1:4">
      <c r="A229" s="10">
        <v>43822</v>
      </c>
      <c r="B229" s="11" t="s">
        <v>574</v>
      </c>
      <c r="C229" s="11" t="s">
        <v>560</v>
      </c>
      <c r="D229" s="36">
        <v>29</v>
      </c>
    </row>
    <row r="230" spans="1:4">
      <c r="A230" s="10">
        <v>43822</v>
      </c>
      <c r="B230" s="11" t="s">
        <v>574</v>
      </c>
      <c r="C230" s="11" t="s">
        <v>561</v>
      </c>
      <c r="D230" s="36">
        <v>30</v>
      </c>
    </row>
    <row r="231" spans="1:4">
      <c r="A231" s="10">
        <v>43822</v>
      </c>
      <c r="B231" s="11" t="s">
        <v>574</v>
      </c>
      <c r="C231" s="11" t="s">
        <v>562</v>
      </c>
      <c r="D231" s="36">
        <v>33</v>
      </c>
    </row>
    <row r="232" spans="1:4">
      <c r="A232" s="10">
        <v>43822</v>
      </c>
      <c r="B232" s="11" t="s">
        <v>575</v>
      </c>
      <c r="C232" s="11" t="s">
        <v>556</v>
      </c>
      <c r="D232" s="36">
        <v>35</v>
      </c>
    </row>
    <row r="233" spans="1:4">
      <c r="A233" s="10">
        <v>43822</v>
      </c>
      <c r="B233" s="11" t="s">
        <v>575</v>
      </c>
      <c r="C233" s="11" t="s">
        <v>557</v>
      </c>
      <c r="D233" s="36">
        <v>3</v>
      </c>
    </row>
    <row r="234" spans="1:4">
      <c r="A234" s="10">
        <v>43822</v>
      </c>
      <c r="B234" s="11" t="s">
        <v>575</v>
      </c>
      <c r="C234" s="11" t="s">
        <v>558</v>
      </c>
      <c r="D234" s="36">
        <v>35</v>
      </c>
    </row>
    <row r="235" spans="1:4">
      <c r="A235" s="10">
        <v>43822</v>
      </c>
      <c r="B235" s="11" t="s">
        <v>575</v>
      </c>
      <c r="C235" s="11" t="s">
        <v>559</v>
      </c>
      <c r="D235" s="36">
        <v>600</v>
      </c>
    </row>
    <row r="236" spans="1:4">
      <c r="A236" s="10">
        <v>43822</v>
      </c>
      <c r="B236" s="11" t="s">
        <v>575</v>
      </c>
      <c r="C236" s="11" t="s">
        <v>560</v>
      </c>
      <c r="D236" s="36">
        <v>36</v>
      </c>
    </row>
    <row r="237" spans="1:4">
      <c r="A237" s="10">
        <v>43822</v>
      </c>
      <c r="B237" s="11" t="s">
        <v>575</v>
      </c>
      <c r="C237" s="11" t="s">
        <v>561</v>
      </c>
      <c r="D237" s="36">
        <v>4</v>
      </c>
    </row>
    <row r="238" spans="1:4">
      <c r="A238" s="10">
        <v>43822</v>
      </c>
      <c r="B238" s="11" t="s">
        <v>575</v>
      </c>
      <c r="C238" s="11" t="s">
        <v>562</v>
      </c>
      <c r="D238" s="36">
        <v>32</v>
      </c>
    </row>
    <row r="239" spans="1:4">
      <c r="A239" s="10">
        <v>43822</v>
      </c>
      <c r="B239" s="11" t="s">
        <v>576</v>
      </c>
      <c r="C239" s="11" t="s">
        <v>556</v>
      </c>
      <c r="D239" s="36">
        <v>38</v>
      </c>
    </row>
    <row r="240" spans="1:4">
      <c r="A240" s="10">
        <v>43822</v>
      </c>
      <c r="B240" s="11" t="s">
        <v>576</v>
      </c>
      <c r="C240" s="11" t="s">
        <v>557</v>
      </c>
      <c r="D240" s="36">
        <v>7</v>
      </c>
    </row>
    <row r="241" spans="1:4">
      <c r="A241" s="10">
        <v>43822</v>
      </c>
      <c r="B241" s="11" t="s">
        <v>576</v>
      </c>
      <c r="C241" s="11" t="s">
        <v>558</v>
      </c>
      <c r="D241" s="36">
        <v>2</v>
      </c>
    </row>
    <row r="242" spans="1:4">
      <c r="A242" s="10">
        <v>43822</v>
      </c>
      <c r="B242" s="11" t="s">
        <v>576</v>
      </c>
      <c r="C242" s="11" t="s">
        <v>559</v>
      </c>
      <c r="D242" s="36">
        <v>21</v>
      </c>
    </row>
    <row r="243" spans="1:4">
      <c r="A243" s="10">
        <v>43822</v>
      </c>
      <c r="B243" s="11" t="s">
        <v>576</v>
      </c>
      <c r="C243" s="11" t="s">
        <v>560</v>
      </c>
      <c r="D243" s="36">
        <v>599</v>
      </c>
    </row>
    <row r="244" spans="1:4">
      <c r="A244" s="10">
        <v>43822</v>
      </c>
      <c r="B244" s="11" t="s">
        <v>576</v>
      </c>
      <c r="C244" s="11" t="s">
        <v>561</v>
      </c>
      <c r="D244" s="36">
        <v>22</v>
      </c>
    </row>
    <row r="245" spans="1:4">
      <c r="A245" s="10">
        <v>43822</v>
      </c>
      <c r="B245" s="11" t="s">
        <v>576</v>
      </c>
      <c r="C245" s="11" t="s">
        <v>562</v>
      </c>
      <c r="D245" s="36">
        <v>44</v>
      </c>
    </row>
    <row r="246" spans="1:4">
      <c r="A246" s="10">
        <v>43822</v>
      </c>
      <c r="B246" s="11" t="s">
        <v>577</v>
      </c>
      <c r="C246" s="11" t="s">
        <v>556</v>
      </c>
      <c r="D246" s="36">
        <v>1</v>
      </c>
    </row>
    <row r="247" spans="1:4">
      <c r="A247" s="10">
        <v>43822</v>
      </c>
      <c r="B247" s="11" t="s">
        <v>577</v>
      </c>
      <c r="C247" s="11" t="s">
        <v>557</v>
      </c>
      <c r="D247" s="36">
        <v>14</v>
      </c>
    </row>
    <row r="248" spans="1:4">
      <c r="A248" s="10">
        <v>43822</v>
      </c>
      <c r="B248" s="11" t="s">
        <v>577</v>
      </c>
      <c r="C248" s="11" t="s">
        <v>558</v>
      </c>
      <c r="D248" s="36">
        <v>9</v>
      </c>
    </row>
    <row r="249" spans="1:4">
      <c r="A249" s="10">
        <v>43822</v>
      </c>
      <c r="B249" s="11" t="s">
        <v>577</v>
      </c>
      <c r="C249" s="11" t="s">
        <v>559</v>
      </c>
      <c r="D249" s="36">
        <v>43</v>
      </c>
    </row>
    <row r="250" spans="1:4">
      <c r="A250" s="10">
        <v>43822</v>
      </c>
      <c r="B250" s="11" t="s">
        <v>577</v>
      </c>
      <c r="C250" s="11" t="s">
        <v>560</v>
      </c>
      <c r="D250" s="36">
        <v>28</v>
      </c>
    </row>
    <row r="251" spans="1:4">
      <c r="A251" s="10">
        <v>43822</v>
      </c>
      <c r="B251" s="11" t="s">
        <v>577</v>
      </c>
      <c r="C251" s="11" t="s">
        <v>561</v>
      </c>
      <c r="D251" s="36">
        <v>536</v>
      </c>
    </row>
    <row r="252" spans="1:4">
      <c r="A252" s="10">
        <v>43823</v>
      </c>
      <c r="B252" s="11" t="s">
        <v>568</v>
      </c>
      <c r="C252" s="11" t="s">
        <v>556</v>
      </c>
      <c r="D252" s="36">
        <v>1</v>
      </c>
    </row>
    <row r="253" spans="1:4">
      <c r="A253" s="10">
        <v>43823</v>
      </c>
      <c r="B253" s="11" t="s">
        <v>568</v>
      </c>
      <c r="C253" s="11" t="s">
        <v>557</v>
      </c>
      <c r="D253" s="36">
        <v>44</v>
      </c>
    </row>
    <row r="254" spans="1:4">
      <c r="A254" s="10">
        <v>43823</v>
      </c>
      <c r="B254" s="11" t="s">
        <v>568</v>
      </c>
      <c r="C254" s="11" t="s">
        <v>558</v>
      </c>
      <c r="D254" s="36">
        <v>29</v>
      </c>
    </row>
    <row r="255" spans="1:4">
      <c r="A255" s="10">
        <v>43823</v>
      </c>
      <c r="B255" s="11" t="s">
        <v>568</v>
      </c>
      <c r="C255" s="11" t="s">
        <v>559</v>
      </c>
      <c r="D255" s="36">
        <v>12</v>
      </c>
    </row>
    <row r="256" spans="1:4">
      <c r="A256" s="10">
        <v>43823</v>
      </c>
      <c r="B256" s="11" t="s">
        <v>568</v>
      </c>
      <c r="C256" s="11" t="s">
        <v>560</v>
      </c>
      <c r="D256" s="36">
        <v>26</v>
      </c>
    </row>
    <row r="257" spans="1:4">
      <c r="A257" s="10">
        <v>43823</v>
      </c>
      <c r="B257" s="11" t="s">
        <v>568</v>
      </c>
      <c r="C257" s="11" t="s">
        <v>561</v>
      </c>
      <c r="D257" s="36">
        <v>47</v>
      </c>
    </row>
    <row r="258" spans="1:4">
      <c r="A258" s="10">
        <v>43823</v>
      </c>
      <c r="B258" s="11" t="s">
        <v>568</v>
      </c>
      <c r="C258" s="11" t="s">
        <v>562</v>
      </c>
      <c r="D258" s="36">
        <v>11</v>
      </c>
    </row>
    <row r="259" spans="1:4">
      <c r="A259" s="10">
        <v>43823</v>
      </c>
      <c r="B259" s="11" t="s">
        <v>569</v>
      </c>
      <c r="C259" s="11" t="s">
        <v>556</v>
      </c>
      <c r="D259" s="36">
        <v>33</v>
      </c>
    </row>
    <row r="260" spans="1:4">
      <c r="A260" s="10">
        <v>43823</v>
      </c>
      <c r="B260" s="11" t="s">
        <v>569</v>
      </c>
      <c r="C260" s="11" t="s">
        <v>557</v>
      </c>
      <c r="D260" s="36">
        <v>1</v>
      </c>
    </row>
    <row r="261" spans="1:4">
      <c r="A261" s="10">
        <v>43823</v>
      </c>
      <c r="B261" s="11" t="s">
        <v>569</v>
      </c>
      <c r="C261" s="11" t="s">
        <v>558</v>
      </c>
      <c r="D261" s="36">
        <v>35</v>
      </c>
    </row>
    <row r="262" spans="1:4">
      <c r="A262" s="10">
        <v>43823</v>
      </c>
      <c r="B262" s="11" t="s">
        <v>569</v>
      </c>
      <c r="C262" s="11" t="s">
        <v>559</v>
      </c>
      <c r="D262" s="36">
        <v>7</v>
      </c>
    </row>
    <row r="263" spans="1:4">
      <c r="A263" s="10">
        <v>43823</v>
      </c>
      <c r="B263" s="11" t="s">
        <v>569</v>
      </c>
      <c r="C263" s="11" t="s">
        <v>560</v>
      </c>
      <c r="D263" s="36">
        <v>15</v>
      </c>
    </row>
    <row r="264" spans="1:4">
      <c r="A264" s="10">
        <v>43823</v>
      </c>
      <c r="B264" s="11" t="s">
        <v>569</v>
      </c>
      <c r="C264" s="11" t="s">
        <v>561</v>
      </c>
      <c r="D264" s="36">
        <v>3</v>
      </c>
    </row>
    <row r="265" spans="1:4">
      <c r="A265" s="10">
        <v>43823</v>
      </c>
      <c r="B265" s="11" t="s">
        <v>569</v>
      </c>
      <c r="C265" s="11" t="s">
        <v>562</v>
      </c>
      <c r="D265" s="36">
        <v>515</v>
      </c>
    </row>
    <row r="266" spans="1:4">
      <c r="A266" s="10">
        <v>43823</v>
      </c>
      <c r="B266" s="11" t="s">
        <v>570</v>
      </c>
      <c r="C266" s="11" t="s">
        <v>556</v>
      </c>
      <c r="D266" s="36">
        <v>49</v>
      </c>
    </row>
    <row r="267" spans="1:4">
      <c r="A267" s="10">
        <v>43823</v>
      </c>
      <c r="B267" s="11" t="s">
        <v>570</v>
      </c>
      <c r="C267" s="11" t="s">
        <v>557</v>
      </c>
      <c r="D267" s="36">
        <v>50</v>
      </c>
    </row>
    <row r="268" spans="1:4">
      <c r="A268" s="10">
        <v>43823</v>
      </c>
      <c r="B268" s="11" t="s">
        <v>570</v>
      </c>
      <c r="C268" s="11" t="s">
        <v>558</v>
      </c>
      <c r="D268" s="36">
        <v>18</v>
      </c>
    </row>
    <row r="269" spans="1:4">
      <c r="A269" s="10">
        <v>43823</v>
      </c>
      <c r="B269" s="11" t="s">
        <v>570</v>
      </c>
      <c r="C269" s="11" t="s">
        <v>559</v>
      </c>
      <c r="D269" s="36">
        <v>503</v>
      </c>
    </row>
    <row r="270" spans="1:4">
      <c r="A270" s="10">
        <v>43823</v>
      </c>
      <c r="B270" s="11" t="s">
        <v>570</v>
      </c>
      <c r="C270" s="11" t="s">
        <v>560</v>
      </c>
      <c r="D270" s="36">
        <v>609</v>
      </c>
    </row>
    <row r="271" spans="1:4">
      <c r="A271" s="10">
        <v>43823</v>
      </c>
      <c r="B271" s="11" t="s">
        <v>570</v>
      </c>
      <c r="C271" s="11" t="s">
        <v>561</v>
      </c>
      <c r="D271" s="36">
        <v>548</v>
      </c>
    </row>
    <row r="272" spans="1:4">
      <c r="A272" s="10">
        <v>43823</v>
      </c>
      <c r="B272" s="11" t="s">
        <v>570</v>
      </c>
      <c r="C272" s="11" t="s">
        <v>562</v>
      </c>
      <c r="D272" s="36">
        <v>555</v>
      </c>
    </row>
    <row r="273" spans="1:4">
      <c r="A273" s="10">
        <v>43823</v>
      </c>
      <c r="B273" s="11" t="s">
        <v>571</v>
      </c>
      <c r="C273" s="11" t="s">
        <v>556</v>
      </c>
      <c r="D273" s="36">
        <v>24</v>
      </c>
    </row>
    <row r="274" spans="1:4">
      <c r="A274" s="10">
        <v>43823</v>
      </c>
      <c r="B274" s="11" t="s">
        <v>571</v>
      </c>
      <c r="C274" s="11" t="s">
        <v>557</v>
      </c>
      <c r="D274" s="36">
        <v>14</v>
      </c>
    </row>
    <row r="275" spans="1:4">
      <c r="A275" s="10">
        <v>43823</v>
      </c>
      <c r="B275" s="11" t="s">
        <v>571</v>
      </c>
      <c r="C275" s="11" t="s">
        <v>558</v>
      </c>
      <c r="D275" s="36">
        <v>16</v>
      </c>
    </row>
    <row r="276" spans="1:4">
      <c r="A276" s="10">
        <v>43823</v>
      </c>
      <c r="B276" s="11" t="s">
        <v>571</v>
      </c>
      <c r="C276" s="11" t="s">
        <v>559</v>
      </c>
      <c r="D276" s="36">
        <v>23</v>
      </c>
    </row>
    <row r="277" spans="1:4">
      <c r="A277" s="10">
        <v>43823</v>
      </c>
      <c r="B277" s="11" t="s">
        <v>571</v>
      </c>
      <c r="C277" s="11" t="s">
        <v>560</v>
      </c>
      <c r="D277" s="36">
        <v>594</v>
      </c>
    </row>
    <row r="278" spans="1:4">
      <c r="A278" s="10">
        <v>43823</v>
      </c>
      <c r="B278" s="11" t="s">
        <v>571</v>
      </c>
      <c r="C278" s="11" t="s">
        <v>561</v>
      </c>
      <c r="D278" s="36">
        <v>49</v>
      </c>
    </row>
    <row r="279" spans="1:4">
      <c r="A279" s="10">
        <v>43823</v>
      </c>
      <c r="B279" s="11" t="s">
        <v>571</v>
      </c>
      <c r="C279" s="11" t="s">
        <v>562</v>
      </c>
      <c r="D279" s="36">
        <v>5</v>
      </c>
    </row>
    <row r="280" spans="1:4">
      <c r="A280" s="10">
        <v>43823</v>
      </c>
      <c r="B280" s="11" t="s">
        <v>572</v>
      </c>
      <c r="C280" s="11" t="s">
        <v>556</v>
      </c>
      <c r="D280" s="36">
        <v>42</v>
      </c>
    </row>
    <row r="281" spans="1:4">
      <c r="A281" s="10">
        <v>43823</v>
      </c>
      <c r="B281" s="11" t="s">
        <v>572</v>
      </c>
      <c r="C281" s="11" t="s">
        <v>557</v>
      </c>
      <c r="D281" s="36">
        <v>40</v>
      </c>
    </row>
    <row r="282" spans="1:4">
      <c r="A282" s="10">
        <v>43823</v>
      </c>
      <c r="B282" s="11" t="s">
        <v>572</v>
      </c>
      <c r="C282" s="11" t="s">
        <v>558</v>
      </c>
      <c r="D282" s="36">
        <v>24</v>
      </c>
    </row>
    <row r="283" spans="1:4">
      <c r="A283" s="10">
        <v>43823</v>
      </c>
      <c r="B283" s="11" t="s">
        <v>572</v>
      </c>
      <c r="C283" s="11" t="s">
        <v>559</v>
      </c>
      <c r="D283" s="36">
        <v>18</v>
      </c>
    </row>
    <row r="284" spans="1:4">
      <c r="A284" s="10">
        <v>43823</v>
      </c>
      <c r="B284" s="11" t="s">
        <v>572</v>
      </c>
      <c r="C284" s="11" t="s">
        <v>560</v>
      </c>
      <c r="D284" s="36">
        <v>515</v>
      </c>
    </row>
    <row r="285" spans="1:4">
      <c r="A285" s="10">
        <v>43823</v>
      </c>
      <c r="B285" s="11" t="s">
        <v>572</v>
      </c>
      <c r="C285" s="11" t="s">
        <v>561</v>
      </c>
      <c r="D285" s="36">
        <v>13</v>
      </c>
    </row>
    <row r="286" spans="1:4">
      <c r="A286" s="10">
        <v>43823</v>
      </c>
      <c r="B286" s="11" t="s">
        <v>572</v>
      </c>
      <c r="C286" s="11" t="s">
        <v>562</v>
      </c>
      <c r="D286" s="36">
        <v>24</v>
      </c>
    </row>
    <row r="287" spans="1:4">
      <c r="A287" s="10">
        <v>43823</v>
      </c>
      <c r="B287" s="11" t="s">
        <v>573</v>
      </c>
      <c r="C287" s="11" t="s">
        <v>556</v>
      </c>
      <c r="D287" s="36">
        <v>607</v>
      </c>
    </row>
    <row r="288" spans="1:4">
      <c r="A288" s="10">
        <v>43823</v>
      </c>
      <c r="B288" s="11" t="s">
        <v>573</v>
      </c>
      <c r="C288" s="11" t="s">
        <v>557</v>
      </c>
      <c r="D288" s="36">
        <v>9</v>
      </c>
    </row>
    <row r="289" spans="1:4">
      <c r="A289" s="10">
        <v>43823</v>
      </c>
      <c r="B289" s="11" t="s">
        <v>573</v>
      </c>
      <c r="C289" s="11" t="s">
        <v>558</v>
      </c>
      <c r="D289" s="36">
        <v>22</v>
      </c>
    </row>
    <row r="290" spans="1:4">
      <c r="A290" s="10">
        <v>43823</v>
      </c>
      <c r="B290" s="11" t="s">
        <v>573</v>
      </c>
      <c r="C290" s="11" t="s">
        <v>559</v>
      </c>
      <c r="D290" s="36">
        <v>611</v>
      </c>
    </row>
    <row r="291" spans="1:4">
      <c r="A291" s="10">
        <v>43823</v>
      </c>
      <c r="B291" s="11" t="s">
        <v>573</v>
      </c>
      <c r="C291" s="11" t="s">
        <v>560</v>
      </c>
      <c r="D291" s="36">
        <v>4</v>
      </c>
    </row>
    <row r="292" spans="1:4">
      <c r="A292" s="10">
        <v>43823</v>
      </c>
      <c r="B292" s="11" t="s">
        <v>573</v>
      </c>
      <c r="C292" s="11" t="s">
        <v>561</v>
      </c>
      <c r="D292" s="36">
        <v>37</v>
      </c>
    </row>
    <row r="293" spans="1:4">
      <c r="A293" s="10">
        <v>43823</v>
      </c>
      <c r="B293" s="11" t="s">
        <v>573</v>
      </c>
      <c r="C293" s="11" t="s">
        <v>562</v>
      </c>
      <c r="D293" s="36">
        <v>24</v>
      </c>
    </row>
    <row r="294" spans="1:4">
      <c r="A294" s="10">
        <v>43823</v>
      </c>
      <c r="B294" s="11" t="s">
        <v>563</v>
      </c>
      <c r="C294" s="11" t="s">
        <v>556</v>
      </c>
      <c r="D294" s="36">
        <v>563</v>
      </c>
    </row>
    <row r="295" spans="1:4">
      <c r="A295" s="10">
        <v>43823</v>
      </c>
      <c r="B295" s="11" t="s">
        <v>563</v>
      </c>
      <c r="C295" s="11" t="s">
        <v>557</v>
      </c>
      <c r="D295" s="36">
        <v>26</v>
      </c>
    </row>
    <row r="296" spans="1:4">
      <c r="A296" s="10">
        <v>43823</v>
      </c>
      <c r="B296" s="11" t="s">
        <v>563</v>
      </c>
      <c r="C296" s="11" t="s">
        <v>558</v>
      </c>
      <c r="D296" s="36">
        <v>41</v>
      </c>
    </row>
    <row r="297" spans="1:4">
      <c r="A297" s="10">
        <v>43823</v>
      </c>
      <c r="B297" s="11" t="s">
        <v>563</v>
      </c>
      <c r="C297" s="11" t="s">
        <v>559</v>
      </c>
      <c r="D297" s="36">
        <v>27</v>
      </c>
    </row>
    <row r="298" spans="1:4">
      <c r="A298" s="10">
        <v>43823</v>
      </c>
      <c r="B298" s="11" t="s">
        <v>563</v>
      </c>
      <c r="C298" s="11" t="s">
        <v>560</v>
      </c>
      <c r="D298" s="36">
        <v>518</v>
      </c>
    </row>
    <row r="299" spans="1:4">
      <c r="A299" s="10">
        <v>43823</v>
      </c>
      <c r="B299" s="11" t="s">
        <v>563</v>
      </c>
      <c r="C299" s="11" t="s">
        <v>561</v>
      </c>
      <c r="D299" s="36">
        <v>41</v>
      </c>
    </row>
    <row r="300" spans="1:4">
      <c r="A300" s="10">
        <v>43823</v>
      </c>
      <c r="B300" s="11" t="s">
        <v>563</v>
      </c>
      <c r="C300" s="11" t="s">
        <v>562</v>
      </c>
      <c r="D300" s="36">
        <v>22</v>
      </c>
    </row>
    <row r="301" spans="1:4">
      <c r="A301" s="10">
        <v>43823</v>
      </c>
      <c r="B301" s="11" t="s">
        <v>564</v>
      </c>
      <c r="C301" s="11" t="s">
        <v>556</v>
      </c>
      <c r="D301" s="36">
        <v>30</v>
      </c>
    </row>
    <row r="302" spans="1:4">
      <c r="A302" s="10">
        <v>43823</v>
      </c>
      <c r="B302" s="11" t="s">
        <v>564</v>
      </c>
      <c r="C302" s="11" t="s">
        <v>557</v>
      </c>
      <c r="D302" s="36">
        <v>607</v>
      </c>
    </row>
    <row r="303" spans="1:4">
      <c r="A303" s="10">
        <v>43823</v>
      </c>
      <c r="B303" s="11" t="s">
        <v>564</v>
      </c>
      <c r="C303" s="11" t="s">
        <v>558</v>
      </c>
      <c r="D303" s="36">
        <v>565</v>
      </c>
    </row>
    <row r="304" spans="1:4">
      <c r="A304" s="10">
        <v>43823</v>
      </c>
      <c r="B304" s="11" t="s">
        <v>564</v>
      </c>
      <c r="C304" s="11" t="s">
        <v>559</v>
      </c>
      <c r="D304" s="36">
        <v>585</v>
      </c>
    </row>
    <row r="305" spans="1:4">
      <c r="A305" s="10">
        <v>43823</v>
      </c>
      <c r="B305" s="11" t="s">
        <v>564</v>
      </c>
      <c r="C305" s="11" t="s">
        <v>560</v>
      </c>
      <c r="D305" s="36">
        <v>15</v>
      </c>
    </row>
    <row r="306" spans="1:4">
      <c r="A306" s="10">
        <v>43823</v>
      </c>
      <c r="B306" s="11" t="s">
        <v>564</v>
      </c>
      <c r="C306" s="11" t="s">
        <v>561</v>
      </c>
      <c r="D306" s="36">
        <v>44</v>
      </c>
    </row>
    <row r="307" spans="1:4">
      <c r="A307" s="10">
        <v>43823</v>
      </c>
      <c r="B307" s="11" t="s">
        <v>564</v>
      </c>
      <c r="C307" s="11" t="s">
        <v>562</v>
      </c>
      <c r="D307" s="36">
        <v>22</v>
      </c>
    </row>
    <row r="308" spans="1:4">
      <c r="A308" s="10">
        <v>43823</v>
      </c>
      <c r="B308" s="11" t="s">
        <v>574</v>
      </c>
      <c r="C308" s="11" t="s">
        <v>556</v>
      </c>
      <c r="D308" s="36">
        <v>517</v>
      </c>
    </row>
    <row r="309" spans="1:4">
      <c r="A309" s="10">
        <v>43823</v>
      </c>
      <c r="B309" s="11" t="s">
        <v>574</v>
      </c>
      <c r="C309" s="11" t="s">
        <v>557</v>
      </c>
      <c r="D309" s="36">
        <v>47</v>
      </c>
    </row>
    <row r="310" spans="1:4">
      <c r="A310" s="10">
        <v>43823</v>
      </c>
      <c r="B310" s="11" t="s">
        <v>574</v>
      </c>
      <c r="C310" s="11" t="s">
        <v>558</v>
      </c>
      <c r="D310" s="36">
        <v>7</v>
      </c>
    </row>
    <row r="311" spans="1:4">
      <c r="A311" s="10">
        <v>43823</v>
      </c>
      <c r="B311" s="11" t="s">
        <v>574</v>
      </c>
      <c r="C311" s="11" t="s">
        <v>559</v>
      </c>
      <c r="D311" s="36">
        <v>49</v>
      </c>
    </row>
    <row r="312" spans="1:4">
      <c r="A312" s="10">
        <v>43823</v>
      </c>
      <c r="B312" s="11" t="s">
        <v>574</v>
      </c>
      <c r="C312" s="11" t="s">
        <v>560</v>
      </c>
      <c r="D312" s="36">
        <v>37</v>
      </c>
    </row>
    <row r="313" spans="1:4">
      <c r="A313" s="10">
        <v>43823</v>
      </c>
      <c r="B313" s="11" t="s">
        <v>574</v>
      </c>
      <c r="C313" s="11" t="s">
        <v>561</v>
      </c>
      <c r="D313" s="36">
        <v>29</v>
      </c>
    </row>
    <row r="314" spans="1:4">
      <c r="A314" s="10">
        <v>43823</v>
      </c>
      <c r="B314" s="11" t="s">
        <v>574</v>
      </c>
      <c r="C314" s="11" t="s">
        <v>562</v>
      </c>
      <c r="D314" s="36">
        <v>525</v>
      </c>
    </row>
    <row r="315" spans="1:4">
      <c r="A315" s="10">
        <v>43823</v>
      </c>
      <c r="B315" s="11" t="s">
        <v>575</v>
      </c>
      <c r="C315" s="11" t="s">
        <v>556</v>
      </c>
      <c r="D315" s="36">
        <v>604</v>
      </c>
    </row>
    <row r="316" spans="1:4">
      <c r="A316" s="10">
        <v>43823</v>
      </c>
      <c r="B316" s="11" t="s">
        <v>575</v>
      </c>
      <c r="C316" s="11" t="s">
        <v>557</v>
      </c>
      <c r="D316" s="36">
        <v>21</v>
      </c>
    </row>
    <row r="317" spans="1:4">
      <c r="A317" s="10">
        <v>43823</v>
      </c>
      <c r="B317" s="11" t="s">
        <v>575</v>
      </c>
      <c r="C317" s="11" t="s">
        <v>558</v>
      </c>
      <c r="D317" s="36">
        <v>20</v>
      </c>
    </row>
    <row r="318" spans="1:4">
      <c r="A318" s="10">
        <v>43823</v>
      </c>
      <c r="B318" s="11" t="s">
        <v>575</v>
      </c>
      <c r="C318" s="11" t="s">
        <v>559</v>
      </c>
      <c r="D318" s="36">
        <v>566</v>
      </c>
    </row>
    <row r="319" spans="1:4">
      <c r="A319" s="10">
        <v>43823</v>
      </c>
      <c r="B319" s="11" t="s">
        <v>575</v>
      </c>
      <c r="C319" s="11" t="s">
        <v>560</v>
      </c>
      <c r="D319" s="36">
        <v>49</v>
      </c>
    </row>
    <row r="320" spans="1:4">
      <c r="A320" s="10">
        <v>43823</v>
      </c>
      <c r="B320" s="11" t="s">
        <v>575</v>
      </c>
      <c r="C320" s="11" t="s">
        <v>561</v>
      </c>
      <c r="D320" s="36">
        <v>575</v>
      </c>
    </row>
    <row r="321" spans="1:4">
      <c r="A321" s="10">
        <v>43823</v>
      </c>
      <c r="B321" s="11" t="s">
        <v>575</v>
      </c>
      <c r="C321" s="11" t="s">
        <v>562</v>
      </c>
      <c r="D321" s="36">
        <v>545</v>
      </c>
    </row>
    <row r="322" spans="1:4">
      <c r="A322" s="10">
        <v>43823</v>
      </c>
      <c r="B322" s="11" t="s">
        <v>576</v>
      </c>
      <c r="C322" s="11" t="s">
        <v>556</v>
      </c>
      <c r="D322" s="36">
        <v>519</v>
      </c>
    </row>
    <row r="323" spans="1:4">
      <c r="A323" s="10">
        <v>43823</v>
      </c>
      <c r="B323" s="11" t="s">
        <v>576</v>
      </c>
      <c r="C323" s="11" t="s">
        <v>557</v>
      </c>
      <c r="D323" s="36">
        <v>523</v>
      </c>
    </row>
    <row r="324" spans="1:4">
      <c r="A324" s="10">
        <v>43823</v>
      </c>
      <c r="B324" s="11" t="s">
        <v>576</v>
      </c>
      <c r="C324" s="11" t="s">
        <v>558</v>
      </c>
      <c r="D324" s="36">
        <v>25</v>
      </c>
    </row>
    <row r="325" spans="1:4">
      <c r="A325" s="10">
        <v>43823</v>
      </c>
      <c r="B325" s="11" t="s">
        <v>576</v>
      </c>
      <c r="C325" s="11" t="s">
        <v>559</v>
      </c>
      <c r="D325" s="36">
        <v>42</v>
      </c>
    </row>
    <row r="326" spans="1:4">
      <c r="A326" s="10">
        <v>43823</v>
      </c>
      <c r="B326" s="11" t="s">
        <v>576</v>
      </c>
      <c r="C326" s="11" t="s">
        <v>560</v>
      </c>
      <c r="D326" s="36">
        <v>522</v>
      </c>
    </row>
    <row r="327" spans="1:4">
      <c r="A327" s="10">
        <v>43823</v>
      </c>
      <c r="B327" s="11" t="s">
        <v>576</v>
      </c>
      <c r="C327" s="11" t="s">
        <v>561</v>
      </c>
      <c r="D327" s="36">
        <v>45</v>
      </c>
    </row>
    <row r="328" spans="1:4">
      <c r="A328" s="10">
        <v>43823</v>
      </c>
      <c r="B328" s="11" t="s">
        <v>576</v>
      </c>
      <c r="C328" s="11" t="s">
        <v>562</v>
      </c>
      <c r="D328" s="36">
        <v>19</v>
      </c>
    </row>
    <row r="329" spans="1:4">
      <c r="A329" s="10">
        <v>43823</v>
      </c>
      <c r="B329" s="11" t="s">
        <v>577</v>
      </c>
      <c r="C329" s="11" t="s">
        <v>556</v>
      </c>
      <c r="D329" s="36">
        <v>24</v>
      </c>
    </row>
    <row r="330" spans="1:4">
      <c r="A330" s="10">
        <v>43823</v>
      </c>
      <c r="B330" s="11" t="s">
        <v>577</v>
      </c>
      <c r="C330" s="11" t="s">
        <v>557</v>
      </c>
      <c r="D330" s="36">
        <v>611</v>
      </c>
    </row>
    <row r="331" spans="1:4">
      <c r="A331" s="10">
        <v>43823</v>
      </c>
      <c r="B331" s="11" t="s">
        <v>577</v>
      </c>
      <c r="C331" s="11" t="s">
        <v>558</v>
      </c>
      <c r="D331" s="36">
        <v>49</v>
      </c>
    </row>
    <row r="332" spans="1:4">
      <c r="A332" s="10">
        <v>43823</v>
      </c>
      <c r="B332" s="11" t="s">
        <v>577</v>
      </c>
      <c r="C332" s="11" t="s">
        <v>559</v>
      </c>
      <c r="D332" s="36">
        <v>26</v>
      </c>
    </row>
    <row r="333" spans="1:4">
      <c r="A333" s="10">
        <v>43823</v>
      </c>
      <c r="B333" s="11" t="s">
        <v>577</v>
      </c>
      <c r="C333" s="11" t="s">
        <v>560</v>
      </c>
      <c r="D333" s="36">
        <v>34</v>
      </c>
    </row>
    <row r="334" spans="1:4">
      <c r="A334" s="10">
        <v>43823</v>
      </c>
      <c r="B334" s="11" t="s">
        <v>577</v>
      </c>
      <c r="C334" s="11" t="s">
        <v>561</v>
      </c>
      <c r="D334" s="36">
        <v>50</v>
      </c>
    </row>
    <row r="335" spans="1:4">
      <c r="A335" s="10">
        <v>43824</v>
      </c>
      <c r="B335" s="11" t="s">
        <v>568</v>
      </c>
      <c r="C335" s="11" t="s">
        <v>556</v>
      </c>
      <c r="D335" s="36">
        <v>13</v>
      </c>
    </row>
    <row r="336" spans="1:4">
      <c r="A336" s="10">
        <v>43824</v>
      </c>
      <c r="B336" s="11" t="s">
        <v>568</v>
      </c>
      <c r="C336" s="11" t="s">
        <v>557</v>
      </c>
      <c r="D336" s="36">
        <v>23</v>
      </c>
    </row>
    <row r="337" spans="1:4">
      <c r="A337" s="10">
        <v>43824</v>
      </c>
      <c r="B337" s="11" t="s">
        <v>568</v>
      </c>
      <c r="C337" s="11" t="s">
        <v>558</v>
      </c>
      <c r="D337" s="36">
        <v>49</v>
      </c>
    </row>
    <row r="338" spans="1:4">
      <c r="A338" s="10">
        <v>43824</v>
      </c>
      <c r="B338" s="11" t="s">
        <v>568</v>
      </c>
      <c r="C338" s="11" t="s">
        <v>559</v>
      </c>
      <c r="D338" s="36">
        <v>35</v>
      </c>
    </row>
    <row r="339" spans="1:4">
      <c r="A339" s="10">
        <v>43824</v>
      </c>
      <c r="B339" s="11" t="s">
        <v>568</v>
      </c>
      <c r="C339" s="11" t="s">
        <v>560</v>
      </c>
      <c r="D339" s="36">
        <v>506</v>
      </c>
    </row>
    <row r="340" spans="1:4">
      <c r="A340" s="10">
        <v>43824</v>
      </c>
      <c r="B340" s="11" t="s">
        <v>568</v>
      </c>
      <c r="C340" s="11" t="s">
        <v>561</v>
      </c>
      <c r="D340" s="36">
        <v>5</v>
      </c>
    </row>
    <row r="341" spans="1:4">
      <c r="A341" s="10">
        <v>43824</v>
      </c>
      <c r="B341" s="11" t="s">
        <v>568</v>
      </c>
      <c r="C341" s="11" t="s">
        <v>562</v>
      </c>
      <c r="D341" s="36">
        <v>9</v>
      </c>
    </row>
    <row r="342" spans="1:4">
      <c r="A342" s="10">
        <v>43824</v>
      </c>
      <c r="B342" s="11" t="s">
        <v>569</v>
      </c>
      <c r="C342" s="11" t="s">
        <v>556</v>
      </c>
      <c r="D342" s="36">
        <v>31</v>
      </c>
    </row>
    <row r="343" spans="1:4">
      <c r="A343" s="10">
        <v>43824</v>
      </c>
      <c r="B343" s="11" t="s">
        <v>569</v>
      </c>
      <c r="C343" s="11" t="s">
        <v>557</v>
      </c>
      <c r="D343" s="36">
        <v>568</v>
      </c>
    </row>
    <row r="344" spans="1:4">
      <c r="A344" s="10">
        <v>43824</v>
      </c>
      <c r="B344" s="11" t="s">
        <v>569</v>
      </c>
      <c r="C344" s="11" t="s">
        <v>558</v>
      </c>
      <c r="D344" s="36">
        <v>528</v>
      </c>
    </row>
    <row r="345" spans="1:4">
      <c r="A345" s="10">
        <v>43824</v>
      </c>
      <c r="B345" s="11" t="s">
        <v>569</v>
      </c>
      <c r="C345" s="11" t="s">
        <v>559</v>
      </c>
      <c r="D345" s="36">
        <v>50</v>
      </c>
    </row>
    <row r="346" spans="1:4">
      <c r="A346" s="10">
        <v>43824</v>
      </c>
      <c r="B346" s="11" t="s">
        <v>569</v>
      </c>
      <c r="C346" s="11" t="s">
        <v>560</v>
      </c>
      <c r="D346" s="36">
        <v>19</v>
      </c>
    </row>
    <row r="347" spans="1:4">
      <c r="A347" s="10">
        <v>43824</v>
      </c>
      <c r="B347" s="11" t="s">
        <v>569</v>
      </c>
      <c r="C347" s="11" t="s">
        <v>561</v>
      </c>
      <c r="D347" s="36">
        <v>27</v>
      </c>
    </row>
    <row r="348" spans="1:4">
      <c r="A348" s="10">
        <v>43824</v>
      </c>
      <c r="B348" s="11" t="s">
        <v>569</v>
      </c>
      <c r="C348" s="11" t="s">
        <v>562</v>
      </c>
      <c r="D348" s="36">
        <v>9</v>
      </c>
    </row>
    <row r="349" spans="1:4">
      <c r="A349" s="10">
        <v>43824</v>
      </c>
      <c r="B349" s="11" t="s">
        <v>570</v>
      </c>
      <c r="C349" s="11" t="s">
        <v>556</v>
      </c>
      <c r="D349" s="36">
        <v>12</v>
      </c>
    </row>
    <row r="350" spans="1:4">
      <c r="A350" s="10">
        <v>43824</v>
      </c>
      <c r="B350" s="11" t="s">
        <v>570</v>
      </c>
      <c r="C350" s="11" t="s">
        <v>557</v>
      </c>
      <c r="D350" s="36">
        <v>43</v>
      </c>
    </row>
    <row r="351" spans="1:4">
      <c r="A351" s="10">
        <v>43824</v>
      </c>
      <c r="B351" s="11" t="s">
        <v>570</v>
      </c>
      <c r="C351" s="11" t="s">
        <v>558</v>
      </c>
      <c r="D351" s="36">
        <v>5</v>
      </c>
    </row>
    <row r="352" spans="1:4">
      <c r="A352" s="10">
        <v>43824</v>
      </c>
      <c r="B352" s="11" t="s">
        <v>570</v>
      </c>
      <c r="C352" s="11" t="s">
        <v>559</v>
      </c>
      <c r="D352" s="36">
        <v>31</v>
      </c>
    </row>
    <row r="353" spans="1:4">
      <c r="A353" s="10">
        <v>43824</v>
      </c>
      <c r="B353" s="11" t="s">
        <v>570</v>
      </c>
      <c r="C353" s="11" t="s">
        <v>560</v>
      </c>
      <c r="D353" s="36">
        <v>2</v>
      </c>
    </row>
    <row r="354" spans="1:4">
      <c r="A354" s="10">
        <v>43824</v>
      </c>
      <c r="B354" s="11" t="s">
        <v>570</v>
      </c>
      <c r="C354" s="11" t="s">
        <v>561</v>
      </c>
      <c r="D354" s="36">
        <v>3</v>
      </c>
    </row>
    <row r="355" spans="1:4">
      <c r="A355" s="10">
        <v>43824</v>
      </c>
      <c r="B355" s="11" t="s">
        <v>570</v>
      </c>
      <c r="C355" s="11" t="s">
        <v>562</v>
      </c>
      <c r="D355" s="36">
        <v>35</v>
      </c>
    </row>
    <row r="356" spans="1:4">
      <c r="A356" s="10">
        <v>43824</v>
      </c>
      <c r="B356" s="11" t="s">
        <v>571</v>
      </c>
      <c r="C356" s="11" t="s">
        <v>556</v>
      </c>
      <c r="D356" s="36">
        <v>518</v>
      </c>
    </row>
    <row r="357" spans="1:4">
      <c r="A357" s="10">
        <v>43824</v>
      </c>
      <c r="B357" s="11" t="s">
        <v>571</v>
      </c>
      <c r="C357" s="11" t="s">
        <v>557</v>
      </c>
      <c r="D357" s="36">
        <v>45</v>
      </c>
    </row>
    <row r="358" spans="1:4">
      <c r="A358" s="10">
        <v>43824</v>
      </c>
      <c r="B358" s="11" t="s">
        <v>571</v>
      </c>
      <c r="C358" s="11" t="s">
        <v>558</v>
      </c>
      <c r="D358" s="36">
        <v>40</v>
      </c>
    </row>
    <row r="359" spans="1:4">
      <c r="A359" s="10">
        <v>43824</v>
      </c>
      <c r="B359" s="11" t="s">
        <v>571</v>
      </c>
      <c r="C359" s="11" t="s">
        <v>559</v>
      </c>
      <c r="D359" s="36">
        <v>21</v>
      </c>
    </row>
    <row r="360" spans="1:4">
      <c r="A360" s="10">
        <v>43824</v>
      </c>
      <c r="B360" s="11" t="s">
        <v>571</v>
      </c>
      <c r="C360" s="11" t="s">
        <v>560</v>
      </c>
      <c r="D360" s="36">
        <v>3</v>
      </c>
    </row>
    <row r="361" spans="1:4">
      <c r="A361" s="10">
        <v>43824</v>
      </c>
      <c r="B361" s="11" t="s">
        <v>571</v>
      </c>
      <c r="C361" s="11" t="s">
        <v>561</v>
      </c>
      <c r="D361" s="36">
        <v>23</v>
      </c>
    </row>
    <row r="362" spans="1:4">
      <c r="A362" s="10">
        <v>43824</v>
      </c>
      <c r="B362" s="11" t="s">
        <v>571</v>
      </c>
      <c r="C362" s="11" t="s">
        <v>562</v>
      </c>
      <c r="D362" s="36">
        <v>534</v>
      </c>
    </row>
    <row r="363" spans="1:4">
      <c r="A363" s="10">
        <v>43824</v>
      </c>
      <c r="B363" s="11" t="s">
        <v>572</v>
      </c>
      <c r="C363" s="11" t="s">
        <v>556</v>
      </c>
      <c r="D363" s="36">
        <v>13</v>
      </c>
    </row>
    <row r="364" spans="1:4">
      <c r="A364" s="10">
        <v>43824</v>
      </c>
      <c r="B364" s="11" t="s">
        <v>572</v>
      </c>
      <c r="C364" s="11" t="s">
        <v>557</v>
      </c>
      <c r="D364" s="36">
        <v>11</v>
      </c>
    </row>
    <row r="365" spans="1:4">
      <c r="A365" s="10">
        <v>43824</v>
      </c>
      <c r="B365" s="11" t="s">
        <v>572</v>
      </c>
      <c r="C365" s="11" t="s">
        <v>558</v>
      </c>
      <c r="D365" s="36">
        <v>513</v>
      </c>
    </row>
    <row r="366" spans="1:4">
      <c r="A366" s="10">
        <v>43824</v>
      </c>
      <c r="B366" s="11" t="s">
        <v>572</v>
      </c>
      <c r="C366" s="11" t="s">
        <v>559</v>
      </c>
      <c r="D366" s="36">
        <v>505</v>
      </c>
    </row>
    <row r="367" spans="1:4">
      <c r="A367" s="10">
        <v>43824</v>
      </c>
      <c r="B367" s="11" t="s">
        <v>572</v>
      </c>
      <c r="C367" s="11" t="s">
        <v>560</v>
      </c>
      <c r="D367" s="36">
        <v>25</v>
      </c>
    </row>
    <row r="368" spans="1:4">
      <c r="A368" s="10">
        <v>43824</v>
      </c>
      <c r="B368" s="11" t="s">
        <v>572</v>
      </c>
      <c r="C368" s="11" t="s">
        <v>561</v>
      </c>
      <c r="D368" s="36">
        <v>584</v>
      </c>
    </row>
    <row r="369" spans="1:4">
      <c r="A369" s="10">
        <v>43824</v>
      </c>
      <c r="B369" s="11" t="s">
        <v>572</v>
      </c>
      <c r="C369" s="11" t="s">
        <v>562</v>
      </c>
      <c r="D369" s="36">
        <v>22</v>
      </c>
    </row>
    <row r="370" spans="1:4">
      <c r="A370" s="10">
        <v>43824</v>
      </c>
      <c r="B370" s="11" t="s">
        <v>573</v>
      </c>
      <c r="C370" s="11" t="s">
        <v>556</v>
      </c>
      <c r="D370" s="36">
        <v>543</v>
      </c>
    </row>
    <row r="371" spans="1:4">
      <c r="A371" s="10">
        <v>43824</v>
      </c>
      <c r="B371" s="11" t="s">
        <v>573</v>
      </c>
      <c r="C371" s="11" t="s">
        <v>557</v>
      </c>
      <c r="D371" s="36">
        <v>28</v>
      </c>
    </row>
    <row r="372" spans="1:4">
      <c r="A372" s="10">
        <v>43824</v>
      </c>
      <c r="B372" s="11" t="s">
        <v>573</v>
      </c>
      <c r="C372" s="11" t="s">
        <v>558</v>
      </c>
      <c r="D372" s="36">
        <v>2</v>
      </c>
    </row>
    <row r="373" spans="1:4">
      <c r="A373" s="10">
        <v>43824</v>
      </c>
      <c r="B373" s="11" t="s">
        <v>573</v>
      </c>
      <c r="C373" s="11" t="s">
        <v>559</v>
      </c>
      <c r="D373" s="36">
        <v>21</v>
      </c>
    </row>
    <row r="374" spans="1:4">
      <c r="A374" s="10">
        <v>43824</v>
      </c>
      <c r="B374" s="11" t="s">
        <v>573</v>
      </c>
      <c r="C374" s="11" t="s">
        <v>560</v>
      </c>
      <c r="D374" s="36">
        <v>43</v>
      </c>
    </row>
    <row r="375" spans="1:4">
      <c r="A375" s="10">
        <v>43824</v>
      </c>
      <c r="B375" s="11" t="s">
        <v>573</v>
      </c>
      <c r="C375" s="11" t="s">
        <v>561</v>
      </c>
      <c r="D375" s="36">
        <v>17</v>
      </c>
    </row>
    <row r="376" spans="1:4">
      <c r="A376" s="10">
        <v>43824</v>
      </c>
      <c r="B376" s="11" t="s">
        <v>573</v>
      </c>
      <c r="C376" s="11" t="s">
        <v>562</v>
      </c>
      <c r="D376" s="36">
        <v>23</v>
      </c>
    </row>
    <row r="377" spans="1:4">
      <c r="A377" s="10">
        <v>43824</v>
      </c>
      <c r="B377" s="11" t="s">
        <v>563</v>
      </c>
      <c r="C377" s="11" t="s">
        <v>556</v>
      </c>
      <c r="D377" s="36">
        <v>21</v>
      </c>
    </row>
    <row r="378" spans="1:4">
      <c r="A378" s="10">
        <v>43824</v>
      </c>
      <c r="B378" s="11" t="s">
        <v>563</v>
      </c>
      <c r="C378" s="11" t="s">
        <v>557</v>
      </c>
      <c r="D378" s="36">
        <v>16</v>
      </c>
    </row>
    <row r="379" spans="1:4">
      <c r="A379" s="10">
        <v>43824</v>
      </c>
      <c r="B379" s="11" t="s">
        <v>563</v>
      </c>
      <c r="C379" s="11" t="s">
        <v>558</v>
      </c>
      <c r="D379" s="36">
        <v>40</v>
      </c>
    </row>
    <row r="380" spans="1:4">
      <c r="A380" s="10">
        <v>43824</v>
      </c>
      <c r="B380" s="11" t="s">
        <v>563</v>
      </c>
      <c r="C380" s="11" t="s">
        <v>559</v>
      </c>
      <c r="D380" s="36">
        <v>39</v>
      </c>
    </row>
    <row r="381" spans="1:4">
      <c r="A381" s="10">
        <v>43824</v>
      </c>
      <c r="B381" s="11" t="s">
        <v>563</v>
      </c>
      <c r="C381" s="11" t="s">
        <v>560</v>
      </c>
      <c r="D381" s="36">
        <v>42</v>
      </c>
    </row>
    <row r="382" spans="1:4">
      <c r="A382" s="10">
        <v>43824</v>
      </c>
      <c r="B382" s="11" t="s">
        <v>563</v>
      </c>
      <c r="C382" s="11" t="s">
        <v>561</v>
      </c>
      <c r="D382" s="36">
        <v>27</v>
      </c>
    </row>
    <row r="383" spans="1:4">
      <c r="A383" s="10">
        <v>43824</v>
      </c>
      <c r="B383" s="11" t="s">
        <v>563</v>
      </c>
      <c r="C383" s="11" t="s">
        <v>562</v>
      </c>
      <c r="D383" s="36">
        <v>4</v>
      </c>
    </row>
    <row r="384" spans="1:4">
      <c r="A384" s="10">
        <v>43824</v>
      </c>
      <c r="B384" s="11" t="s">
        <v>564</v>
      </c>
      <c r="C384" s="11" t="s">
        <v>556</v>
      </c>
      <c r="D384" s="36">
        <v>43</v>
      </c>
    </row>
    <row r="385" spans="1:4">
      <c r="A385" s="10">
        <v>43824</v>
      </c>
      <c r="B385" s="11" t="s">
        <v>564</v>
      </c>
      <c r="C385" s="11" t="s">
        <v>557</v>
      </c>
      <c r="D385" s="36">
        <v>617</v>
      </c>
    </row>
    <row r="386" spans="1:4">
      <c r="A386" s="10">
        <v>43824</v>
      </c>
      <c r="B386" s="11" t="s">
        <v>564</v>
      </c>
      <c r="C386" s="11" t="s">
        <v>558</v>
      </c>
      <c r="D386" s="36">
        <v>519</v>
      </c>
    </row>
    <row r="387" spans="1:4">
      <c r="A387" s="10">
        <v>43824</v>
      </c>
      <c r="B387" s="11" t="s">
        <v>564</v>
      </c>
      <c r="C387" s="11" t="s">
        <v>559</v>
      </c>
      <c r="D387" s="36">
        <v>36</v>
      </c>
    </row>
    <row r="388" spans="1:4">
      <c r="A388" s="10">
        <v>43824</v>
      </c>
      <c r="B388" s="11" t="s">
        <v>564</v>
      </c>
      <c r="C388" s="11" t="s">
        <v>560</v>
      </c>
      <c r="D388" s="36">
        <v>22</v>
      </c>
    </row>
    <row r="389" spans="1:4">
      <c r="A389" s="10">
        <v>43824</v>
      </c>
      <c r="B389" s="11" t="s">
        <v>564</v>
      </c>
      <c r="C389" s="11" t="s">
        <v>561</v>
      </c>
      <c r="D389" s="36">
        <v>49</v>
      </c>
    </row>
    <row r="390" spans="1:4">
      <c r="A390" s="10">
        <v>43824</v>
      </c>
      <c r="B390" s="11" t="s">
        <v>564</v>
      </c>
      <c r="C390" s="11" t="s">
        <v>562</v>
      </c>
      <c r="D390" s="36">
        <v>30</v>
      </c>
    </row>
    <row r="391" spans="1:4">
      <c r="A391" s="10">
        <v>43824</v>
      </c>
      <c r="B391" s="11" t="s">
        <v>574</v>
      </c>
      <c r="C391" s="11" t="s">
        <v>556</v>
      </c>
      <c r="D391" s="36">
        <v>527</v>
      </c>
    </row>
    <row r="392" spans="1:4">
      <c r="A392" s="10">
        <v>43824</v>
      </c>
      <c r="B392" s="11" t="s">
        <v>574</v>
      </c>
      <c r="C392" s="11" t="s">
        <v>557</v>
      </c>
      <c r="D392" s="36">
        <v>27</v>
      </c>
    </row>
    <row r="393" spans="1:4">
      <c r="A393" s="10">
        <v>43824</v>
      </c>
      <c r="B393" s="11" t="s">
        <v>574</v>
      </c>
      <c r="C393" s="11" t="s">
        <v>558</v>
      </c>
      <c r="D393" s="36">
        <v>14</v>
      </c>
    </row>
    <row r="394" spans="1:4">
      <c r="A394" s="10">
        <v>43824</v>
      </c>
      <c r="B394" s="11" t="s">
        <v>574</v>
      </c>
      <c r="C394" s="11" t="s">
        <v>559</v>
      </c>
      <c r="D394" s="36">
        <v>15</v>
      </c>
    </row>
    <row r="395" spans="1:4">
      <c r="A395" s="10">
        <v>43824</v>
      </c>
      <c r="B395" s="11" t="s">
        <v>574</v>
      </c>
      <c r="C395" s="11" t="s">
        <v>560</v>
      </c>
      <c r="D395" s="36">
        <v>45</v>
      </c>
    </row>
    <row r="396" spans="1:4">
      <c r="A396" s="10">
        <v>43824</v>
      </c>
      <c r="B396" s="11" t="s">
        <v>574</v>
      </c>
      <c r="C396" s="11" t="s">
        <v>561</v>
      </c>
      <c r="D396" s="36">
        <v>573</v>
      </c>
    </row>
    <row r="397" spans="1:4">
      <c r="A397" s="10">
        <v>43824</v>
      </c>
      <c r="B397" s="11" t="s">
        <v>574</v>
      </c>
      <c r="C397" s="11" t="s">
        <v>562</v>
      </c>
      <c r="D397" s="36">
        <v>50</v>
      </c>
    </row>
    <row r="398" spans="1:4">
      <c r="A398" s="10">
        <v>43824</v>
      </c>
      <c r="B398" s="11" t="s">
        <v>575</v>
      </c>
      <c r="C398" s="11" t="s">
        <v>556</v>
      </c>
      <c r="D398" s="36">
        <v>31</v>
      </c>
    </row>
    <row r="399" spans="1:4">
      <c r="A399" s="10">
        <v>43824</v>
      </c>
      <c r="B399" s="11" t="s">
        <v>575</v>
      </c>
      <c r="C399" s="11" t="s">
        <v>557</v>
      </c>
      <c r="D399" s="36">
        <v>505</v>
      </c>
    </row>
    <row r="400" spans="1:4">
      <c r="A400" s="10">
        <v>43824</v>
      </c>
      <c r="B400" s="11" t="s">
        <v>575</v>
      </c>
      <c r="C400" s="11" t="s">
        <v>558</v>
      </c>
      <c r="D400" s="36">
        <v>33</v>
      </c>
    </row>
    <row r="401" spans="1:4">
      <c r="A401" s="10">
        <v>43824</v>
      </c>
      <c r="B401" s="11" t="s">
        <v>575</v>
      </c>
      <c r="C401" s="11" t="s">
        <v>559</v>
      </c>
      <c r="D401" s="36">
        <v>543</v>
      </c>
    </row>
    <row r="402" spans="1:4">
      <c r="A402" s="10">
        <v>43824</v>
      </c>
      <c r="B402" s="11" t="s">
        <v>575</v>
      </c>
      <c r="C402" s="11" t="s">
        <v>560</v>
      </c>
      <c r="D402" s="36">
        <v>46</v>
      </c>
    </row>
    <row r="403" spans="1:4">
      <c r="A403" s="10">
        <v>43824</v>
      </c>
      <c r="B403" s="11" t="s">
        <v>575</v>
      </c>
      <c r="C403" s="11" t="s">
        <v>561</v>
      </c>
      <c r="D403" s="36">
        <v>40</v>
      </c>
    </row>
    <row r="404" spans="1:4">
      <c r="A404" s="10">
        <v>43824</v>
      </c>
      <c r="B404" s="11" t="s">
        <v>575</v>
      </c>
      <c r="C404" s="11" t="s">
        <v>562</v>
      </c>
      <c r="D404" s="36">
        <v>23</v>
      </c>
    </row>
    <row r="405" spans="1:4">
      <c r="A405" s="10">
        <v>43824</v>
      </c>
      <c r="B405" s="11" t="s">
        <v>576</v>
      </c>
      <c r="C405" s="11" t="s">
        <v>556</v>
      </c>
      <c r="D405" s="36">
        <v>6</v>
      </c>
    </row>
    <row r="406" spans="1:4">
      <c r="A406" s="10">
        <v>43824</v>
      </c>
      <c r="B406" s="11" t="s">
        <v>576</v>
      </c>
      <c r="C406" s="11" t="s">
        <v>557</v>
      </c>
      <c r="D406" s="36">
        <v>599</v>
      </c>
    </row>
    <row r="407" spans="1:4">
      <c r="A407" s="10">
        <v>43824</v>
      </c>
      <c r="B407" s="11" t="s">
        <v>576</v>
      </c>
      <c r="C407" s="11" t="s">
        <v>558</v>
      </c>
      <c r="D407" s="36">
        <v>22</v>
      </c>
    </row>
    <row r="408" spans="1:4">
      <c r="A408" s="10">
        <v>43824</v>
      </c>
      <c r="B408" s="11" t="s">
        <v>576</v>
      </c>
      <c r="C408" s="11" t="s">
        <v>559</v>
      </c>
      <c r="D408" s="36">
        <v>535</v>
      </c>
    </row>
    <row r="409" spans="1:4">
      <c r="A409" s="10">
        <v>43824</v>
      </c>
      <c r="B409" s="11" t="s">
        <v>576</v>
      </c>
      <c r="C409" s="11" t="s">
        <v>560</v>
      </c>
      <c r="D409" s="36">
        <v>504</v>
      </c>
    </row>
    <row r="410" spans="1:4">
      <c r="A410" s="10">
        <v>43824</v>
      </c>
      <c r="B410" s="11" t="s">
        <v>576</v>
      </c>
      <c r="C410" s="11" t="s">
        <v>561</v>
      </c>
      <c r="D410" s="36">
        <v>47</v>
      </c>
    </row>
    <row r="411" spans="1:4">
      <c r="A411" s="10">
        <v>43824</v>
      </c>
      <c r="B411" s="11" t="s">
        <v>576</v>
      </c>
      <c r="C411" s="11" t="s">
        <v>562</v>
      </c>
      <c r="D411" s="36">
        <v>561</v>
      </c>
    </row>
    <row r="412" spans="1:4">
      <c r="A412" s="10">
        <v>43824</v>
      </c>
      <c r="B412" s="11" t="s">
        <v>577</v>
      </c>
      <c r="C412" s="11" t="s">
        <v>556</v>
      </c>
      <c r="D412" s="36">
        <v>8</v>
      </c>
    </row>
    <row r="413" spans="1:4">
      <c r="A413" s="10">
        <v>43824</v>
      </c>
      <c r="B413" s="11" t="s">
        <v>577</v>
      </c>
      <c r="C413" s="11" t="s">
        <v>557</v>
      </c>
      <c r="D413" s="36">
        <v>24</v>
      </c>
    </row>
    <row r="414" spans="1:4">
      <c r="A414" s="10">
        <v>43824</v>
      </c>
      <c r="B414" s="11" t="s">
        <v>577</v>
      </c>
      <c r="C414" s="11" t="s">
        <v>558</v>
      </c>
      <c r="D414" s="36">
        <v>49</v>
      </c>
    </row>
    <row r="415" spans="1:4">
      <c r="A415" s="10">
        <v>43824</v>
      </c>
      <c r="B415" s="11" t="s">
        <v>577</v>
      </c>
      <c r="C415" s="11" t="s">
        <v>559</v>
      </c>
      <c r="D415" s="36">
        <v>25</v>
      </c>
    </row>
    <row r="416" spans="1:4">
      <c r="A416" s="10">
        <v>43824</v>
      </c>
      <c r="B416" s="11" t="s">
        <v>577</v>
      </c>
      <c r="C416" s="11" t="s">
        <v>560</v>
      </c>
      <c r="D416" s="36">
        <v>38</v>
      </c>
    </row>
    <row r="417" spans="1:4">
      <c r="A417" s="10">
        <v>43824</v>
      </c>
      <c r="B417" s="11" t="s">
        <v>577</v>
      </c>
      <c r="C417" s="11" t="s">
        <v>561</v>
      </c>
      <c r="D417" s="36">
        <v>40</v>
      </c>
    </row>
    <row r="418" spans="1:4">
      <c r="A418" s="10">
        <v>43825</v>
      </c>
      <c r="B418" s="11" t="s">
        <v>568</v>
      </c>
      <c r="C418" s="11" t="s">
        <v>556</v>
      </c>
      <c r="D418" s="36">
        <v>49</v>
      </c>
    </row>
    <row r="419" spans="1:4">
      <c r="A419" s="10">
        <v>43825</v>
      </c>
      <c r="B419" s="11" t="s">
        <v>568</v>
      </c>
      <c r="C419" s="11" t="s">
        <v>557</v>
      </c>
      <c r="D419" s="36">
        <v>39</v>
      </c>
    </row>
    <row r="420" spans="1:4">
      <c r="A420" s="10">
        <v>43825</v>
      </c>
      <c r="B420" s="11" t="s">
        <v>568</v>
      </c>
      <c r="C420" s="11" t="s">
        <v>558</v>
      </c>
      <c r="D420" s="36">
        <v>36</v>
      </c>
    </row>
    <row r="421" spans="1:4">
      <c r="A421" s="10">
        <v>43825</v>
      </c>
      <c r="B421" s="11" t="s">
        <v>568</v>
      </c>
      <c r="C421" s="11" t="s">
        <v>559</v>
      </c>
      <c r="D421" s="36">
        <v>14</v>
      </c>
    </row>
    <row r="422" spans="1:4">
      <c r="A422" s="10">
        <v>43825</v>
      </c>
      <c r="B422" s="11" t="s">
        <v>568</v>
      </c>
      <c r="C422" s="11" t="s">
        <v>560</v>
      </c>
      <c r="D422" s="36">
        <v>47</v>
      </c>
    </row>
    <row r="423" spans="1:4">
      <c r="A423" s="10">
        <v>43825</v>
      </c>
      <c r="B423" s="11" t="s">
        <v>568</v>
      </c>
      <c r="C423" s="11" t="s">
        <v>561</v>
      </c>
      <c r="D423" s="36">
        <v>597</v>
      </c>
    </row>
    <row r="424" spans="1:4">
      <c r="A424" s="10">
        <v>43825</v>
      </c>
      <c r="B424" s="11" t="s">
        <v>568</v>
      </c>
      <c r="C424" s="11" t="s">
        <v>562</v>
      </c>
      <c r="D424" s="36">
        <v>605</v>
      </c>
    </row>
    <row r="425" spans="1:4">
      <c r="A425" s="10">
        <v>43825</v>
      </c>
      <c r="B425" s="11" t="s">
        <v>569</v>
      </c>
      <c r="C425" s="11" t="s">
        <v>556</v>
      </c>
      <c r="D425" s="36">
        <v>13</v>
      </c>
    </row>
    <row r="426" spans="1:4">
      <c r="A426" s="10">
        <v>43825</v>
      </c>
      <c r="B426" s="11" t="s">
        <v>569</v>
      </c>
      <c r="C426" s="11" t="s">
        <v>557</v>
      </c>
      <c r="D426" s="36">
        <v>33</v>
      </c>
    </row>
    <row r="427" spans="1:4">
      <c r="A427" s="10">
        <v>43825</v>
      </c>
      <c r="B427" s="11" t="s">
        <v>569</v>
      </c>
      <c r="C427" s="11" t="s">
        <v>558</v>
      </c>
      <c r="D427" s="36">
        <v>595</v>
      </c>
    </row>
    <row r="428" spans="1:4">
      <c r="A428" s="10">
        <v>43825</v>
      </c>
      <c r="B428" s="11" t="s">
        <v>569</v>
      </c>
      <c r="C428" s="11" t="s">
        <v>559</v>
      </c>
      <c r="D428" s="36">
        <v>562</v>
      </c>
    </row>
    <row r="429" spans="1:4">
      <c r="A429" s="10">
        <v>43825</v>
      </c>
      <c r="B429" s="11" t="s">
        <v>569</v>
      </c>
      <c r="C429" s="11" t="s">
        <v>560</v>
      </c>
      <c r="D429" s="36">
        <v>50</v>
      </c>
    </row>
    <row r="430" spans="1:4">
      <c r="A430" s="10">
        <v>43825</v>
      </c>
      <c r="B430" s="11" t="s">
        <v>569</v>
      </c>
      <c r="C430" s="11" t="s">
        <v>561</v>
      </c>
      <c r="D430" s="36">
        <v>19</v>
      </c>
    </row>
    <row r="431" spans="1:4">
      <c r="A431" s="10">
        <v>43825</v>
      </c>
      <c r="B431" s="11" t="s">
        <v>569</v>
      </c>
      <c r="C431" s="11" t="s">
        <v>562</v>
      </c>
      <c r="D431" s="36">
        <v>49</v>
      </c>
    </row>
    <row r="432" spans="1:4">
      <c r="A432" s="10">
        <v>43825</v>
      </c>
      <c r="B432" s="11" t="s">
        <v>570</v>
      </c>
      <c r="C432" s="11" t="s">
        <v>556</v>
      </c>
      <c r="D432" s="36">
        <v>6</v>
      </c>
    </row>
    <row r="433" spans="1:4">
      <c r="A433" s="10">
        <v>43825</v>
      </c>
      <c r="B433" s="11" t="s">
        <v>570</v>
      </c>
      <c r="C433" s="11" t="s">
        <v>557</v>
      </c>
      <c r="D433" s="36">
        <v>541</v>
      </c>
    </row>
    <row r="434" spans="1:4">
      <c r="A434" s="10">
        <v>43825</v>
      </c>
      <c r="B434" s="11" t="s">
        <v>570</v>
      </c>
      <c r="C434" s="11" t="s">
        <v>558</v>
      </c>
      <c r="D434" s="36">
        <v>618</v>
      </c>
    </row>
    <row r="435" spans="1:4">
      <c r="A435" s="10">
        <v>43825</v>
      </c>
      <c r="B435" s="11" t="s">
        <v>570</v>
      </c>
      <c r="C435" s="11" t="s">
        <v>559</v>
      </c>
      <c r="D435" s="36">
        <v>12</v>
      </c>
    </row>
    <row r="436" spans="1:4">
      <c r="A436" s="10">
        <v>43825</v>
      </c>
      <c r="B436" s="11" t="s">
        <v>570</v>
      </c>
      <c r="C436" s="11" t="s">
        <v>560</v>
      </c>
      <c r="D436" s="36">
        <v>9</v>
      </c>
    </row>
    <row r="437" spans="1:4">
      <c r="A437" s="10">
        <v>43825</v>
      </c>
      <c r="B437" s="11" t="s">
        <v>570</v>
      </c>
      <c r="C437" s="11" t="s">
        <v>561</v>
      </c>
      <c r="D437" s="36">
        <v>26</v>
      </c>
    </row>
    <row r="438" spans="1:4">
      <c r="A438" s="10">
        <v>43825</v>
      </c>
      <c r="B438" s="11" t="s">
        <v>570</v>
      </c>
      <c r="C438" s="11" t="s">
        <v>562</v>
      </c>
      <c r="D438" s="36">
        <v>19</v>
      </c>
    </row>
    <row r="439" spans="1:4">
      <c r="A439" s="10">
        <v>43825</v>
      </c>
      <c r="B439" s="11" t="s">
        <v>571</v>
      </c>
      <c r="C439" s="11" t="s">
        <v>556</v>
      </c>
      <c r="D439" s="36">
        <v>38</v>
      </c>
    </row>
    <row r="440" spans="1:4">
      <c r="A440" s="10">
        <v>43825</v>
      </c>
      <c r="B440" s="11" t="s">
        <v>571</v>
      </c>
      <c r="C440" s="11" t="s">
        <v>557</v>
      </c>
      <c r="D440" s="36">
        <v>46</v>
      </c>
    </row>
    <row r="441" spans="1:4">
      <c r="A441" s="10">
        <v>43825</v>
      </c>
      <c r="B441" s="11" t="s">
        <v>571</v>
      </c>
      <c r="C441" s="11" t="s">
        <v>558</v>
      </c>
      <c r="D441" s="36">
        <v>18</v>
      </c>
    </row>
    <row r="442" spans="1:4">
      <c r="A442" s="10">
        <v>43825</v>
      </c>
      <c r="B442" s="11" t="s">
        <v>571</v>
      </c>
      <c r="C442" s="11" t="s">
        <v>559</v>
      </c>
      <c r="D442" s="36">
        <v>595</v>
      </c>
    </row>
    <row r="443" spans="1:4">
      <c r="A443" s="10">
        <v>43825</v>
      </c>
      <c r="B443" s="11" t="s">
        <v>571</v>
      </c>
      <c r="C443" s="11" t="s">
        <v>560</v>
      </c>
      <c r="D443" s="36">
        <v>11</v>
      </c>
    </row>
    <row r="444" spans="1:4">
      <c r="A444" s="10">
        <v>43825</v>
      </c>
      <c r="B444" s="11" t="s">
        <v>571</v>
      </c>
      <c r="C444" s="11" t="s">
        <v>561</v>
      </c>
      <c r="D444" s="36">
        <v>7</v>
      </c>
    </row>
    <row r="445" spans="1:4">
      <c r="A445" s="10">
        <v>43825</v>
      </c>
      <c r="B445" s="11" t="s">
        <v>571</v>
      </c>
      <c r="C445" s="11" t="s">
        <v>562</v>
      </c>
      <c r="D445" s="36">
        <v>549</v>
      </c>
    </row>
    <row r="446" spans="1:4">
      <c r="A446" s="10">
        <v>43825</v>
      </c>
      <c r="B446" s="11" t="s">
        <v>572</v>
      </c>
      <c r="C446" s="11" t="s">
        <v>556</v>
      </c>
      <c r="D446" s="36">
        <v>24</v>
      </c>
    </row>
    <row r="447" spans="1:4">
      <c r="A447" s="10">
        <v>43825</v>
      </c>
      <c r="B447" s="11" t="s">
        <v>572</v>
      </c>
      <c r="C447" s="11" t="s">
        <v>557</v>
      </c>
      <c r="D447" s="36">
        <v>31</v>
      </c>
    </row>
    <row r="448" spans="1:4">
      <c r="A448" s="10">
        <v>43825</v>
      </c>
      <c r="B448" s="11" t="s">
        <v>572</v>
      </c>
      <c r="C448" s="11" t="s">
        <v>558</v>
      </c>
      <c r="D448" s="36">
        <v>28</v>
      </c>
    </row>
    <row r="449" spans="1:4">
      <c r="A449" s="10">
        <v>43825</v>
      </c>
      <c r="B449" s="11" t="s">
        <v>572</v>
      </c>
      <c r="C449" s="11" t="s">
        <v>559</v>
      </c>
      <c r="D449" s="36">
        <v>20</v>
      </c>
    </row>
    <row r="450" spans="1:4">
      <c r="A450" s="10">
        <v>43825</v>
      </c>
      <c r="B450" s="11" t="s">
        <v>572</v>
      </c>
      <c r="C450" s="11" t="s">
        <v>560</v>
      </c>
      <c r="D450" s="36">
        <v>548</v>
      </c>
    </row>
    <row r="451" spans="1:4">
      <c r="A451" s="10">
        <v>43825</v>
      </c>
      <c r="B451" s="11" t="s">
        <v>572</v>
      </c>
      <c r="C451" s="11" t="s">
        <v>561</v>
      </c>
      <c r="D451" s="36">
        <v>6</v>
      </c>
    </row>
    <row r="452" spans="1:4">
      <c r="A452" s="10">
        <v>43825</v>
      </c>
      <c r="B452" s="11" t="s">
        <v>572</v>
      </c>
      <c r="C452" s="11" t="s">
        <v>562</v>
      </c>
      <c r="D452" s="36">
        <v>23</v>
      </c>
    </row>
    <row r="453" spans="1:4">
      <c r="A453" s="10">
        <v>43825</v>
      </c>
      <c r="B453" s="11" t="s">
        <v>573</v>
      </c>
      <c r="C453" s="11" t="s">
        <v>556</v>
      </c>
      <c r="D453" s="36">
        <v>550</v>
      </c>
    </row>
    <row r="454" spans="1:4">
      <c r="A454" s="10">
        <v>43825</v>
      </c>
      <c r="B454" s="11" t="s">
        <v>573</v>
      </c>
      <c r="C454" s="11" t="s">
        <v>557</v>
      </c>
      <c r="D454" s="36">
        <v>42</v>
      </c>
    </row>
    <row r="455" spans="1:4">
      <c r="A455" s="10">
        <v>43825</v>
      </c>
      <c r="B455" s="11" t="s">
        <v>573</v>
      </c>
      <c r="C455" s="11" t="s">
        <v>558</v>
      </c>
      <c r="D455" s="36">
        <v>49</v>
      </c>
    </row>
    <row r="456" spans="1:4">
      <c r="A456" s="10">
        <v>43825</v>
      </c>
      <c r="B456" s="11" t="s">
        <v>573</v>
      </c>
      <c r="C456" s="11" t="s">
        <v>559</v>
      </c>
      <c r="D456" s="36">
        <v>28</v>
      </c>
    </row>
    <row r="457" spans="1:4">
      <c r="A457" s="10">
        <v>43825</v>
      </c>
      <c r="B457" s="11" t="s">
        <v>573</v>
      </c>
      <c r="C457" s="11" t="s">
        <v>560</v>
      </c>
      <c r="D457" s="36">
        <v>17</v>
      </c>
    </row>
    <row r="458" spans="1:4">
      <c r="A458" s="10">
        <v>43825</v>
      </c>
      <c r="B458" s="11" t="s">
        <v>573</v>
      </c>
      <c r="C458" s="11" t="s">
        <v>561</v>
      </c>
      <c r="D458" s="36">
        <v>34</v>
      </c>
    </row>
    <row r="459" spans="1:4">
      <c r="A459" s="10">
        <v>43825</v>
      </c>
      <c r="B459" s="11" t="s">
        <v>573</v>
      </c>
      <c r="C459" s="11" t="s">
        <v>562</v>
      </c>
      <c r="D459" s="36">
        <v>47</v>
      </c>
    </row>
    <row r="460" spans="1:4">
      <c r="A460" s="10">
        <v>43825</v>
      </c>
      <c r="B460" s="11" t="s">
        <v>563</v>
      </c>
      <c r="C460" s="11" t="s">
        <v>556</v>
      </c>
      <c r="D460" s="36">
        <v>26</v>
      </c>
    </row>
    <row r="461" spans="1:4">
      <c r="A461" s="10">
        <v>43825</v>
      </c>
      <c r="B461" s="11" t="s">
        <v>563</v>
      </c>
      <c r="C461" s="11" t="s">
        <v>557</v>
      </c>
      <c r="D461" s="36">
        <v>14</v>
      </c>
    </row>
    <row r="462" spans="1:4">
      <c r="A462" s="10">
        <v>43825</v>
      </c>
      <c r="B462" s="11" t="s">
        <v>563</v>
      </c>
      <c r="C462" s="11" t="s">
        <v>558</v>
      </c>
      <c r="D462" s="36">
        <v>561</v>
      </c>
    </row>
    <row r="463" spans="1:4">
      <c r="A463" s="10">
        <v>43825</v>
      </c>
      <c r="B463" s="11" t="s">
        <v>563</v>
      </c>
      <c r="C463" s="11" t="s">
        <v>559</v>
      </c>
      <c r="D463" s="36">
        <v>39</v>
      </c>
    </row>
    <row r="464" spans="1:4">
      <c r="A464" s="10">
        <v>43825</v>
      </c>
      <c r="B464" s="11" t="s">
        <v>563</v>
      </c>
      <c r="C464" s="11" t="s">
        <v>560</v>
      </c>
      <c r="D464" s="36">
        <v>10</v>
      </c>
    </row>
    <row r="465" spans="1:4">
      <c r="A465" s="10">
        <v>43825</v>
      </c>
      <c r="B465" s="11" t="s">
        <v>563</v>
      </c>
      <c r="C465" s="11" t="s">
        <v>561</v>
      </c>
      <c r="D465" s="36">
        <v>10</v>
      </c>
    </row>
    <row r="466" spans="1:4">
      <c r="A466" s="10">
        <v>43825</v>
      </c>
      <c r="B466" s="11" t="s">
        <v>563</v>
      </c>
      <c r="C466" s="11" t="s">
        <v>562</v>
      </c>
      <c r="D466" s="36">
        <v>29</v>
      </c>
    </row>
    <row r="467" spans="1:4">
      <c r="A467" s="10">
        <v>43825</v>
      </c>
      <c r="B467" s="11" t="s">
        <v>564</v>
      </c>
      <c r="C467" s="11" t="s">
        <v>556</v>
      </c>
      <c r="D467" s="36">
        <v>44</v>
      </c>
    </row>
    <row r="468" spans="1:4">
      <c r="A468" s="10">
        <v>43825</v>
      </c>
      <c r="B468" s="11" t="s">
        <v>564</v>
      </c>
      <c r="C468" s="11" t="s">
        <v>557</v>
      </c>
      <c r="D468" s="36">
        <v>15</v>
      </c>
    </row>
    <row r="469" spans="1:4">
      <c r="A469" s="10">
        <v>43825</v>
      </c>
      <c r="B469" s="11" t="s">
        <v>564</v>
      </c>
      <c r="C469" s="11" t="s">
        <v>558</v>
      </c>
      <c r="D469" s="36">
        <v>608</v>
      </c>
    </row>
    <row r="470" spans="1:4">
      <c r="A470" s="10">
        <v>43825</v>
      </c>
      <c r="B470" s="11" t="s">
        <v>564</v>
      </c>
      <c r="C470" s="11" t="s">
        <v>559</v>
      </c>
      <c r="D470" s="36">
        <v>513</v>
      </c>
    </row>
    <row r="471" spans="1:4">
      <c r="A471" s="10">
        <v>43825</v>
      </c>
      <c r="B471" s="11" t="s">
        <v>564</v>
      </c>
      <c r="C471" s="11" t="s">
        <v>560</v>
      </c>
      <c r="D471" s="36">
        <v>26</v>
      </c>
    </row>
    <row r="472" spans="1:4">
      <c r="A472" s="10">
        <v>43825</v>
      </c>
      <c r="B472" s="11" t="s">
        <v>564</v>
      </c>
      <c r="C472" s="11" t="s">
        <v>561</v>
      </c>
      <c r="D472" s="36">
        <v>28</v>
      </c>
    </row>
    <row r="473" spans="1:4">
      <c r="A473" s="10">
        <v>43825</v>
      </c>
      <c r="B473" s="11" t="s">
        <v>564</v>
      </c>
      <c r="C473" s="11" t="s">
        <v>562</v>
      </c>
      <c r="D473" s="36">
        <v>28</v>
      </c>
    </row>
    <row r="474" spans="1:4">
      <c r="A474" s="10">
        <v>43825</v>
      </c>
      <c r="B474" s="11" t="s">
        <v>574</v>
      </c>
      <c r="C474" s="11" t="s">
        <v>556</v>
      </c>
      <c r="D474" s="36">
        <v>2</v>
      </c>
    </row>
    <row r="475" spans="1:4">
      <c r="A475" s="10">
        <v>43825</v>
      </c>
      <c r="B475" s="11" t="s">
        <v>574</v>
      </c>
      <c r="C475" s="11" t="s">
        <v>557</v>
      </c>
      <c r="D475" s="36">
        <v>44</v>
      </c>
    </row>
    <row r="476" spans="1:4">
      <c r="A476" s="10">
        <v>43825</v>
      </c>
      <c r="B476" s="11" t="s">
        <v>574</v>
      </c>
      <c r="C476" s="11" t="s">
        <v>558</v>
      </c>
      <c r="D476" s="36">
        <v>24</v>
      </c>
    </row>
    <row r="477" spans="1:4">
      <c r="A477" s="10">
        <v>43825</v>
      </c>
      <c r="B477" s="11" t="s">
        <v>574</v>
      </c>
      <c r="C477" s="11" t="s">
        <v>559</v>
      </c>
      <c r="D477" s="36">
        <v>531</v>
      </c>
    </row>
    <row r="478" spans="1:4">
      <c r="A478" s="10">
        <v>43825</v>
      </c>
      <c r="B478" s="11" t="s">
        <v>574</v>
      </c>
      <c r="C478" s="11" t="s">
        <v>560</v>
      </c>
      <c r="D478" s="36">
        <v>617</v>
      </c>
    </row>
    <row r="479" spans="1:4">
      <c r="A479" s="10">
        <v>43825</v>
      </c>
      <c r="B479" s="11" t="s">
        <v>574</v>
      </c>
      <c r="C479" s="11" t="s">
        <v>561</v>
      </c>
      <c r="D479" s="36">
        <v>34</v>
      </c>
    </row>
    <row r="480" spans="1:4">
      <c r="A480" s="10">
        <v>43825</v>
      </c>
      <c r="B480" s="11" t="s">
        <v>574</v>
      </c>
      <c r="C480" s="11" t="s">
        <v>562</v>
      </c>
      <c r="D480" s="36">
        <v>541</v>
      </c>
    </row>
    <row r="481" spans="1:4">
      <c r="A481" s="10">
        <v>43825</v>
      </c>
      <c r="B481" s="11" t="s">
        <v>575</v>
      </c>
      <c r="C481" s="11" t="s">
        <v>556</v>
      </c>
      <c r="D481" s="36">
        <v>570</v>
      </c>
    </row>
    <row r="482" spans="1:4">
      <c r="A482" s="10">
        <v>43825</v>
      </c>
      <c r="B482" s="11" t="s">
        <v>575</v>
      </c>
      <c r="C482" s="11" t="s">
        <v>557</v>
      </c>
      <c r="D482" s="36">
        <v>32</v>
      </c>
    </row>
    <row r="483" spans="1:4">
      <c r="A483" s="10">
        <v>43825</v>
      </c>
      <c r="B483" s="11" t="s">
        <v>575</v>
      </c>
      <c r="C483" s="11" t="s">
        <v>558</v>
      </c>
      <c r="D483" s="36">
        <v>38</v>
      </c>
    </row>
    <row r="484" spans="1:4">
      <c r="A484" s="10">
        <v>43825</v>
      </c>
      <c r="B484" s="11" t="s">
        <v>575</v>
      </c>
      <c r="C484" s="11" t="s">
        <v>559</v>
      </c>
      <c r="D484" s="36">
        <v>16</v>
      </c>
    </row>
    <row r="485" spans="1:4">
      <c r="A485" s="10">
        <v>43825</v>
      </c>
      <c r="B485" s="11" t="s">
        <v>575</v>
      </c>
      <c r="C485" s="11" t="s">
        <v>560</v>
      </c>
      <c r="D485" s="36">
        <v>5</v>
      </c>
    </row>
    <row r="486" spans="1:4">
      <c r="A486" s="10">
        <v>43825</v>
      </c>
      <c r="B486" s="11" t="s">
        <v>575</v>
      </c>
      <c r="C486" s="11" t="s">
        <v>561</v>
      </c>
      <c r="D486" s="36">
        <v>8</v>
      </c>
    </row>
    <row r="487" spans="1:4">
      <c r="A487" s="10">
        <v>43825</v>
      </c>
      <c r="B487" s="11" t="s">
        <v>575</v>
      </c>
      <c r="C487" s="11" t="s">
        <v>562</v>
      </c>
      <c r="D487" s="36">
        <v>11</v>
      </c>
    </row>
    <row r="488" spans="1:4">
      <c r="A488" s="10">
        <v>43825</v>
      </c>
      <c r="B488" s="11" t="s">
        <v>576</v>
      </c>
      <c r="C488" s="11" t="s">
        <v>556</v>
      </c>
      <c r="D488" s="36">
        <v>553</v>
      </c>
    </row>
    <row r="489" spans="1:4">
      <c r="A489" s="10">
        <v>43825</v>
      </c>
      <c r="B489" s="11" t="s">
        <v>576</v>
      </c>
      <c r="C489" s="11" t="s">
        <v>557</v>
      </c>
      <c r="D489" s="36">
        <v>23</v>
      </c>
    </row>
    <row r="490" spans="1:4">
      <c r="A490" s="10">
        <v>43825</v>
      </c>
      <c r="B490" s="11" t="s">
        <v>576</v>
      </c>
      <c r="C490" s="11" t="s">
        <v>558</v>
      </c>
      <c r="D490" s="36">
        <v>12</v>
      </c>
    </row>
    <row r="491" spans="1:4">
      <c r="A491" s="10">
        <v>43825</v>
      </c>
      <c r="B491" s="11" t="s">
        <v>576</v>
      </c>
      <c r="C491" s="11" t="s">
        <v>559</v>
      </c>
      <c r="D491" s="36">
        <v>47</v>
      </c>
    </row>
    <row r="492" spans="1:4">
      <c r="A492" s="10">
        <v>43825</v>
      </c>
      <c r="B492" s="11" t="s">
        <v>576</v>
      </c>
      <c r="C492" s="11" t="s">
        <v>560</v>
      </c>
      <c r="D492" s="36">
        <v>2</v>
      </c>
    </row>
    <row r="493" spans="1:4">
      <c r="A493" s="10">
        <v>43825</v>
      </c>
      <c r="B493" s="11" t="s">
        <v>576</v>
      </c>
      <c r="C493" s="11" t="s">
        <v>561</v>
      </c>
      <c r="D493" s="36">
        <v>15</v>
      </c>
    </row>
    <row r="494" spans="1:4">
      <c r="A494" s="10">
        <v>43825</v>
      </c>
      <c r="B494" s="11" t="s">
        <v>576</v>
      </c>
      <c r="C494" s="11" t="s">
        <v>562</v>
      </c>
      <c r="D494" s="36">
        <v>3</v>
      </c>
    </row>
    <row r="495" spans="1:4">
      <c r="A495" s="10">
        <v>43825</v>
      </c>
      <c r="B495" s="11" t="s">
        <v>577</v>
      </c>
      <c r="C495" s="11" t="s">
        <v>556</v>
      </c>
      <c r="D495" s="36">
        <v>24</v>
      </c>
    </row>
    <row r="496" spans="1:4">
      <c r="A496" s="10">
        <v>43825</v>
      </c>
      <c r="B496" s="11" t="s">
        <v>577</v>
      </c>
      <c r="C496" s="11" t="s">
        <v>557</v>
      </c>
      <c r="D496" s="36">
        <v>18</v>
      </c>
    </row>
    <row r="497" spans="1:4">
      <c r="A497" s="10">
        <v>43825</v>
      </c>
      <c r="B497" s="11" t="s">
        <v>577</v>
      </c>
      <c r="C497" s="11" t="s">
        <v>558</v>
      </c>
      <c r="D497" s="36">
        <v>34</v>
      </c>
    </row>
    <row r="498" spans="1:4">
      <c r="A498" s="10">
        <v>43825</v>
      </c>
      <c r="B498" s="11" t="s">
        <v>577</v>
      </c>
      <c r="C498" s="11" t="s">
        <v>559</v>
      </c>
      <c r="D498" s="36">
        <v>43</v>
      </c>
    </row>
    <row r="499" spans="1:4">
      <c r="A499" s="10">
        <v>43825</v>
      </c>
      <c r="B499" s="11" t="s">
        <v>577</v>
      </c>
      <c r="C499" s="11" t="s">
        <v>560</v>
      </c>
      <c r="D499" s="36">
        <v>29</v>
      </c>
    </row>
    <row r="500" spans="1:4">
      <c r="A500" s="10">
        <v>43825</v>
      </c>
      <c r="B500" s="11" t="s">
        <v>577</v>
      </c>
      <c r="C500" s="11" t="s">
        <v>561</v>
      </c>
      <c r="D500" s="36">
        <v>1</v>
      </c>
    </row>
    <row r="501" spans="1:4">
      <c r="A501" s="10">
        <v>43826</v>
      </c>
      <c r="B501" s="11" t="s">
        <v>568</v>
      </c>
      <c r="C501" s="11" t="s">
        <v>556</v>
      </c>
      <c r="D501" s="36">
        <v>50</v>
      </c>
    </row>
    <row r="502" spans="1:4">
      <c r="A502" s="10">
        <v>43826</v>
      </c>
      <c r="B502" s="11" t="s">
        <v>568</v>
      </c>
      <c r="C502" s="11" t="s">
        <v>557</v>
      </c>
      <c r="D502" s="36">
        <v>40</v>
      </c>
    </row>
    <row r="503" spans="1:4">
      <c r="A503" s="10">
        <v>43826</v>
      </c>
      <c r="B503" s="11" t="s">
        <v>568</v>
      </c>
      <c r="C503" s="11" t="s">
        <v>558</v>
      </c>
      <c r="D503" s="36">
        <v>23</v>
      </c>
    </row>
    <row r="504" spans="1:4">
      <c r="A504" s="10">
        <v>43826</v>
      </c>
      <c r="B504" s="11" t="s">
        <v>568</v>
      </c>
      <c r="C504" s="11" t="s">
        <v>559</v>
      </c>
      <c r="D504" s="36">
        <v>4</v>
      </c>
    </row>
    <row r="505" spans="1:4">
      <c r="A505" s="10">
        <v>43826</v>
      </c>
      <c r="B505" s="11" t="s">
        <v>568</v>
      </c>
      <c r="C505" s="11" t="s">
        <v>560</v>
      </c>
      <c r="D505" s="36">
        <v>20</v>
      </c>
    </row>
    <row r="506" spans="1:4">
      <c r="A506" s="10">
        <v>43826</v>
      </c>
      <c r="B506" s="11" t="s">
        <v>568</v>
      </c>
      <c r="C506" s="11" t="s">
        <v>561</v>
      </c>
      <c r="D506" s="36">
        <v>38</v>
      </c>
    </row>
    <row r="507" spans="1:4">
      <c r="A507" s="10">
        <v>43826</v>
      </c>
      <c r="B507" s="11" t="s">
        <v>568</v>
      </c>
      <c r="C507" s="11" t="s">
        <v>562</v>
      </c>
      <c r="D507" s="36">
        <v>7</v>
      </c>
    </row>
    <row r="508" spans="1:4">
      <c r="A508" s="10">
        <v>43826</v>
      </c>
      <c r="B508" s="11" t="s">
        <v>569</v>
      </c>
      <c r="C508" s="11" t="s">
        <v>556</v>
      </c>
      <c r="D508" s="36">
        <v>513</v>
      </c>
    </row>
    <row r="509" spans="1:4">
      <c r="A509" s="10">
        <v>43826</v>
      </c>
      <c r="B509" s="11" t="s">
        <v>569</v>
      </c>
      <c r="C509" s="11" t="s">
        <v>557</v>
      </c>
      <c r="D509" s="36">
        <v>36</v>
      </c>
    </row>
    <row r="510" spans="1:4">
      <c r="A510" s="10">
        <v>43826</v>
      </c>
      <c r="B510" s="11" t="s">
        <v>569</v>
      </c>
      <c r="C510" s="11" t="s">
        <v>558</v>
      </c>
      <c r="D510" s="36">
        <v>25</v>
      </c>
    </row>
    <row r="511" spans="1:4">
      <c r="A511" s="10">
        <v>43826</v>
      </c>
      <c r="B511" s="11" t="s">
        <v>569</v>
      </c>
      <c r="C511" s="11" t="s">
        <v>559</v>
      </c>
      <c r="D511" s="36">
        <v>36</v>
      </c>
    </row>
    <row r="512" spans="1:4">
      <c r="A512" s="10">
        <v>43826</v>
      </c>
      <c r="B512" s="11" t="s">
        <v>569</v>
      </c>
      <c r="C512" s="11" t="s">
        <v>560</v>
      </c>
      <c r="D512" s="36">
        <v>3</v>
      </c>
    </row>
    <row r="513" spans="1:4">
      <c r="A513" s="10">
        <v>43826</v>
      </c>
      <c r="B513" s="11" t="s">
        <v>569</v>
      </c>
      <c r="C513" s="11" t="s">
        <v>561</v>
      </c>
      <c r="D513" s="36">
        <v>38</v>
      </c>
    </row>
    <row r="514" spans="1:4">
      <c r="A514" s="10">
        <v>43826</v>
      </c>
      <c r="B514" s="11" t="s">
        <v>569</v>
      </c>
      <c r="C514" s="11" t="s">
        <v>562</v>
      </c>
      <c r="D514" s="36">
        <v>2</v>
      </c>
    </row>
    <row r="515" spans="1:4">
      <c r="A515" s="10">
        <v>43826</v>
      </c>
      <c r="B515" s="11" t="s">
        <v>570</v>
      </c>
      <c r="C515" s="11" t="s">
        <v>556</v>
      </c>
      <c r="D515" s="36">
        <v>35</v>
      </c>
    </row>
    <row r="516" spans="1:4">
      <c r="A516" s="10">
        <v>43826</v>
      </c>
      <c r="B516" s="11" t="s">
        <v>570</v>
      </c>
      <c r="C516" s="11" t="s">
        <v>557</v>
      </c>
      <c r="D516" s="36">
        <v>34</v>
      </c>
    </row>
    <row r="517" spans="1:4">
      <c r="A517" s="10">
        <v>43826</v>
      </c>
      <c r="B517" s="11" t="s">
        <v>570</v>
      </c>
      <c r="C517" s="11" t="s">
        <v>558</v>
      </c>
      <c r="D517" s="36">
        <v>14</v>
      </c>
    </row>
    <row r="518" spans="1:4">
      <c r="A518" s="10">
        <v>43826</v>
      </c>
      <c r="B518" s="11" t="s">
        <v>570</v>
      </c>
      <c r="C518" s="11" t="s">
        <v>559</v>
      </c>
      <c r="D518" s="36">
        <v>571</v>
      </c>
    </row>
    <row r="519" spans="1:4">
      <c r="A519" s="10">
        <v>43826</v>
      </c>
      <c r="B519" s="11" t="s">
        <v>570</v>
      </c>
      <c r="C519" s="11" t="s">
        <v>560</v>
      </c>
      <c r="D519" s="36">
        <v>3</v>
      </c>
    </row>
    <row r="520" spans="1:4">
      <c r="A520" s="10">
        <v>43826</v>
      </c>
      <c r="B520" s="11" t="s">
        <v>570</v>
      </c>
      <c r="C520" s="11" t="s">
        <v>561</v>
      </c>
      <c r="D520" s="36">
        <v>504</v>
      </c>
    </row>
    <row r="521" spans="1:4">
      <c r="A521" s="10">
        <v>43826</v>
      </c>
      <c r="B521" s="11" t="s">
        <v>570</v>
      </c>
      <c r="C521" s="11" t="s">
        <v>562</v>
      </c>
      <c r="D521" s="36">
        <v>34</v>
      </c>
    </row>
    <row r="522" spans="1:4">
      <c r="A522" s="10">
        <v>43826</v>
      </c>
      <c r="B522" s="11" t="s">
        <v>571</v>
      </c>
      <c r="C522" s="11" t="s">
        <v>556</v>
      </c>
      <c r="D522" s="36">
        <v>25</v>
      </c>
    </row>
    <row r="523" spans="1:4">
      <c r="A523" s="10">
        <v>43826</v>
      </c>
      <c r="B523" s="11" t="s">
        <v>571</v>
      </c>
      <c r="C523" s="11" t="s">
        <v>557</v>
      </c>
      <c r="D523" s="36">
        <v>25</v>
      </c>
    </row>
    <row r="524" spans="1:4">
      <c r="A524" s="10">
        <v>43826</v>
      </c>
      <c r="B524" s="11" t="s">
        <v>571</v>
      </c>
      <c r="C524" s="11" t="s">
        <v>558</v>
      </c>
      <c r="D524" s="36">
        <v>37</v>
      </c>
    </row>
    <row r="525" spans="1:4">
      <c r="A525" s="10">
        <v>43826</v>
      </c>
      <c r="B525" s="11" t="s">
        <v>571</v>
      </c>
      <c r="C525" s="11" t="s">
        <v>559</v>
      </c>
      <c r="D525" s="36">
        <v>546</v>
      </c>
    </row>
    <row r="526" spans="1:4">
      <c r="A526" s="10">
        <v>43826</v>
      </c>
      <c r="B526" s="11" t="s">
        <v>571</v>
      </c>
      <c r="C526" s="11" t="s">
        <v>560</v>
      </c>
      <c r="D526" s="36">
        <v>37</v>
      </c>
    </row>
    <row r="527" spans="1:4">
      <c r="A527" s="10">
        <v>43826</v>
      </c>
      <c r="B527" s="11" t="s">
        <v>571</v>
      </c>
      <c r="C527" s="11" t="s">
        <v>561</v>
      </c>
      <c r="D527" s="36">
        <v>602</v>
      </c>
    </row>
    <row r="528" spans="1:4">
      <c r="A528" s="10">
        <v>43826</v>
      </c>
      <c r="B528" s="11" t="s">
        <v>571</v>
      </c>
      <c r="C528" s="11" t="s">
        <v>562</v>
      </c>
      <c r="D528" s="36">
        <v>566</v>
      </c>
    </row>
    <row r="529" spans="1:4">
      <c r="A529" s="10">
        <v>43826</v>
      </c>
      <c r="B529" s="11" t="s">
        <v>572</v>
      </c>
      <c r="C529" s="11" t="s">
        <v>556</v>
      </c>
      <c r="D529" s="36">
        <v>33</v>
      </c>
    </row>
    <row r="530" spans="1:4">
      <c r="A530" s="10">
        <v>43826</v>
      </c>
      <c r="B530" s="11" t="s">
        <v>572</v>
      </c>
      <c r="C530" s="11" t="s">
        <v>557</v>
      </c>
      <c r="D530" s="36">
        <v>4</v>
      </c>
    </row>
    <row r="531" spans="1:4">
      <c r="A531" s="10">
        <v>43826</v>
      </c>
      <c r="B531" s="11" t="s">
        <v>572</v>
      </c>
      <c r="C531" s="11" t="s">
        <v>558</v>
      </c>
      <c r="D531" s="36">
        <v>48</v>
      </c>
    </row>
    <row r="532" spans="1:4">
      <c r="A532" s="10">
        <v>43826</v>
      </c>
      <c r="B532" s="11" t="s">
        <v>572</v>
      </c>
      <c r="C532" s="11" t="s">
        <v>559</v>
      </c>
      <c r="D532" s="36">
        <v>3</v>
      </c>
    </row>
    <row r="533" spans="1:4">
      <c r="A533" s="10">
        <v>43826</v>
      </c>
      <c r="B533" s="11" t="s">
        <v>572</v>
      </c>
      <c r="C533" s="11" t="s">
        <v>560</v>
      </c>
      <c r="D533" s="36">
        <v>35</v>
      </c>
    </row>
    <row r="534" spans="1:4">
      <c r="A534" s="10">
        <v>43826</v>
      </c>
      <c r="B534" s="11" t="s">
        <v>572</v>
      </c>
      <c r="C534" s="11" t="s">
        <v>561</v>
      </c>
      <c r="D534" s="36">
        <v>21</v>
      </c>
    </row>
    <row r="535" spans="1:4">
      <c r="A535" s="10">
        <v>43826</v>
      </c>
      <c r="B535" s="11" t="s">
        <v>572</v>
      </c>
      <c r="C535" s="11" t="s">
        <v>562</v>
      </c>
      <c r="D535" s="36">
        <v>26</v>
      </c>
    </row>
    <row r="536" spans="1:4">
      <c r="A536" s="10">
        <v>43826</v>
      </c>
      <c r="B536" s="11" t="s">
        <v>573</v>
      </c>
      <c r="C536" s="11" t="s">
        <v>556</v>
      </c>
      <c r="D536" s="36">
        <v>585</v>
      </c>
    </row>
    <row r="537" spans="1:4">
      <c r="A537" s="10">
        <v>43826</v>
      </c>
      <c r="B537" s="11" t="s">
        <v>573</v>
      </c>
      <c r="C537" s="11" t="s">
        <v>557</v>
      </c>
      <c r="D537" s="36">
        <v>518</v>
      </c>
    </row>
    <row r="538" spans="1:4">
      <c r="A538" s="10">
        <v>43826</v>
      </c>
      <c r="B538" s="11" t="s">
        <v>573</v>
      </c>
      <c r="C538" s="11" t="s">
        <v>558</v>
      </c>
      <c r="D538" s="36">
        <v>16</v>
      </c>
    </row>
    <row r="539" spans="1:4">
      <c r="A539" s="10">
        <v>43826</v>
      </c>
      <c r="B539" s="11" t="s">
        <v>573</v>
      </c>
      <c r="C539" s="11" t="s">
        <v>559</v>
      </c>
      <c r="D539" s="36">
        <v>37</v>
      </c>
    </row>
    <row r="540" spans="1:4">
      <c r="A540" s="10">
        <v>43826</v>
      </c>
      <c r="B540" s="11" t="s">
        <v>573</v>
      </c>
      <c r="C540" s="11" t="s">
        <v>560</v>
      </c>
      <c r="D540" s="36">
        <v>598</v>
      </c>
    </row>
    <row r="541" spans="1:4">
      <c r="A541" s="10">
        <v>43826</v>
      </c>
      <c r="B541" s="11" t="s">
        <v>573</v>
      </c>
      <c r="C541" s="11" t="s">
        <v>561</v>
      </c>
      <c r="D541" s="36">
        <v>5</v>
      </c>
    </row>
    <row r="542" spans="1:4">
      <c r="A542" s="10">
        <v>43826</v>
      </c>
      <c r="B542" s="11" t="s">
        <v>573</v>
      </c>
      <c r="C542" s="11" t="s">
        <v>562</v>
      </c>
      <c r="D542" s="36">
        <v>48</v>
      </c>
    </row>
    <row r="543" spans="1:4">
      <c r="A543" s="10">
        <v>43826</v>
      </c>
      <c r="B543" s="11" t="s">
        <v>563</v>
      </c>
      <c r="C543" s="11" t="s">
        <v>556</v>
      </c>
      <c r="D543" s="36">
        <v>36</v>
      </c>
    </row>
    <row r="544" spans="1:4">
      <c r="A544" s="10">
        <v>43826</v>
      </c>
      <c r="B544" s="11" t="s">
        <v>563</v>
      </c>
      <c r="C544" s="11" t="s">
        <v>557</v>
      </c>
      <c r="D544" s="36">
        <v>6</v>
      </c>
    </row>
    <row r="545" spans="1:4">
      <c r="A545" s="10">
        <v>43826</v>
      </c>
      <c r="B545" s="11" t="s">
        <v>563</v>
      </c>
      <c r="C545" s="11" t="s">
        <v>558</v>
      </c>
      <c r="D545" s="36">
        <v>5</v>
      </c>
    </row>
    <row r="546" spans="1:4">
      <c r="A546" s="10">
        <v>43826</v>
      </c>
      <c r="B546" s="11" t="s">
        <v>563</v>
      </c>
      <c r="C546" s="11" t="s">
        <v>559</v>
      </c>
      <c r="D546" s="36">
        <v>6</v>
      </c>
    </row>
    <row r="547" spans="1:4">
      <c r="A547" s="10">
        <v>43826</v>
      </c>
      <c r="B547" s="11" t="s">
        <v>563</v>
      </c>
      <c r="C547" s="11" t="s">
        <v>560</v>
      </c>
      <c r="D547" s="36">
        <v>17</v>
      </c>
    </row>
    <row r="548" spans="1:4">
      <c r="A548" s="10">
        <v>43826</v>
      </c>
      <c r="B548" s="11" t="s">
        <v>563</v>
      </c>
      <c r="C548" s="11" t="s">
        <v>561</v>
      </c>
      <c r="D548" s="36">
        <v>32</v>
      </c>
    </row>
    <row r="549" spans="1:4">
      <c r="A549" s="10">
        <v>43826</v>
      </c>
      <c r="B549" s="11" t="s">
        <v>563</v>
      </c>
      <c r="C549" s="11" t="s">
        <v>562</v>
      </c>
      <c r="D549" s="36">
        <v>28</v>
      </c>
    </row>
    <row r="550" spans="1:4">
      <c r="A550" s="10">
        <v>43826</v>
      </c>
      <c r="B550" s="11" t="s">
        <v>564</v>
      </c>
      <c r="C550" s="11" t="s">
        <v>556</v>
      </c>
      <c r="D550" s="36">
        <v>48</v>
      </c>
    </row>
    <row r="551" spans="1:4">
      <c r="A551" s="10">
        <v>43826</v>
      </c>
      <c r="B551" s="11" t="s">
        <v>564</v>
      </c>
      <c r="C551" s="11" t="s">
        <v>557</v>
      </c>
      <c r="D551" s="36">
        <v>39</v>
      </c>
    </row>
    <row r="552" spans="1:4">
      <c r="A552" s="10">
        <v>43826</v>
      </c>
      <c r="B552" s="11" t="s">
        <v>564</v>
      </c>
      <c r="C552" s="11" t="s">
        <v>558</v>
      </c>
      <c r="D552" s="36">
        <v>616</v>
      </c>
    </row>
    <row r="553" spans="1:4">
      <c r="A553" s="10">
        <v>43826</v>
      </c>
      <c r="B553" s="11" t="s">
        <v>564</v>
      </c>
      <c r="C553" s="11" t="s">
        <v>559</v>
      </c>
      <c r="D553" s="36">
        <v>17</v>
      </c>
    </row>
    <row r="554" spans="1:4">
      <c r="A554" s="10">
        <v>43826</v>
      </c>
      <c r="B554" s="11" t="s">
        <v>564</v>
      </c>
      <c r="C554" s="11" t="s">
        <v>560</v>
      </c>
      <c r="D554" s="36">
        <v>31</v>
      </c>
    </row>
    <row r="555" spans="1:4">
      <c r="A555" s="10">
        <v>43826</v>
      </c>
      <c r="B555" s="11" t="s">
        <v>564</v>
      </c>
      <c r="C555" s="11" t="s">
        <v>561</v>
      </c>
      <c r="D555" s="36">
        <v>5</v>
      </c>
    </row>
    <row r="556" spans="1:4">
      <c r="A556" s="10">
        <v>43826</v>
      </c>
      <c r="B556" s="11" t="s">
        <v>564</v>
      </c>
      <c r="C556" s="11" t="s">
        <v>562</v>
      </c>
      <c r="D556" s="36">
        <v>615</v>
      </c>
    </row>
    <row r="557" spans="1:4">
      <c r="A557" s="10">
        <v>43826</v>
      </c>
      <c r="B557" s="11" t="s">
        <v>574</v>
      </c>
      <c r="C557" s="11" t="s">
        <v>556</v>
      </c>
      <c r="D557" s="36">
        <v>27</v>
      </c>
    </row>
    <row r="558" spans="1:4">
      <c r="A558" s="10">
        <v>43826</v>
      </c>
      <c r="B558" s="11" t="s">
        <v>574</v>
      </c>
      <c r="C558" s="11" t="s">
        <v>557</v>
      </c>
      <c r="D558" s="36">
        <v>40</v>
      </c>
    </row>
    <row r="559" spans="1:4">
      <c r="A559" s="10">
        <v>43826</v>
      </c>
      <c r="B559" s="11" t="s">
        <v>574</v>
      </c>
      <c r="C559" s="11" t="s">
        <v>558</v>
      </c>
      <c r="D559" s="36">
        <v>3</v>
      </c>
    </row>
    <row r="560" spans="1:4">
      <c r="A560" s="10">
        <v>43826</v>
      </c>
      <c r="B560" s="11" t="s">
        <v>574</v>
      </c>
      <c r="C560" s="11" t="s">
        <v>559</v>
      </c>
      <c r="D560" s="36">
        <v>612</v>
      </c>
    </row>
    <row r="561" spans="1:4">
      <c r="A561" s="10">
        <v>43826</v>
      </c>
      <c r="B561" s="11" t="s">
        <v>574</v>
      </c>
      <c r="C561" s="11" t="s">
        <v>560</v>
      </c>
      <c r="D561" s="36">
        <v>38</v>
      </c>
    </row>
    <row r="562" spans="1:4">
      <c r="A562" s="10">
        <v>43826</v>
      </c>
      <c r="B562" s="11" t="s">
        <v>574</v>
      </c>
      <c r="C562" s="11" t="s">
        <v>561</v>
      </c>
      <c r="D562" s="36">
        <v>45</v>
      </c>
    </row>
    <row r="563" spans="1:4">
      <c r="A563" s="10">
        <v>43826</v>
      </c>
      <c r="B563" s="11" t="s">
        <v>574</v>
      </c>
      <c r="C563" s="11" t="s">
        <v>562</v>
      </c>
      <c r="D563" s="36">
        <v>21</v>
      </c>
    </row>
    <row r="564" spans="1:4">
      <c r="A564" s="10">
        <v>43826</v>
      </c>
      <c r="B564" s="11" t="s">
        <v>575</v>
      </c>
      <c r="C564" s="11" t="s">
        <v>556</v>
      </c>
      <c r="D564" s="36">
        <v>36</v>
      </c>
    </row>
    <row r="565" spans="1:4">
      <c r="A565" s="10">
        <v>43826</v>
      </c>
      <c r="B565" s="11" t="s">
        <v>575</v>
      </c>
      <c r="C565" s="11" t="s">
        <v>557</v>
      </c>
      <c r="D565" s="36">
        <v>40</v>
      </c>
    </row>
    <row r="566" spans="1:4">
      <c r="A566" s="10">
        <v>43826</v>
      </c>
      <c r="B566" s="11" t="s">
        <v>575</v>
      </c>
      <c r="C566" s="11" t="s">
        <v>558</v>
      </c>
      <c r="D566" s="36">
        <v>42</v>
      </c>
    </row>
    <row r="567" spans="1:4">
      <c r="A567" s="10">
        <v>43826</v>
      </c>
      <c r="B567" s="11" t="s">
        <v>575</v>
      </c>
      <c r="C567" s="11" t="s">
        <v>559</v>
      </c>
      <c r="D567" s="36">
        <v>21</v>
      </c>
    </row>
    <row r="568" spans="1:4">
      <c r="A568" s="10">
        <v>43826</v>
      </c>
      <c r="B568" s="11" t="s">
        <v>575</v>
      </c>
      <c r="C568" s="11" t="s">
        <v>560</v>
      </c>
      <c r="D568" s="36">
        <v>30</v>
      </c>
    </row>
    <row r="569" spans="1:4">
      <c r="A569" s="10">
        <v>43826</v>
      </c>
      <c r="B569" s="11" t="s">
        <v>575</v>
      </c>
      <c r="C569" s="11" t="s">
        <v>561</v>
      </c>
      <c r="D569" s="36">
        <v>28</v>
      </c>
    </row>
    <row r="570" spans="1:4">
      <c r="A570" s="10">
        <v>43826</v>
      </c>
      <c r="B570" s="11" t="s">
        <v>575</v>
      </c>
      <c r="C570" s="11" t="s">
        <v>562</v>
      </c>
      <c r="D570" s="36">
        <v>38</v>
      </c>
    </row>
    <row r="571" spans="1:4">
      <c r="A571" s="10">
        <v>43826</v>
      </c>
      <c r="B571" s="11" t="s">
        <v>576</v>
      </c>
      <c r="C571" s="11" t="s">
        <v>556</v>
      </c>
      <c r="D571" s="36">
        <v>592</v>
      </c>
    </row>
    <row r="572" spans="1:4">
      <c r="A572" s="10">
        <v>43826</v>
      </c>
      <c r="B572" s="11" t="s">
        <v>576</v>
      </c>
      <c r="C572" s="11" t="s">
        <v>557</v>
      </c>
      <c r="D572" s="36">
        <v>24</v>
      </c>
    </row>
    <row r="573" spans="1:4">
      <c r="A573" s="10">
        <v>43826</v>
      </c>
      <c r="B573" s="11" t="s">
        <v>576</v>
      </c>
      <c r="C573" s="11" t="s">
        <v>558</v>
      </c>
      <c r="D573" s="36">
        <v>18</v>
      </c>
    </row>
    <row r="574" spans="1:4">
      <c r="A574" s="10">
        <v>43826</v>
      </c>
      <c r="B574" s="11" t="s">
        <v>576</v>
      </c>
      <c r="C574" s="11" t="s">
        <v>559</v>
      </c>
      <c r="D574" s="36">
        <v>44</v>
      </c>
    </row>
    <row r="575" spans="1:4">
      <c r="A575" s="10">
        <v>43826</v>
      </c>
      <c r="B575" s="11" t="s">
        <v>576</v>
      </c>
      <c r="C575" s="11" t="s">
        <v>560</v>
      </c>
      <c r="D575" s="36">
        <v>23</v>
      </c>
    </row>
    <row r="576" spans="1:4">
      <c r="A576" s="10">
        <v>43826</v>
      </c>
      <c r="B576" s="11" t="s">
        <v>576</v>
      </c>
      <c r="C576" s="11" t="s">
        <v>561</v>
      </c>
      <c r="D576" s="36">
        <v>28</v>
      </c>
    </row>
    <row r="577" spans="1:4">
      <c r="A577" s="10">
        <v>43826</v>
      </c>
      <c r="B577" s="11" t="s">
        <v>576</v>
      </c>
      <c r="C577" s="11" t="s">
        <v>562</v>
      </c>
      <c r="D577" s="36">
        <v>3</v>
      </c>
    </row>
    <row r="578" spans="1:4">
      <c r="A578" s="10">
        <v>43826</v>
      </c>
      <c r="B578" s="11" t="s">
        <v>577</v>
      </c>
      <c r="C578" s="11" t="s">
        <v>556</v>
      </c>
      <c r="D578" s="36">
        <v>27</v>
      </c>
    </row>
    <row r="579" spans="1:4">
      <c r="A579" s="10">
        <v>43826</v>
      </c>
      <c r="B579" s="11" t="s">
        <v>577</v>
      </c>
      <c r="C579" s="11" t="s">
        <v>557</v>
      </c>
      <c r="D579" s="36">
        <v>17</v>
      </c>
    </row>
    <row r="580" spans="1:4">
      <c r="A580" s="10">
        <v>43826</v>
      </c>
      <c r="B580" s="11" t="s">
        <v>577</v>
      </c>
      <c r="C580" s="11" t="s">
        <v>558</v>
      </c>
      <c r="D580" s="36">
        <v>24</v>
      </c>
    </row>
    <row r="581" spans="1:4">
      <c r="A581" s="10">
        <v>43826</v>
      </c>
      <c r="B581" s="11" t="s">
        <v>577</v>
      </c>
      <c r="C581" s="11" t="s">
        <v>559</v>
      </c>
      <c r="D581" s="36">
        <v>43</v>
      </c>
    </row>
    <row r="582" spans="1:4">
      <c r="A582" s="10">
        <v>43826</v>
      </c>
      <c r="B582" s="11" t="s">
        <v>577</v>
      </c>
      <c r="C582" s="11" t="s">
        <v>560</v>
      </c>
      <c r="D582" s="36">
        <v>47</v>
      </c>
    </row>
    <row r="583" spans="1:4">
      <c r="A583" s="10">
        <v>43826</v>
      </c>
      <c r="B583" s="11" t="s">
        <v>577</v>
      </c>
      <c r="C583" s="11" t="s">
        <v>561</v>
      </c>
      <c r="D583" s="36">
        <v>6</v>
      </c>
    </row>
    <row r="584" spans="1:4">
      <c r="A584" s="10">
        <v>43827</v>
      </c>
      <c r="B584" s="11" t="s">
        <v>568</v>
      </c>
      <c r="C584" s="11" t="s">
        <v>556</v>
      </c>
      <c r="D584" s="36">
        <v>587</v>
      </c>
    </row>
    <row r="585" spans="1:4">
      <c r="A585" s="10">
        <v>43827</v>
      </c>
      <c r="B585" s="11" t="s">
        <v>568</v>
      </c>
      <c r="C585" s="11" t="s">
        <v>557</v>
      </c>
      <c r="D585" s="36">
        <v>9</v>
      </c>
    </row>
    <row r="586" spans="1:4">
      <c r="A586" s="10">
        <v>43827</v>
      </c>
      <c r="B586" s="11" t="s">
        <v>568</v>
      </c>
      <c r="C586" s="11" t="s">
        <v>558</v>
      </c>
      <c r="D586" s="36">
        <v>4</v>
      </c>
    </row>
    <row r="587" spans="1:4">
      <c r="A587" s="10">
        <v>43827</v>
      </c>
      <c r="B587" s="11" t="s">
        <v>568</v>
      </c>
      <c r="C587" s="11" t="s">
        <v>559</v>
      </c>
      <c r="D587" s="36">
        <v>9</v>
      </c>
    </row>
    <row r="588" spans="1:4">
      <c r="A588" s="10">
        <v>43827</v>
      </c>
      <c r="B588" s="11" t="s">
        <v>568</v>
      </c>
      <c r="C588" s="11" t="s">
        <v>560</v>
      </c>
      <c r="D588" s="36">
        <v>9</v>
      </c>
    </row>
    <row r="589" spans="1:4">
      <c r="A589" s="10">
        <v>43827</v>
      </c>
      <c r="B589" s="11" t="s">
        <v>568</v>
      </c>
      <c r="C589" s="11" t="s">
        <v>561</v>
      </c>
      <c r="D589" s="36">
        <v>3</v>
      </c>
    </row>
    <row r="590" spans="1:4">
      <c r="A590" s="10">
        <v>43827</v>
      </c>
      <c r="B590" s="11" t="s">
        <v>568</v>
      </c>
      <c r="C590" s="11" t="s">
        <v>562</v>
      </c>
      <c r="D590" s="36">
        <v>528</v>
      </c>
    </row>
    <row r="591" spans="1:4">
      <c r="A591" s="10">
        <v>43827</v>
      </c>
      <c r="B591" s="11" t="s">
        <v>569</v>
      </c>
      <c r="C591" s="11" t="s">
        <v>556</v>
      </c>
      <c r="D591" s="36">
        <v>25</v>
      </c>
    </row>
    <row r="592" spans="1:4">
      <c r="A592" s="10">
        <v>43827</v>
      </c>
      <c r="B592" s="11" t="s">
        <v>569</v>
      </c>
      <c r="C592" s="11" t="s">
        <v>557</v>
      </c>
      <c r="D592" s="36">
        <v>50</v>
      </c>
    </row>
    <row r="593" spans="1:4">
      <c r="A593" s="10">
        <v>43827</v>
      </c>
      <c r="B593" s="11" t="s">
        <v>569</v>
      </c>
      <c r="C593" s="11" t="s">
        <v>558</v>
      </c>
      <c r="D593" s="36">
        <v>591</v>
      </c>
    </row>
    <row r="594" spans="1:4">
      <c r="A594" s="10">
        <v>43827</v>
      </c>
      <c r="B594" s="11" t="s">
        <v>569</v>
      </c>
      <c r="C594" s="11" t="s">
        <v>559</v>
      </c>
      <c r="D594" s="36">
        <v>10</v>
      </c>
    </row>
    <row r="595" spans="1:4">
      <c r="A595" s="10">
        <v>43827</v>
      </c>
      <c r="B595" s="11" t="s">
        <v>569</v>
      </c>
      <c r="C595" s="11" t="s">
        <v>560</v>
      </c>
      <c r="D595" s="36">
        <v>587</v>
      </c>
    </row>
    <row r="596" spans="1:4">
      <c r="A596" s="10">
        <v>43827</v>
      </c>
      <c r="B596" s="11" t="s">
        <v>569</v>
      </c>
      <c r="C596" s="11" t="s">
        <v>561</v>
      </c>
      <c r="D596" s="36">
        <v>25</v>
      </c>
    </row>
    <row r="597" spans="1:4">
      <c r="A597" s="10">
        <v>43827</v>
      </c>
      <c r="B597" s="11" t="s">
        <v>569</v>
      </c>
      <c r="C597" s="11" t="s">
        <v>562</v>
      </c>
      <c r="D597" s="36">
        <v>25</v>
      </c>
    </row>
    <row r="598" spans="1:4">
      <c r="A598" s="10">
        <v>43827</v>
      </c>
      <c r="B598" s="11" t="s">
        <v>570</v>
      </c>
      <c r="C598" s="11" t="s">
        <v>556</v>
      </c>
      <c r="D598" s="36">
        <v>23</v>
      </c>
    </row>
    <row r="599" spans="1:4">
      <c r="A599" s="10">
        <v>43827</v>
      </c>
      <c r="B599" s="11" t="s">
        <v>570</v>
      </c>
      <c r="C599" s="11" t="s">
        <v>557</v>
      </c>
      <c r="D599" s="36">
        <v>575</v>
      </c>
    </row>
    <row r="600" spans="1:4">
      <c r="A600" s="10">
        <v>43827</v>
      </c>
      <c r="B600" s="11" t="s">
        <v>570</v>
      </c>
      <c r="C600" s="11" t="s">
        <v>558</v>
      </c>
      <c r="D600" s="36">
        <v>32</v>
      </c>
    </row>
    <row r="601" spans="1:4">
      <c r="A601" s="10">
        <v>43827</v>
      </c>
      <c r="B601" s="11" t="s">
        <v>570</v>
      </c>
      <c r="C601" s="11" t="s">
        <v>559</v>
      </c>
      <c r="D601" s="36">
        <v>50</v>
      </c>
    </row>
    <row r="602" spans="1:4">
      <c r="A602" s="10">
        <v>43827</v>
      </c>
      <c r="B602" s="11" t="s">
        <v>570</v>
      </c>
      <c r="C602" s="11" t="s">
        <v>560</v>
      </c>
      <c r="D602" s="36">
        <v>569</v>
      </c>
    </row>
    <row r="603" spans="1:4">
      <c r="A603" s="10">
        <v>43827</v>
      </c>
      <c r="B603" s="11" t="s">
        <v>570</v>
      </c>
      <c r="C603" s="11" t="s">
        <v>561</v>
      </c>
      <c r="D603" s="36">
        <v>574</v>
      </c>
    </row>
    <row r="604" spans="1:4">
      <c r="A604" s="10">
        <v>43827</v>
      </c>
      <c r="B604" s="11" t="s">
        <v>570</v>
      </c>
      <c r="C604" s="11" t="s">
        <v>562</v>
      </c>
      <c r="D604" s="36">
        <v>30</v>
      </c>
    </row>
    <row r="605" spans="1:4">
      <c r="A605" s="10">
        <v>43827</v>
      </c>
      <c r="B605" s="11" t="s">
        <v>571</v>
      </c>
      <c r="C605" s="11" t="s">
        <v>556</v>
      </c>
      <c r="D605" s="36">
        <v>45</v>
      </c>
    </row>
    <row r="606" spans="1:4">
      <c r="A606" s="10">
        <v>43827</v>
      </c>
      <c r="B606" s="11" t="s">
        <v>571</v>
      </c>
      <c r="C606" s="11" t="s">
        <v>557</v>
      </c>
      <c r="D606" s="36">
        <v>49</v>
      </c>
    </row>
    <row r="607" spans="1:4">
      <c r="A607" s="10">
        <v>43827</v>
      </c>
      <c r="B607" s="11" t="s">
        <v>571</v>
      </c>
      <c r="C607" s="11" t="s">
        <v>558</v>
      </c>
      <c r="D607" s="36">
        <v>20</v>
      </c>
    </row>
    <row r="608" spans="1:4">
      <c r="A608" s="10">
        <v>43827</v>
      </c>
      <c r="B608" s="11" t="s">
        <v>571</v>
      </c>
      <c r="C608" s="11" t="s">
        <v>559</v>
      </c>
      <c r="D608" s="36">
        <v>39</v>
      </c>
    </row>
    <row r="609" spans="1:4">
      <c r="A609" s="10">
        <v>43827</v>
      </c>
      <c r="B609" s="11" t="s">
        <v>571</v>
      </c>
      <c r="C609" s="11" t="s">
        <v>560</v>
      </c>
      <c r="D609" s="36">
        <v>16</v>
      </c>
    </row>
    <row r="610" spans="1:4">
      <c r="A610" s="10">
        <v>43827</v>
      </c>
      <c r="B610" s="11" t="s">
        <v>571</v>
      </c>
      <c r="C610" s="11" t="s">
        <v>561</v>
      </c>
      <c r="D610" s="36">
        <v>47</v>
      </c>
    </row>
    <row r="611" spans="1:4">
      <c r="A611" s="10">
        <v>43827</v>
      </c>
      <c r="B611" s="11" t="s">
        <v>571</v>
      </c>
      <c r="C611" s="11" t="s">
        <v>562</v>
      </c>
      <c r="D611" s="36">
        <v>576</v>
      </c>
    </row>
    <row r="612" spans="1:4">
      <c r="A612" s="10">
        <v>43827</v>
      </c>
      <c r="B612" s="11" t="s">
        <v>572</v>
      </c>
      <c r="C612" s="11" t="s">
        <v>556</v>
      </c>
      <c r="D612" s="36">
        <v>16</v>
      </c>
    </row>
    <row r="613" spans="1:4">
      <c r="A613" s="10">
        <v>43827</v>
      </c>
      <c r="B613" s="11" t="s">
        <v>572</v>
      </c>
      <c r="C613" s="11" t="s">
        <v>557</v>
      </c>
      <c r="D613" s="36">
        <v>3</v>
      </c>
    </row>
    <row r="614" spans="1:4">
      <c r="A614" s="10">
        <v>43827</v>
      </c>
      <c r="B614" s="11" t="s">
        <v>572</v>
      </c>
      <c r="C614" s="11" t="s">
        <v>558</v>
      </c>
      <c r="D614" s="36">
        <v>49</v>
      </c>
    </row>
    <row r="615" spans="1:4">
      <c r="A615" s="10">
        <v>43827</v>
      </c>
      <c r="B615" s="11" t="s">
        <v>572</v>
      </c>
      <c r="C615" s="11" t="s">
        <v>559</v>
      </c>
      <c r="D615" s="36">
        <v>45</v>
      </c>
    </row>
    <row r="616" spans="1:4">
      <c r="A616" s="10">
        <v>43827</v>
      </c>
      <c r="B616" s="11" t="s">
        <v>572</v>
      </c>
      <c r="C616" s="11" t="s">
        <v>560</v>
      </c>
      <c r="D616" s="36">
        <v>8</v>
      </c>
    </row>
    <row r="617" spans="1:4">
      <c r="A617" s="10">
        <v>43827</v>
      </c>
      <c r="B617" s="11" t="s">
        <v>572</v>
      </c>
      <c r="C617" s="11" t="s">
        <v>561</v>
      </c>
      <c r="D617" s="36">
        <v>46</v>
      </c>
    </row>
    <row r="618" spans="1:4">
      <c r="A618" s="10">
        <v>43827</v>
      </c>
      <c r="B618" s="11" t="s">
        <v>572</v>
      </c>
      <c r="C618" s="11" t="s">
        <v>562</v>
      </c>
      <c r="D618" s="36">
        <v>41</v>
      </c>
    </row>
    <row r="619" spans="1:4">
      <c r="A619" s="10">
        <v>43827</v>
      </c>
      <c r="B619" s="11" t="s">
        <v>573</v>
      </c>
      <c r="C619" s="11" t="s">
        <v>556</v>
      </c>
      <c r="D619" s="36">
        <v>30</v>
      </c>
    </row>
    <row r="620" spans="1:4">
      <c r="A620" s="10">
        <v>43827</v>
      </c>
      <c r="B620" s="11" t="s">
        <v>573</v>
      </c>
      <c r="C620" s="11" t="s">
        <v>557</v>
      </c>
      <c r="D620" s="36">
        <v>36</v>
      </c>
    </row>
    <row r="621" spans="1:4">
      <c r="A621" s="10">
        <v>43827</v>
      </c>
      <c r="B621" s="11" t="s">
        <v>573</v>
      </c>
      <c r="C621" s="11" t="s">
        <v>558</v>
      </c>
      <c r="D621" s="36">
        <v>554</v>
      </c>
    </row>
    <row r="622" spans="1:4">
      <c r="A622" s="10">
        <v>43827</v>
      </c>
      <c r="B622" s="11" t="s">
        <v>573</v>
      </c>
      <c r="C622" s="11" t="s">
        <v>559</v>
      </c>
      <c r="D622" s="36">
        <v>25</v>
      </c>
    </row>
    <row r="623" spans="1:4">
      <c r="A623" s="10">
        <v>43827</v>
      </c>
      <c r="B623" s="11" t="s">
        <v>573</v>
      </c>
      <c r="C623" s="11" t="s">
        <v>560</v>
      </c>
      <c r="D623" s="36">
        <v>5</v>
      </c>
    </row>
    <row r="624" spans="1:4">
      <c r="A624" s="10">
        <v>43827</v>
      </c>
      <c r="B624" s="11" t="s">
        <v>573</v>
      </c>
      <c r="C624" s="11" t="s">
        <v>561</v>
      </c>
      <c r="D624" s="36">
        <v>537</v>
      </c>
    </row>
    <row r="625" spans="1:4">
      <c r="A625" s="10">
        <v>43827</v>
      </c>
      <c r="B625" s="11" t="s">
        <v>573</v>
      </c>
      <c r="C625" s="11" t="s">
        <v>562</v>
      </c>
      <c r="D625" s="36">
        <v>43</v>
      </c>
    </row>
    <row r="626" spans="1:4">
      <c r="A626" s="10">
        <v>43827</v>
      </c>
      <c r="B626" s="11" t="s">
        <v>563</v>
      </c>
      <c r="C626" s="11" t="s">
        <v>556</v>
      </c>
      <c r="D626" s="36">
        <v>23</v>
      </c>
    </row>
    <row r="627" spans="1:4">
      <c r="A627" s="10">
        <v>43827</v>
      </c>
      <c r="B627" s="11" t="s">
        <v>563</v>
      </c>
      <c r="C627" s="11" t="s">
        <v>557</v>
      </c>
      <c r="D627" s="36">
        <v>33</v>
      </c>
    </row>
    <row r="628" spans="1:4">
      <c r="A628" s="10">
        <v>43827</v>
      </c>
      <c r="B628" s="11" t="s">
        <v>563</v>
      </c>
      <c r="C628" s="11" t="s">
        <v>558</v>
      </c>
      <c r="D628" s="36">
        <v>29</v>
      </c>
    </row>
    <row r="629" spans="1:4">
      <c r="A629" s="10">
        <v>43827</v>
      </c>
      <c r="B629" s="11" t="s">
        <v>563</v>
      </c>
      <c r="C629" s="11" t="s">
        <v>559</v>
      </c>
      <c r="D629" s="36">
        <v>3</v>
      </c>
    </row>
    <row r="630" spans="1:4">
      <c r="A630" s="10">
        <v>43827</v>
      </c>
      <c r="B630" s="11" t="s">
        <v>563</v>
      </c>
      <c r="C630" s="11" t="s">
        <v>560</v>
      </c>
      <c r="D630" s="36">
        <v>38</v>
      </c>
    </row>
    <row r="631" spans="1:4">
      <c r="A631" s="10">
        <v>43827</v>
      </c>
      <c r="B631" s="11" t="s">
        <v>563</v>
      </c>
      <c r="C631" s="11" t="s">
        <v>561</v>
      </c>
      <c r="D631" s="36">
        <v>522</v>
      </c>
    </row>
    <row r="632" spans="1:4">
      <c r="A632" s="10">
        <v>43827</v>
      </c>
      <c r="B632" s="11" t="s">
        <v>563</v>
      </c>
      <c r="C632" s="11" t="s">
        <v>562</v>
      </c>
      <c r="D632" s="36">
        <v>7</v>
      </c>
    </row>
    <row r="633" spans="1:4">
      <c r="A633" s="10">
        <v>43827</v>
      </c>
      <c r="B633" s="11" t="s">
        <v>564</v>
      </c>
      <c r="C633" s="11" t="s">
        <v>556</v>
      </c>
      <c r="D633" s="36">
        <v>42</v>
      </c>
    </row>
    <row r="634" spans="1:4">
      <c r="A634" s="10">
        <v>43827</v>
      </c>
      <c r="B634" s="11" t="s">
        <v>564</v>
      </c>
      <c r="C634" s="11" t="s">
        <v>557</v>
      </c>
      <c r="D634" s="36">
        <v>564</v>
      </c>
    </row>
    <row r="635" spans="1:4">
      <c r="A635" s="10">
        <v>43827</v>
      </c>
      <c r="B635" s="11" t="s">
        <v>564</v>
      </c>
      <c r="C635" s="11" t="s">
        <v>558</v>
      </c>
      <c r="D635" s="36">
        <v>619</v>
      </c>
    </row>
    <row r="636" spans="1:4">
      <c r="A636" s="10">
        <v>43827</v>
      </c>
      <c r="B636" s="11" t="s">
        <v>564</v>
      </c>
      <c r="C636" s="11" t="s">
        <v>559</v>
      </c>
      <c r="D636" s="36">
        <v>41</v>
      </c>
    </row>
    <row r="637" spans="1:4">
      <c r="A637" s="10">
        <v>43827</v>
      </c>
      <c r="B637" s="11" t="s">
        <v>564</v>
      </c>
      <c r="C637" s="11" t="s">
        <v>560</v>
      </c>
      <c r="D637" s="36">
        <v>49</v>
      </c>
    </row>
    <row r="638" spans="1:4">
      <c r="A638" s="10">
        <v>43827</v>
      </c>
      <c r="B638" s="11" t="s">
        <v>564</v>
      </c>
      <c r="C638" s="11" t="s">
        <v>561</v>
      </c>
      <c r="D638" s="36">
        <v>38</v>
      </c>
    </row>
    <row r="639" spans="1:4">
      <c r="A639" s="10">
        <v>43827</v>
      </c>
      <c r="B639" s="11" t="s">
        <v>564</v>
      </c>
      <c r="C639" s="11" t="s">
        <v>562</v>
      </c>
      <c r="D639" s="36">
        <v>8</v>
      </c>
    </row>
    <row r="640" spans="1:4">
      <c r="A640" s="10">
        <v>43827</v>
      </c>
      <c r="B640" s="11" t="s">
        <v>574</v>
      </c>
      <c r="C640" s="11" t="s">
        <v>556</v>
      </c>
      <c r="D640" s="36">
        <v>2</v>
      </c>
    </row>
    <row r="641" spans="1:4">
      <c r="A641" s="10">
        <v>43827</v>
      </c>
      <c r="B641" s="11" t="s">
        <v>574</v>
      </c>
      <c r="C641" s="11" t="s">
        <v>557</v>
      </c>
      <c r="D641" s="36">
        <v>43</v>
      </c>
    </row>
    <row r="642" spans="1:4">
      <c r="A642" s="10">
        <v>43827</v>
      </c>
      <c r="B642" s="11" t="s">
        <v>574</v>
      </c>
      <c r="C642" s="11" t="s">
        <v>558</v>
      </c>
      <c r="D642" s="36">
        <v>559</v>
      </c>
    </row>
    <row r="643" spans="1:4">
      <c r="A643" s="10">
        <v>43827</v>
      </c>
      <c r="B643" s="11" t="s">
        <v>574</v>
      </c>
      <c r="C643" s="11" t="s">
        <v>559</v>
      </c>
      <c r="D643" s="36">
        <v>16</v>
      </c>
    </row>
    <row r="644" spans="1:4">
      <c r="A644" s="10">
        <v>43827</v>
      </c>
      <c r="B644" s="11" t="s">
        <v>574</v>
      </c>
      <c r="C644" s="11" t="s">
        <v>560</v>
      </c>
      <c r="D644" s="36">
        <v>19</v>
      </c>
    </row>
    <row r="645" spans="1:4">
      <c r="A645" s="10">
        <v>43827</v>
      </c>
      <c r="B645" s="11" t="s">
        <v>574</v>
      </c>
      <c r="C645" s="11" t="s">
        <v>561</v>
      </c>
      <c r="D645" s="36">
        <v>531</v>
      </c>
    </row>
    <row r="646" spans="1:4">
      <c r="A646" s="10">
        <v>43827</v>
      </c>
      <c r="B646" s="11" t="s">
        <v>574</v>
      </c>
      <c r="C646" s="11" t="s">
        <v>562</v>
      </c>
      <c r="D646" s="36">
        <v>17</v>
      </c>
    </row>
    <row r="647" spans="1:4">
      <c r="A647" s="10">
        <v>43827</v>
      </c>
      <c r="B647" s="11" t="s">
        <v>575</v>
      </c>
      <c r="C647" s="11" t="s">
        <v>556</v>
      </c>
      <c r="D647" s="36">
        <v>50</v>
      </c>
    </row>
    <row r="648" spans="1:4">
      <c r="A648" s="10">
        <v>43827</v>
      </c>
      <c r="B648" s="11" t="s">
        <v>575</v>
      </c>
      <c r="C648" s="11" t="s">
        <v>557</v>
      </c>
      <c r="D648" s="36">
        <v>569</v>
      </c>
    </row>
    <row r="649" spans="1:4">
      <c r="A649" s="10">
        <v>43827</v>
      </c>
      <c r="B649" s="11" t="s">
        <v>575</v>
      </c>
      <c r="C649" s="11" t="s">
        <v>558</v>
      </c>
      <c r="D649" s="36">
        <v>48</v>
      </c>
    </row>
    <row r="650" spans="1:4">
      <c r="A650" s="10">
        <v>43827</v>
      </c>
      <c r="B650" s="11" t="s">
        <v>575</v>
      </c>
      <c r="C650" s="11" t="s">
        <v>559</v>
      </c>
      <c r="D650" s="36">
        <v>606</v>
      </c>
    </row>
    <row r="651" spans="1:4">
      <c r="A651" s="10">
        <v>43827</v>
      </c>
      <c r="B651" s="11" t="s">
        <v>575</v>
      </c>
      <c r="C651" s="11" t="s">
        <v>560</v>
      </c>
      <c r="D651" s="36">
        <v>42</v>
      </c>
    </row>
    <row r="652" spans="1:4">
      <c r="A652" s="10">
        <v>43827</v>
      </c>
      <c r="B652" s="11" t="s">
        <v>575</v>
      </c>
      <c r="C652" s="11" t="s">
        <v>561</v>
      </c>
      <c r="D652" s="36">
        <v>1</v>
      </c>
    </row>
    <row r="653" spans="1:4">
      <c r="A653" s="10">
        <v>43827</v>
      </c>
      <c r="B653" s="11" t="s">
        <v>575</v>
      </c>
      <c r="C653" s="11" t="s">
        <v>562</v>
      </c>
      <c r="D653" s="36">
        <v>11</v>
      </c>
    </row>
    <row r="654" spans="1:4">
      <c r="A654" s="10">
        <v>43827</v>
      </c>
      <c r="B654" s="11" t="s">
        <v>576</v>
      </c>
      <c r="C654" s="11" t="s">
        <v>556</v>
      </c>
      <c r="D654" s="36">
        <v>36</v>
      </c>
    </row>
    <row r="655" spans="1:4">
      <c r="A655" s="10">
        <v>43827</v>
      </c>
      <c r="B655" s="11" t="s">
        <v>576</v>
      </c>
      <c r="C655" s="11" t="s">
        <v>557</v>
      </c>
      <c r="D655" s="36">
        <v>29</v>
      </c>
    </row>
    <row r="656" spans="1:4">
      <c r="A656" s="10">
        <v>43827</v>
      </c>
      <c r="B656" s="11" t="s">
        <v>576</v>
      </c>
      <c r="C656" s="11" t="s">
        <v>558</v>
      </c>
      <c r="D656" s="36">
        <v>579</v>
      </c>
    </row>
    <row r="657" spans="1:4">
      <c r="A657" s="10">
        <v>43827</v>
      </c>
      <c r="B657" s="11" t="s">
        <v>576</v>
      </c>
      <c r="C657" s="11" t="s">
        <v>559</v>
      </c>
      <c r="D657" s="36">
        <v>22</v>
      </c>
    </row>
    <row r="658" spans="1:4">
      <c r="A658" s="10">
        <v>43827</v>
      </c>
      <c r="B658" s="11" t="s">
        <v>576</v>
      </c>
      <c r="C658" s="11" t="s">
        <v>560</v>
      </c>
      <c r="D658" s="36">
        <v>43</v>
      </c>
    </row>
    <row r="659" spans="1:4">
      <c r="A659" s="10">
        <v>43827</v>
      </c>
      <c r="B659" s="11" t="s">
        <v>576</v>
      </c>
      <c r="C659" s="11" t="s">
        <v>561</v>
      </c>
      <c r="D659" s="36">
        <v>50</v>
      </c>
    </row>
    <row r="660" spans="1:4">
      <c r="A660" s="10">
        <v>43827</v>
      </c>
      <c r="B660" s="11" t="s">
        <v>576</v>
      </c>
      <c r="C660" s="11" t="s">
        <v>562</v>
      </c>
      <c r="D660" s="36">
        <v>48</v>
      </c>
    </row>
    <row r="661" spans="1:4">
      <c r="A661" s="10">
        <v>43827</v>
      </c>
      <c r="B661" s="11" t="s">
        <v>577</v>
      </c>
      <c r="C661" s="11" t="s">
        <v>556</v>
      </c>
      <c r="D661" s="36">
        <v>48</v>
      </c>
    </row>
    <row r="662" spans="1:4">
      <c r="A662" s="10">
        <v>43827</v>
      </c>
      <c r="B662" s="11" t="s">
        <v>577</v>
      </c>
      <c r="C662" s="11" t="s">
        <v>557</v>
      </c>
      <c r="D662" s="36">
        <v>5</v>
      </c>
    </row>
    <row r="663" spans="1:4">
      <c r="A663" s="10">
        <v>43827</v>
      </c>
      <c r="B663" s="11" t="s">
        <v>577</v>
      </c>
      <c r="C663" s="11" t="s">
        <v>558</v>
      </c>
      <c r="D663" s="36">
        <v>44</v>
      </c>
    </row>
    <row r="664" spans="1:4">
      <c r="A664" s="10">
        <v>43827</v>
      </c>
      <c r="B664" s="11" t="s">
        <v>577</v>
      </c>
      <c r="C664" s="11" t="s">
        <v>559</v>
      </c>
      <c r="D664" s="36">
        <v>48</v>
      </c>
    </row>
    <row r="665" spans="1:4">
      <c r="A665" s="10">
        <v>43827</v>
      </c>
      <c r="B665" s="11" t="s">
        <v>577</v>
      </c>
      <c r="C665" s="11" t="s">
        <v>560</v>
      </c>
      <c r="D665" s="36">
        <v>19</v>
      </c>
    </row>
    <row r="666" spans="1:4">
      <c r="A666" s="10">
        <v>43827</v>
      </c>
      <c r="B666" s="11" t="s">
        <v>577</v>
      </c>
      <c r="C666" s="11" t="s">
        <v>561</v>
      </c>
      <c r="D666" s="36">
        <v>28</v>
      </c>
    </row>
    <row r="667" spans="1:4">
      <c r="A667" s="10">
        <v>43828</v>
      </c>
      <c r="B667" s="11" t="s">
        <v>568</v>
      </c>
      <c r="C667" s="11" t="s">
        <v>556</v>
      </c>
      <c r="D667" s="36">
        <v>47</v>
      </c>
    </row>
    <row r="668" spans="1:4">
      <c r="A668" s="10">
        <v>43828</v>
      </c>
      <c r="B668" s="11" t="s">
        <v>568</v>
      </c>
      <c r="C668" s="11" t="s">
        <v>557</v>
      </c>
      <c r="D668" s="36">
        <v>607</v>
      </c>
    </row>
    <row r="669" spans="1:4">
      <c r="A669" s="10">
        <v>43828</v>
      </c>
      <c r="B669" s="11" t="s">
        <v>568</v>
      </c>
      <c r="C669" s="11" t="s">
        <v>558</v>
      </c>
      <c r="D669" s="36">
        <v>28</v>
      </c>
    </row>
    <row r="670" spans="1:4">
      <c r="A670" s="10">
        <v>43828</v>
      </c>
      <c r="B670" s="11" t="s">
        <v>568</v>
      </c>
      <c r="C670" s="11" t="s">
        <v>559</v>
      </c>
      <c r="D670" s="36">
        <v>47</v>
      </c>
    </row>
    <row r="671" spans="1:4">
      <c r="A671" s="10">
        <v>43828</v>
      </c>
      <c r="B671" s="11" t="s">
        <v>568</v>
      </c>
      <c r="C671" s="11" t="s">
        <v>560</v>
      </c>
      <c r="D671" s="36">
        <v>555</v>
      </c>
    </row>
    <row r="672" spans="1:4">
      <c r="A672" s="10">
        <v>43828</v>
      </c>
      <c r="B672" s="11" t="s">
        <v>568</v>
      </c>
      <c r="C672" s="11" t="s">
        <v>561</v>
      </c>
      <c r="D672" s="36">
        <v>31</v>
      </c>
    </row>
    <row r="673" spans="1:4">
      <c r="A673" s="10">
        <v>43828</v>
      </c>
      <c r="B673" s="11" t="s">
        <v>568</v>
      </c>
      <c r="C673" s="11" t="s">
        <v>562</v>
      </c>
      <c r="D673" s="36">
        <v>42</v>
      </c>
    </row>
    <row r="674" spans="1:4">
      <c r="A674" s="10">
        <v>43828</v>
      </c>
      <c r="B674" s="11" t="s">
        <v>569</v>
      </c>
      <c r="C674" s="11" t="s">
        <v>556</v>
      </c>
      <c r="D674" s="36">
        <v>45</v>
      </c>
    </row>
    <row r="675" spans="1:4">
      <c r="A675" s="10">
        <v>43828</v>
      </c>
      <c r="B675" s="11" t="s">
        <v>569</v>
      </c>
      <c r="C675" s="11" t="s">
        <v>557</v>
      </c>
      <c r="D675" s="36">
        <v>46</v>
      </c>
    </row>
    <row r="676" spans="1:4">
      <c r="A676" s="10">
        <v>43828</v>
      </c>
      <c r="B676" s="11" t="s">
        <v>569</v>
      </c>
      <c r="C676" s="11" t="s">
        <v>558</v>
      </c>
      <c r="D676" s="36">
        <v>47</v>
      </c>
    </row>
    <row r="677" spans="1:4">
      <c r="A677" s="10">
        <v>43828</v>
      </c>
      <c r="B677" s="11" t="s">
        <v>569</v>
      </c>
      <c r="C677" s="11" t="s">
        <v>559</v>
      </c>
      <c r="D677" s="36">
        <v>43</v>
      </c>
    </row>
    <row r="678" spans="1:4">
      <c r="A678" s="10">
        <v>43828</v>
      </c>
      <c r="B678" s="11" t="s">
        <v>569</v>
      </c>
      <c r="C678" s="11" t="s">
        <v>560</v>
      </c>
      <c r="D678" s="36">
        <v>47</v>
      </c>
    </row>
    <row r="679" spans="1:4">
      <c r="A679" s="10">
        <v>43828</v>
      </c>
      <c r="B679" s="11" t="s">
        <v>569</v>
      </c>
      <c r="C679" s="11" t="s">
        <v>561</v>
      </c>
      <c r="D679" s="36">
        <v>534</v>
      </c>
    </row>
    <row r="680" spans="1:4">
      <c r="A680" s="10">
        <v>43828</v>
      </c>
      <c r="B680" s="11" t="s">
        <v>569</v>
      </c>
      <c r="C680" s="11" t="s">
        <v>562</v>
      </c>
      <c r="D680" s="36">
        <v>49</v>
      </c>
    </row>
    <row r="681" spans="1:4">
      <c r="A681" s="10">
        <v>43828</v>
      </c>
      <c r="B681" s="11" t="s">
        <v>570</v>
      </c>
      <c r="C681" s="11" t="s">
        <v>556</v>
      </c>
      <c r="D681" s="36">
        <v>572</v>
      </c>
    </row>
    <row r="682" spans="1:4">
      <c r="A682" s="10">
        <v>43828</v>
      </c>
      <c r="B682" s="11" t="s">
        <v>570</v>
      </c>
      <c r="C682" s="11" t="s">
        <v>557</v>
      </c>
      <c r="D682" s="36">
        <v>534</v>
      </c>
    </row>
    <row r="683" spans="1:4">
      <c r="A683" s="10">
        <v>43828</v>
      </c>
      <c r="B683" s="11" t="s">
        <v>570</v>
      </c>
      <c r="C683" s="11" t="s">
        <v>558</v>
      </c>
      <c r="D683" s="36">
        <v>25</v>
      </c>
    </row>
    <row r="684" spans="1:4">
      <c r="A684" s="10">
        <v>43828</v>
      </c>
      <c r="B684" s="11" t="s">
        <v>570</v>
      </c>
      <c r="C684" s="11" t="s">
        <v>559</v>
      </c>
      <c r="D684" s="36">
        <v>27</v>
      </c>
    </row>
    <row r="685" spans="1:4">
      <c r="A685" s="10">
        <v>43828</v>
      </c>
      <c r="B685" s="11" t="s">
        <v>570</v>
      </c>
      <c r="C685" s="11" t="s">
        <v>560</v>
      </c>
      <c r="D685" s="36">
        <v>38</v>
      </c>
    </row>
    <row r="686" spans="1:4">
      <c r="A686" s="10">
        <v>43828</v>
      </c>
      <c r="B686" s="11" t="s">
        <v>570</v>
      </c>
      <c r="C686" s="11" t="s">
        <v>561</v>
      </c>
      <c r="D686" s="36">
        <v>31</v>
      </c>
    </row>
    <row r="687" spans="1:4">
      <c r="A687" s="10">
        <v>43828</v>
      </c>
      <c r="B687" s="11" t="s">
        <v>570</v>
      </c>
      <c r="C687" s="11" t="s">
        <v>562</v>
      </c>
      <c r="D687" s="36">
        <v>510</v>
      </c>
    </row>
    <row r="688" spans="1:4">
      <c r="A688" s="10">
        <v>43828</v>
      </c>
      <c r="B688" s="11" t="s">
        <v>571</v>
      </c>
      <c r="C688" s="11" t="s">
        <v>556</v>
      </c>
      <c r="D688" s="36">
        <v>14</v>
      </c>
    </row>
    <row r="689" spans="1:4">
      <c r="A689" s="10">
        <v>43828</v>
      </c>
      <c r="B689" s="11" t="s">
        <v>571</v>
      </c>
      <c r="C689" s="11" t="s">
        <v>557</v>
      </c>
      <c r="D689" s="36">
        <v>42</v>
      </c>
    </row>
    <row r="690" spans="1:4">
      <c r="A690" s="10">
        <v>43828</v>
      </c>
      <c r="B690" s="11" t="s">
        <v>571</v>
      </c>
      <c r="C690" s="11" t="s">
        <v>558</v>
      </c>
      <c r="D690" s="36">
        <v>42</v>
      </c>
    </row>
    <row r="691" spans="1:4">
      <c r="A691" s="10">
        <v>43828</v>
      </c>
      <c r="B691" s="11" t="s">
        <v>571</v>
      </c>
      <c r="C691" s="11" t="s">
        <v>559</v>
      </c>
      <c r="D691" s="36">
        <v>603</v>
      </c>
    </row>
    <row r="692" spans="1:4">
      <c r="A692" s="10">
        <v>43828</v>
      </c>
      <c r="B692" s="11" t="s">
        <v>571</v>
      </c>
      <c r="C692" s="11" t="s">
        <v>560</v>
      </c>
      <c r="D692" s="36">
        <v>29</v>
      </c>
    </row>
    <row r="693" spans="1:4">
      <c r="A693" s="10">
        <v>43828</v>
      </c>
      <c r="B693" s="11" t="s">
        <v>571</v>
      </c>
      <c r="C693" s="11" t="s">
        <v>561</v>
      </c>
      <c r="D693" s="36">
        <v>3</v>
      </c>
    </row>
    <row r="694" spans="1:4">
      <c r="A694" s="10">
        <v>43828</v>
      </c>
      <c r="B694" s="11" t="s">
        <v>571</v>
      </c>
      <c r="C694" s="11" t="s">
        <v>562</v>
      </c>
      <c r="D694" s="36">
        <v>504</v>
      </c>
    </row>
    <row r="695" spans="1:4">
      <c r="A695" s="10">
        <v>43828</v>
      </c>
      <c r="B695" s="11" t="s">
        <v>572</v>
      </c>
      <c r="C695" s="11" t="s">
        <v>556</v>
      </c>
      <c r="D695" s="36">
        <v>48</v>
      </c>
    </row>
    <row r="696" spans="1:4">
      <c r="A696" s="10">
        <v>43828</v>
      </c>
      <c r="B696" s="11" t="s">
        <v>572</v>
      </c>
      <c r="C696" s="11" t="s">
        <v>557</v>
      </c>
      <c r="D696" s="36">
        <v>6</v>
      </c>
    </row>
    <row r="697" spans="1:4">
      <c r="A697" s="10">
        <v>43828</v>
      </c>
      <c r="B697" s="11" t="s">
        <v>572</v>
      </c>
      <c r="C697" s="11" t="s">
        <v>558</v>
      </c>
      <c r="D697" s="36">
        <v>620</v>
      </c>
    </row>
    <row r="698" spans="1:4">
      <c r="A698" s="10">
        <v>43828</v>
      </c>
      <c r="B698" s="11" t="s">
        <v>572</v>
      </c>
      <c r="C698" s="11" t="s">
        <v>559</v>
      </c>
      <c r="D698" s="36">
        <v>27</v>
      </c>
    </row>
    <row r="699" spans="1:4">
      <c r="A699" s="10">
        <v>43828</v>
      </c>
      <c r="B699" s="11" t="s">
        <v>572</v>
      </c>
      <c r="C699" s="11" t="s">
        <v>560</v>
      </c>
      <c r="D699" s="36">
        <v>45</v>
      </c>
    </row>
    <row r="700" spans="1:4">
      <c r="A700" s="10">
        <v>43828</v>
      </c>
      <c r="B700" s="11" t="s">
        <v>572</v>
      </c>
      <c r="C700" s="11" t="s">
        <v>561</v>
      </c>
      <c r="D700" s="36">
        <v>3</v>
      </c>
    </row>
    <row r="701" spans="1:4">
      <c r="A701" s="10">
        <v>43828</v>
      </c>
      <c r="B701" s="11" t="s">
        <v>572</v>
      </c>
      <c r="C701" s="11" t="s">
        <v>562</v>
      </c>
      <c r="D701" s="36">
        <v>34</v>
      </c>
    </row>
    <row r="702" spans="1:4">
      <c r="A702" s="10">
        <v>43828</v>
      </c>
      <c r="B702" s="11" t="s">
        <v>573</v>
      </c>
      <c r="C702" s="11" t="s">
        <v>556</v>
      </c>
      <c r="D702" s="36">
        <v>523</v>
      </c>
    </row>
    <row r="703" spans="1:4">
      <c r="A703" s="10">
        <v>43828</v>
      </c>
      <c r="B703" s="11" t="s">
        <v>573</v>
      </c>
      <c r="C703" s="11" t="s">
        <v>557</v>
      </c>
      <c r="D703" s="36">
        <v>3</v>
      </c>
    </row>
    <row r="704" spans="1:4">
      <c r="A704" s="10">
        <v>43828</v>
      </c>
      <c r="B704" s="11" t="s">
        <v>573</v>
      </c>
      <c r="C704" s="11" t="s">
        <v>558</v>
      </c>
      <c r="D704" s="36">
        <v>39</v>
      </c>
    </row>
    <row r="705" spans="1:4">
      <c r="A705" s="10">
        <v>43828</v>
      </c>
      <c r="B705" s="11" t="s">
        <v>573</v>
      </c>
      <c r="C705" s="11" t="s">
        <v>559</v>
      </c>
      <c r="D705" s="36">
        <v>1</v>
      </c>
    </row>
    <row r="706" spans="1:4">
      <c r="A706" s="10">
        <v>43828</v>
      </c>
      <c r="B706" s="11" t="s">
        <v>573</v>
      </c>
      <c r="C706" s="11" t="s">
        <v>560</v>
      </c>
      <c r="D706" s="36">
        <v>613</v>
      </c>
    </row>
    <row r="707" spans="1:4">
      <c r="A707" s="10">
        <v>43828</v>
      </c>
      <c r="B707" s="11" t="s">
        <v>573</v>
      </c>
      <c r="C707" s="11" t="s">
        <v>561</v>
      </c>
      <c r="D707" s="36">
        <v>4</v>
      </c>
    </row>
    <row r="708" spans="1:4">
      <c r="A708" s="10">
        <v>43828</v>
      </c>
      <c r="B708" s="11" t="s">
        <v>573</v>
      </c>
      <c r="C708" s="11" t="s">
        <v>562</v>
      </c>
      <c r="D708" s="36">
        <v>36</v>
      </c>
    </row>
    <row r="709" spans="1:4">
      <c r="A709" s="10">
        <v>43828</v>
      </c>
      <c r="B709" s="11" t="s">
        <v>563</v>
      </c>
      <c r="C709" s="11" t="s">
        <v>556</v>
      </c>
      <c r="D709" s="36">
        <v>25</v>
      </c>
    </row>
    <row r="710" spans="1:4">
      <c r="A710" s="10">
        <v>43828</v>
      </c>
      <c r="B710" s="11" t="s">
        <v>563</v>
      </c>
      <c r="C710" s="11" t="s">
        <v>557</v>
      </c>
      <c r="D710" s="36">
        <v>6</v>
      </c>
    </row>
    <row r="711" spans="1:4">
      <c r="A711" s="10">
        <v>43828</v>
      </c>
      <c r="B711" s="11" t="s">
        <v>563</v>
      </c>
      <c r="C711" s="11" t="s">
        <v>558</v>
      </c>
      <c r="D711" s="36">
        <v>608</v>
      </c>
    </row>
    <row r="712" spans="1:4">
      <c r="A712" s="10">
        <v>43828</v>
      </c>
      <c r="B712" s="11" t="s">
        <v>563</v>
      </c>
      <c r="C712" s="11" t="s">
        <v>559</v>
      </c>
      <c r="D712" s="36">
        <v>48</v>
      </c>
    </row>
    <row r="713" spans="1:4">
      <c r="A713" s="10">
        <v>43828</v>
      </c>
      <c r="B713" s="11" t="s">
        <v>563</v>
      </c>
      <c r="C713" s="11" t="s">
        <v>560</v>
      </c>
      <c r="D713" s="36">
        <v>23</v>
      </c>
    </row>
    <row r="714" spans="1:4">
      <c r="A714" s="10">
        <v>43828</v>
      </c>
      <c r="B714" s="11" t="s">
        <v>563</v>
      </c>
      <c r="C714" s="11" t="s">
        <v>561</v>
      </c>
      <c r="D714" s="36">
        <v>27</v>
      </c>
    </row>
    <row r="715" spans="1:4">
      <c r="A715" s="10">
        <v>43828</v>
      </c>
      <c r="B715" s="11" t="s">
        <v>563</v>
      </c>
      <c r="C715" s="11" t="s">
        <v>562</v>
      </c>
      <c r="D715" s="36">
        <v>589</v>
      </c>
    </row>
    <row r="716" spans="1:4">
      <c r="A716" s="10">
        <v>43828</v>
      </c>
      <c r="B716" s="11" t="s">
        <v>564</v>
      </c>
      <c r="C716" s="11" t="s">
        <v>556</v>
      </c>
      <c r="D716" s="36">
        <v>10</v>
      </c>
    </row>
    <row r="717" spans="1:4">
      <c r="A717" s="10">
        <v>43828</v>
      </c>
      <c r="B717" s="11" t="s">
        <v>564</v>
      </c>
      <c r="C717" s="11" t="s">
        <v>557</v>
      </c>
      <c r="D717" s="36">
        <v>30</v>
      </c>
    </row>
    <row r="718" spans="1:4">
      <c r="A718" s="10">
        <v>43828</v>
      </c>
      <c r="B718" s="11" t="s">
        <v>564</v>
      </c>
      <c r="C718" s="11" t="s">
        <v>558</v>
      </c>
      <c r="D718" s="36">
        <v>49</v>
      </c>
    </row>
    <row r="719" spans="1:4">
      <c r="A719" s="10">
        <v>43828</v>
      </c>
      <c r="B719" s="11" t="s">
        <v>564</v>
      </c>
      <c r="C719" s="11" t="s">
        <v>559</v>
      </c>
      <c r="D719" s="36">
        <v>12</v>
      </c>
    </row>
    <row r="720" spans="1:4">
      <c r="A720" s="10">
        <v>43828</v>
      </c>
      <c r="B720" s="11" t="s">
        <v>564</v>
      </c>
      <c r="C720" s="11" t="s">
        <v>560</v>
      </c>
      <c r="D720" s="36">
        <v>562</v>
      </c>
    </row>
    <row r="721" spans="1:4">
      <c r="A721" s="10">
        <v>43828</v>
      </c>
      <c r="B721" s="11" t="s">
        <v>564</v>
      </c>
      <c r="C721" s="11" t="s">
        <v>561</v>
      </c>
      <c r="D721" s="36">
        <v>8</v>
      </c>
    </row>
    <row r="722" spans="1:4">
      <c r="A722" s="10">
        <v>43828</v>
      </c>
      <c r="B722" s="11" t="s">
        <v>564</v>
      </c>
      <c r="C722" s="11" t="s">
        <v>562</v>
      </c>
      <c r="D722" s="36">
        <v>22</v>
      </c>
    </row>
    <row r="723" spans="1:4">
      <c r="A723" s="10">
        <v>43828</v>
      </c>
      <c r="B723" s="11" t="s">
        <v>574</v>
      </c>
      <c r="C723" s="11" t="s">
        <v>556</v>
      </c>
      <c r="D723" s="36">
        <v>24</v>
      </c>
    </row>
    <row r="724" spans="1:4">
      <c r="A724" s="10">
        <v>43828</v>
      </c>
      <c r="B724" s="11" t="s">
        <v>574</v>
      </c>
      <c r="C724" s="11" t="s">
        <v>557</v>
      </c>
      <c r="D724" s="36">
        <v>591</v>
      </c>
    </row>
    <row r="725" spans="1:4">
      <c r="A725" s="10">
        <v>43828</v>
      </c>
      <c r="B725" s="11" t="s">
        <v>574</v>
      </c>
      <c r="C725" s="11" t="s">
        <v>558</v>
      </c>
      <c r="D725" s="36">
        <v>42</v>
      </c>
    </row>
    <row r="726" spans="1:4">
      <c r="A726" s="10">
        <v>43828</v>
      </c>
      <c r="B726" s="11" t="s">
        <v>574</v>
      </c>
      <c r="C726" s="11" t="s">
        <v>559</v>
      </c>
      <c r="D726" s="36">
        <v>36</v>
      </c>
    </row>
    <row r="727" spans="1:4">
      <c r="A727" s="10">
        <v>43828</v>
      </c>
      <c r="B727" s="11" t="s">
        <v>574</v>
      </c>
      <c r="C727" s="11" t="s">
        <v>560</v>
      </c>
      <c r="D727" s="36">
        <v>21</v>
      </c>
    </row>
    <row r="728" spans="1:4">
      <c r="A728" s="10">
        <v>43828</v>
      </c>
      <c r="B728" s="11" t="s">
        <v>574</v>
      </c>
      <c r="C728" s="11" t="s">
        <v>561</v>
      </c>
      <c r="D728" s="36">
        <v>542</v>
      </c>
    </row>
    <row r="729" spans="1:4">
      <c r="A729" s="10">
        <v>43828</v>
      </c>
      <c r="B729" s="11" t="s">
        <v>574</v>
      </c>
      <c r="C729" s="11" t="s">
        <v>562</v>
      </c>
      <c r="D729" s="36">
        <v>3</v>
      </c>
    </row>
    <row r="730" spans="1:4">
      <c r="A730" s="10">
        <v>43828</v>
      </c>
      <c r="B730" s="11" t="s">
        <v>575</v>
      </c>
      <c r="C730" s="11" t="s">
        <v>556</v>
      </c>
      <c r="D730" s="36">
        <v>34</v>
      </c>
    </row>
    <row r="731" spans="1:4">
      <c r="A731" s="10">
        <v>43828</v>
      </c>
      <c r="B731" s="11" t="s">
        <v>575</v>
      </c>
      <c r="C731" s="11" t="s">
        <v>557</v>
      </c>
      <c r="D731" s="36">
        <v>23</v>
      </c>
    </row>
    <row r="732" spans="1:4">
      <c r="A732" s="10">
        <v>43828</v>
      </c>
      <c r="B732" s="11" t="s">
        <v>575</v>
      </c>
      <c r="C732" s="11" t="s">
        <v>558</v>
      </c>
      <c r="D732" s="36">
        <v>593</v>
      </c>
    </row>
    <row r="733" spans="1:4">
      <c r="A733" s="10">
        <v>43828</v>
      </c>
      <c r="B733" s="11" t="s">
        <v>575</v>
      </c>
      <c r="C733" s="11" t="s">
        <v>559</v>
      </c>
      <c r="D733" s="36">
        <v>559</v>
      </c>
    </row>
    <row r="734" spans="1:4">
      <c r="A734" s="10">
        <v>43828</v>
      </c>
      <c r="B734" s="11" t="s">
        <v>575</v>
      </c>
      <c r="C734" s="11" t="s">
        <v>560</v>
      </c>
      <c r="D734" s="36">
        <v>26</v>
      </c>
    </row>
    <row r="735" spans="1:4">
      <c r="A735" s="10">
        <v>43828</v>
      </c>
      <c r="B735" s="11" t="s">
        <v>575</v>
      </c>
      <c r="C735" s="11" t="s">
        <v>561</v>
      </c>
      <c r="D735" s="36">
        <v>617</v>
      </c>
    </row>
    <row r="736" spans="1:4">
      <c r="A736" s="10">
        <v>43828</v>
      </c>
      <c r="B736" s="11" t="s">
        <v>575</v>
      </c>
      <c r="C736" s="11" t="s">
        <v>562</v>
      </c>
      <c r="D736" s="36">
        <v>6</v>
      </c>
    </row>
    <row r="737" spans="1:4">
      <c r="A737" s="10">
        <v>43828</v>
      </c>
      <c r="B737" s="11" t="s">
        <v>576</v>
      </c>
      <c r="C737" s="11" t="s">
        <v>556</v>
      </c>
      <c r="D737" s="36">
        <v>20</v>
      </c>
    </row>
    <row r="738" spans="1:4">
      <c r="A738" s="10">
        <v>43828</v>
      </c>
      <c r="B738" s="11" t="s">
        <v>576</v>
      </c>
      <c r="C738" s="11" t="s">
        <v>557</v>
      </c>
      <c r="D738" s="36">
        <v>17</v>
      </c>
    </row>
    <row r="739" spans="1:4">
      <c r="A739" s="10">
        <v>43828</v>
      </c>
      <c r="B739" s="11" t="s">
        <v>576</v>
      </c>
      <c r="C739" s="11" t="s">
        <v>558</v>
      </c>
      <c r="D739" s="36">
        <v>589</v>
      </c>
    </row>
    <row r="740" spans="1:4">
      <c r="A740" s="10">
        <v>43828</v>
      </c>
      <c r="B740" s="11" t="s">
        <v>576</v>
      </c>
      <c r="C740" s="11" t="s">
        <v>559</v>
      </c>
      <c r="D740" s="36">
        <v>42</v>
      </c>
    </row>
    <row r="741" spans="1:4">
      <c r="A741" s="10">
        <v>43828</v>
      </c>
      <c r="B741" s="11" t="s">
        <v>576</v>
      </c>
      <c r="C741" s="11" t="s">
        <v>560</v>
      </c>
      <c r="D741" s="36">
        <v>31</v>
      </c>
    </row>
    <row r="742" spans="1:4">
      <c r="A742" s="10">
        <v>43828</v>
      </c>
      <c r="B742" s="11" t="s">
        <v>576</v>
      </c>
      <c r="C742" s="11" t="s">
        <v>561</v>
      </c>
      <c r="D742" s="36">
        <v>39</v>
      </c>
    </row>
    <row r="743" spans="1:4">
      <c r="A743" s="10">
        <v>43828</v>
      </c>
      <c r="B743" s="11" t="s">
        <v>576</v>
      </c>
      <c r="C743" s="11" t="s">
        <v>562</v>
      </c>
      <c r="D743" s="36">
        <v>32</v>
      </c>
    </row>
    <row r="744" spans="1:4">
      <c r="A744" s="10">
        <v>43828</v>
      </c>
      <c r="B744" s="11" t="s">
        <v>577</v>
      </c>
      <c r="C744" s="11" t="s">
        <v>556</v>
      </c>
      <c r="D744" s="36">
        <v>2</v>
      </c>
    </row>
    <row r="745" spans="1:4">
      <c r="A745" s="10">
        <v>43828</v>
      </c>
      <c r="B745" s="11" t="s">
        <v>577</v>
      </c>
      <c r="C745" s="11" t="s">
        <v>557</v>
      </c>
      <c r="D745" s="36">
        <v>23</v>
      </c>
    </row>
    <row r="746" spans="1:4">
      <c r="A746" s="10">
        <v>43828</v>
      </c>
      <c r="B746" s="11" t="s">
        <v>577</v>
      </c>
      <c r="C746" s="11" t="s">
        <v>558</v>
      </c>
      <c r="D746" s="36">
        <v>11</v>
      </c>
    </row>
    <row r="747" spans="1:4">
      <c r="A747" s="10">
        <v>43828</v>
      </c>
      <c r="B747" s="11" t="s">
        <v>577</v>
      </c>
      <c r="C747" s="11" t="s">
        <v>559</v>
      </c>
      <c r="D747" s="36">
        <v>7</v>
      </c>
    </row>
    <row r="748" spans="1:4">
      <c r="A748" s="10">
        <v>43828</v>
      </c>
      <c r="B748" s="11" t="s">
        <v>577</v>
      </c>
      <c r="C748" s="11" t="s">
        <v>560</v>
      </c>
      <c r="D748" s="36">
        <v>38</v>
      </c>
    </row>
    <row r="749" spans="1:4">
      <c r="A749" s="10">
        <v>43828</v>
      </c>
      <c r="B749" s="11" t="s">
        <v>577</v>
      </c>
      <c r="C749" s="11" t="s">
        <v>561</v>
      </c>
      <c r="D749" s="36">
        <v>530</v>
      </c>
    </row>
    <row r="750" spans="1:4">
      <c r="A750" s="10">
        <v>43829</v>
      </c>
      <c r="B750" s="11" t="s">
        <v>568</v>
      </c>
      <c r="C750" s="11" t="s">
        <v>556</v>
      </c>
      <c r="D750" s="36">
        <v>14</v>
      </c>
    </row>
    <row r="751" spans="1:4">
      <c r="A751" s="10">
        <v>43829</v>
      </c>
      <c r="B751" s="11" t="s">
        <v>568</v>
      </c>
      <c r="C751" s="11" t="s">
        <v>557</v>
      </c>
      <c r="D751" s="36">
        <v>44</v>
      </c>
    </row>
    <row r="752" spans="1:4">
      <c r="A752" s="10">
        <v>43829</v>
      </c>
      <c r="B752" s="11" t="s">
        <v>568</v>
      </c>
      <c r="C752" s="11" t="s">
        <v>558</v>
      </c>
      <c r="D752" s="36">
        <v>32</v>
      </c>
    </row>
    <row r="753" spans="1:4">
      <c r="A753" s="10">
        <v>43829</v>
      </c>
      <c r="B753" s="11" t="s">
        <v>568</v>
      </c>
      <c r="C753" s="11" t="s">
        <v>559</v>
      </c>
      <c r="D753" s="36">
        <v>16</v>
      </c>
    </row>
    <row r="754" spans="1:4">
      <c r="A754" s="10">
        <v>43829</v>
      </c>
      <c r="B754" s="11" t="s">
        <v>568</v>
      </c>
      <c r="C754" s="11" t="s">
        <v>560</v>
      </c>
      <c r="D754" s="36">
        <v>2</v>
      </c>
    </row>
    <row r="755" spans="1:4">
      <c r="A755" s="10">
        <v>43829</v>
      </c>
      <c r="B755" s="11" t="s">
        <v>568</v>
      </c>
      <c r="C755" s="11" t="s">
        <v>561</v>
      </c>
      <c r="D755" s="36">
        <v>43</v>
      </c>
    </row>
    <row r="756" spans="1:4">
      <c r="A756" s="10">
        <v>43829</v>
      </c>
      <c r="B756" s="11" t="s">
        <v>568</v>
      </c>
      <c r="C756" s="11" t="s">
        <v>562</v>
      </c>
      <c r="D756" s="36">
        <v>40</v>
      </c>
    </row>
    <row r="757" spans="1:4">
      <c r="A757" s="10">
        <v>43829</v>
      </c>
      <c r="B757" s="11" t="s">
        <v>569</v>
      </c>
      <c r="C757" s="11" t="s">
        <v>556</v>
      </c>
      <c r="D757" s="36">
        <v>583</v>
      </c>
    </row>
    <row r="758" spans="1:4">
      <c r="A758" s="10">
        <v>43829</v>
      </c>
      <c r="B758" s="11" t="s">
        <v>569</v>
      </c>
      <c r="C758" s="11" t="s">
        <v>557</v>
      </c>
      <c r="D758" s="36">
        <v>15</v>
      </c>
    </row>
    <row r="759" spans="1:4">
      <c r="A759" s="10">
        <v>43829</v>
      </c>
      <c r="B759" s="11" t="s">
        <v>569</v>
      </c>
      <c r="C759" s="11" t="s">
        <v>558</v>
      </c>
      <c r="D759" s="36">
        <v>10</v>
      </c>
    </row>
    <row r="760" spans="1:4">
      <c r="A760" s="10">
        <v>43829</v>
      </c>
      <c r="B760" s="11" t="s">
        <v>569</v>
      </c>
      <c r="C760" s="11" t="s">
        <v>559</v>
      </c>
      <c r="D760" s="36">
        <v>22</v>
      </c>
    </row>
    <row r="761" spans="1:4">
      <c r="A761" s="10">
        <v>43829</v>
      </c>
      <c r="B761" s="11" t="s">
        <v>569</v>
      </c>
      <c r="C761" s="11" t="s">
        <v>560</v>
      </c>
      <c r="D761" s="36">
        <v>24</v>
      </c>
    </row>
    <row r="762" spans="1:4">
      <c r="A762" s="10">
        <v>43829</v>
      </c>
      <c r="B762" s="11" t="s">
        <v>569</v>
      </c>
      <c r="C762" s="11" t="s">
        <v>561</v>
      </c>
      <c r="D762" s="36">
        <v>36</v>
      </c>
    </row>
    <row r="763" spans="1:4">
      <c r="A763" s="10">
        <v>43829</v>
      </c>
      <c r="B763" s="11" t="s">
        <v>569</v>
      </c>
      <c r="C763" s="11" t="s">
        <v>562</v>
      </c>
      <c r="D763" s="36">
        <v>4</v>
      </c>
    </row>
    <row r="764" spans="1:4">
      <c r="A764" s="10">
        <v>43829</v>
      </c>
      <c r="B764" s="11" t="s">
        <v>570</v>
      </c>
      <c r="C764" s="11" t="s">
        <v>556</v>
      </c>
      <c r="D764" s="36">
        <v>10</v>
      </c>
    </row>
    <row r="765" spans="1:4">
      <c r="A765" s="10">
        <v>43829</v>
      </c>
      <c r="B765" s="11" t="s">
        <v>570</v>
      </c>
      <c r="C765" s="11" t="s">
        <v>557</v>
      </c>
      <c r="D765" s="36">
        <v>581</v>
      </c>
    </row>
    <row r="766" spans="1:4">
      <c r="A766" s="10">
        <v>43829</v>
      </c>
      <c r="B766" s="11" t="s">
        <v>570</v>
      </c>
      <c r="C766" s="11" t="s">
        <v>558</v>
      </c>
      <c r="D766" s="36">
        <v>28</v>
      </c>
    </row>
    <row r="767" spans="1:4">
      <c r="A767" s="10">
        <v>43829</v>
      </c>
      <c r="B767" s="11" t="s">
        <v>570</v>
      </c>
      <c r="C767" s="11" t="s">
        <v>559</v>
      </c>
      <c r="D767" s="36">
        <v>11</v>
      </c>
    </row>
    <row r="768" spans="1:4">
      <c r="A768" s="10">
        <v>43829</v>
      </c>
      <c r="B768" s="11" t="s">
        <v>570</v>
      </c>
      <c r="C768" s="11" t="s">
        <v>560</v>
      </c>
      <c r="D768" s="36">
        <v>580</v>
      </c>
    </row>
    <row r="769" spans="1:4">
      <c r="A769" s="10">
        <v>43829</v>
      </c>
      <c r="B769" s="11" t="s">
        <v>570</v>
      </c>
      <c r="C769" s="11" t="s">
        <v>561</v>
      </c>
      <c r="D769" s="36">
        <v>1</v>
      </c>
    </row>
    <row r="770" spans="1:4">
      <c r="A770" s="10">
        <v>43829</v>
      </c>
      <c r="B770" s="11" t="s">
        <v>570</v>
      </c>
      <c r="C770" s="11" t="s">
        <v>562</v>
      </c>
      <c r="D770" s="36">
        <v>18</v>
      </c>
    </row>
    <row r="771" spans="1:4">
      <c r="A771" s="10">
        <v>43829</v>
      </c>
      <c r="B771" s="11" t="s">
        <v>571</v>
      </c>
      <c r="C771" s="11" t="s">
        <v>556</v>
      </c>
      <c r="D771" s="36">
        <v>28</v>
      </c>
    </row>
    <row r="772" spans="1:4">
      <c r="A772" s="10">
        <v>43829</v>
      </c>
      <c r="B772" s="11" t="s">
        <v>571</v>
      </c>
      <c r="C772" s="11" t="s">
        <v>557</v>
      </c>
      <c r="D772" s="36">
        <v>23</v>
      </c>
    </row>
    <row r="773" spans="1:4">
      <c r="A773" s="10">
        <v>43829</v>
      </c>
      <c r="B773" s="11" t="s">
        <v>571</v>
      </c>
      <c r="C773" s="11" t="s">
        <v>558</v>
      </c>
      <c r="D773" s="36">
        <v>37</v>
      </c>
    </row>
    <row r="774" spans="1:4">
      <c r="A774" s="10">
        <v>43829</v>
      </c>
      <c r="B774" s="11" t="s">
        <v>571</v>
      </c>
      <c r="C774" s="11" t="s">
        <v>559</v>
      </c>
      <c r="D774" s="36">
        <v>36</v>
      </c>
    </row>
    <row r="775" spans="1:4">
      <c r="A775" s="10">
        <v>43829</v>
      </c>
      <c r="B775" s="11" t="s">
        <v>571</v>
      </c>
      <c r="C775" s="11" t="s">
        <v>560</v>
      </c>
      <c r="D775" s="36">
        <v>49</v>
      </c>
    </row>
    <row r="776" spans="1:4">
      <c r="A776" s="10">
        <v>43829</v>
      </c>
      <c r="B776" s="11" t="s">
        <v>571</v>
      </c>
      <c r="C776" s="11" t="s">
        <v>561</v>
      </c>
      <c r="D776" s="36">
        <v>44</v>
      </c>
    </row>
    <row r="777" spans="1:4">
      <c r="A777" s="10">
        <v>43829</v>
      </c>
      <c r="B777" s="11" t="s">
        <v>571</v>
      </c>
      <c r="C777" s="11" t="s">
        <v>562</v>
      </c>
      <c r="D777" s="36">
        <v>15</v>
      </c>
    </row>
    <row r="778" spans="1:4">
      <c r="A778" s="10">
        <v>43829</v>
      </c>
      <c r="B778" s="11" t="s">
        <v>572</v>
      </c>
      <c r="C778" s="11" t="s">
        <v>556</v>
      </c>
      <c r="D778" s="36">
        <v>29</v>
      </c>
    </row>
    <row r="779" spans="1:4">
      <c r="A779" s="10">
        <v>43829</v>
      </c>
      <c r="B779" s="11" t="s">
        <v>572</v>
      </c>
      <c r="C779" s="11" t="s">
        <v>557</v>
      </c>
      <c r="D779" s="36">
        <v>1</v>
      </c>
    </row>
    <row r="780" spans="1:4">
      <c r="A780" s="10">
        <v>43829</v>
      </c>
      <c r="B780" s="11" t="s">
        <v>572</v>
      </c>
      <c r="C780" s="11" t="s">
        <v>558</v>
      </c>
      <c r="D780" s="36">
        <v>28</v>
      </c>
    </row>
    <row r="781" spans="1:4">
      <c r="A781" s="10">
        <v>43829</v>
      </c>
      <c r="B781" s="11" t="s">
        <v>572</v>
      </c>
      <c r="C781" s="11" t="s">
        <v>559</v>
      </c>
      <c r="D781" s="36">
        <v>15</v>
      </c>
    </row>
    <row r="782" spans="1:4">
      <c r="A782" s="10">
        <v>43829</v>
      </c>
      <c r="B782" s="11" t="s">
        <v>572</v>
      </c>
      <c r="C782" s="11" t="s">
        <v>560</v>
      </c>
      <c r="D782" s="36">
        <v>3</v>
      </c>
    </row>
    <row r="783" spans="1:4">
      <c r="A783" s="10">
        <v>43829</v>
      </c>
      <c r="B783" s="11" t="s">
        <v>572</v>
      </c>
      <c r="C783" s="11" t="s">
        <v>561</v>
      </c>
      <c r="D783" s="36">
        <v>563</v>
      </c>
    </row>
    <row r="784" spans="1:4">
      <c r="A784" s="10">
        <v>43829</v>
      </c>
      <c r="B784" s="11" t="s">
        <v>572</v>
      </c>
      <c r="C784" s="11" t="s">
        <v>562</v>
      </c>
      <c r="D784" s="36">
        <v>35</v>
      </c>
    </row>
    <row r="785" spans="1:4">
      <c r="A785" s="10">
        <v>43829</v>
      </c>
      <c r="B785" s="11" t="s">
        <v>573</v>
      </c>
      <c r="C785" s="11" t="s">
        <v>556</v>
      </c>
      <c r="D785" s="36">
        <v>20</v>
      </c>
    </row>
    <row r="786" spans="1:4">
      <c r="A786" s="10">
        <v>43829</v>
      </c>
      <c r="B786" s="11" t="s">
        <v>573</v>
      </c>
      <c r="C786" s="11" t="s">
        <v>557</v>
      </c>
      <c r="D786" s="36">
        <v>30</v>
      </c>
    </row>
    <row r="787" spans="1:4">
      <c r="A787" s="10">
        <v>43829</v>
      </c>
      <c r="B787" s="11" t="s">
        <v>573</v>
      </c>
      <c r="C787" s="11" t="s">
        <v>558</v>
      </c>
      <c r="D787" s="36">
        <v>38</v>
      </c>
    </row>
    <row r="788" spans="1:4">
      <c r="A788" s="10">
        <v>43829</v>
      </c>
      <c r="B788" s="11" t="s">
        <v>573</v>
      </c>
      <c r="C788" s="11" t="s">
        <v>559</v>
      </c>
      <c r="D788" s="36">
        <v>48</v>
      </c>
    </row>
    <row r="789" spans="1:4">
      <c r="A789" s="10">
        <v>43829</v>
      </c>
      <c r="B789" s="11" t="s">
        <v>573</v>
      </c>
      <c r="C789" s="11" t="s">
        <v>560</v>
      </c>
      <c r="D789" s="36">
        <v>24</v>
      </c>
    </row>
    <row r="790" spans="1:4">
      <c r="A790" s="10">
        <v>43829</v>
      </c>
      <c r="B790" s="11" t="s">
        <v>573</v>
      </c>
      <c r="C790" s="11" t="s">
        <v>561</v>
      </c>
      <c r="D790" s="36">
        <v>530</v>
      </c>
    </row>
    <row r="791" spans="1:4">
      <c r="A791" s="10">
        <v>43829</v>
      </c>
      <c r="B791" s="11" t="s">
        <v>573</v>
      </c>
      <c r="C791" s="11" t="s">
        <v>562</v>
      </c>
      <c r="D791" s="36">
        <v>36</v>
      </c>
    </row>
    <row r="792" spans="1:4">
      <c r="A792" s="10">
        <v>43829</v>
      </c>
      <c r="B792" s="11" t="s">
        <v>563</v>
      </c>
      <c r="C792" s="11" t="s">
        <v>556</v>
      </c>
      <c r="D792" s="36">
        <v>15</v>
      </c>
    </row>
    <row r="793" spans="1:4">
      <c r="A793" s="10">
        <v>43829</v>
      </c>
      <c r="B793" s="11" t="s">
        <v>563</v>
      </c>
      <c r="C793" s="11" t="s">
        <v>557</v>
      </c>
      <c r="D793" s="36">
        <v>17</v>
      </c>
    </row>
    <row r="794" spans="1:4">
      <c r="A794" s="10">
        <v>43829</v>
      </c>
      <c r="B794" s="11" t="s">
        <v>563</v>
      </c>
      <c r="C794" s="11" t="s">
        <v>558</v>
      </c>
      <c r="D794" s="36">
        <v>17</v>
      </c>
    </row>
    <row r="795" spans="1:4">
      <c r="A795" s="10">
        <v>43829</v>
      </c>
      <c r="B795" s="11" t="s">
        <v>563</v>
      </c>
      <c r="C795" s="11" t="s">
        <v>559</v>
      </c>
      <c r="D795" s="36">
        <v>26</v>
      </c>
    </row>
    <row r="796" spans="1:4">
      <c r="A796" s="10">
        <v>43829</v>
      </c>
      <c r="B796" s="11" t="s">
        <v>563</v>
      </c>
      <c r="C796" s="11" t="s">
        <v>560</v>
      </c>
      <c r="D796" s="36">
        <v>560</v>
      </c>
    </row>
    <row r="797" spans="1:4">
      <c r="A797" s="10">
        <v>43829</v>
      </c>
      <c r="B797" s="11" t="s">
        <v>563</v>
      </c>
      <c r="C797" s="11" t="s">
        <v>561</v>
      </c>
      <c r="D797" s="36">
        <v>4</v>
      </c>
    </row>
    <row r="798" spans="1:4">
      <c r="A798" s="10">
        <v>43829</v>
      </c>
      <c r="B798" s="11" t="s">
        <v>563</v>
      </c>
      <c r="C798" s="11" t="s">
        <v>562</v>
      </c>
      <c r="D798" s="36">
        <v>26</v>
      </c>
    </row>
    <row r="799" spans="1:4">
      <c r="A799" s="10">
        <v>43829</v>
      </c>
      <c r="B799" s="11" t="s">
        <v>564</v>
      </c>
      <c r="C799" s="11" t="s">
        <v>556</v>
      </c>
      <c r="D799" s="36">
        <v>8</v>
      </c>
    </row>
    <row r="800" spans="1:4">
      <c r="A800" s="10">
        <v>43829</v>
      </c>
      <c r="B800" s="11" t="s">
        <v>564</v>
      </c>
      <c r="C800" s="11" t="s">
        <v>557</v>
      </c>
      <c r="D800" s="36">
        <v>8</v>
      </c>
    </row>
    <row r="801" spans="1:4">
      <c r="A801" s="10">
        <v>43829</v>
      </c>
      <c r="B801" s="11" t="s">
        <v>564</v>
      </c>
      <c r="C801" s="11" t="s">
        <v>558</v>
      </c>
      <c r="D801" s="36">
        <v>18</v>
      </c>
    </row>
    <row r="802" spans="1:4">
      <c r="A802" s="10">
        <v>43829</v>
      </c>
      <c r="B802" s="11" t="s">
        <v>564</v>
      </c>
      <c r="C802" s="11" t="s">
        <v>559</v>
      </c>
      <c r="D802" s="36">
        <v>33</v>
      </c>
    </row>
    <row r="803" spans="1:4">
      <c r="A803" s="10">
        <v>43829</v>
      </c>
      <c r="B803" s="11" t="s">
        <v>564</v>
      </c>
      <c r="C803" s="11" t="s">
        <v>560</v>
      </c>
      <c r="D803" s="36">
        <v>4</v>
      </c>
    </row>
    <row r="804" spans="1:4">
      <c r="A804" s="10">
        <v>43829</v>
      </c>
      <c r="B804" s="11" t="s">
        <v>564</v>
      </c>
      <c r="C804" s="11" t="s">
        <v>561</v>
      </c>
      <c r="D804" s="36">
        <v>42</v>
      </c>
    </row>
    <row r="805" spans="1:4">
      <c r="A805" s="10">
        <v>43829</v>
      </c>
      <c r="B805" s="11" t="s">
        <v>564</v>
      </c>
      <c r="C805" s="11" t="s">
        <v>562</v>
      </c>
      <c r="D805" s="36">
        <v>48</v>
      </c>
    </row>
    <row r="806" spans="1:4">
      <c r="A806" s="10">
        <v>43829</v>
      </c>
      <c r="B806" s="11" t="s">
        <v>574</v>
      </c>
      <c r="C806" s="11" t="s">
        <v>556</v>
      </c>
      <c r="D806" s="36">
        <v>37</v>
      </c>
    </row>
    <row r="807" spans="1:4">
      <c r="A807" s="10">
        <v>43829</v>
      </c>
      <c r="B807" s="11" t="s">
        <v>574</v>
      </c>
      <c r="C807" s="11" t="s">
        <v>557</v>
      </c>
      <c r="D807" s="36">
        <v>562</v>
      </c>
    </row>
    <row r="808" spans="1:4">
      <c r="A808" s="10">
        <v>43829</v>
      </c>
      <c r="B808" s="11" t="s">
        <v>574</v>
      </c>
      <c r="C808" s="11" t="s">
        <v>558</v>
      </c>
      <c r="D808" s="36">
        <v>3</v>
      </c>
    </row>
    <row r="809" spans="1:4">
      <c r="A809" s="10">
        <v>43829</v>
      </c>
      <c r="B809" s="11" t="s">
        <v>574</v>
      </c>
      <c r="C809" s="11" t="s">
        <v>559</v>
      </c>
      <c r="D809" s="36">
        <v>5</v>
      </c>
    </row>
    <row r="810" spans="1:4">
      <c r="A810" s="10">
        <v>43829</v>
      </c>
      <c r="B810" s="11" t="s">
        <v>574</v>
      </c>
      <c r="C810" s="11" t="s">
        <v>560</v>
      </c>
      <c r="D810" s="36">
        <v>9</v>
      </c>
    </row>
    <row r="811" spans="1:4">
      <c r="A811" s="10">
        <v>43829</v>
      </c>
      <c r="B811" s="11" t="s">
        <v>574</v>
      </c>
      <c r="C811" s="11" t="s">
        <v>561</v>
      </c>
      <c r="D811" s="36">
        <v>7</v>
      </c>
    </row>
    <row r="812" spans="1:4">
      <c r="A812" s="10">
        <v>43829</v>
      </c>
      <c r="B812" s="11" t="s">
        <v>574</v>
      </c>
      <c r="C812" s="11" t="s">
        <v>562</v>
      </c>
      <c r="D812" s="36">
        <v>49</v>
      </c>
    </row>
    <row r="813" spans="1:4">
      <c r="A813" s="10">
        <v>43829</v>
      </c>
      <c r="B813" s="11" t="s">
        <v>575</v>
      </c>
      <c r="C813" s="11" t="s">
        <v>556</v>
      </c>
      <c r="D813" s="36">
        <v>50</v>
      </c>
    </row>
    <row r="814" spans="1:4">
      <c r="A814" s="10">
        <v>43829</v>
      </c>
      <c r="B814" s="11" t="s">
        <v>575</v>
      </c>
      <c r="C814" s="11" t="s">
        <v>557</v>
      </c>
      <c r="D814" s="36">
        <v>2</v>
      </c>
    </row>
    <row r="815" spans="1:4">
      <c r="A815" s="10">
        <v>43829</v>
      </c>
      <c r="B815" s="11" t="s">
        <v>575</v>
      </c>
      <c r="C815" s="11" t="s">
        <v>558</v>
      </c>
      <c r="D815" s="36">
        <v>6</v>
      </c>
    </row>
    <row r="816" spans="1:4">
      <c r="A816" s="10">
        <v>43829</v>
      </c>
      <c r="B816" s="11" t="s">
        <v>575</v>
      </c>
      <c r="C816" s="11" t="s">
        <v>559</v>
      </c>
      <c r="D816" s="36">
        <v>28</v>
      </c>
    </row>
    <row r="817" spans="1:4">
      <c r="A817" s="10">
        <v>43829</v>
      </c>
      <c r="B817" s="11" t="s">
        <v>575</v>
      </c>
      <c r="C817" s="11" t="s">
        <v>560</v>
      </c>
      <c r="D817" s="36">
        <v>16</v>
      </c>
    </row>
    <row r="818" spans="1:4">
      <c r="A818" s="10">
        <v>43829</v>
      </c>
      <c r="B818" s="11" t="s">
        <v>575</v>
      </c>
      <c r="C818" s="11" t="s">
        <v>561</v>
      </c>
      <c r="D818" s="36">
        <v>25</v>
      </c>
    </row>
    <row r="819" spans="1:4">
      <c r="A819" s="10">
        <v>43829</v>
      </c>
      <c r="B819" s="11" t="s">
        <v>575</v>
      </c>
      <c r="C819" s="11" t="s">
        <v>562</v>
      </c>
      <c r="D819" s="36">
        <v>48</v>
      </c>
    </row>
    <row r="820" spans="1:4">
      <c r="A820" s="10">
        <v>43829</v>
      </c>
      <c r="B820" s="11" t="s">
        <v>576</v>
      </c>
      <c r="C820" s="11" t="s">
        <v>556</v>
      </c>
      <c r="D820" s="36">
        <v>40</v>
      </c>
    </row>
    <row r="821" spans="1:4">
      <c r="A821" s="10">
        <v>43829</v>
      </c>
      <c r="B821" s="11" t="s">
        <v>576</v>
      </c>
      <c r="C821" s="11" t="s">
        <v>557</v>
      </c>
      <c r="D821" s="36">
        <v>26</v>
      </c>
    </row>
    <row r="822" spans="1:4">
      <c r="A822" s="10">
        <v>43829</v>
      </c>
      <c r="B822" s="11" t="s">
        <v>576</v>
      </c>
      <c r="C822" s="11" t="s">
        <v>558</v>
      </c>
      <c r="D822" s="36">
        <v>40</v>
      </c>
    </row>
    <row r="823" spans="1:4">
      <c r="A823" s="10">
        <v>43829</v>
      </c>
      <c r="B823" s="11" t="s">
        <v>576</v>
      </c>
      <c r="C823" s="11" t="s">
        <v>559</v>
      </c>
      <c r="D823" s="36">
        <v>4</v>
      </c>
    </row>
    <row r="824" spans="1:4">
      <c r="A824" s="10">
        <v>43829</v>
      </c>
      <c r="B824" s="11" t="s">
        <v>576</v>
      </c>
      <c r="C824" s="11" t="s">
        <v>560</v>
      </c>
      <c r="D824" s="36">
        <v>516</v>
      </c>
    </row>
    <row r="825" spans="1:4">
      <c r="A825" s="10">
        <v>43829</v>
      </c>
      <c r="B825" s="11" t="s">
        <v>576</v>
      </c>
      <c r="C825" s="11" t="s">
        <v>561</v>
      </c>
      <c r="D825" s="36">
        <v>2</v>
      </c>
    </row>
    <row r="826" spans="1:4">
      <c r="A826" s="10">
        <v>43829</v>
      </c>
      <c r="B826" s="11" t="s">
        <v>576</v>
      </c>
      <c r="C826" s="11" t="s">
        <v>562</v>
      </c>
      <c r="D826" s="36">
        <v>583</v>
      </c>
    </row>
    <row r="827" spans="1:4">
      <c r="A827" s="10">
        <v>43829</v>
      </c>
      <c r="B827" s="11" t="s">
        <v>577</v>
      </c>
      <c r="C827" s="11" t="s">
        <v>556</v>
      </c>
      <c r="D827" s="36">
        <v>3</v>
      </c>
    </row>
    <row r="828" spans="1:4">
      <c r="A828" s="10">
        <v>43829</v>
      </c>
      <c r="B828" s="11" t="s">
        <v>577</v>
      </c>
      <c r="C828" s="11" t="s">
        <v>557</v>
      </c>
      <c r="D828" s="36">
        <v>47</v>
      </c>
    </row>
    <row r="829" spans="1:4">
      <c r="A829" s="10">
        <v>43829</v>
      </c>
      <c r="B829" s="11" t="s">
        <v>577</v>
      </c>
      <c r="C829" s="11" t="s">
        <v>558</v>
      </c>
      <c r="D829" s="36">
        <v>32</v>
      </c>
    </row>
    <row r="830" spans="1:4">
      <c r="A830" s="10">
        <v>43829</v>
      </c>
      <c r="B830" s="11" t="s">
        <v>577</v>
      </c>
      <c r="C830" s="11" t="s">
        <v>559</v>
      </c>
      <c r="D830" s="36">
        <v>23</v>
      </c>
    </row>
    <row r="831" spans="1:4">
      <c r="A831" s="10">
        <v>43829</v>
      </c>
      <c r="B831" s="11" t="s">
        <v>577</v>
      </c>
      <c r="C831" s="11" t="s">
        <v>560</v>
      </c>
      <c r="D831" s="36">
        <v>22</v>
      </c>
    </row>
    <row r="832" spans="1:4">
      <c r="A832" s="10">
        <v>43829</v>
      </c>
      <c r="B832" s="11" t="s">
        <v>577</v>
      </c>
      <c r="C832" s="11" t="s">
        <v>561</v>
      </c>
      <c r="D832" s="36">
        <v>30</v>
      </c>
    </row>
    <row r="833" spans="1:4">
      <c r="A833" s="10">
        <v>43830</v>
      </c>
      <c r="B833" s="11" t="s">
        <v>568</v>
      </c>
      <c r="C833" s="11" t="s">
        <v>556</v>
      </c>
      <c r="D833" s="36">
        <v>35</v>
      </c>
    </row>
    <row r="834" spans="1:4">
      <c r="A834" s="10">
        <v>43830</v>
      </c>
      <c r="B834" s="11" t="s">
        <v>568</v>
      </c>
      <c r="C834" s="11" t="s">
        <v>557</v>
      </c>
      <c r="D834" s="36">
        <v>41</v>
      </c>
    </row>
    <row r="835" spans="1:4">
      <c r="A835" s="10">
        <v>43830</v>
      </c>
      <c r="B835" s="11" t="s">
        <v>568</v>
      </c>
      <c r="C835" s="11" t="s">
        <v>558</v>
      </c>
      <c r="D835" s="36">
        <v>8</v>
      </c>
    </row>
    <row r="836" spans="1:4">
      <c r="A836" s="10">
        <v>43830</v>
      </c>
      <c r="B836" s="11" t="s">
        <v>568</v>
      </c>
      <c r="C836" s="11" t="s">
        <v>559</v>
      </c>
      <c r="D836" s="36">
        <v>16</v>
      </c>
    </row>
    <row r="837" spans="1:4">
      <c r="A837" s="10">
        <v>43830</v>
      </c>
      <c r="B837" s="11" t="s">
        <v>568</v>
      </c>
      <c r="C837" s="11" t="s">
        <v>560</v>
      </c>
      <c r="D837" s="36">
        <v>30</v>
      </c>
    </row>
    <row r="838" spans="1:4">
      <c r="A838" s="10">
        <v>43830</v>
      </c>
      <c r="B838" s="11" t="s">
        <v>568</v>
      </c>
      <c r="C838" s="11" t="s">
        <v>561</v>
      </c>
      <c r="D838" s="36">
        <v>9</v>
      </c>
    </row>
    <row r="839" spans="1:4">
      <c r="A839" s="10">
        <v>43830</v>
      </c>
      <c r="B839" s="11" t="s">
        <v>568</v>
      </c>
      <c r="C839" s="11" t="s">
        <v>562</v>
      </c>
      <c r="D839" s="36">
        <v>6</v>
      </c>
    </row>
    <row r="840" spans="1:4">
      <c r="A840" s="10">
        <v>43830</v>
      </c>
      <c r="B840" s="11" t="s">
        <v>569</v>
      </c>
      <c r="C840" s="11" t="s">
        <v>556</v>
      </c>
      <c r="D840" s="36">
        <v>42</v>
      </c>
    </row>
    <row r="841" spans="1:4">
      <c r="A841" s="10">
        <v>43830</v>
      </c>
      <c r="B841" s="11" t="s">
        <v>569</v>
      </c>
      <c r="C841" s="11" t="s">
        <v>557</v>
      </c>
      <c r="D841" s="36">
        <v>12</v>
      </c>
    </row>
    <row r="842" spans="1:4">
      <c r="A842" s="10">
        <v>43830</v>
      </c>
      <c r="B842" s="11" t="s">
        <v>569</v>
      </c>
      <c r="C842" s="11" t="s">
        <v>558</v>
      </c>
      <c r="D842" s="36">
        <v>528</v>
      </c>
    </row>
    <row r="843" spans="1:4">
      <c r="A843" s="10">
        <v>43830</v>
      </c>
      <c r="B843" s="11" t="s">
        <v>569</v>
      </c>
      <c r="C843" s="11" t="s">
        <v>559</v>
      </c>
      <c r="D843" s="36">
        <v>22</v>
      </c>
    </row>
    <row r="844" spans="1:4">
      <c r="A844" s="10">
        <v>43830</v>
      </c>
      <c r="B844" s="11" t="s">
        <v>569</v>
      </c>
      <c r="C844" s="11" t="s">
        <v>560</v>
      </c>
      <c r="D844" s="36">
        <v>22</v>
      </c>
    </row>
    <row r="845" spans="1:4">
      <c r="A845" s="10">
        <v>43830</v>
      </c>
      <c r="B845" s="11" t="s">
        <v>569</v>
      </c>
      <c r="C845" s="11" t="s">
        <v>561</v>
      </c>
      <c r="D845" s="36">
        <v>19</v>
      </c>
    </row>
    <row r="846" spans="1:4">
      <c r="A846" s="10">
        <v>43830</v>
      </c>
      <c r="B846" s="11" t="s">
        <v>569</v>
      </c>
      <c r="C846" s="11" t="s">
        <v>562</v>
      </c>
      <c r="D846" s="36">
        <v>39</v>
      </c>
    </row>
    <row r="847" spans="1:4">
      <c r="A847" s="10">
        <v>43830</v>
      </c>
      <c r="B847" s="11" t="s">
        <v>570</v>
      </c>
      <c r="C847" s="11" t="s">
        <v>556</v>
      </c>
      <c r="D847" s="36">
        <v>582</v>
      </c>
    </row>
    <row r="848" spans="1:4">
      <c r="A848" s="10">
        <v>43830</v>
      </c>
      <c r="B848" s="11" t="s">
        <v>570</v>
      </c>
      <c r="C848" s="11" t="s">
        <v>557</v>
      </c>
      <c r="D848" s="36">
        <v>613</v>
      </c>
    </row>
    <row r="849" spans="1:4">
      <c r="A849" s="10">
        <v>43830</v>
      </c>
      <c r="B849" s="11" t="s">
        <v>570</v>
      </c>
      <c r="C849" s="11" t="s">
        <v>558</v>
      </c>
      <c r="D849" s="36">
        <v>24</v>
      </c>
    </row>
    <row r="850" spans="1:4">
      <c r="A850" s="10">
        <v>43830</v>
      </c>
      <c r="B850" s="11" t="s">
        <v>570</v>
      </c>
      <c r="C850" s="11" t="s">
        <v>559</v>
      </c>
      <c r="D850" s="36">
        <v>21</v>
      </c>
    </row>
    <row r="851" spans="1:4">
      <c r="A851" s="10">
        <v>43830</v>
      </c>
      <c r="B851" s="11" t="s">
        <v>570</v>
      </c>
      <c r="C851" s="11" t="s">
        <v>560</v>
      </c>
      <c r="D851" s="36">
        <v>21</v>
      </c>
    </row>
    <row r="852" spans="1:4">
      <c r="A852" s="10">
        <v>43830</v>
      </c>
      <c r="B852" s="11" t="s">
        <v>570</v>
      </c>
      <c r="C852" s="11" t="s">
        <v>561</v>
      </c>
      <c r="D852" s="36">
        <v>41</v>
      </c>
    </row>
    <row r="853" spans="1:4">
      <c r="A853" s="10">
        <v>43830</v>
      </c>
      <c r="B853" s="11" t="s">
        <v>570</v>
      </c>
      <c r="C853" s="11" t="s">
        <v>562</v>
      </c>
      <c r="D853" s="36">
        <v>25</v>
      </c>
    </row>
    <row r="854" spans="1:4">
      <c r="A854" s="10">
        <v>43830</v>
      </c>
      <c r="B854" s="11" t="s">
        <v>571</v>
      </c>
      <c r="C854" s="11" t="s">
        <v>556</v>
      </c>
      <c r="D854" s="36">
        <v>526</v>
      </c>
    </row>
    <row r="855" spans="1:4">
      <c r="A855" s="10">
        <v>43830</v>
      </c>
      <c r="B855" s="11" t="s">
        <v>571</v>
      </c>
      <c r="C855" s="11" t="s">
        <v>557</v>
      </c>
      <c r="D855" s="36">
        <v>24</v>
      </c>
    </row>
    <row r="856" spans="1:4">
      <c r="A856" s="10">
        <v>43830</v>
      </c>
      <c r="B856" s="11" t="s">
        <v>571</v>
      </c>
      <c r="C856" s="11" t="s">
        <v>558</v>
      </c>
      <c r="D856" s="36">
        <v>4</v>
      </c>
    </row>
    <row r="857" spans="1:4">
      <c r="A857" s="10">
        <v>43830</v>
      </c>
      <c r="B857" s="11" t="s">
        <v>571</v>
      </c>
      <c r="C857" s="11" t="s">
        <v>559</v>
      </c>
      <c r="D857" s="36">
        <v>591</v>
      </c>
    </row>
    <row r="858" spans="1:4">
      <c r="A858" s="10">
        <v>43830</v>
      </c>
      <c r="B858" s="11" t="s">
        <v>571</v>
      </c>
      <c r="C858" s="11" t="s">
        <v>560</v>
      </c>
      <c r="D858" s="36">
        <v>24</v>
      </c>
    </row>
    <row r="859" spans="1:4">
      <c r="A859" s="10">
        <v>43830</v>
      </c>
      <c r="B859" s="11" t="s">
        <v>571</v>
      </c>
      <c r="C859" s="11" t="s">
        <v>561</v>
      </c>
      <c r="D859" s="36">
        <v>9</v>
      </c>
    </row>
    <row r="860" spans="1:4">
      <c r="A860" s="10">
        <v>43830</v>
      </c>
      <c r="B860" s="11" t="s">
        <v>571</v>
      </c>
      <c r="C860" s="11" t="s">
        <v>562</v>
      </c>
      <c r="D860" s="36">
        <v>27</v>
      </c>
    </row>
    <row r="861" spans="1:4">
      <c r="A861" s="10">
        <v>43830</v>
      </c>
      <c r="B861" s="11" t="s">
        <v>572</v>
      </c>
      <c r="C861" s="11" t="s">
        <v>556</v>
      </c>
      <c r="D861" s="36">
        <v>504</v>
      </c>
    </row>
    <row r="862" spans="1:4">
      <c r="A862" s="10">
        <v>43830</v>
      </c>
      <c r="B862" s="11" t="s">
        <v>572</v>
      </c>
      <c r="C862" s="11" t="s">
        <v>557</v>
      </c>
      <c r="D862" s="36">
        <v>20</v>
      </c>
    </row>
    <row r="863" spans="1:4">
      <c r="A863" s="10">
        <v>43830</v>
      </c>
      <c r="B863" s="11" t="s">
        <v>572</v>
      </c>
      <c r="C863" s="11" t="s">
        <v>558</v>
      </c>
      <c r="D863" s="36">
        <v>2</v>
      </c>
    </row>
    <row r="864" spans="1:4">
      <c r="A864" s="10">
        <v>43830</v>
      </c>
      <c r="B864" s="11" t="s">
        <v>572</v>
      </c>
      <c r="C864" s="11" t="s">
        <v>559</v>
      </c>
      <c r="D864" s="36">
        <v>611</v>
      </c>
    </row>
    <row r="865" spans="1:4">
      <c r="A865" s="10">
        <v>43830</v>
      </c>
      <c r="B865" s="11" t="s">
        <v>572</v>
      </c>
      <c r="C865" s="11" t="s">
        <v>560</v>
      </c>
      <c r="D865" s="36">
        <v>558</v>
      </c>
    </row>
    <row r="866" spans="1:4">
      <c r="A866" s="10">
        <v>43830</v>
      </c>
      <c r="B866" s="11" t="s">
        <v>572</v>
      </c>
      <c r="C866" s="11" t="s">
        <v>561</v>
      </c>
      <c r="D866" s="36">
        <v>46</v>
      </c>
    </row>
    <row r="867" spans="1:4">
      <c r="A867" s="10">
        <v>43830</v>
      </c>
      <c r="B867" s="11" t="s">
        <v>572</v>
      </c>
      <c r="C867" s="11" t="s">
        <v>562</v>
      </c>
      <c r="D867" s="36">
        <v>46</v>
      </c>
    </row>
    <row r="868" spans="1:4">
      <c r="A868" s="10">
        <v>43830</v>
      </c>
      <c r="B868" s="11" t="s">
        <v>573</v>
      </c>
      <c r="C868" s="11" t="s">
        <v>556</v>
      </c>
      <c r="D868" s="36">
        <v>50</v>
      </c>
    </row>
    <row r="869" spans="1:4">
      <c r="A869" s="10">
        <v>43830</v>
      </c>
      <c r="B869" s="11" t="s">
        <v>573</v>
      </c>
      <c r="C869" s="11" t="s">
        <v>557</v>
      </c>
      <c r="D869" s="36">
        <v>43</v>
      </c>
    </row>
    <row r="870" spans="1:4">
      <c r="A870" s="10">
        <v>43830</v>
      </c>
      <c r="B870" s="11" t="s">
        <v>573</v>
      </c>
      <c r="C870" s="11" t="s">
        <v>558</v>
      </c>
      <c r="D870" s="36">
        <v>48</v>
      </c>
    </row>
    <row r="871" spans="1:4">
      <c r="A871" s="10">
        <v>43830</v>
      </c>
      <c r="B871" s="11" t="s">
        <v>573</v>
      </c>
      <c r="C871" s="11" t="s">
        <v>559</v>
      </c>
      <c r="D871" s="36">
        <v>31</v>
      </c>
    </row>
    <row r="872" spans="1:4">
      <c r="A872" s="10">
        <v>43830</v>
      </c>
      <c r="B872" s="11" t="s">
        <v>573</v>
      </c>
      <c r="C872" s="11" t="s">
        <v>560</v>
      </c>
      <c r="D872" s="36">
        <v>574</v>
      </c>
    </row>
    <row r="873" spans="1:4">
      <c r="A873" s="10">
        <v>43830</v>
      </c>
      <c r="B873" s="11" t="s">
        <v>573</v>
      </c>
      <c r="C873" s="11" t="s">
        <v>561</v>
      </c>
      <c r="D873" s="36">
        <v>12</v>
      </c>
    </row>
    <row r="874" spans="1:4">
      <c r="A874" s="10">
        <v>43830</v>
      </c>
      <c r="B874" s="11" t="s">
        <v>573</v>
      </c>
      <c r="C874" s="11" t="s">
        <v>562</v>
      </c>
      <c r="D874" s="36">
        <v>20</v>
      </c>
    </row>
    <row r="875" spans="1:4">
      <c r="A875" s="10">
        <v>43830</v>
      </c>
      <c r="B875" s="11" t="s">
        <v>563</v>
      </c>
      <c r="C875" s="11" t="s">
        <v>556</v>
      </c>
      <c r="D875" s="36">
        <v>538</v>
      </c>
    </row>
    <row r="876" spans="1:4">
      <c r="A876" s="10">
        <v>43830</v>
      </c>
      <c r="B876" s="11" t="s">
        <v>563</v>
      </c>
      <c r="C876" s="11" t="s">
        <v>557</v>
      </c>
      <c r="D876" s="36">
        <v>26</v>
      </c>
    </row>
    <row r="877" spans="1:4">
      <c r="A877" s="10">
        <v>43830</v>
      </c>
      <c r="B877" s="11" t="s">
        <v>563</v>
      </c>
      <c r="C877" s="11" t="s">
        <v>558</v>
      </c>
      <c r="D877" s="36">
        <v>26</v>
      </c>
    </row>
    <row r="878" spans="1:4">
      <c r="A878" s="10">
        <v>43830</v>
      </c>
      <c r="B878" s="11" t="s">
        <v>563</v>
      </c>
      <c r="C878" s="11" t="s">
        <v>559</v>
      </c>
      <c r="D878" s="36">
        <v>30</v>
      </c>
    </row>
    <row r="879" spans="1:4">
      <c r="A879" s="10">
        <v>43830</v>
      </c>
      <c r="B879" s="11" t="s">
        <v>563</v>
      </c>
      <c r="C879" s="11" t="s">
        <v>560</v>
      </c>
      <c r="D879" s="36">
        <v>49</v>
      </c>
    </row>
    <row r="880" spans="1:4">
      <c r="A880" s="10">
        <v>43830</v>
      </c>
      <c r="B880" s="11" t="s">
        <v>563</v>
      </c>
      <c r="C880" s="11" t="s">
        <v>561</v>
      </c>
      <c r="D880" s="36">
        <v>47</v>
      </c>
    </row>
    <row r="881" spans="1:4">
      <c r="A881" s="10">
        <v>43830</v>
      </c>
      <c r="B881" s="11" t="s">
        <v>563</v>
      </c>
      <c r="C881" s="11" t="s">
        <v>562</v>
      </c>
      <c r="D881" s="36">
        <v>33</v>
      </c>
    </row>
    <row r="882" spans="1:4">
      <c r="A882" s="10">
        <v>43830</v>
      </c>
      <c r="B882" s="11" t="s">
        <v>564</v>
      </c>
      <c r="C882" s="11" t="s">
        <v>556</v>
      </c>
      <c r="D882" s="36">
        <v>45</v>
      </c>
    </row>
    <row r="883" spans="1:4">
      <c r="A883" s="10">
        <v>43830</v>
      </c>
      <c r="B883" s="11" t="s">
        <v>564</v>
      </c>
      <c r="C883" s="11" t="s">
        <v>557</v>
      </c>
      <c r="D883" s="36">
        <v>41</v>
      </c>
    </row>
    <row r="884" spans="1:4">
      <c r="A884" s="10">
        <v>43830</v>
      </c>
      <c r="B884" s="11" t="s">
        <v>564</v>
      </c>
      <c r="C884" s="11" t="s">
        <v>558</v>
      </c>
      <c r="D884" s="36">
        <v>35</v>
      </c>
    </row>
    <row r="885" spans="1:4">
      <c r="A885" s="10">
        <v>43830</v>
      </c>
      <c r="B885" s="11" t="s">
        <v>564</v>
      </c>
      <c r="C885" s="11" t="s">
        <v>559</v>
      </c>
      <c r="D885" s="36">
        <v>11</v>
      </c>
    </row>
    <row r="886" spans="1:4">
      <c r="A886" s="10">
        <v>43830</v>
      </c>
      <c r="B886" s="11" t="s">
        <v>564</v>
      </c>
      <c r="C886" s="11" t="s">
        <v>560</v>
      </c>
      <c r="D886" s="36">
        <v>44</v>
      </c>
    </row>
    <row r="887" spans="1:4">
      <c r="A887" s="10">
        <v>43830</v>
      </c>
      <c r="B887" s="11" t="s">
        <v>564</v>
      </c>
      <c r="C887" s="11" t="s">
        <v>561</v>
      </c>
      <c r="D887" s="36">
        <v>19</v>
      </c>
    </row>
    <row r="888" spans="1:4">
      <c r="A888" s="10">
        <v>43830</v>
      </c>
      <c r="B888" s="11" t="s">
        <v>564</v>
      </c>
      <c r="C888" s="11" t="s">
        <v>562</v>
      </c>
      <c r="D888" s="36">
        <v>38</v>
      </c>
    </row>
    <row r="889" spans="1:4">
      <c r="A889" s="10">
        <v>43830</v>
      </c>
      <c r="B889" s="11" t="s">
        <v>574</v>
      </c>
      <c r="C889" s="11" t="s">
        <v>556</v>
      </c>
      <c r="D889" s="36">
        <v>31</v>
      </c>
    </row>
    <row r="890" spans="1:4">
      <c r="A890" s="10">
        <v>43830</v>
      </c>
      <c r="B890" s="11" t="s">
        <v>574</v>
      </c>
      <c r="C890" s="11" t="s">
        <v>557</v>
      </c>
      <c r="D890" s="36">
        <v>14</v>
      </c>
    </row>
    <row r="891" spans="1:4">
      <c r="A891" s="10">
        <v>43830</v>
      </c>
      <c r="B891" s="11" t="s">
        <v>574</v>
      </c>
      <c r="C891" s="11" t="s">
        <v>558</v>
      </c>
      <c r="D891" s="36">
        <v>12</v>
      </c>
    </row>
    <row r="892" spans="1:4">
      <c r="A892" s="10">
        <v>43830</v>
      </c>
      <c r="B892" s="11" t="s">
        <v>574</v>
      </c>
      <c r="C892" s="11" t="s">
        <v>559</v>
      </c>
      <c r="D892" s="36">
        <v>36</v>
      </c>
    </row>
    <row r="893" spans="1:4">
      <c r="A893" s="10">
        <v>43830</v>
      </c>
      <c r="B893" s="11" t="s">
        <v>574</v>
      </c>
      <c r="C893" s="11" t="s">
        <v>560</v>
      </c>
      <c r="D893" s="36">
        <v>29</v>
      </c>
    </row>
    <row r="894" spans="1:4">
      <c r="A894" s="10">
        <v>43830</v>
      </c>
      <c r="B894" s="11" t="s">
        <v>574</v>
      </c>
      <c r="C894" s="11" t="s">
        <v>561</v>
      </c>
      <c r="D894" s="36">
        <v>13</v>
      </c>
    </row>
    <row r="895" spans="1:4">
      <c r="A895" s="10">
        <v>43830</v>
      </c>
      <c r="B895" s="11" t="s">
        <v>574</v>
      </c>
      <c r="C895" s="11" t="s">
        <v>562</v>
      </c>
      <c r="D895" s="36">
        <v>18</v>
      </c>
    </row>
    <row r="896" spans="1:4">
      <c r="A896" s="10">
        <v>43830</v>
      </c>
      <c r="B896" s="11" t="s">
        <v>575</v>
      </c>
      <c r="C896" s="11" t="s">
        <v>556</v>
      </c>
      <c r="D896" s="36">
        <v>7</v>
      </c>
    </row>
    <row r="897" spans="1:4">
      <c r="A897" s="10">
        <v>43830</v>
      </c>
      <c r="B897" s="11" t="s">
        <v>575</v>
      </c>
      <c r="C897" s="11" t="s">
        <v>557</v>
      </c>
      <c r="D897" s="36">
        <v>10</v>
      </c>
    </row>
    <row r="898" spans="1:4">
      <c r="A898" s="10">
        <v>43830</v>
      </c>
      <c r="B898" s="11" t="s">
        <v>575</v>
      </c>
      <c r="C898" s="11" t="s">
        <v>558</v>
      </c>
      <c r="D898" s="36">
        <v>23</v>
      </c>
    </row>
    <row r="899" spans="1:4">
      <c r="A899" s="10">
        <v>43830</v>
      </c>
      <c r="B899" s="11" t="s">
        <v>575</v>
      </c>
      <c r="C899" s="11" t="s">
        <v>559</v>
      </c>
      <c r="D899" s="36">
        <v>559</v>
      </c>
    </row>
    <row r="900" spans="1:4">
      <c r="A900" s="10">
        <v>43830</v>
      </c>
      <c r="B900" s="11" t="s">
        <v>575</v>
      </c>
      <c r="C900" s="11" t="s">
        <v>560</v>
      </c>
      <c r="D900" s="36">
        <v>556</v>
      </c>
    </row>
    <row r="901" spans="1:4">
      <c r="A901" s="10">
        <v>43830</v>
      </c>
      <c r="B901" s="11" t="s">
        <v>575</v>
      </c>
      <c r="C901" s="11" t="s">
        <v>561</v>
      </c>
      <c r="D901" s="36">
        <v>29</v>
      </c>
    </row>
    <row r="902" spans="1:4">
      <c r="A902" s="10">
        <v>43830</v>
      </c>
      <c r="B902" s="11" t="s">
        <v>575</v>
      </c>
      <c r="C902" s="11" t="s">
        <v>562</v>
      </c>
      <c r="D902" s="36">
        <v>16</v>
      </c>
    </row>
    <row r="903" spans="1:4">
      <c r="A903" s="10">
        <v>43830</v>
      </c>
      <c r="B903" s="11" t="s">
        <v>576</v>
      </c>
      <c r="C903" s="11" t="s">
        <v>556</v>
      </c>
      <c r="D903" s="36">
        <v>33</v>
      </c>
    </row>
    <row r="904" spans="1:4">
      <c r="A904" s="10">
        <v>43830</v>
      </c>
      <c r="B904" s="11" t="s">
        <v>576</v>
      </c>
      <c r="C904" s="11" t="s">
        <v>557</v>
      </c>
      <c r="D904" s="36">
        <v>13</v>
      </c>
    </row>
    <row r="905" spans="1:4">
      <c r="A905" s="10">
        <v>43830</v>
      </c>
      <c r="B905" s="11" t="s">
        <v>576</v>
      </c>
      <c r="C905" s="11" t="s">
        <v>558</v>
      </c>
      <c r="D905" s="36">
        <v>29</v>
      </c>
    </row>
    <row r="906" spans="1:4">
      <c r="A906" s="10">
        <v>43830</v>
      </c>
      <c r="B906" s="11" t="s">
        <v>576</v>
      </c>
      <c r="C906" s="11" t="s">
        <v>559</v>
      </c>
      <c r="D906" s="36">
        <v>27</v>
      </c>
    </row>
    <row r="907" spans="1:4">
      <c r="A907" s="10">
        <v>43830</v>
      </c>
      <c r="B907" s="11" t="s">
        <v>576</v>
      </c>
      <c r="C907" s="11" t="s">
        <v>560</v>
      </c>
      <c r="D907" s="36">
        <v>31</v>
      </c>
    </row>
    <row r="908" spans="1:4">
      <c r="A908" s="10">
        <v>43830</v>
      </c>
      <c r="B908" s="11" t="s">
        <v>576</v>
      </c>
      <c r="C908" s="11" t="s">
        <v>561</v>
      </c>
      <c r="D908" s="36">
        <v>14</v>
      </c>
    </row>
    <row r="909" spans="1:4">
      <c r="A909" s="10">
        <v>43830</v>
      </c>
      <c r="B909" s="11" t="s">
        <v>576</v>
      </c>
      <c r="C909" s="11" t="s">
        <v>562</v>
      </c>
      <c r="D909" s="36">
        <v>33</v>
      </c>
    </row>
    <row r="910" spans="1:4">
      <c r="A910" s="10">
        <v>43830</v>
      </c>
      <c r="B910" s="11" t="s">
        <v>577</v>
      </c>
      <c r="C910" s="11" t="s">
        <v>556</v>
      </c>
      <c r="D910" s="36">
        <v>2</v>
      </c>
    </row>
    <row r="911" spans="1:4">
      <c r="A911" s="10">
        <v>43830</v>
      </c>
      <c r="B911" s="11" t="s">
        <v>577</v>
      </c>
      <c r="C911" s="11" t="s">
        <v>557</v>
      </c>
      <c r="D911" s="36">
        <v>5</v>
      </c>
    </row>
    <row r="912" spans="1:4">
      <c r="A912" s="10">
        <v>43830</v>
      </c>
      <c r="B912" s="11" t="s">
        <v>577</v>
      </c>
      <c r="C912" s="11" t="s">
        <v>558</v>
      </c>
      <c r="D912" s="36">
        <v>19</v>
      </c>
    </row>
    <row r="913" spans="1:4">
      <c r="A913" s="10">
        <v>43830</v>
      </c>
      <c r="B913" s="11" t="s">
        <v>577</v>
      </c>
      <c r="C913" s="11" t="s">
        <v>559</v>
      </c>
      <c r="D913" s="36">
        <v>26</v>
      </c>
    </row>
    <row r="914" spans="1:4">
      <c r="A914" s="10">
        <v>43830</v>
      </c>
      <c r="B914" s="11" t="s">
        <v>577</v>
      </c>
      <c r="C914" s="11" t="s">
        <v>560</v>
      </c>
      <c r="D914" s="36">
        <v>516</v>
      </c>
    </row>
    <row r="915" spans="1:4">
      <c r="A915" s="10">
        <v>43830</v>
      </c>
      <c r="B915" s="11" t="s">
        <v>577</v>
      </c>
      <c r="C915" s="11" t="s">
        <v>561</v>
      </c>
      <c r="D915" s="36">
        <v>20</v>
      </c>
    </row>
    <row r="916" spans="1:4">
      <c r="A916" s="10">
        <v>43831</v>
      </c>
      <c r="B916" s="11" t="s">
        <v>568</v>
      </c>
      <c r="C916" s="11" t="s">
        <v>556</v>
      </c>
      <c r="D916" s="36">
        <v>3</v>
      </c>
    </row>
    <row r="917" spans="1:4">
      <c r="A917" s="10">
        <v>43831</v>
      </c>
      <c r="B917" s="11" t="s">
        <v>568</v>
      </c>
      <c r="C917" s="11" t="s">
        <v>557</v>
      </c>
      <c r="D917" s="36">
        <v>519</v>
      </c>
    </row>
    <row r="918" spans="1:4">
      <c r="A918" s="10">
        <v>43831</v>
      </c>
      <c r="B918" s="11" t="s">
        <v>568</v>
      </c>
      <c r="C918" s="11" t="s">
        <v>558</v>
      </c>
      <c r="D918" s="36">
        <v>42</v>
      </c>
    </row>
    <row r="919" spans="1:4">
      <c r="A919" s="10">
        <v>43831</v>
      </c>
      <c r="B919" s="11" t="s">
        <v>568</v>
      </c>
      <c r="C919" s="11" t="s">
        <v>559</v>
      </c>
      <c r="D919" s="36">
        <v>32</v>
      </c>
    </row>
    <row r="920" spans="1:4">
      <c r="A920" s="10">
        <v>43831</v>
      </c>
      <c r="B920" s="11" t="s">
        <v>568</v>
      </c>
      <c r="C920" s="11" t="s">
        <v>560</v>
      </c>
      <c r="D920" s="36">
        <v>583</v>
      </c>
    </row>
    <row r="921" spans="1:4">
      <c r="A921" s="10">
        <v>43831</v>
      </c>
      <c r="B921" s="11" t="s">
        <v>568</v>
      </c>
      <c r="C921" s="11" t="s">
        <v>561</v>
      </c>
      <c r="D921" s="36">
        <v>32</v>
      </c>
    </row>
    <row r="922" spans="1:4">
      <c r="A922" s="10">
        <v>43831</v>
      </c>
      <c r="B922" s="11" t="s">
        <v>568</v>
      </c>
      <c r="C922" s="11" t="s">
        <v>562</v>
      </c>
      <c r="D922" s="36">
        <v>23</v>
      </c>
    </row>
    <row r="923" spans="1:4">
      <c r="A923" s="10">
        <v>43831</v>
      </c>
      <c r="B923" s="11" t="s">
        <v>569</v>
      </c>
      <c r="C923" s="11" t="s">
        <v>556</v>
      </c>
      <c r="D923" s="36">
        <v>3</v>
      </c>
    </row>
    <row r="924" spans="1:4">
      <c r="A924" s="10">
        <v>43831</v>
      </c>
      <c r="B924" s="11" t="s">
        <v>569</v>
      </c>
      <c r="C924" s="11" t="s">
        <v>557</v>
      </c>
      <c r="D924" s="36">
        <v>583</v>
      </c>
    </row>
    <row r="925" spans="1:4">
      <c r="A925" s="10">
        <v>43831</v>
      </c>
      <c r="B925" s="11" t="s">
        <v>569</v>
      </c>
      <c r="C925" s="11" t="s">
        <v>558</v>
      </c>
      <c r="D925" s="36">
        <v>12</v>
      </c>
    </row>
    <row r="926" spans="1:4">
      <c r="A926" s="10">
        <v>43831</v>
      </c>
      <c r="B926" s="11" t="s">
        <v>569</v>
      </c>
      <c r="C926" s="11" t="s">
        <v>559</v>
      </c>
      <c r="D926" s="36">
        <v>43</v>
      </c>
    </row>
    <row r="927" spans="1:4">
      <c r="A927" s="10">
        <v>43831</v>
      </c>
      <c r="B927" s="11" t="s">
        <v>569</v>
      </c>
      <c r="C927" s="11" t="s">
        <v>560</v>
      </c>
      <c r="D927" s="36">
        <v>583</v>
      </c>
    </row>
    <row r="928" spans="1:4">
      <c r="A928" s="10">
        <v>43831</v>
      </c>
      <c r="B928" s="11" t="s">
        <v>569</v>
      </c>
      <c r="C928" s="11" t="s">
        <v>561</v>
      </c>
      <c r="D928" s="36">
        <v>44</v>
      </c>
    </row>
    <row r="929" spans="1:4">
      <c r="A929" s="10">
        <v>43831</v>
      </c>
      <c r="B929" s="11" t="s">
        <v>569</v>
      </c>
      <c r="C929" s="11" t="s">
        <v>562</v>
      </c>
      <c r="D929" s="36">
        <v>19</v>
      </c>
    </row>
    <row r="930" spans="1:4">
      <c r="A930" s="10">
        <v>43831</v>
      </c>
      <c r="B930" s="11" t="s">
        <v>570</v>
      </c>
      <c r="C930" s="11" t="s">
        <v>556</v>
      </c>
      <c r="D930" s="36">
        <v>31</v>
      </c>
    </row>
    <row r="931" spans="1:4">
      <c r="A931" s="10">
        <v>43831</v>
      </c>
      <c r="B931" s="11" t="s">
        <v>570</v>
      </c>
      <c r="C931" s="11" t="s">
        <v>557</v>
      </c>
      <c r="D931" s="36">
        <v>42</v>
      </c>
    </row>
    <row r="932" spans="1:4">
      <c r="A932" s="10">
        <v>43831</v>
      </c>
      <c r="B932" s="11" t="s">
        <v>570</v>
      </c>
      <c r="C932" s="11" t="s">
        <v>558</v>
      </c>
      <c r="D932" s="36">
        <v>5</v>
      </c>
    </row>
    <row r="933" spans="1:4">
      <c r="A933" s="10">
        <v>43831</v>
      </c>
      <c r="B933" s="11" t="s">
        <v>570</v>
      </c>
      <c r="C933" s="11" t="s">
        <v>559</v>
      </c>
      <c r="D933" s="36">
        <v>605</v>
      </c>
    </row>
    <row r="934" spans="1:4">
      <c r="A934" s="10">
        <v>43831</v>
      </c>
      <c r="B934" s="11" t="s">
        <v>570</v>
      </c>
      <c r="C934" s="11" t="s">
        <v>560</v>
      </c>
      <c r="D934" s="36">
        <v>619</v>
      </c>
    </row>
    <row r="935" spans="1:4">
      <c r="A935" s="10">
        <v>43831</v>
      </c>
      <c r="B935" s="11" t="s">
        <v>570</v>
      </c>
      <c r="C935" s="11" t="s">
        <v>561</v>
      </c>
      <c r="D935" s="36">
        <v>532</v>
      </c>
    </row>
    <row r="936" spans="1:4">
      <c r="A936" s="10">
        <v>43831</v>
      </c>
      <c r="B936" s="11" t="s">
        <v>570</v>
      </c>
      <c r="C936" s="11" t="s">
        <v>562</v>
      </c>
      <c r="D936" s="36">
        <v>26</v>
      </c>
    </row>
    <row r="937" spans="1:4">
      <c r="A937" s="10">
        <v>43831</v>
      </c>
      <c r="B937" s="11" t="s">
        <v>571</v>
      </c>
      <c r="C937" s="11" t="s">
        <v>556</v>
      </c>
      <c r="D937" s="36">
        <v>6</v>
      </c>
    </row>
    <row r="938" spans="1:4">
      <c r="A938" s="10">
        <v>43831</v>
      </c>
      <c r="B938" s="11" t="s">
        <v>571</v>
      </c>
      <c r="C938" s="11" t="s">
        <v>557</v>
      </c>
      <c r="D938" s="36">
        <v>5</v>
      </c>
    </row>
    <row r="939" spans="1:4">
      <c r="A939" s="10">
        <v>43831</v>
      </c>
      <c r="B939" s="11" t="s">
        <v>571</v>
      </c>
      <c r="C939" s="11" t="s">
        <v>558</v>
      </c>
      <c r="D939" s="36">
        <v>30</v>
      </c>
    </row>
    <row r="940" spans="1:4">
      <c r="A940" s="10">
        <v>43831</v>
      </c>
      <c r="B940" s="11" t="s">
        <v>571</v>
      </c>
      <c r="C940" s="11" t="s">
        <v>559</v>
      </c>
      <c r="D940" s="36">
        <v>42</v>
      </c>
    </row>
    <row r="941" spans="1:4">
      <c r="A941" s="10">
        <v>43831</v>
      </c>
      <c r="B941" s="11" t="s">
        <v>571</v>
      </c>
      <c r="C941" s="11" t="s">
        <v>560</v>
      </c>
      <c r="D941" s="36">
        <v>47</v>
      </c>
    </row>
    <row r="942" spans="1:4">
      <c r="A942" s="10">
        <v>43831</v>
      </c>
      <c r="B942" s="11" t="s">
        <v>571</v>
      </c>
      <c r="C942" s="11" t="s">
        <v>561</v>
      </c>
      <c r="D942" s="36">
        <v>14</v>
      </c>
    </row>
    <row r="943" spans="1:4">
      <c r="A943" s="10">
        <v>43831</v>
      </c>
      <c r="B943" s="11" t="s">
        <v>571</v>
      </c>
      <c r="C943" s="11" t="s">
        <v>562</v>
      </c>
      <c r="D943" s="36">
        <v>49</v>
      </c>
    </row>
    <row r="944" spans="1:4">
      <c r="A944" s="10">
        <v>43831</v>
      </c>
      <c r="B944" s="11" t="s">
        <v>572</v>
      </c>
      <c r="C944" s="11" t="s">
        <v>556</v>
      </c>
      <c r="D944" s="36">
        <v>37</v>
      </c>
    </row>
    <row r="945" spans="1:4">
      <c r="A945" s="10">
        <v>43831</v>
      </c>
      <c r="B945" s="11" t="s">
        <v>572</v>
      </c>
      <c r="C945" s="11" t="s">
        <v>557</v>
      </c>
      <c r="D945" s="36">
        <v>6</v>
      </c>
    </row>
    <row r="946" spans="1:4">
      <c r="A946" s="10">
        <v>43831</v>
      </c>
      <c r="B946" s="11" t="s">
        <v>572</v>
      </c>
      <c r="C946" s="11" t="s">
        <v>558</v>
      </c>
      <c r="D946" s="36">
        <v>14</v>
      </c>
    </row>
    <row r="947" spans="1:4">
      <c r="A947" s="10">
        <v>43831</v>
      </c>
      <c r="B947" s="11" t="s">
        <v>572</v>
      </c>
      <c r="C947" s="11" t="s">
        <v>559</v>
      </c>
      <c r="D947" s="36">
        <v>602</v>
      </c>
    </row>
    <row r="948" spans="1:4">
      <c r="A948" s="10">
        <v>43831</v>
      </c>
      <c r="B948" s="11" t="s">
        <v>572</v>
      </c>
      <c r="C948" s="11" t="s">
        <v>560</v>
      </c>
      <c r="D948" s="36">
        <v>21</v>
      </c>
    </row>
    <row r="949" spans="1:4">
      <c r="A949" s="10">
        <v>43831</v>
      </c>
      <c r="B949" s="11" t="s">
        <v>572</v>
      </c>
      <c r="C949" s="11" t="s">
        <v>561</v>
      </c>
      <c r="D949" s="36">
        <v>614</v>
      </c>
    </row>
    <row r="950" spans="1:4">
      <c r="A950" s="10">
        <v>43831</v>
      </c>
      <c r="B950" s="11" t="s">
        <v>572</v>
      </c>
      <c r="C950" s="11" t="s">
        <v>562</v>
      </c>
      <c r="D950" s="36">
        <v>16</v>
      </c>
    </row>
    <row r="951" spans="1:4">
      <c r="A951" s="10">
        <v>43831</v>
      </c>
      <c r="B951" s="11" t="s">
        <v>573</v>
      </c>
      <c r="C951" s="11" t="s">
        <v>556</v>
      </c>
      <c r="D951" s="36">
        <v>32</v>
      </c>
    </row>
    <row r="952" spans="1:4">
      <c r="A952" s="10">
        <v>43831</v>
      </c>
      <c r="B952" s="11" t="s">
        <v>573</v>
      </c>
      <c r="C952" s="11" t="s">
        <v>557</v>
      </c>
      <c r="D952" s="36">
        <v>503</v>
      </c>
    </row>
    <row r="953" spans="1:4">
      <c r="A953" s="10">
        <v>43831</v>
      </c>
      <c r="B953" s="11" t="s">
        <v>573</v>
      </c>
      <c r="C953" s="11" t="s">
        <v>558</v>
      </c>
      <c r="D953" s="36">
        <v>24</v>
      </c>
    </row>
    <row r="954" spans="1:4">
      <c r="A954" s="10">
        <v>43831</v>
      </c>
      <c r="B954" s="11" t="s">
        <v>573</v>
      </c>
      <c r="C954" s="11" t="s">
        <v>559</v>
      </c>
      <c r="D954" s="36">
        <v>9</v>
      </c>
    </row>
    <row r="955" spans="1:4">
      <c r="A955" s="10">
        <v>43831</v>
      </c>
      <c r="B955" s="11" t="s">
        <v>573</v>
      </c>
      <c r="C955" s="11" t="s">
        <v>560</v>
      </c>
      <c r="D955" s="36">
        <v>618</v>
      </c>
    </row>
    <row r="956" spans="1:4">
      <c r="A956" s="10">
        <v>43831</v>
      </c>
      <c r="B956" s="11" t="s">
        <v>573</v>
      </c>
      <c r="C956" s="11" t="s">
        <v>561</v>
      </c>
      <c r="D956" s="36">
        <v>13</v>
      </c>
    </row>
    <row r="957" spans="1:4">
      <c r="A957" s="10">
        <v>43831</v>
      </c>
      <c r="B957" s="11" t="s">
        <v>573</v>
      </c>
      <c r="C957" s="11" t="s">
        <v>562</v>
      </c>
      <c r="D957" s="36">
        <v>615</v>
      </c>
    </row>
    <row r="958" spans="1:4">
      <c r="A958" s="10">
        <v>43831</v>
      </c>
      <c r="B958" s="11" t="s">
        <v>563</v>
      </c>
      <c r="C958" s="11" t="s">
        <v>556</v>
      </c>
      <c r="D958" s="36">
        <v>26</v>
      </c>
    </row>
    <row r="959" spans="1:4">
      <c r="A959" s="10">
        <v>43831</v>
      </c>
      <c r="B959" s="11" t="s">
        <v>563</v>
      </c>
      <c r="C959" s="11" t="s">
        <v>557</v>
      </c>
      <c r="D959" s="36">
        <v>2</v>
      </c>
    </row>
    <row r="960" spans="1:4">
      <c r="A960" s="10">
        <v>43831</v>
      </c>
      <c r="B960" s="11" t="s">
        <v>563</v>
      </c>
      <c r="C960" s="11" t="s">
        <v>558</v>
      </c>
      <c r="D960" s="36">
        <v>12</v>
      </c>
    </row>
    <row r="961" spans="1:4">
      <c r="A961" s="10">
        <v>43831</v>
      </c>
      <c r="B961" s="11" t="s">
        <v>563</v>
      </c>
      <c r="C961" s="11" t="s">
        <v>559</v>
      </c>
      <c r="D961" s="36">
        <v>31</v>
      </c>
    </row>
    <row r="962" spans="1:4">
      <c r="A962" s="10">
        <v>43831</v>
      </c>
      <c r="B962" s="11" t="s">
        <v>563</v>
      </c>
      <c r="C962" s="11" t="s">
        <v>560</v>
      </c>
      <c r="D962" s="36">
        <v>32</v>
      </c>
    </row>
    <row r="963" spans="1:4">
      <c r="A963" s="10">
        <v>43831</v>
      </c>
      <c r="B963" s="11" t="s">
        <v>563</v>
      </c>
      <c r="C963" s="11" t="s">
        <v>561</v>
      </c>
      <c r="D963" s="36">
        <v>557</v>
      </c>
    </row>
    <row r="964" spans="1:4">
      <c r="A964" s="10">
        <v>43831</v>
      </c>
      <c r="B964" s="11" t="s">
        <v>563</v>
      </c>
      <c r="C964" s="11" t="s">
        <v>562</v>
      </c>
      <c r="D964" s="36">
        <v>6</v>
      </c>
    </row>
    <row r="965" spans="1:4">
      <c r="A965" s="10">
        <v>43831</v>
      </c>
      <c r="B965" s="11" t="s">
        <v>564</v>
      </c>
      <c r="C965" s="11" t="s">
        <v>556</v>
      </c>
      <c r="D965" s="36">
        <v>49</v>
      </c>
    </row>
    <row r="966" spans="1:4">
      <c r="A966" s="10">
        <v>43831</v>
      </c>
      <c r="B966" s="11" t="s">
        <v>564</v>
      </c>
      <c r="C966" s="11" t="s">
        <v>557</v>
      </c>
      <c r="D966" s="36">
        <v>27</v>
      </c>
    </row>
    <row r="967" spans="1:4">
      <c r="A967" s="10">
        <v>43831</v>
      </c>
      <c r="B967" s="11" t="s">
        <v>564</v>
      </c>
      <c r="C967" s="11" t="s">
        <v>558</v>
      </c>
      <c r="D967" s="36">
        <v>517</v>
      </c>
    </row>
    <row r="968" spans="1:4">
      <c r="A968" s="10">
        <v>43831</v>
      </c>
      <c r="B968" s="11" t="s">
        <v>564</v>
      </c>
      <c r="C968" s="11" t="s">
        <v>559</v>
      </c>
      <c r="D968" s="36">
        <v>47</v>
      </c>
    </row>
    <row r="969" spans="1:4">
      <c r="A969" s="10">
        <v>43831</v>
      </c>
      <c r="B969" s="11" t="s">
        <v>564</v>
      </c>
      <c r="C969" s="11" t="s">
        <v>560</v>
      </c>
      <c r="D969" s="36">
        <v>27</v>
      </c>
    </row>
    <row r="970" spans="1:4">
      <c r="A970" s="10">
        <v>43831</v>
      </c>
      <c r="B970" s="11" t="s">
        <v>564</v>
      </c>
      <c r="C970" s="11" t="s">
        <v>561</v>
      </c>
      <c r="D970" s="36">
        <v>38</v>
      </c>
    </row>
    <row r="971" spans="1:4">
      <c r="A971" s="10">
        <v>43831</v>
      </c>
      <c r="B971" s="11" t="s">
        <v>564</v>
      </c>
      <c r="C971" s="11" t="s">
        <v>562</v>
      </c>
      <c r="D971" s="36">
        <v>20</v>
      </c>
    </row>
    <row r="972" spans="1:4">
      <c r="A972" s="10">
        <v>43831</v>
      </c>
      <c r="B972" s="11" t="s">
        <v>574</v>
      </c>
      <c r="C972" s="11" t="s">
        <v>556</v>
      </c>
      <c r="D972" s="36">
        <v>3</v>
      </c>
    </row>
    <row r="973" spans="1:4">
      <c r="A973" s="10">
        <v>43831</v>
      </c>
      <c r="B973" s="11" t="s">
        <v>574</v>
      </c>
      <c r="C973" s="11" t="s">
        <v>557</v>
      </c>
      <c r="D973" s="36">
        <v>49</v>
      </c>
    </row>
    <row r="974" spans="1:4">
      <c r="A974" s="10">
        <v>43831</v>
      </c>
      <c r="B974" s="11" t="s">
        <v>574</v>
      </c>
      <c r="C974" s="11" t="s">
        <v>558</v>
      </c>
      <c r="D974" s="36">
        <v>4</v>
      </c>
    </row>
    <row r="975" spans="1:4">
      <c r="A975" s="10">
        <v>43831</v>
      </c>
      <c r="B975" s="11" t="s">
        <v>574</v>
      </c>
      <c r="C975" s="11" t="s">
        <v>559</v>
      </c>
      <c r="D975" s="36">
        <v>580</v>
      </c>
    </row>
    <row r="976" spans="1:4">
      <c r="A976" s="10">
        <v>43831</v>
      </c>
      <c r="B976" s="11" t="s">
        <v>574</v>
      </c>
      <c r="C976" s="11" t="s">
        <v>560</v>
      </c>
      <c r="D976" s="36">
        <v>1</v>
      </c>
    </row>
    <row r="977" spans="1:4">
      <c r="A977" s="10">
        <v>43831</v>
      </c>
      <c r="B977" s="11" t="s">
        <v>574</v>
      </c>
      <c r="C977" s="11" t="s">
        <v>561</v>
      </c>
      <c r="D977" s="36">
        <v>25</v>
      </c>
    </row>
    <row r="978" spans="1:4">
      <c r="A978" s="10">
        <v>43831</v>
      </c>
      <c r="B978" s="11" t="s">
        <v>574</v>
      </c>
      <c r="C978" s="11" t="s">
        <v>562</v>
      </c>
      <c r="D978" s="36">
        <v>526</v>
      </c>
    </row>
    <row r="979" spans="1:4">
      <c r="A979" s="10">
        <v>43831</v>
      </c>
      <c r="B979" s="11" t="s">
        <v>575</v>
      </c>
      <c r="C979" s="11" t="s">
        <v>556</v>
      </c>
      <c r="D979" s="36">
        <v>35</v>
      </c>
    </row>
    <row r="980" spans="1:4">
      <c r="A980" s="10">
        <v>43831</v>
      </c>
      <c r="B980" s="11" t="s">
        <v>575</v>
      </c>
      <c r="C980" s="11" t="s">
        <v>557</v>
      </c>
      <c r="D980" s="36">
        <v>39</v>
      </c>
    </row>
    <row r="981" spans="1:4">
      <c r="A981" s="10">
        <v>43831</v>
      </c>
      <c r="B981" s="11" t="s">
        <v>575</v>
      </c>
      <c r="C981" s="11" t="s">
        <v>558</v>
      </c>
      <c r="D981" s="36">
        <v>6</v>
      </c>
    </row>
    <row r="982" spans="1:4">
      <c r="A982" s="10">
        <v>43831</v>
      </c>
      <c r="B982" s="11" t="s">
        <v>575</v>
      </c>
      <c r="C982" s="11" t="s">
        <v>559</v>
      </c>
      <c r="D982" s="36">
        <v>24</v>
      </c>
    </row>
    <row r="983" spans="1:4">
      <c r="A983" s="10">
        <v>43831</v>
      </c>
      <c r="B983" s="11" t="s">
        <v>575</v>
      </c>
      <c r="C983" s="11" t="s">
        <v>560</v>
      </c>
      <c r="D983" s="36">
        <v>20</v>
      </c>
    </row>
    <row r="984" spans="1:4">
      <c r="A984" s="10">
        <v>43831</v>
      </c>
      <c r="B984" s="11" t="s">
        <v>575</v>
      </c>
      <c r="C984" s="11" t="s">
        <v>561</v>
      </c>
      <c r="D984" s="36">
        <v>17</v>
      </c>
    </row>
    <row r="985" spans="1:4">
      <c r="A985" s="10">
        <v>43831</v>
      </c>
      <c r="B985" s="11" t="s">
        <v>575</v>
      </c>
      <c r="C985" s="11" t="s">
        <v>562</v>
      </c>
      <c r="D985" s="36">
        <v>6</v>
      </c>
    </row>
    <row r="986" spans="1:4">
      <c r="A986" s="10">
        <v>43831</v>
      </c>
      <c r="B986" s="11" t="s">
        <v>576</v>
      </c>
      <c r="C986" s="11" t="s">
        <v>556</v>
      </c>
      <c r="D986" s="36">
        <v>27</v>
      </c>
    </row>
    <row r="987" spans="1:4">
      <c r="A987" s="10">
        <v>43831</v>
      </c>
      <c r="B987" s="11" t="s">
        <v>576</v>
      </c>
      <c r="C987" s="11" t="s">
        <v>557</v>
      </c>
      <c r="D987" s="36">
        <v>523</v>
      </c>
    </row>
    <row r="988" spans="1:4">
      <c r="A988" s="10">
        <v>43831</v>
      </c>
      <c r="B988" s="11" t="s">
        <v>576</v>
      </c>
      <c r="C988" s="11" t="s">
        <v>558</v>
      </c>
      <c r="D988" s="36">
        <v>35</v>
      </c>
    </row>
    <row r="989" spans="1:4">
      <c r="A989" s="10">
        <v>43831</v>
      </c>
      <c r="B989" s="11" t="s">
        <v>576</v>
      </c>
      <c r="C989" s="11" t="s">
        <v>559</v>
      </c>
      <c r="D989" s="36">
        <v>43</v>
      </c>
    </row>
    <row r="990" spans="1:4">
      <c r="A990" s="10">
        <v>43831</v>
      </c>
      <c r="B990" s="11" t="s">
        <v>576</v>
      </c>
      <c r="C990" s="11" t="s">
        <v>560</v>
      </c>
      <c r="D990" s="36">
        <v>24</v>
      </c>
    </row>
    <row r="991" spans="1:4">
      <c r="A991" s="10">
        <v>43831</v>
      </c>
      <c r="B991" s="11" t="s">
        <v>576</v>
      </c>
      <c r="C991" s="11" t="s">
        <v>561</v>
      </c>
      <c r="D991" s="36">
        <v>35</v>
      </c>
    </row>
    <row r="992" spans="1:4">
      <c r="A992" s="10">
        <v>43831</v>
      </c>
      <c r="B992" s="11" t="s">
        <v>576</v>
      </c>
      <c r="C992" s="11" t="s">
        <v>562</v>
      </c>
      <c r="D992" s="36">
        <v>23</v>
      </c>
    </row>
    <row r="993" spans="1:4">
      <c r="A993" s="10">
        <v>43831</v>
      </c>
      <c r="B993" s="11" t="s">
        <v>577</v>
      </c>
      <c r="C993" s="11" t="s">
        <v>556</v>
      </c>
      <c r="D993" s="36">
        <v>34</v>
      </c>
    </row>
    <row r="994" spans="1:4">
      <c r="A994" s="10">
        <v>43831</v>
      </c>
      <c r="B994" s="11" t="s">
        <v>577</v>
      </c>
      <c r="C994" s="11" t="s">
        <v>557</v>
      </c>
      <c r="D994" s="36">
        <v>15</v>
      </c>
    </row>
    <row r="995" spans="1:4">
      <c r="A995" s="10">
        <v>43831</v>
      </c>
      <c r="B995" s="11" t="s">
        <v>577</v>
      </c>
      <c r="C995" s="11" t="s">
        <v>558</v>
      </c>
      <c r="D995" s="36">
        <v>7</v>
      </c>
    </row>
    <row r="996" spans="1:4">
      <c r="A996" s="10">
        <v>43831</v>
      </c>
      <c r="B996" s="11" t="s">
        <v>577</v>
      </c>
      <c r="C996" s="11" t="s">
        <v>559</v>
      </c>
      <c r="D996" s="36">
        <v>31</v>
      </c>
    </row>
    <row r="997" spans="1:4">
      <c r="A997" s="10">
        <v>43831</v>
      </c>
      <c r="B997" s="11" t="s">
        <v>577</v>
      </c>
      <c r="C997" s="11" t="s">
        <v>560</v>
      </c>
      <c r="D997" s="36">
        <v>19</v>
      </c>
    </row>
    <row r="998" spans="1:4">
      <c r="A998" s="10">
        <v>43831</v>
      </c>
      <c r="B998" s="11" t="s">
        <v>577</v>
      </c>
      <c r="C998" s="11" t="s">
        <v>561</v>
      </c>
      <c r="D998" s="36">
        <v>38</v>
      </c>
    </row>
  </sheetData>
  <mergeCells count="1">
    <mergeCell ref="A1:D1"/>
  </mergeCells>
  <conditionalFormatting pivot="1" sqref="S9:S16">
    <cfRule type="top10" dxfId="4" priority="1" bottom="1" rank="1"/>
  </conditionalFormatting>
  <pageMargins left="0.7" right="0.7" top="0.75" bottom="0.75" header="0.3" footer="0.3"/>
  <pageSetup orientation="portrait" horizontalDpi="4294967292" verticalDpi="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showGridLines="0" tabSelected="1" workbookViewId="0">
      <selection activeCell="D22" sqref="D22"/>
    </sheetView>
  </sheetViews>
  <sheetFormatPr defaultRowHeight="15"/>
  <cols>
    <col min="2" max="2" width="31.140625" customWidth="1"/>
    <col min="3" max="3" width="17.140625" customWidth="1"/>
    <col min="10" max="10" width="32.42578125" customWidth="1"/>
    <col min="11" max="11" width="17.7109375" bestFit="1" customWidth="1"/>
  </cols>
  <sheetData>
    <row r="2" spans="1:9">
      <c r="B2" s="8" t="s">
        <v>710</v>
      </c>
      <c r="F2" s="34"/>
      <c r="G2" s="66"/>
      <c r="H2" s="34"/>
      <c r="I2" s="67"/>
    </row>
    <row r="3" spans="1:9">
      <c r="B3" s="5" t="s">
        <v>588</v>
      </c>
    </row>
    <row r="4" spans="1:9">
      <c r="B4" s="22"/>
    </row>
    <row r="5" spans="1:9">
      <c r="A5">
        <v>1</v>
      </c>
      <c r="B5" t="s">
        <v>728</v>
      </c>
      <c r="F5" s="67"/>
    </row>
    <row r="6" spans="1:9">
      <c r="A6">
        <v>2</v>
      </c>
      <c r="B6" t="s">
        <v>729</v>
      </c>
      <c r="F6" s="67"/>
    </row>
    <row r="7" spans="1:9">
      <c r="A7">
        <v>3</v>
      </c>
      <c r="B7" t="s">
        <v>590</v>
      </c>
      <c r="F7" s="67"/>
    </row>
    <row r="8" spans="1:9">
      <c r="F8" s="34"/>
    </row>
    <row r="9" spans="1:9">
      <c r="B9" s="47"/>
    </row>
    <row r="11" spans="1:9">
      <c r="B11" s="54" t="s">
        <v>725</v>
      </c>
      <c r="C11" t="s">
        <v>727</v>
      </c>
    </row>
    <row r="12" spans="1:9">
      <c r="B12" s="59" t="s">
        <v>618</v>
      </c>
      <c r="C12" s="56">
        <v>12183211.4</v>
      </c>
    </row>
    <row r="13" spans="1:9">
      <c r="B13" s="59" t="s">
        <v>614</v>
      </c>
      <c r="C13" s="56">
        <v>11082938.629999999</v>
      </c>
    </row>
    <row r="14" spans="1:9">
      <c r="B14" s="59" t="s">
        <v>631</v>
      </c>
      <c r="C14" s="56">
        <v>6113845.870000001</v>
      </c>
    </row>
    <row r="15" spans="1:9">
      <c r="B15" s="59" t="s">
        <v>658</v>
      </c>
      <c r="C15" s="56">
        <v>5761191.8600000003</v>
      </c>
    </row>
    <row r="16" spans="1:9">
      <c r="B16" s="59" t="s">
        <v>605</v>
      </c>
      <c r="C16" s="56">
        <v>4722160.0299999993</v>
      </c>
    </row>
    <row r="17" spans="2:3">
      <c r="B17" s="59" t="s">
        <v>610</v>
      </c>
      <c r="C17" s="56">
        <v>2846907.85</v>
      </c>
    </row>
    <row r="18" spans="2:3">
      <c r="B18" s="59" t="s">
        <v>720</v>
      </c>
      <c r="C18" s="56">
        <v>1457942.7599999998</v>
      </c>
    </row>
    <row r="19" spans="2:3">
      <c r="B19" s="59" t="s">
        <v>724</v>
      </c>
      <c r="C19" s="56">
        <v>44168198.399999999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purl.org/dc/terms/"/>
    <ds:schemaRef ds:uri="http://schemas.microsoft.com/office/2006/metadata/properties"/>
    <ds:schemaRef ds:uri="http://schemas.microsoft.com/office/2006/documentManagement/types"/>
    <ds:schemaRef ds:uri="http://www.w3.org/XML/1998/namespace"/>
    <ds:schemaRef ds:uri="http://purl.org/dc/dcmitype/"/>
    <ds:schemaRef ds:uri="http://schemas.openxmlformats.org/package/2006/metadata/core-properties"/>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Order Database</vt:lpstr>
      <vt:lpstr>QuestionSet1</vt:lpstr>
      <vt:lpstr>QuestionSet2</vt:lpstr>
      <vt:lpstr>QuestionSet3</vt:lpstr>
      <vt:lpstr>QuestionSet4</vt:lpstr>
      <vt:lpstr>QuestionSet5</vt:lpstr>
      <vt:lpstr>QuestionSet6</vt:lpstr>
      <vt:lpstr>'Order Database'!Print_Area</vt:lpstr>
      <vt:lpstr>'Order Database'!Print_Titles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dc:creator>
  <cp:lastModifiedBy>ADMIN</cp:lastModifiedBy>
  <cp:lastPrinted>2023-02-18T13:59:19Z</cp:lastPrinted>
  <dcterms:created xsi:type="dcterms:W3CDTF">2014-01-28T02:45:41Z</dcterms:created>
  <dcterms:modified xsi:type="dcterms:W3CDTF">2023-03-20T06:59:54Z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