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prasanjit/Desktop/kranos-reporter/Members Backup/"/>
    </mc:Choice>
  </mc:AlternateContent>
  <xr:revisionPtr revIDLastSave="0" documentId="8_{73C16CAB-B1B7-9440-A494-A9CD63FC287C}" xr6:coauthVersionLast="47" xr6:coauthVersionMax="47" xr10:uidLastSave="{00000000-0000-0000-0000-000000000000}"/>
  <bookViews>
    <workbookView xWindow="0" yWindow="740" windowWidth="29400" windowHeight="18380" xr2:uid="{13A1BCCC-8CDF-41D9-AC68-CCAED88BDA44}"/>
  </bookViews>
  <sheets>
    <sheet name="GC" sheetId="1" r:id="rId1"/>
    <sheet name="PT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46" i="1" l="1"/>
  <c r="F146" i="1" s="1"/>
  <c r="F144" i="1"/>
  <c r="F145" i="1"/>
  <c r="L144" i="1"/>
  <c r="L145" i="1"/>
  <c r="F141" i="1"/>
  <c r="F142" i="1"/>
  <c r="L141" i="1"/>
  <c r="L142" i="1"/>
  <c r="L143" i="1"/>
  <c r="F143" i="1" s="1"/>
  <c r="F139" i="1"/>
  <c r="L138" i="1"/>
  <c r="F138" i="1" s="1"/>
  <c r="L139" i="1"/>
  <c r="L140" i="1"/>
  <c r="F140" i="1" s="1"/>
  <c r="F136" i="1"/>
  <c r="F137" i="1"/>
  <c r="L136" i="1"/>
  <c r="L137" i="1"/>
  <c r="F134" i="1"/>
  <c r="F135" i="1"/>
  <c r="L134" i="1"/>
  <c r="L135" i="1"/>
  <c r="F132" i="1"/>
  <c r="F133" i="1"/>
  <c r="L132" i="1"/>
  <c r="L133" i="1"/>
  <c r="L131" i="1"/>
  <c r="L130" i="1"/>
  <c r="L129" i="1"/>
  <c r="L128" i="1"/>
  <c r="F128" i="1" s="1"/>
  <c r="L127" i="1"/>
  <c r="L126" i="1"/>
  <c r="L125" i="1"/>
  <c r="L124" i="1"/>
  <c r="F124" i="1" s="1"/>
  <c r="L123" i="1"/>
  <c r="F131" i="1"/>
  <c r="F130" i="1"/>
  <c r="F129" i="1"/>
  <c r="F127" i="1"/>
  <c r="F126" i="1"/>
  <c r="F125" i="1"/>
  <c r="F123" i="1"/>
  <c r="L114" i="1" l="1"/>
  <c r="F114" i="1" s="1"/>
  <c r="L115" i="1"/>
  <c r="F115" i="1" s="1"/>
  <c r="L116" i="1"/>
  <c r="F116" i="1" s="1"/>
  <c r="L117" i="1"/>
  <c r="F117" i="1" s="1"/>
  <c r="L118" i="1"/>
  <c r="F118" i="1" s="1"/>
  <c r="L119" i="1"/>
  <c r="F119" i="1" s="1"/>
  <c r="L120" i="1"/>
  <c r="F120" i="1" s="1"/>
  <c r="L121" i="1"/>
  <c r="F121" i="1" s="1"/>
  <c r="L122" i="1"/>
  <c r="F122" i="1" s="1"/>
  <c r="L113" i="1"/>
  <c r="F113" i="1" s="1"/>
  <c r="L112" i="1"/>
  <c r="F112" i="1" s="1"/>
  <c r="L111" i="1"/>
  <c r="F111" i="1" s="1"/>
  <c r="L110" i="1"/>
  <c r="F110" i="1" s="1"/>
  <c r="L109" i="1"/>
  <c r="F109" i="1" s="1"/>
  <c r="L108" i="1"/>
  <c r="F108" i="1" s="1"/>
  <c r="L107" i="1"/>
  <c r="F107" i="1" s="1"/>
  <c r="L106" i="1"/>
  <c r="F106" i="1" s="1"/>
  <c r="L105" i="1"/>
  <c r="F105" i="1" s="1"/>
  <c r="L104" i="1"/>
  <c r="F104" i="1" s="1"/>
  <c r="L103" i="1"/>
  <c r="F103" i="1" s="1"/>
  <c r="L102" i="1"/>
  <c r="F102" i="1" s="1"/>
  <c r="L101" i="1"/>
  <c r="F101" i="1" s="1"/>
  <c r="L100" i="1"/>
  <c r="F100" i="1" s="1"/>
  <c r="L99" i="1"/>
  <c r="F99" i="1" s="1"/>
  <c r="L98" i="1"/>
  <c r="F98" i="1" s="1"/>
  <c r="L97" i="1"/>
  <c r="F97" i="1" s="1"/>
  <c r="L96" i="1"/>
  <c r="F96" i="1" s="1"/>
  <c r="L95" i="1"/>
  <c r="F95" i="1" s="1"/>
  <c r="L94" i="1"/>
  <c r="F94" i="1" s="1"/>
  <c r="L93" i="1"/>
  <c r="F93" i="1" s="1"/>
  <c r="L92" i="1"/>
  <c r="F92" i="1" s="1"/>
  <c r="L91" i="1"/>
  <c r="F91" i="1" s="1"/>
  <c r="L90" i="1"/>
  <c r="F90" i="1" s="1"/>
  <c r="L73" i="1"/>
  <c r="F73" i="1" s="1"/>
  <c r="L72" i="1"/>
  <c r="F72" i="1" s="1"/>
  <c r="L87" i="1"/>
  <c r="F87" i="1" s="1"/>
  <c r="L71" i="1"/>
  <c r="F71" i="1" s="1"/>
  <c r="L89" i="1"/>
  <c r="F89" i="1" s="1"/>
  <c r="L84" i="1"/>
  <c r="F84" i="1" s="1"/>
  <c r="L83" i="1"/>
  <c r="F83" i="1" s="1"/>
  <c r="L82" i="1"/>
  <c r="F82" i="1" s="1"/>
  <c r="L81" i="1"/>
  <c r="F81" i="1" s="1"/>
  <c r="L80" i="1"/>
  <c r="F80" i="1" s="1"/>
  <c r="L79" i="1"/>
  <c r="F79" i="1" s="1"/>
  <c r="L78" i="1"/>
  <c r="F78" i="1" s="1"/>
  <c r="L77" i="1"/>
  <c r="F77" i="1" s="1"/>
  <c r="L76" i="1"/>
  <c r="F76" i="1" s="1"/>
  <c r="L75" i="1"/>
  <c r="F75" i="1" s="1"/>
  <c r="L74" i="1"/>
  <c r="F74" i="1" s="1"/>
  <c r="L88" i="1"/>
  <c r="F88" i="1" s="1"/>
  <c r="L86" i="1"/>
  <c r="F86" i="1" s="1"/>
  <c r="L85" i="1"/>
  <c r="F85" i="1" s="1"/>
  <c r="L70" i="1"/>
  <c r="F70" i="1" s="1"/>
  <c r="L68" i="1"/>
  <c r="F68" i="1" s="1"/>
  <c r="L69" i="1"/>
  <c r="F69" i="1" s="1"/>
  <c r="L67" i="1" l="1"/>
  <c r="F67" i="1" s="1"/>
  <c r="L66" i="1"/>
  <c r="F66" i="1" s="1"/>
  <c r="L65" i="1"/>
  <c r="F65" i="1" s="1"/>
  <c r="L64" i="1"/>
  <c r="F64" i="1" s="1"/>
  <c r="L63" i="1"/>
  <c r="F63" i="1" s="1"/>
  <c r="L62" i="1"/>
  <c r="F62" i="1" s="1"/>
  <c r="L61" i="1"/>
  <c r="F61" i="1" s="1"/>
  <c r="L60" i="1"/>
  <c r="F60" i="1" s="1"/>
  <c r="L59" i="1"/>
  <c r="F59" i="1" s="1"/>
  <c r="L58" i="1"/>
  <c r="F58" i="1" s="1"/>
  <c r="L57" i="1"/>
  <c r="F57" i="1" s="1"/>
  <c r="L56" i="1"/>
  <c r="F56" i="1" s="1"/>
  <c r="L55" i="1"/>
  <c r="F55" i="1" s="1"/>
  <c r="L54" i="1"/>
  <c r="F54" i="1" s="1"/>
  <c r="L53" i="1"/>
  <c r="F53" i="1" s="1"/>
  <c r="L52" i="1"/>
  <c r="F52" i="1" s="1"/>
  <c r="L51" i="1"/>
  <c r="F51" i="1" s="1"/>
  <c r="L50" i="1"/>
  <c r="F50" i="1" s="1"/>
  <c r="L49" i="1"/>
  <c r="F49" i="1" s="1"/>
  <c r="L48" i="1"/>
  <c r="F48" i="1" s="1"/>
  <c r="L47" i="1"/>
  <c r="F47" i="1" s="1"/>
  <c r="L46" i="1"/>
  <c r="F46" i="1" s="1"/>
  <c r="L45" i="1"/>
  <c r="F45" i="1" s="1"/>
  <c r="L44" i="1"/>
  <c r="F44" i="1" s="1"/>
  <c r="L43" i="1"/>
  <c r="F43" i="1" s="1"/>
  <c r="L42" i="1"/>
  <c r="F42" i="1" s="1"/>
  <c r="L40" i="1"/>
  <c r="F40" i="1" s="1"/>
  <c r="L41" i="1"/>
  <c r="F41" i="1" s="1"/>
  <c r="L39" i="1"/>
  <c r="F39" i="1" s="1"/>
  <c r="L38" i="1"/>
  <c r="F38" i="1" s="1"/>
  <c r="L37" i="1"/>
  <c r="F37" i="1" s="1"/>
  <c r="L36" i="1"/>
  <c r="F36" i="1" s="1"/>
  <c r="L35" i="1"/>
  <c r="F35" i="1" s="1"/>
  <c r="L34" i="1"/>
  <c r="F34" i="1" s="1"/>
  <c r="L33" i="1"/>
  <c r="F33" i="1" s="1"/>
  <c r="L32" i="1"/>
  <c r="F32" i="1" s="1"/>
  <c r="L11" i="1"/>
  <c r="F11" i="1" s="1"/>
  <c r="L13" i="1"/>
  <c r="F13" i="1" s="1"/>
  <c r="L25" i="1"/>
  <c r="F25" i="1" s="1"/>
  <c r="L22" i="1"/>
  <c r="F22" i="1" s="1"/>
  <c r="L23" i="1"/>
  <c r="F23" i="1" s="1"/>
  <c r="L21" i="1"/>
  <c r="F21" i="1" s="1"/>
  <c r="L24" i="1"/>
  <c r="F24" i="1" s="1"/>
  <c r="L27" i="1"/>
  <c r="F27" i="1" s="1"/>
  <c r="L28" i="1"/>
  <c r="F28" i="1" s="1"/>
  <c r="L29" i="1"/>
  <c r="F29" i="1" s="1"/>
  <c r="L30" i="1"/>
  <c r="F30" i="1" s="1"/>
  <c r="L31" i="1"/>
  <c r="F31" i="1" s="1"/>
  <c r="L26" i="1"/>
  <c r="F26" i="1" s="1"/>
  <c r="L8" i="1"/>
  <c r="F8" i="1" s="1"/>
  <c r="L20" i="1"/>
  <c r="F20" i="1" s="1"/>
  <c r="L19" i="1"/>
  <c r="F19" i="1" s="1"/>
  <c r="L10" i="1"/>
  <c r="F10" i="1" s="1"/>
  <c r="L16" i="1"/>
  <c r="F16" i="1" s="1"/>
  <c r="L17" i="1"/>
  <c r="F17" i="1" s="1"/>
  <c r="L18" i="1"/>
  <c r="F18" i="1" s="1"/>
  <c r="L3" i="1"/>
  <c r="F3" i="1" s="1"/>
  <c r="L9" i="1"/>
  <c r="F9" i="1" s="1"/>
  <c r="L12" i="1"/>
  <c r="F12" i="1" s="1"/>
  <c r="L14" i="1"/>
  <c r="F14" i="1" s="1"/>
  <c r="L15" i="1"/>
  <c r="F15" i="1" s="1"/>
  <c r="L2" i="1"/>
  <c r="F2" i="1" s="1"/>
  <c r="L4" i="1"/>
  <c r="F4" i="1" s="1"/>
  <c r="L5" i="1"/>
  <c r="F5" i="1" s="1"/>
  <c r="L6" i="1"/>
  <c r="F6" i="1" s="1"/>
  <c r="L7" i="1"/>
  <c r="F7" i="1" s="1"/>
</calcChain>
</file>

<file path=xl/sharedStrings.xml><?xml version="1.0" encoding="utf-8"?>
<sst xmlns="http://schemas.openxmlformats.org/spreadsheetml/2006/main" count="820" uniqueCount="276">
  <si>
    <t>Member ID</t>
  </si>
  <si>
    <t>Client Name</t>
  </si>
  <si>
    <t>Phone</t>
  </si>
  <si>
    <t>Plan Status</t>
  </si>
  <si>
    <t>Plan Type</t>
  </si>
  <si>
    <t>Plan Duration</t>
  </si>
  <si>
    <t>Plan Start Date</t>
  </si>
  <si>
    <t>Plan End Date</t>
  </si>
  <si>
    <t>Amount Pending</t>
  </si>
  <si>
    <t>Payment Mode</t>
  </si>
  <si>
    <t>Pradeep Kumar</t>
  </si>
  <si>
    <t>MMA Mastery</t>
  </si>
  <si>
    <t>Freeze Status</t>
  </si>
  <si>
    <t>Soumik</t>
  </si>
  <si>
    <t>MMA Focus</t>
  </si>
  <si>
    <t>UPI</t>
  </si>
  <si>
    <t>Dhawal</t>
  </si>
  <si>
    <t>GC-1</t>
  </si>
  <si>
    <t>GC-2</t>
  </si>
  <si>
    <t>GC-3</t>
  </si>
  <si>
    <t>GC-4</t>
  </si>
  <si>
    <t>GC-6</t>
  </si>
  <si>
    <t>GC-7</t>
  </si>
  <si>
    <t>GC-8</t>
  </si>
  <si>
    <t>GC-10</t>
  </si>
  <si>
    <t>GC-11</t>
  </si>
  <si>
    <t>GC-12</t>
  </si>
  <si>
    <t>GC-13</t>
  </si>
  <si>
    <t>GC-14</t>
  </si>
  <si>
    <t>GC-15</t>
  </si>
  <si>
    <t>GC-16</t>
  </si>
  <si>
    <t>GC-17</t>
  </si>
  <si>
    <t>GC-18</t>
  </si>
  <si>
    <t>GC-19</t>
  </si>
  <si>
    <t>GC-20</t>
  </si>
  <si>
    <t>GC-21</t>
  </si>
  <si>
    <t>GC-22</t>
  </si>
  <si>
    <t>GC-23</t>
  </si>
  <si>
    <t>GC-24</t>
  </si>
  <si>
    <t>GC-25</t>
  </si>
  <si>
    <t>GC-26</t>
  </si>
  <si>
    <t>PT-1</t>
  </si>
  <si>
    <t>MMA PT</t>
  </si>
  <si>
    <t>Session Count</t>
  </si>
  <si>
    <t>Start Date</t>
  </si>
  <si>
    <t>Amount Paid</t>
  </si>
  <si>
    <t>Amalan Ligin</t>
  </si>
  <si>
    <t>Credit Card</t>
  </si>
  <si>
    <t>Aniket</t>
  </si>
  <si>
    <t>Savin</t>
  </si>
  <si>
    <t>Hari Krishna</t>
  </si>
  <si>
    <t>Rohan George</t>
  </si>
  <si>
    <t>Nehemiah</t>
  </si>
  <si>
    <t>Akshat</t>
  </si>
  <si>
    <t>Mahesh</t>
  </si>
  <si>
    <t>Onkar Deshpande</t>
  </si>
  <si>
    <t>Chiranjiv</t>
  </si>
  <si>
    <t>Kashyap</t>
  </si>
  <si>
    <t>Membership Type</t>
  </si>
  <si>
    <t>Fresh</t>
  </si>
  <si>
    <t>Renewal</t>
  </si>
  <si>
    <t>Previous Membership ID</t>
  </si>
  <si>
    <t>Freeze Days</t>
  </si>
  <si>
    <t>Payment Date</t>
  </si>
  <si>
    <t>Kartik</t>
  </si>
  <si>
    <t>Satyajit</t>
  </si>
  <si>
    <t>Akhilesh Kumar Pandey</t>
  </si>
  <si>
    <t>Renewal Status</t>
  </si>
  <si>
    <t>Renewed</t>
  </si>
  <si>
    <t>Invoice Date</t>
  </si>
  <si>
    <t>Sylvia Ku</t>
  </si>
  <si>
    <t>Shravani</t>
  </si>
  <si>
    <t>MMA Day Pass</t>
  </si>
  <si>
    <t>Rajdeep Chakraboty</t>
  </si>
  <si>
    <t>GC-27</t>
  </si>
  <si>
    <t>Monika</t>
  </si>
  <si>
    <t>GC-28</t>
  </si>
  <si>
    <t>Aryaman</t>
  </si>
  <si>
    <t>GC-29</t>
  </si>
  <si>
    <t>GC-30</t>
  </si>
  <si>
    <t>Debit Card</t>
  </si>
  <si>
    <t>GC-09</t>
  </si>
  <si>
    <t>GC-08</t>
  </si>
  <si>
    <t>GC-07</t>
  </si>
  <si>
    <t>GC-06</t>
  </si>
  <si>
    <t>GC-05</t>
  </si>
  <si>
    <t>GC-04</t>
  </si>
  <si>
    <t>GC-03</t>
  </si>
  <si>
    <t>GC-02</t>
  </si>
  <si>
    <t>GC-01</t>
  </si>
  <si>
    <t>GC-31</t>
  </si>
  <si>
    <t>GC-32</t>
  </si>
  <si>
    <t>GC-33</t>
  </si>
  <si>
    <t>GC-34</t>
  </si>
  <si>
    <t>Hemanth</t>
  </si>
  <si>
    <t>Shivam</t>
  </si>
  <si>
    <t>GC-35</t>
  </si>
  <si>
    <t>Parth</t>
  </si>
  <si>
    <t>GC-36</t>
  </si>
  <si>
    <t>GC-37</t>
  </si>
  <si>
    <t>Manas</t>
  </si>
  <si>
    <t>GC-38</t>
  </si>
  <si>
    <t>Murali</t>
  </si>
  <si>
    <t>Cash</t>
  </si>
  <si>
    <t>GC-39</t>
  </si>
  <si>
    <t>Ayush</t>
  </si>
  <si>
    <t>GC-40</t>
  </si>
  <si>
    <t>Bala</t>
  </si>
  <si>
    <t>GC-41</t>
  </si>
  <si>
    <t>Ritik Tripati</t>
  </si>
  <si>
    <t>GC-42</t>
  </si>
  <si>
    <t>Dhanasekar</t>
  </si>
  <si>
    <t>GC-43</t>
  </si>
  <si>
    <t>Jayashree</t>
  </si>
  <si>
    <t>GC-44</t>
  </si>
  <si>
    <t>GC-45</t>
  </si>
  <si>
    <t>Varun</t>
  </si>
  <si>
    <t>GC-46</t>
  </si>
  <si>
    <t>GC-47</t>
  </si>
  <si>
    <t>Arya</t>
  </si>
  <si>
    <t>GC-48</t>
  </si>
  <si>
    <t>GC-49</t>
  </si>
  <si>
    <t>Pranav</t>
  </si>
  <si>
    <t>Guna Sekar</t>
  </si>
  <si>
    <t>Devesh</t>
  </si>
  <si>
    <t>GC-50</t>
  </si>
  <si>
    <t>GC-51</t>
  </si>
  <si>
    <t>GC-52</t>
  </si>
  <si>
    <t>GC-53</t>
  </si>
  <si>
    <t>GC-54</t>
  </si>
  <si>
    <t>GC-55</t>
  </si>
  <si>
    <t>GC-56</t>
  </si>
  <si>
    <t>Rayhan</t>
  </si>
  <si>
    <t>GC-57</t>
  </si>
  <si>
    <t>GC-58</t>
  </si>
  <si>
    <t>PT-2</t>
  </si>
  <si>
    <t>Nagesh</t>
  </si>
  <si>
    <t>Amount</t>
  </si>
  <si>
    <t>Saanvika</t>
  </si>
  <si>
    <t>GC-59</t>
  </si>
  <si>
    <t>Samarth</t>
  </si>
  <si>
    <t>GC-60</t>
  </si>
  <si>
    <t>GC-61</t>
  </si>
  <si>
    <t>GC-62</t>
  </si>
  <si>
    <t>GC-63</t>
  </si>
  <si>
    <t>GC-64</t>
  </si>
  <si>
    <t>GC-65</t>
  </si>
  <si>
    <t>Hashmat</t>
  </si>
  <si>
    <t>GC-66</t>
  </si>
  <si>
    <t>Ngam</t>
  </si>
  <si>
    <t>GC-67</t>
  </si>
  <si>
    <t>Anirban Bhattacharjee</t>
  </si>
  <si>
    <t>GC-68</t>
  </si>
  <si>
    <t>GC-69</t>
  </si>
  <si>
    <t>GC-70</t>
  </si>
  <si>
    <t>GC-71</t>
  </si>
  <si>
    <t>GC-72</t>
  </si>
  <si>
    <t>GC-73</t>
  </si>
  <si>
    <t>GC-74</t>
  </si>
  <si>
    <t>GC-75</t>
  </si>
  <si>
    <t>New</t>
  </si>
  <si>
    <t>Rahul</t>
  </si>
  <si>
    <t>GC-76</t>
  </si>
  <si>
    <t>GC-77</t>
  </si>
  <si>
    <t>GC-78</t>
  </si>
  <si>
    <t>GC-79</t>
  </si>
  <si>
    <t>GC-80</t>
  </si>
  <si>
    <t>GC-81</t>
  </si>
  <si>
    <t>Sijeesh</t>
  </si>
  <si>
    <t>Mokshil</t>
  </si>
  <si>
    <t>GC-82</t>
  </si>
  <si>
    <t>Thomas Shine</t>
  </si>
  <si>
    <t>-</t>
  </si>
  <si>
    <t>GC-83</t>
  </si>
  <si>
    <t>GC-84</t>
  </si>
  <si>
    <t>GC-85</t>
  </si>
  <si>
    <t>Rahul Yadav</t>
  </si>
  <si>
    <t>GC-86</t>
  </si>
  <si>
    <t>GC-87</t>
  </si>
  <si>
    <t>GC-88</t>
  </si>
  <si>
    <t>GC-89</t>
  </si>
  <si>
    <t>GC-90</t>
  </si>
  <si>
    <t>Harshit Batra</t>
  </si>
  <si>
    <t>PT-3</t>
  </si>
  <si>
    <t>PT-4</t>
  </si>
  <si>
    <t>GC-91</t>
  </si>
  <si>
    <t>GC-92</t>
  </si>
  <si>
    <t>GC-93</t>
  </si>
  <si>
    <t>GC-94</t>
  </si>
  <si>
    <t>Veenith</t>
  </si>
  <si>
    <t>GC-95</t>
  </si>
  <si>
    <t>GC-96</t>
  </si>
  <si>
    <t>GC-97</t>
  </si>
  <si>
    <t>GC-98</t>
  </si>
  <si>
    <t>GC-99</t>
  </si>
  <si>
    <t>PT-5</t>
  </si>
  <si>
    <t>PT-6</t>
  </si>
  <si>
    <t>Sohan Reddy</t>
  </si>
  <si>
    <t>GC-100</t>
  </si>
  <si>
    <t>GC-101</t>
  </si>
  <si>
    <t>GC-102</t>
  </si>
  <si>
    <t>Anind</t>
  </si>
  <si>
    <t>GC-103</t>
  </si>
  <si>
    <t>Ved (Ankur Lohani)</t>
  </si>
  <si>
    <t>GC-104</t>
  </si>
  <si>
    <t>Sudhanshu Sharma</t>
  </si>
  <si>
    <t>GC-105</t>
  </si>
  <si>
    <t>GC-106</t>
  </si>
  <si>
    <t>Sumanth</t>
  </si>
  <si>
    <t>GC-107</t>
  </si>
  <si>
    <t>Manideep</t>
  </si>
  <si>
    <t>GC-108</t>
  </si>
  <si>
    <t>Ram</t>
  </si>
  <si>
    <t>GC-109</t>
  </si>
  <si>
    <t>Karan</t>
  </si>
  <si>
    <t>GC-110</t>
  </si>
  <si>
    <t>Raja</t>
  </si>
  <si>
    <t>GC-111</t>
  </si>
  <si>
    <t>Rakesh S</t>
  </si>
  <si>
    <t>Anind Kumar Jha</t>
  </si>
  <si>
    <t>GC-112</t>
  </si>
  <si>
    <t>GC-113</t>
  </si>
  <si>
    <t>GC-114</t>
  </si>
  <si>
    <t>GC-115</t>
  </si>
  <si>
    <t>GC-116</t>
  </si>
  <si>
    <t>GC-117</t>
  </si>
  <si>
    <t>GC-118</t>
  </si>
  <si>
    <t>GC-119</t>
  </si>
  <si>
    <t>GC-120</t>
  </si>
  <si>
    <t>GC-121</t>
  </si>
  <si>
    <t>GC-122</t>
  </si>
  <si>
    <t>PT-7</t>
  </si>
  <si>
    <t>PT-8</t>
  </si>
  <si>
    <t>Nitesh</t>
  </si>
  <si>
    <t>PT-9</t>
  </si>
  <si>
    <t>Chiranjeev</t>
  </si>
  <si>
    <t>Nishanth</t>
  </si>
  <si>
    <t>GC-123</t>
  </si>
  <si>
    <t>GC-124</t>
  </si>
  <si>
    <t>GC-125</t>
  </si>
  <si>
    <t>GC-126</t>
  </si>
  <si>
    <t>GC-127</t>
  </si>
  <si>
    <t>GC-128</t>
  </si>
  <si>
    <t>GC-129</t>
  </si>
  <si>
    <t>GC-130</t>
  </si>
  <si>
    <t>Mannadeep</t>
  </si>
  <si>
    <t>Ram Gopal</t>
  </si>
  <si>
    <t>PT-10</t>
  </si>
  <si>
    <t>PT-11</t>
  </si>
  <si>
    <t>PT-12</t>
  </si>
  <si>
    <t>PT-13</t>
  </si>
  <si>
    <t>Ranjan Jeet Sharma</t>
  </si>
  <si>
    <t>Himanshu Tanwar</t>
  </si>
  <si>
    <t>Ronie Felix</t>
  </si>
  <si>
    <t>deekshith</t>
  </si>
  <si>
    <t>Shreyash Manak Bohara</t>
  </si>
  <si>
    <t>Karthik</t>
  </si>
  <si>
    <t>GC-131</t>
  </si>
  <si>
    <t>GC-132</t>
  </si>
  <si>
    <t>GC-133</t>
  </si>
  <si>
    <t>GC-144</t>
  </si>
  <si>
    <t>GC-134</t>
  </si>
  <si>
    <t>GC-135</t>
  </si>
  <si>
    <t>GC-136</t>
  </si>
  <si>
    <t>GC-137</t>
  </si>
  <si>
    <t>GC-138</t>
  </si>
  <si>
    <t>GC-139</t>
  </si>
  <si>
    <t>Deakshit</t>
  </si>
  <si>
    <t>Sumanjit</t>
  </si>
  <si>
    <t>Sounak Das Gupta</t>
  </si>
  <si>
    <t>Siddharth Chattar</t>
  </si>
  <si>
    <t>GC-140</t>
  </si>
  <si>
    <t>GC-141</t>
  </si>
  <si>
    <t>GC-142</t>
  </si>
  <si>
    <t>GC-143</t>
  </si>
  <si>
    <t>GC-145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</si>
</sst>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&quot;₹&quot;\ * #,##0.00_ ;_ &quot;₹&quot;\ * \-#,##0.00_ ;_ &quot;₹&quot;\ * &quot;-&quot;??_ ;_ @_ "/>
    <numFmt numFmtId="166" formatCode="dd/mm/yyyy"/>
  </numFmts>
  <fonts count="4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8"/>
      <name val="Aptos Narrow"/>
      <family val="2"/>
      <scheme val="minor"/>
    </font>
    <font>
      <sz val="11"/>
      <color theme="1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theme="5"/>
      </patternFill>
    </fill>
  </fills>
  <borders count="3">
    <border>
      <left/>
      <right/>
      <top/>
      <bottom/>
      <diagonal/>
    </border>
    <border>
      <left style="thin">
        <color theme="5" tint="0.39997558519241921"/>
      </left>
      <right/>
      <top style="thin">
        <color theme="5" tint="0.39997558519241921"/>
      </top>
      <bottom style="thin">
        <color theme="5" tint="0.39997558519241921"/>
      </bottom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</borders>
  <cellStyleXfs count="1">
    <xf numFmtId="0" fontId="0" fillId="0" borderId="0"/>
  </cellStyleXfs>
  <cellXfs count="12">
    <xf numFmtId="0" fontId="0" fillId="0" borderId="0" xfId="0"/>
    <xf numFmtId="14" fontId="0" fillId="0" borderId="0" xfId="0" applyNumberFormat="1"/>
    <xf numFmtId="49" fontId="0" fillId="0" borderId="0" xfId="0" applyNumberFormat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0" xfId="0" applyFont="1" applyFill="1"/>
    <xf numFmtId="164" fontId="0" fillId="0" borderId="0" xfId="0" applyNumberFormat="1"/>
    <xf numFmtId="166" fontId="0" fillId="0" borderId="0" xfId="0" applyNumberFormat="1"/>
    <xf numFmtId="0" fontId="0" fillId="0" borderId="0" xfId="0" applyNumberFormat="1"/>
    <xf numFmtId="1" fontId="0" fillId="0" borderId="0" xfId="0" applyNumberFormat="1"/>
    <xf numFmtId="0" fontId="3" fillId="0" borderId="0" xfId="0" applyFont="1"/>
    <xf numFmtId="0" fontId="0" fillId="0" borderId="0" xfId="0" applyFont="1"/>
  </cellXfs>
  <cellStyles count="1">
    <cellStyle name="Normal" xfId="0" builtinId="0"/>
  </cellStyles>
  <dxfs count="6">
    <dxf>
      <fill>
        <patternFill>
          <bgColor theme="5" tint="0.79998168889431442"/>
        </patternFill>
      </fill>
    </dxf>
    <dxf>
      <numFmt numFmtId="164" formatCode="_ &quot;₹&quot;\ * #,##0.00_ ;_ &quot;₹&quot;\ * \-#,##0.00_ ;_ &quot;₹&quot;\ * &quot;-&quot;??_ ;_ @_ "/>
    </dxf>
    <dxf>
      <numFmt numFmtId="164" formatCode="_ &quot;₹&quot;\ * #,##0.00_ ;_ &quot;₹&quot;\ * \-#,##0.00_ ;_ &quot;₹&quot;\ * &quot;-&quot;??_ ;_ @_ "/>
    </dxf>
    <dxf>
      <numFmt numFmtId="19" formatCode="dd/mm/yy"/>
    </dxf>
    <dxf>
      <numFmt numFmtId="166" formatCode="dd/mm/yyyy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E0DF06E-629E-49DD-AEC5-27EECAF44428}" name="Table1" displayName="Table1" ref="A1:R146" totalsRowShown="0">
  <autoFilter ref="A1:R146" xr:uid="{AE0DF06E-629E-49DD-AEC5-27EECAF44428}"/>
  <sortState xmlns:xlrd2="http://schemas.microsoft.com/office/spreadsheetml/2017/richdata2" ref="A30:R98">
    <sortCondition ref="A1:A98"/>
  </sortState>
  <tableColumns count="18">
    <tableColumn id="1" xr3:uid="{141C4434-EA92-4AF9-90BA-64DBE142643E}" name="Member ID"/>
    <tableColumn id="14" xr3:uid="{6DE8975C-C448-45D3-8C9A-C71FAF2B85BC}" name="Membership Type"/>
    <tableColumn id="15" xr3:uid="{5708A1F5-AF86-405B-A1CA-93DB6E0C3D9F}" name="Previous Membership ID"/>
    <tableColumn id="2" xr3:uid="{5C07997B-859C-4AB1-A2BC-6D22028D94F5}" name="Client Name"/>
    <tableColumn id="3" xr3:uid="{1D25BD2F-6D77-4153-B959-29BC67FD45B5}" name="Phone"/>
    <tableColumn id="4" xr3:uid="{C3D24680-92E1-4F1C-B944-319C156C26C4}" name="Plan Status" dataDxfId="5">
      <calculatedColumnFormula>IF(ISBLANK(Table1[[#This Row],[Plan Start Date]]),"",IF(TODAY()&gt;Table1[[#This Row],[Plan End Date]],"EXPIRED",IF(Table1[[#This Row],[Freeze Status]]="On","ON FREEZE","ACTIVE")))</calculatedColumnFormula>
    </tableColumn>
    <tableColumn id="5" xr3:uid="{F375DF5D-3405-4031-937B-2F09FBDC0E10}" name="Plan Type"/>
    <tableColumn id="6" xr3:uid="{A2DCE8CB-8A3D-4870-99D2-91DBC34EA05B}" name="Plan Duration"/>
    <tableColumn id="17" xr3:uid="{7311CB77-0949-47B5-BE07-899D4CCA2C78}" name="Payment Date"/>
    <tableColumn id="19" xr3:uid="{99324FF6-6DBE-1D4E-A15D-E5D2765742B0}" name="Invoice Date"/>
    <tableColumn id="7" xr3:uid="{61483B61-0A6D-4E7E-AC1A-21AB16E80672}" name="Plan Start Date" dataDxfId="4"/>
    <tableColumn id="8" xr3:uid="{5AA0D295-D3F0-48CE-97C9-2E62EE1A2C8F}" name="Plan End Date" dataDxfId="3">
      <calculatedColumnFormula>DATE(YEAR(K2),MONTH(K2),DAY(K2) + H2)</calculatedColumnFormula>
    </tableColumn>
    <tableColumn id="10" xr3:uid="{77B34BE3-73F5-4473-861C-FE3B08141403}" name="Amount" dataDxfId="2"/>
    <tableColumn id="11" xr3:uid="{9A08F84A-6AAF-4FEB-8895-862A9F8285FD}" name="Amount Pending" dataDxfId="1"/>
    <tableColumn id="12" xr3:uid="{106F0EAC-2323-46CA-A1A2-F4838BECD321}" name="Payment Mode"/>
    <tableColumn id="13" xr3:uid="{CC820C06-4CBE-480D-83A9-FB164B3DBEA1}" name="Freeze Status"/>
    <tableColumn id="16" xr3:uid="{EC47B34A-2B70-4E6E-B8D3-B54319D34905}" name="Freeze Days"/>
    <tableColumn id="18" xr3:uid="{14AAD8B4-94C0-004A-AD73-998BE2D1698C}" name="Renewal Status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C43B2-EBB4-4C01-82DB-894FE7357462}">
  <dimension ref="A1:R146"/>
  <sheetViews>
    <sheetView tabSelected="1" zoomScale="163" zoomScaleNormal="130" workbookViewId="0">
      <pane xSplit="4" ySplit="1" topLeftCell="E123" activePane="bottomRight" state="frozen"/>
      <selection pane="topRight" activeCell="F1" sqref="F1"/>
      <selection pane="bottomLeft" activeCell="K6" sqref="K6"/>
      <selection pane="bottomRight" activeCell="A147" sqref="A147"/>
    </sheetView>
  </sheetViews>
  <sheetFormatPr baseColWidth="10" defaultColWidth="8.83203125" defaultRowHeight="15" x14ac:dyDescent="0.2"/>
  <cols>
    <col min="1" max="1" width="7.33203125" customWidth="1"/>
    <col min="2" max="2" width="8.33203125" customWidth="1"/>
    <col min="3" max="3" width="7.33203125" customWidth="1"/>
    <col min="4" max="4" width="20.5" customWidth="1"/>
    <col min="5" max="5" width="13.1640625" customWidth="1"/>
    <col min="6" max="7" width="20.5" customWidth="1"/>
    <col min="8" max="8" width="11.33203125" customWidth="1"/>
    <col min="9" max="9" width="15" customWidth="1"/>
    <col min="10" max="10" width="11.33203125" customWidth="1"/>
    <col min="11" max="11" width="14.83203125" style="1" customWidth="1"/>
    <col min="12" max="12" width="14.5" style="1" customWidth="1"/>
    <col min="13" max="13" width="16.5" customWidth="1"/>
    <col min="14" max="14" width="18.5" style="6" bestFit="1" customWidth="1"/>
    <col min="15" max="15" width="12.5" style="6" customWidth="1"/>
    <col min="16" max="16" width="11.5" customWidth="1"/>
    <col min="17" max="17" width="15.33203125" bestFit="1" customWidth="1"/>
  </cols>
  <sheetData>
    <row r="1" spans="1:18" x14ac:dyDescent="0.2">
      <c r="A1" t="s">
        <v>0</v>
      </c>
      <c r="B1" t="s">
        <v>58</v>
      </c>
      <c r="C1" t="s">
        <v>61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63</v>
      </c>
      <c r="J1" t="s">
        <v>69</v>
      </c>
      <c r="K1" s="2" t="s">
        <v>6</v>
      </c>
      <c r="L1" s="1" t="s">
        <v>7</v>
      </c>
      <c r="M1" s="6" t="s">
        <v>137</v>
      </c>
      <c r="N1" s="6" t="s">
        <v>8</v>
      </c>
      <c r="O1" t="s">
        <v>9</v>
      </c>
      <c r="P1" t="s">
        <v>12</v>
      </c>
      <c r="Q1" t="s">
        <v>62</v>
      </c>
      <c r="R1" t="s">
        <v>67</v>
      </c>
    </row>
    <row r="2" spans="1:18" x14ac:dyDescent="0.2">
      <c r="A2" t="s">
        <v>89</v>
      </c>
      <c r="B2" t="s">
        <v>59</v>
      </c>
      <c r="D2" t="s">
        <v>10</v>
      </c>
      <c r="E2">
        <v>9980012759</v>
      </c>
      <c r="F2" t="str">
        <f ca="1">IF(ISBLANK(Table1[[#This Row],[Plan Start Date]]),"",IF(TODAY()&gt;Table1[[#This Row],[Plan End Date]],"EXPIRED",IF(Table1[[#This Row],[Freeze Status]]="On","ON FREEZE","ACTIVE")))</f>
        <v>EXPIRED</v>
      </c>
      <c r="G2" t="s">
        <v>11</v>
      </c>
      <c r="H2">
        <v>90</v>
      </c>
      <c r="I2" s="1">
        <v>45425</v>
      </c>
      <c r="J2" s="1"/>
      <c r="K2" s="1">
        <v>45425</v>
      </c>
      <c r="L2" s="1">
        <f>DATE(YEAR(Table1[[#This Row],[Plan Start Date]]),MONTH(Table1[[#This Row],[Plan Start Date]]),DAY(Table1[[#This Row],[Plan Start Date]]) + Table1[[#This Row],[Plan Duration]] + Table1[[#This Row],[Freeze Days]])</f>
        <v>45515</v>
      </c>
      <c r="M2" s="6">
        <v>12969</v>
      </c>
      <c r="N2" s="6">
        <v>0</v>
      </c>
      <c r="O2" t="s">
        <v>15</v>
      </c>
    </row>
    <row r="3" spans="1:18" x14ac:dyDescent="0.2">
      <c r="A3" t="s">
        <v>88</v>
      </c>
      <c r="B3" t="s">
        <v>59</v>
      </c>
      <c r="D3" t="s">
        <v>13</v>
      </c>
      <c r="E3">
        <v>8095822059</v>
      </c>
      <c r="F3" t="str">
        <f ca="1">IF(ISBLANK(Table1[[#This Row],[Plan Start Date]]),"",IF(TODAY()&gt;Table1[[#This Row],[Plan End Date]],"EXPIRED",IF(Table1[[#This Row],[Freeze Status]]="On","ON FREEZE","ACTIVE")))</f>
        <v>EXPIRED</v>
      </c>
      <c r="G3" t="s">
        <v>14</v>
      </c>
      <c r="H3">
        <v>90</v>
      </c>
      <c r="I3" s="1">
        <v>45422</v>
      </c>
      <c r="J3" s="1"/>
      <c r="K3" s="1">
        <v>45422</v>
      </c>
      <c r="L3" s="1">
        <f>DATE(YEAR(Table1[[#This Row],[Plan Start Date]]),MONTH(Table1[[#This Row],[Plan Start Date]]),DAY(Table1[[#This Row],[Plan Start Date]]) + Table1[[#This Row],[Plan Duration]] + Table1[[#This Row],[Freeze Days]])</f>
        <v>45512</v>
      </c>
      <c r="M3" s="6">
        <v>8639</v>
      </c>
      <c r="N3" s="6">
        <v>0</v>
      </c>
      <c r="O3" t="s">
        <v>15</v>
      </c>
    </row>
    <row r="4" spans="1:18" x14ac:dyDescent="0.2">
      <c r="A4" t="s">
        <v>87</v>
      </c>
      <c r="B4" t="s">
        <v>59</v>
      </c>
      <c r="D4" t="s">
        <v>48</v>
      </c>
      <c r="E4">
        <v>7406413649</v>
      </c>
      <c r="F4" t="str">
        <f ca="1">IF(ISBLANK(Table1[[#This Row],[Plan Start Date]]),"",IF(TODAY()&gt;Table1[[#This Row],[Plan End Date]],"EXPIRED",IF(Table1[[#This Row],[Freeze Status]]="On","ON FREEZE","ACTIVE")))</f>
        <v>EXPIRED</v>
      </c>
      <c r="G4" t="s">
        <v>11</v>
      </c>
      <c r="H4">
        <v>90</v>
      </c>
      <c r="I4" s="1">
        <v>45426</v>
      </c>
      <c r="J4" s="1"/>
      <c r="K4" s="1">
        <v>45426</v>
      </c>
      <c r="L4" s="1">
        <f>DATE(YEAR(Table1[[#This Row],[Plan Start Date]]),MONTH(Table1[[#This Row],[Plan Start Date]]),DAY(Table1[[#This Row],[Plan Start Date]]) + Table1[[#This Row],[Plan Duration]] + Table1[[#This Row],[Freeze Days]])</f>
        <v>45516</v>
      </c>
      <c r="M4" s="6">
        <v>12969</v>
      </c>
      <c r="N4" s="6">
        <v>0</v>
      </c>
      <c r="O4" t="s">
        <v>15</v>
      </c>
    </row>
    <row r="5" spans="1:18" x14ac:dyDescent="0.2">
      <c r="A5" t="s">
        <v>86</v>
      </c>
      <c r="B5" t="s">
        <v>59</v>
      </c>
      <c r="D5" t="s">
        <v>46</v>
      </c>
      <c r="E5">
        <v>8903426221</v>
      </c>
      <c r="F5" t="str">
        <f ca="1">IF(ISBLANK(Table1[[#This Row],[Plan Start Date]]),"",IF(TODAY()&gt;Table1[[#This Row],[Plan End Date]],"EXPIRED",IF(Table1[[#This Row],[Freeze Status]]="On","ON FREEZE","ACTIVE")))</f>
        <v>EXPIRED</v>
      </c>
      <c r="G5" t="s">
        <v>11</v>
      </c>
      <c r="H5">
        <v>90</v>
      </c>
      <c r="I5" s="1">
        <v>45425</v>
      </c>
      <c r="J5" s="1"/>
      <c r="K5" s="1">
        <v>45425</v>
      </c>
      <c r="L5" s="1">
        <f>DATE(YEAR(Table1[[#This Row],[Plan Start Date]]),MONTH(Table1[[#This Row],[Plan Start Date]]),DAY(Table1[[#This Row],[Plan Start Date]]) + Table1[[#This Row],[Plan Duration]] + Table1[[#This Row],[Freeze Days]])</f>
        <v>45515</v>
      </c>
      <c r="M5" s="6">
        <v>12969</v>
      </c>
      <c r="N5" s="6">
        <v>0</v>
      </c>
      <c r="O5" t="s">
        <v>47</v>
      </c>
    </row>
    <row r="6" spans="1:18" x14ac:dyDescent="0.2">
      <c r="A6" t="s">
        <v>85</v>
      </c>
      <c r="B6" t="s">
        <v>59</v>
      </c>
      <c r="D6" t="s">
        <v>49</v>
      </c>
      <c r="E6">
        <v>9322332181</v>
      </c>
      <c r="F6" t="str">
        <f ca="1">IF(ISBLANK(Table1[[#This Row],[Plan Start Date]]),"",IF(TODAY()&gt;Table1[[#This Row],[Plan End Date]],"EXPIRED",IF(Table1[[#This Row],[Freeze Status]]="On","ON FREEZE","ACTIVE")))</f>
        <v>EXPIRED</v>
      </c>
      <c r="G6" t="s">
        <v>11</v>
      </c>
      <c r="H6">
        <v>30</v>
      </c>
      <c r="I6" s="1">
        <v>45440</v>
      </c>
      <c r="J6" s="1"/>
      <c r="K6" s="1">
        <v>45440</v>
      </c>
      <c r="L6" s="1">
        <f t="shared" ref="L6:L29" si="0">DATE(YEAR(K6),MONTH(K6),DAY(K6) + H6)</f>
        <v>45470</v>
      </c>
      <c r="M6" s="6">
        <v>4799</v>
      </c>
      <c r="N6" s="6">
        <v>0</v>
      </c>
      <c r="O6" t="s">
        <v>15</v>
      </c>
    </row>
    <row r="7" spans="1:18" x14ac:dyDescent="0.2">
      <c r="A7" t="s">
        <v>84</v>
      </c>
      <c r="B7" t="s">
        <v>59</v>
      </c>
      <c r="D7" t="s">
        <v>94</v>
      </c>
      <c r="E7">
        <v>8248985335</v>
      </c>
      <c r="F7" t="str">
        <f ca="1">IF(ISBLANK(Table1[[#This Row],[Plan Start Date]]),"",IF(TODAY()&gt;Table1[[#This Row],[Plan End Date]],"EXPIRED",IF(Table1[[#This Row],[Freeze Status]]="On","ON FREEZE","ACTIVE")))</f>
        <v>EXPIRED</v>
      </c>
      <c r="G7" t="s">
        <v>14</v>
      </c>
      <c r="H7">
        <v>30</v>
      </c>
      <c r="I7" s="1">
        <v>45435</v>
      </c>
      <c r="J7" s="1"/>
      <c r="K7" s="1">
        <v>45435</v>
      </c>
      <c r="L7" s="1">
        <f t="shared" si="0"/>
        <v>45465</v>
      </c>
      <c r="M7" s="6">
        <v>3299</v>
      </c>
      <c r="N7" s="6">
        <v>0</v>
      </c>
      <c r="O7" t="s">
        <v>47</v>
      </c>
      <c r="R7" t="s">
        <v>68</v>
      </c>
    </row>
    <row r="8" spans="1:18" x14ac:dyDescent="0.2">
      <c r="A8" t="s">
        <v>83</v>
      </c>
      <c r="B8" t="s">
        <v>59</v>
      </c>
      <c r="D8" t="s">
        <v>50</v>
      </c>
      <c r="E8">
        <v>8754462275</v>
      </c>
      <c r="F8" t="str">
        <f ca="1">IF(ISBLANK(Table1[[#This Row],[Plan Start Date]]),"",IF(TODAY()&gt;Table1[[#This Row],[Plan End Date]],"EXPIRED",IF(Table1[[#This Row],[Freeze Status]]="On","ON FREEZE","ACTIVE")))</f>
        <v>EXPIRED</v>
      </c>
      <c r="G8" t="s">
        <v>14</v>
      </c>
      <c r="H8">
        <v>30</v>
      </c>
      <c r="I8" s="1">
        <v>45463</v>
      </c>
      <c r="J8" s="1"/>
      <c r="K8" s="1">
        <v>45463</v>
      </c>
      <c r="L8" s="1">
        <f t="shared" si="0"/>
        <v>45493</v>
      </c>
      <c r="M8" s="6">
        <v>3999</v>
      </c>
      <c r="N8" s="6">
        <v>0</v>
      </c>
      <c r="O8" t="s">
        <v>15</v>
      </c>
      <c r="R8" t="s">
        <v>68</v>
      </c>
    </row>
    <row r="9" spans="1:18" x14ac:dyDescent="0.2">
      <c r="A9" t="s">
        <v>82</v>
      </c>
      <c r="B9" t="s">
        <v>59</v>
      </c>
      <c r="D9" t="s">
        <v>51</v>
      </c>
      <c r="E9">
        <v>8886937255</v>
      </c>
      <c r="F9" t="str">
        <f ca="1">IF(ISBLANK(Table1[[#This Row],[Plan Start Date]]),"",IF(TODAY()&gt;Table1[[#This Row],[Plan End Date]],"EXPIRED",IF(Table1[[#This Row],[Freeze Status]]="On","ON FREEZE","ACTIVE")))</f>
        <v>EXPIRED</v>
      </c>
      <c r="G9" t="s">
        <v>14</v>
      </c>
      <c r="H9">
        <v>60</v>
      </c>
      <c r="I9" s="1">
        <v>45467</v>
      </c>
      <c r="J9" s="1"/>
      <c r="K9" s="1">
        <v>45467</v>
      </c>
      <c r="L9" s="1">
        <f t="shared" si="0"/>
        <v>45527</v>
      </c>
      <c r="M9" s="6">
        <v>5500</v>
      </c>
      <c r="N9" s="6">
        <v>0</v>
      </c>
      <c r="O9" t="s">
        <v>15</v>
      </c>
    </row>
    <row r="10" spans="1:18" x14ac:dyDescent="0.2">
      <c r="A10" t="s">
        <v>81</v>
      </c>
      <c r="B10" t="s">
        <v>59</v>
      </c>
      <c r="D10" t="s">
        <v>52</v>
      </c>
      <c r="E10">
        <v>9446979710</v>
      </c>
      <c r="F10" t="str">
        <f ca="1">IF(ISBLANK(Table1[[#This Row],[Plan Start Date]]),"",IF(TODAY()&gt;Table1[[#This Row],[Plan End Date]],"EXPIRED",IF(Table1[[#This Row],[Freeze Status]]="On","ON FREEZE","ACTIVE")))</f>
        <v>EXPIRED</v>
      </c>
      <c r="G10" t="s">
        <v>14</v>
      </c>
      <c r="H10">
        <v>60</v>
      </c>
      <c r="I10" s="1">
        <v>45472</v>
      </c>
      <c r="J10" s="1"/>
      <c r="K10" s="1">
        <v>45472</v>
      </c>
      <c r="L10" s="1">
        <f t="shared" si="0"/>
        <v>45532</v>
      </c>
      <c r="M10" s="6">
        <v>5500</v>
      </c>
      <c r="N10" s="6">
        <v>0</v>
      </c>
      <c r="O10" t="s">
        <v>15</v>
      </c>
    </row>
    <row r="11" spans="1:18" x14ac:dyDescent="0.2">
      <c r="A11" t="s">
        <v>24</v>
      </c>
      <c r="B11" t="s">
        <v>59</v>
      </c>
      <c r="D11" t="s">
        <v>53</v>
      </c>
      <c r="E11">
        <v>9433922591</v>
      </c>
      <c r="F11" t="str">
        <f ca="1">IF(ISBLANK(Table1[[#This Row],[Plan Start Date]]),"",IF(TODAY()&gt;Table1[[#This Row],[Plan End Date]],"EXPIRED",IF(Table1[[#This Row],[Freeze Status]]="On","ON FREEZE","ACTIVE")))</f>
        <v>EXPIRED</v>
      </c>
      <c r="G11" t="s">
        <v>14</v>
      </c>
      <c r="H11">
        <v>90</v>
      </c>
      <c r="I11" s="1">
        <v>45473</v>
      </c>
      <c r="J11" s="1"/>
      <c r="K11" s="1">
        <v>45474</v>
      </c>
      <c r="L11" s="1">
        <f t="shared" si="0"/>
        <v>45564</v>
      </c>
      <c r="M11" s="6">
        <v>11319</v>
      </c>
      <c r="N11" s="6">
        <v>0</v>
      </c>
      <c r="O11" t="s">
        <v>15</v>
      </c>
    </row>
    <row r="12" spans="1:18" x14ac:dyDescent="0.2">
      <c r="A12" t="s">
        <v>25</v>
      </c>
      <c r="B12" t="s">
        <v>59</v>
      </c>
      <c r="D12" t="s">
        <v>54</v>
      </c>
      <c r="E12">
        <v>7358329775</v>
      </c>
      <c r="F12" t="str">
        <f ca="1">IF(ISBLANK(Table1[[#This Row],[Plan Start Date]]),"",IF(TODAY()&gt;Table1[[#This Row],[Plan End Date]],"EXPIRED",IF(Table1[[#This Row],[Freeze Status]]="On","ON FREEZE","ACTIVE")))</f>
        <v>EXPIRED</v>
      </c>
      <c r="G12" t="s">
        <v>11</v>
      </c>
      <c r="H12">
        <v>15</v>
      </c>
      <c r="I12" s="1">
        <v>45477</v>
      </c>
      <c r="J12" s="1"/>
      <c r="K12" s="1">
        <v>45477</v>
      </c>
      <c r="L12" s="1">
        <f t="shared" si="0"/>
        <v>45492</v>
      </c>
      <c r="M12" s="6">
        <v>3000</v>
      </c>
      <c r="N12" s="6">
        <v>0</v>
      </c>
      <c r="O12" t="s">
        <v>15</v>
      </c>
    </row>
    <row r="13" spans="1:18" x14ac:dyDescent="0.2">
      <c r="A13" t="s">
        <v>26</v>
      </c>
      <c r="B13" t="s">
        <v>59</v>
      </c>
      <c r="D13" t="s">
        <v>55</v>
      </c>
      <c r="E13">
        <v>9999999999</v>
      </c>
      <c r="F13" t="str">
        <f ca="1">IF(ISBLANK(Table1[[#This Row],[Plan Start Date]]),"",IF(TODAY()&gt;Table1[[#This Row],[Plan End Date]],"EXPIRED",IF(Table1[[#This Row],[Freeze Status]]="On","ON FREEZE","ACTIVE")))</f>
        <v>EXPIRED</v>
      </c>
      <c r="G13" t="s">
        <v>11</v>
      </c>
      <c r="H13">
        <v>90</v>
      </c>
      <c r="I13" s="1">
        <v>45491</v>
      </c>
      <c r="J13" s="1"/>
      <c r="K13" s="1">
        <v>45491</v>
      </c>
      <c r="L13" s="1">
        <f t="shared" si="0"/>
        <v>45581</v>
      </c>
      <c r="M13" s="6">
        <v>14500</v>
      </c>
      <c r="N13" s="6">
        <v>0</v>
      </c>
      <c r="O13" t="s">
        <v>15</v>
      </c>
    </row>
    <row r="14" spans="1:18" x14ac:dyDescent="0.2">
      <c r="A14" t="s">
        <v>27</v>
      </c>
      <c r="B14" t="s">
        <v>60</v>
      </c>
      <c r="C14" t="s">
        <v>21</v>
      </c>
      <c r="D14" t="s">
        <v>94</v>
      </c>
      <c r="E14">
        <v>8248985335</v>
      </c>
      <c r="F14" t="str">
        <f ca="1">IF(ISBLANK(Table1[[#This Row],[Plan Start Date]]),"",IF(TODAY()&gt;Table1[[#This Row],[Plan End Date]],"EXPIRED",IF(Table1[[#This Row],[Freeze Status]]="On","ON FREEZE","ACTIVE")))</f>
        <v>EXPIRED</v>
      </c>
      <c r="G14" t="s">
        <v>14</v>
      </c>
      <c r="H14">
        <v>30</v>
      </c>
      <c r="I14" s="1">
        <v>45491</v>
      </c>
      <c r="J14" s="1"/>
      <c r="K14" s="1">
        <v>45491</v>
      </c>
      <c r="L14" s="1">
        <f t="shared" si="0"/>
        <v>45521</v>
      </c>
      <c r="M14" s="6">
        <v>3300</v>
      </c>
      <c r="N14" s="6">
        <v>0</v>
      </c>
      <c r="O14" t="s">
        <v>15</v>
      </c>
    </row>
    <row r="15" spans="1:18" x14ac:dyDescent="0.2">
      <c r="A15" t="s">
        <v>28</v>
      </c>
      <c r="B15" t="s">
        <v>59</v>
      </c>
      <c r="D15" t="s">
        <v>56</v>
      </c>
      <c r="E15">
        <v>7894700759</v>
      </c>
      <c r="F15" t="str">
        <f ca="1">IF(ISBLANK(Table1[[#This Row],[Plan Start Date]]),"",IF(TODAY()&gt;Table1[[#This Row],[Plan End Date]],"EXPIRED",IF(Table1[[#This Row],[Freeze Status]]="On","ON FREEZE","ACTIVE")))</f>
        <v>EXPIRED</v>
      </c>
      <c r="G15" t="s">
        <v>14</v>
      </c>
      <c r="H15">
        <v>30</v>
      </c>
      <c r="I15" s="1">
        <v>45498</v>
      </c>
      <c r="J15" s="1"/>
      <c r="K15" s="1">
        <v>45498</v>
      </c>
      <c r="L15" s="1">
        <f t="shared" si="0"/>
        <v>45528</v>
      </c>
      <c r="M15" s="6">
        <v>3500</v>
      </c>
      <c r="N15" s="6">
        <v>0</v>
      </c>
      <c r="O15" t="s">
        <v>15</v>
      </c>
    </row>
    <row r="16" spans="1:18" x14ac:dyDescent="0.2">
      <c r="A16" t="s">
        <v>29</v>
      </c>
      <c r="B16" t="s">
        <v>59</v>
      </c>
      <c r="D16" t="s">
        <v>57</v>
      </c>
      <c r="E16">
        <v>7004718471</v>
      </c>
      <c r="F16" t="str">
        <f ca="1">IF(ISBLANK(Table1[[#This Row],[Plan Start Date]]),"",IF(TODAY()&gt;Table1[[#This Row],[Plan End Date]],"EXPIRED",IF(Table1[[#This Row],[Freeze Status]]="On","ON FREEZE","ACTIVE")))</f>
        <v>EXPIRED</v>
      </c>
      <c r="G16" t="s">
        <v>14</v>
      </c>
      <c r="H16">
        <v>30</v>
      </c>
      <c r="I16" s="1">
        <v>45496</v>
      </c>
      <c r="J16" s="1"/>
      <c r="K16" s="1">
        <v>45496</v>
      </c>
      <c r="L16" s="1">
        <f t="shared" si="0"/>
        <v>45526</v>
      </c>
      <c r="M16" s="6">
        <v>3500</v>
      </c>
      <c r="N16" s="6">
        <v>0</v>
      </c>
      <c r="O16" t="s">
        <v>15</v>
      </c>
    </row>
    <row r="17" spans="1:15" x14ac:dyDescent="0.2">
      <c r="A17" t="s">
        <v>30</v>
      </c>
      <c r="B17" t="s">
        <v>59</v>
      </c>
      <c r="D17" t="s">
        <v>64</v>
      </c>
      <c r="E17">
        <v>9810566829</v>
      </c>
      <c r="F17" t="str">
        <f ca="1">IF(ISBLANK(Table1[[#This Row],[Plan Start Date]]),"",IF(TODAY()&gt;Table1[[#This Row],[Plan End Date]],"EXPIRED",IF(Table1[[#This Row],[Freeze Status]]="On","ON FREEZE","ACTIVE")))</f>
        <v>EXPIRED</v>
      </c>
      <c r="G17" t="s">
        <v>14</v>
      </c>
      <c r="H17">
        <v>30</v>
      </c>
      <c r="I17" s="1">
        <v>45504</v>
      </c>
      <c r="J17" s="1"/>
      <c r="K17" s="1">
        <v>45504</v>
      </c>
      <c r="L17" s="1">
        <f t="shared" si="0"/>
        <v>45534</v>
      </c>
      <c r="M17" s="6">
        <v>3200</v>
      </c>
      <c r="N17" s="6">
        <v>0</v>
      </c>
      <c r="O17" t="s">
        <v>15</v>
      </c>
    </row>
    <row r="18" spans="1:15" x14ac:dyDescent="0.2">
      <c r="A18" t="s">
        <v>31</v>
      </c>
      <c r="B18" t="s">
        <v>59</v>
      </c>
      <c r="D18" t="s">
        <v>65</v>
      </c>
      <c r="E18">
        <v>9535533664</v>
      </c>
      <c r="F18" t="str">
        <f ca="1">IF(ISBLANK(Table1[[#This Row],[Plan Start Date]]),"",IF(TODAY()&gt;Table1[[#This Row],[Plan End Date]],"EXPIRED",IF(Table1[[#This Row],[Freeze Status]]="On","ON FREEZE","ACTIVE")))</f>
        <v>EXPIRED</v>
      </c>
      <c r="G18" t="s">
        <v>14</v>
      </c>
      <c r="H18">
        <v>30</v>
      </c>
      <c r="I18" s="1">
        <v>45502</v>
      </c>
      <c r="J18" s="1"/>
      <c r="K18" s="1">
        <v>45502</v>
      </c>
      <c r="L18" s="1">
        <f t="shared" si="0"/>
        <v>45532</v>
      </c>
      <c r="M18" s="6">
        <v>4800</v>
      </c>
      <c r="N18" s="6">
        <v>0</v>
      </c>
      <c r="O18" t="s">
        <v>15</v>
      </c>
    </row>
    <row r="19" spans="1:15" x14ac:dyDescent="0.2">
      <c r="A19" t="s">
        <v>32</v>
      </c>
      <c r="B19" t="s">
        <v>59</v>
      </c>
      <c r="D19" t="s">
        <v>66</v>
      </c>
      <c r="E19">
        <v>7355488219</v>
      </c>
      <c r="F19" t="str">
        <f ca="1">IF(ISBLANK(Table1[[#This Row],[Plan Start Date]]),"",IF(TODAY()&gt;Table1[[#This Row],[Plan End Date]],"EXPIRED",IF(Table1[[#This Row],[Freeze Status]]="On","ON FREEZE","ACTIVE")))</f>
        <v>EXPIRED</v>
      </c>
      <c r="G19" t="s">
        <v>14</v>
      </c>
      <c r="H19">
        <v>30</v>
      </c>
      <c r="I19" s="1">
        <v>45507</v>
      </c>
      <c r="J19" s="1"/>
      <c r="K19" s="1">
        <v>45507</v>
      </c>
      <c r="L19" s="1">
        <f t="shared" si="0"/>
        <v>45537</v>
      </c>
      <c r="M19" s="6">
        <v>3500</v>
      </c>
      <c r="N19" s="6">
        <v>0</v>
      </c>
      <c r="O19" t="s">
        <v>15</v>
      </c>
    </row>
    <row r="20" spans="1:15" x14ac:dyDescent="0.2">
      <c r="A20" t="s">
        <v>33</v>
      </c>
      <c r="B20" t="s">
        <v>59</v>
      </c>
      <c r="D20" t="s">
        <v>70</v>
      </c>
      <c r="E20">
        <v>8334849311</v>
      </c>
      <c r="F20" t="str">
        <f ca="1">IF(ISBLANK(Table1[[#This Row],[Plan Start Date]]),"",IF(TODAY()&gt;Table1[[#This Row],[Plan End Date]],"EXPIRED",IF(Table1[[#This Row],[Freeze Status]]="On","ON FREEZE","ACTIVE")))</f>
        <v>EXPIRED</v>
      </c>
      <c r="G20" t="s">
        <v>72</v>
      </c>
      <c r="H20">
        <v>3</v>
      </c>
      <c r="I20" s="1">
        <v>45509</v>
      </c>
      <c r="K20" s="1">
        <v>45508</v>
      </c>
      <c r="L20" s="1">
        <f t="shared" si="0"/>
        <v>45511</v>
      </c>
      <c r="M20" s="6">
        <v>900</v>
      </c>
      <c r="N20" s="6">
        <v>0</v>
      </c>
      <c r="O20" t="s">
        <v>15</v>
      </c>
    </row>
    <row r="21" spans="1:15" x14ac:dyDescent="0.2">
      <c r="A21" t="s">
        <v>34</v>
      </c>
      <c r="B21" t="s">
        <v>60</v>
      </c>
      <c r="C21" t="s">
        <v>22</v>
      </c>
      <c r="D21" t="s">
        <v>50</v>
      </c>
      <c r="E21">
        <v>8754462275</v>
      </c>
      <c r="F21" t="str">
        <f ca="1">IF(ISBLANK(Table1[[#This Row],[Plan Start Date]]),"",IF(TODAY()&gt;Table1[[#This Row],[Plan End Date]],"EXPIRED",IF(Table1[[#This Row],[Freeze Status]]="On","ON FREEZE","ACTIVE")))</f>
        <v>EXPIRED</v>
      </c>
      <c r="G21" t="s">
        <v>14</v>
      </c>
      <c r="H21">
        <v>30</v>
      </c>
      <c r="I21" s="1">
        <v>45520</v>
      </c>
      <c r="K21" s="1">
        <v>45519</v>
      </c>
      <c r="L21" s="1">
        <f t="shared" si="0"/>
        <v>45549</v>
      </c>
      <c r="M21" s="6">
        <v>3500</v>
      </c>
      <c r="N21" s="6">
        <v>0</v>
      </c>
      <c r="O21" t="s">
        <v>15</v>
      </c>
    </row>
    <row r="22" spans="1:15" x14ac:dyDescent="0.2">
      <c r="A22" t="s">
        <v>35</v>
      </c>
      <c r="B22" t="s">
        <v>60</v>
      </c>
      <c r="C22" t="s">
        <v>18</v>
      </c>
      <c r="D22" t="s">
        <v>13</v>
      </c>
      <c r="E22">
        <v>8095822059</v>
      </c>
      <c r="F22" t="str">
        <f ca="1">IF(ISBLANK(Table1[[#This Row],[Plan Start Date]]),"",IF(TODAY()&gt;Table1[[#This Row],[Plan End Date]],"EXPIRED",IF(Table1[[#This Row],[Freeze Status]]="On","ON FREEZE","ACTIVE")))</f>
        <v>EXPIRED</v>
      </c>
      <c r="G22" t="s">
        <v>11</v>
      </c>
      <c r="H22">
        <v>90</v>
      </c>
      <c r="I22" s="1">
        <v>45517</v>
      </c>
      <c r="K22" s="1">
        <v>45514</v>
      </c>
      <c r="L22" s="1">
        <f t="shared" si="0"/>
        <v>45604</v>
      </c>
      <c r="M22" s="6">
        <v>12500</v>
      </c>
      <c r="N22" s="6">
        <v>0</v>
      </c>
      <c r="O22" t="s">
        <v>15</v>
      </c>
    </row>
    <row r="23" spans="1:15" x14ac:dyDescent="0.2">
      <c r="A23" t="s">
        <v>36</v>
      </c>
      <c r="B23" t="s">
        <v>60</v>
      </c>
      <c r="C23" t="s">
        <v>19</v>
      </c>
      <c r="D23" t="s">
        <v>48</v>
      </c>
      <c r="E23">
        <v>7406413649</v>
      </c>
      <c r="F23" t="str">
        <f ca="1">IF(ISBLANK(Table1[[#This Row],[Plan Start Date]]),"",IF(TODAY()&gt;Table1[[#This Row],[Plan End Date]],"EXPIRED",IF(Table1[[#This Row],[Freeze Status]]="On","ON FREEZE","ACTIVE")))</f>
        <v>EXPIRED</v>
      </c>
      <c r="G23" t="s">
        <v>11</v>
      </c>
      <c r="H23">
        <v>30</v>
      </c>
      <c r="I23" s="1">
        <v>45518</v>
      </c>
      <c r="K23" s="1">
        <v>45519</v>
      </c>
      <c r="L23" s="1">
        <f t="shared" si="0"/>
        <v>45549</v>
      </c>
      <c r="M23" s="6">
        <v>3500</v>
      </c>
      <c r="N23" s="6">
        <v>0</v>
      </c>
      <c r="O23" t="s">
        <v>15</v>
      </c>
    </row>
    <row r="24" spans="1:15" x14ac:dyDescent="0.2">
      <c r="A24" t="s">
        <v>37</v>
      </c>
      <c r="B24" t="s">
        <v>60</v>
      </c>
      <c r="C24" t="s">
        <v>23</v>
      </c>
      <c r="D24" t="s">
        <v>51</v>
      </c>
      <c r="E24">
        <v>8886937255</v>
      </c>
      <c r="F24" t="str">
        <f ca="1">IF(ISBLANK(Table1[[#This Row],[Plan Start Date]]),"",IF(TODAY()&gt;Table1[[#This Row],[Plan End Date]],"EXPIRED",IF(Table1[[#This Row],[Freeze Status]]="On","ON FREEZE","ACTIVE")))</f>
        <v>EXPIRED</v>
      </c>
      <c r="G24" t="s">
        <v>11</v>
      </c>
      <c r="H24">
        <v>90</v>
      </c>
      <c r="I24" s="1">
        <v>45525</v>
      </c>
      <c r="K24" s="1">
        <v>45536</v>
      </c>
      <c r="L24" s="1">
        <f t="shared" si="0"/>
        <v>45626</v>
      </c>
      <c r="M24" s="6">
        <v>30000</v>
      </c>
      <c r="N24" s="6">
        <v>0</v>
      </c>
      <c r="O24" t="s">
        <v>15</v>
      </c>
    </row>
    <row r="25" spans="1:15" x14ac:dyDescent="0.2">
      <c r="A25" t="s">
        <v>38</v>
      </c>
      <c r="B25" t="s">
        <v>60</v>
      </c>
      <c r="D25" t="s">
        <v>73</v>
      </c>
      <c r="E25">
        <v>6291487790</v>
      </c>
      <c r="F25" t="str">
        <f ca="1">IF(ISBLANK(Table1[[#This Row],[Plan Start Date]]),"",IF(TODAY()&gt;Table1[[#This Row],[Plan End Date]],"EXPIRED",IF(Table1[[#This Row],[Freeze Status]]="On","ON FREEZE","ACTIVE")))</f>
        <v>EXPIRED</v>
      </c>
      <c r="G25" t="s">
        <v>11</v>
      </c>
      <c r="H25">
        <v>90</v>
      </c>
      <c r="I25" s="1">
        <v>45516</v>
      </c>
      <c r="K25" s="1">
        <v>45509</v>
      </c>
      <c r="L25" s="1">
        <f t="shared" si="0"/>
        <v>45599</v>
      </c>
      <c r="M25" s="6">
        <v>15000</v>
      </c>
      <c r="N25" s="6">
        <v>0</v>
      </c>
      <c r="O25" t="s">
        <v>15</v>
      </c>
    </row>
    <row r="26" spans="1:15" x14ac:dyDescent="0.2">
      <c r="A26" t="s">
        <v>39</v>
      </c>
      <c r="B26" t="s">
        <v>59</v>
      </c>
      <c r="D26" t="s">
        <v>73</v>
      </c>
      <c r="E26">
        <v>6291487790</v>
      </c>
      <c r="F26" t="str">
        <f ca="1">IF(ISBLANK(Table1[[#This Row],[Plan Start Date]]),"",IF(TODAY()&gt;Table1[[#This Row],[Plan End Date]],"EXPIRED",IF(Table1[[#This Row],[Freeze Status]]="On","ON FREEZE","ACTIVE")))</f>
        <v>EXPIRED</v>
      </c>
      <c r="G26" t="s">
        <v>11</v>
      </c>
      <c r="H26">
        <v>30</v>
      </c>
      <c r="I26" s="1">
        <v>45516</v>
      </c>
      <c r="K26" s="1">
        <v>45478</v>
      </c>
      <c r="L26" s="1">
        <f t="shared" si="0"/>
        <v>45508</v>
      </c>
      <c r="M26" s="6">
        <v>3500</v>
      </c>
      <c r="N26" s="6">
        <v>0</v>
      </c>
      <c r="O26" t="s">
        <v>15</v>
      </c>
    </row>
    <row r="27" spans="1:15" x14ac:dyDescent="0.2">
      <c r="A27" t="s">
        <v>40</v>
      </c>
      <c r="B27" t="s">
        <v>60</v>
      </c>
      <c r="C27" t="s">
        <v>20</v>
      </c>
      <c r="D27" t="s">
        <v>46</v>
      </c>
      <c r="E27">
        <v>8903426221</v>
      </c>
      <c r="F27" t="str">
        <f ca="1">IF(ISBLANK(Table1[[#This Row],[Plan Start Date]]),"",IF(TODAY()&gt;Table1[[#This Row],[Plan End Date]],"EXPIRED",IF(Table1[[#This Row],[Freeze Status]]="On","ON FREEZE","ACTIVE")))</f>
        <v>EXPIRED</v>
      </c>
      <c r="G27" t="s">
        <v>11</v>
      </c>
      <c r="H27">
        <v>90</v>
      </c>
      <c r="I27" s="1">
        <v>45531</v>
      </c>
      <c r="K27" s="1">
        <v>45532</v>
      </c>
      <c r="L27" s="1">
        <f t="shared" si="0"/>
        <v>45622</v>
      </c>
      <c r="M27" s="6">
        <v>12969</v>
      </c>
      <c r="N27" s="6">
        <v>0</v>
      </c>
      <c r="O27" t="s">
        <v>15</v>
      </c>
    </row>
    <row r="28" spans="1:15" x14ac:dyDescent="0.2">
      <c r="A28" t="s">
        <v>74</v>
      </c>
      <c r="B28" t="s">
        <v>59</v>
      </c>
      <c r="D28" t="s">
        <v>75</v>
      </c>
      <c r="E28">
        <v>9741428740</v>
      </c>
      <c r="F28" t="str">
        <f ca="1">IF(ISBLANK(Table1[[#This Row],[Plan Start Date]]),"",IF(TODAY()&gt;Table1[[#This Row],[Plan End Date]],"EXPIRED",IF(Table1[[#This Row],[Freeze Status]]="On","ON FREEZE","ACTIVE")))</f>
        <v>EXPIRED</v>
      </c>
      <c r="G28" t="s">
        <v>14</v>
      </c>
      <c r="H28">
        <v>180</v>
      </c>
      <c r="I28" s="1">
        <v>45532</v>
      </c>
      <c r="K28" s="1">
        <v>45536</v>
      </c>
      <c r="L28" s="1">
        <f t="shared" si="0"/>
        <v>45716</v>
      </c>
      <c r="M28" s="6">
        <v>16000</v>
      </c>
      <c r="N28" s="6">
        <v>0</v>
      </c>
      <c r="O28" t="s">
        <v>47</v>
      </c>
    </row>
    <row r="29" spans="1:15" x14ac:dyDescent="0.2">
      <c r="A29" t="s">
        <v>76</v>
      </c>
      <c r="B29" t="s">
        <v>60</v>
      </c>
      <c r="C29" t="s">
        <v>29</v>
      </c>
      <c r="D29" t="s">
        <v>57</v>
      </c>
      <c r="E29">
        <v>7004718471</v>
      </c>
      <c r="F29" t="str">
        <f ca="1">IF(ISBLANK(Table1[[#This Row],[Plan Start Date]]),"",IF(TODAY()&gt;Table1[[#This Row],[Plan End Date]],"EXPIRED",IF(Table1[[#This Row],[Freeze Status]]="On","ON FREEZE","ACTIVE")))</f>
        <v>EXPIRED</v>
      </c>
      <c r="G29" t="s">
        <v>14</v>
      </c>
      <c r="H29">
        <v>90</v>
      </c>
      <c r="I29" s="1">
        <v>45535</v>
      </c>
      <c r="K29" s="1">
        <v>45536</v>
      </c>
      <c r="L29" s="1">
        <f t="shared" si="0"/>
        <v>45626</v>
      </c>
      <c r="M29" s="6">
        <v>10000</v>
      </c>
      <c r="N29" s="6">
        <v>0</v>
      </c>
      <c r="O29" t="s">
        <v>47</v>
      </c>
    </row>
    <row r="30" spans="1:15" x14ac:dyDescent="0.2">
      <c r="A30" t="s">
        <v>78</v>
      </c>
      <c r="B30" t="s">
        <v>59</v>
      </c>
      <c r="D30" t="s">
        <v>77</v>
      </c>
      <c r="E30">
        <v>9321311516</v>
      </c>
      <c r="F30" t="str">
        <f ca="1">IF(ISBLANK(Table1[[#This Row],[Plan Start Date]]),"",IF(TODAY()&gt;Table1[[#This Row],[Plan End Date]],"EXPIRED",IF(Table1[[#This Row],[Freeze Status]]="On","ON FREEZE","ACTIVE")))</f>
        <v>EXPIRED</v>
      </c>
      <c r="G30" t="s">
        <v>14</v>
      </c>
      <c r="H30">
        <v>360</v>
      </c>
      <c r="I30" s="1">
        <v>45535</v>
      </c>
      <c r="K30" s="1">
        <v>45536</v>
      </c>
      <c r="L30" s="1">
        <f t="shared" ref="L30:L61" si="1">DATE(YEAR(K30),MONTH(K30),DAY(K30) + H30)</f>
        <v>45896</v>
      </c>
      <c r="M30" s="6">
        <v>13000</v>
      </c>
      <c r="N30" s="6">
        <v>0</v>
      </c>
      <c r="O30" t="s">
        <v>47</v>
      </c>
    </row>
    <row r="31" spans="1:15" x14ac:dyDescent="0.2">
      <c r="A31" t="s">
        <v>79</v>
      </c>
      <c r="B31" t="s">
        <v>60</v>
      </c>
      <c r="C31" t="s">
        <v>17</v>
      </c>
      <c r="D31" t="s">
        <v>10</v>
      </c>
      <c r="E31">
        <v>9980012759</v>
      </c>
      <c r="F31" t="str">
        <f ca="1">IF(ISBLANK(Table1[[#This Row],[Plan Start Date]]),"",IF(TODAY()&gt;Table1[[#This Row],[Plan End Date]],"EXPIRED",IF(Table1[[#This Row],[Freeze Status]]="On","ON FREEZE","ACTIVE")))</f>
        <v>EXPIRED</v>
      </c>
      <c r="G31" t="s">
        <v>11</v>
      </c>
      <c r="H31">
        <v>90</v>
      </c>
      <c r="I31" s="1">
        <v>45534</v>
      </c>
      <c r="K31" s="1">
        <v>45535</v>
      </c>
      <c r="L31" s="1">
        <f t="shared" si="1"/>
        <v>45625</v>
      </c>
      <c r="M31" s="6">
        <v>12969</v>
      </c>
      <c r="N31" s="6">
        <v>0</v>
      </c>
      <c r="O31" t="s">
        <v>80</v>
      </c>
    </row>
    <row r="32" spans="1:15" x14ac:dyDescent="0.2">
      <c r="A32" t="s">
        <v>90</v>
      </c>
      <c r="B32" t="s">
        <v>59</v>
      </c>
      <c r="D32" t="s">
        <v>111</v>
      </c>
      <c r="E32">
        <v>9884003742</v>
      </c>
      <c r="F32" t="str">
        <f ca="1">IF(ISBLANK(Table1[[#This Row],[Plan Start Date]]),"",IF(TODAY()&gt;Table1[[#This Row],[Plan End Date]],"EXPIRED",IF(Table1[[#This Row],[Freeze Status]]="On","ON FREEZE","ACTIVE")))</f>
        <v>EXPIRED</v>
      </c>
      <c r="G32" t="s">
        <v>14</v>
      </c>
      <c r="H32">
        <v>30</v>
      </c>
      <c r="I32" s="1">
        <v>45541</v>
      </c>
      <c r="K32" s="1">
        <v>45541</v>
      </c>
      <c r="L32" s="1">
        <f t="shared" si="1"/>
        <v>45571</v>
      </c>
      <c r="M32" s="6">
        <v>3500</v>
      </c>
      <c r="N32" s="6">
        <v>0</v>
      </c>
      <c r="O32" s="6" t="s">
        <v>15</v>
      </c>
    </row>
    <row r="33" spans="1:15" x14ac:dyDescent="0.2">
      <c r="A33" t="s">
        <v>91</v>
      </c>
      <c r="B33" t="s">
        <v>60</v>
      </c>
      <c r="C33" t="s">
        <v>27</v>
      </c>
      <c r="D33" t="s">
        <v>94</v>
      </c>
      <c r="E33">
        <v>8248985335</v>
      </c>
      <c r="F33" t="str">
        <f ca="1">IF(ISBLANK(Table1[[#This Row],[Plan Start Date]]),"",IF(TODAY()&gt;Table1[[#This Row],[Plan End Date]],"EXPIRED",IF(Table1[[#This Row],[Freeze Status]]="On","ON FREEZE","ACTIVE")))</f>
        <v>EXPIRED</v>
      </c>
      <c r="G33" t="s">
        <v>14</v>
      </c>
      <c r="H33">
        <v>30</v>
      </c>
      <c r="I33" s="1">
        <v>45541</v>
      </c>
      <c r="K33" s="1">
        <v>45541</v>
      </c>
      <c r="L33" s="1">
        <f t="shared" si="1"/>
        <v>45571</v>
      </c>
      <c r="M33" s="6">
        <v>3300</v>
      </c>
      <c r="N33" s="6">
        <v>0</v>
      </c>
      <c r="O33" s="6" t="s">
        <v>15</v>
      </c>
    </row>
    <row r="34" spans="1:15" x14ac:dyDescent="0.2">
      <c r="A34" t="s">
        <v>92</v>
      </c>
      <c r="B34" t="s">
        <v>59</v>
      </c>
      <c r="D34" t="s">
        <v>138</v>
      </c>
      <c r="E34">
        <v>6364222007</v>
      </c>
      <c r="F34" t="str">
        <f ca="1">IF(ISBLANK(Table1[[#This Row],[Plan Start Date]]),"",IF(TODAY()&gt;Table1[[#This Row],[Plan End Date]],"EXPIRED",IF(Table1[[#This Row],[Freeze Status]]="On","ON FREEZE","ACTIVE")))</f>
        <v>EXPIRED</v>
      </c>
      <c r="G34" t="s">
        <v>14</v>
      </c>
      <c r="H34">
        <v>90</v>
      </c>
      <c r="I34" s="1">
        <v>45544</v>
      </c>
      <c r="K34" s="1">
        <v>45544</v>
      </c>
      <c r="L34" s="1">
        <f t="shared" si="1"/>
        <v>45634</v>
      </c>
      <c r="M34" s="6">
        <v>11800</v>
      </c>
      <c r="N34" s="6">
        <v>0</v>
      </c>
      <c r="O34" s="6" t="s">
        <v>47</v>
      </c>
    </row>
    <row r="35" spans="1:15" x14ac:dyDescent="0.2">
      <c r="A35" t="s">
        <v>93</v>
      </c>
      <c r="B35" t="s">
        <v>59</v>
      </c>
      <c r="D35" t="s">
        <v>95</v>
      </c>
      <c r="E35">
        <v>7719452069</v>
      </c>
      <c r="F35" t="str">
        <f ca="1">IF(ISBLANK(Table1[[#This Row],[Plan Start Date]]),"",IF(TODAY()&gt;Table1[[#This Row],[Plan End Date]],"EXPIRED",IF(Table1[[#This Row],[Freeze Status]]="On","ON FREEZE","ACTIVE")))</f>
        <v>EXPIRED</v>
      </c>
      <c r="G35" t="s">
        <v>14</v>
      </c>
      <c r="H35">
        <v>30</v>
      </c>
      <c r="I35" s="1">
        <v>45554</v>
      </c>
      <c r="K35" s="1">
        <v>45554</v>
      </c>
      <c r="L35" s="1">
        <f t="shared" si="1"/>
        <v>45584</v>
      </c>
      <c r="M35" s="6">
        <v>3500</v>
      </c>
      <c r="N35" s="6">
        <v>0</v>
      </c>
      <c r="O35" s="6" t="s">
        <v>47</v>
      </c>
    </row>
    <row r="36" spans="1:15" x14ac:dyDescent="0.2">
      <c r="A36" t="s">
        <v>96</v>
      </c>
      <c r="B36" t="s">
        <v>59</v>
      </c>
      <c r="D36" t="s">
        <v>97</v>
      </c>
      <c r="E36">
        <v>9873345333</v>
      </c>
      <c r="F36" t="str">
        <f ca="1">IF(ISBLANK(Table1[[#This Row],[Plan Start Date]]),"",IF(TODAY()&gt;Table1[[#This Row],[Plan End Date]],"EXPIRED",IF(Table1[[#This Row],[Freeze Status]]="On","ON FREEZE","ACTIVE")))</f>
        <v>EXPIRED</v>
      </c>
      <c r="G36" t="s">
        <v>14</v>
      </c>
      <c r="H36">
        <v>30</v>
      </c>
      <c r="I36" s="1">
        <v>45556</v>
      </c>
      <c r="K36" s="1">
        <v>45556</v>
      </c>
      <c r="L36" s="1">
        <f t="shared" si="1"/>
        <v>45586</v>
      </c>
      <c r="M36" s="6">
        <v>3500</v>
      </c>
      <c r="N36" s="6">
        <v>0</v>
      </c>
      <c r="O36" s="6" t="s">
        <v>47</v>
      </c>
    </row>
    <row r="37" spans="1:15" x14ac:dyDescent="0.2">
      <c r="A37" t="s">
        <v>98</v>
      </c>
      <c r="B37" t="s">
        <v>60</v>
      </c>
      <c r="C37" t="s">
        <v>30</v>
      </c>
      <c r="D37" t="s">
        <v>64</v>
      </c>
      <c r="E37">
        <v>9810566829</v>
      </c>
      <c r="F37" t="str">
        <f ca="1">IF(ISBLANK(Table1[[#This Row],[Plan Start Date]]),"",IF(TODAY()&gt;Table1[[#This Row],[Plan End Date]],"EXPIRED",IF(Table1[[#This Row],[Freeze Status]]="On","ON FREEZE","ACTIVE")))</f>
        <v>EXPIRED</v>
      </c>
      <c r="G37" t="s">
        <v>14</v>
      </c>
      <c r="H37">
        <v>90</v>
      </c>
      <c r="I37" s="1">
        <v>45556</v>
      </c>
      <c r="K37" s="1">
        <v>45556</v>
      </c>
      <c r="L37" s="1">
        <f t="shared" si="1"/>
        <v>45646</v>
      </c>
      <c r="M37" s="6">
        <v>9000</v>
      </c>
      <c r="N37" s="6">
        <v>0</v>
      </c>
      <c r="O37" s="6" t="s">
        <v>47</v>
      </c>
    </row>
    <row r="38" spans="1:15" x14ac:dyDescent="0.2">
      <c r="A38" t="s">
        <v>99</v>
      </c>
      <c r="B38" t="s">
        <v>59</v>
      </c>
      <c r="D38" t="s">
        <v>100</v>
      </c>
      <c r="E38">
        <v>9149442001</v>
      </c>
      <c r="F38" t="str">
        <f ca="1">IF(ISBLANK(Table1[[#This Row],[Plan Start Date]]),"",IF(TODAY()&gt;Table1[[#This Row],[Plan End Date]],"EXPIRED",IF(Table1[[#This Row],[Freeze Status]]="On","ON FREEZE","ACTIVE")))</f>
        <v>EXPIRED</v>
      </c>
      <c r="G38" t="s">
        <v>14</v>
      </c>
      <c r="H38">
        <v>30</v>
      </c>
      <c r="I38" s="1">
        <v>45559</v>
      </c>
      <c r="K38" s="1">
        <v>45559</v>
      </c>
      <c r="L38" s="1">
        <f t="shared" si="1"/>
        <v>45589</v>
      </c>
      <c r="M38" s="6">
        <v>3500</v>
      </c>
      <c r="N38" s="6">
        <v>0</v>
      </c>
      <c r="O38" s="6" t="s">
        <v>47</v>
      </c>
    </row>
    <row r="39" spans="1:15" x14ac:dyDescent="0.2">
      <c r="A39" t="s">
        <v>101</v>
      </c>
      <c r="B39" t="s">
        <v>59</v>
      </c>
      <c r="D39" t="s">
        <v>102</v>
      </c>
      <c r="E39">
        <v>7358328775</v>
      </c>
      <c r="F39" t="str">
        <f ca="1">IF(ISBLANK(Table1[[#This Row],[Plan Start Date]]),"",IF(TODAY()&gt;Table1[[#This Row],[Plan End Date]],"EXPIRED",IF(Table1[[#This Row],[Freeze Status]]="On","ON FREEZE","ACTIVE")))</f>
        <v>EXPIRED</v>
      </c>
      <c r="G39" t="s">
        <v>14</v>
      </c>
      <c r="H39">
        <v>30</v>
      </c>
      <c r="I39" s="1">
        <v>45560</v>
      </c>
      <c r="K39" s="1">
        <v>45560</v>
      </c>
      <c r="L39" s="1">
        <f t="shared" si="1"/>
        <v>45590</v>
      </c>
      <c r="M39" s="6">
        <v>3000</v>
      </c>
      <c r="N39" s="6">
        <v>0</v>
      </c>
      <c r="O39" s="6" t="s">
        <v>103</v>
      </c>
    </row>
    <row r="40" spans="1:15" x14ac:dyDescent="0.2">
      <c r="A40" t="s">
        <v>104</v>
      </c>
      <c r="B40" t="s">
        <v>59</v>
      </c>
      <c r="D40" t="s">
        <v>105</v>
      </c>
      <c r="E40">
        <v>8826238620</v>
      </c>
      <c r="F40" t="str">
        <f ca="1">IF(ISBLANK(Table1[[#This Row],[Plan Start Date]]),"",IF(TODAY()&gt;Table1[[#This Row],[Plan End Date]],"EXPIRED",IF(Table1[[#This Row],[Freeze Status]]="On","ON FREEZE","ACTIVE")))</f>
        <v>EXPIRED</v>
      </c>
      <c r="G40" t="s">
        <v>14</v>
      </c>
      <c r="H40">
        <v>30</v>
      </c>
      <c r="I40" s="1">
        <v>45559</v>
      </c>
      <c r="K40" s="1">
        <v>45559</v>
      </c>
      <c r="L40" s="1">
        <f t="shared" si="1"/>
        <v>45589</v>
      </c>
      <c r="M40" s="6">
        <v>3200</v>
      </c>
      <c r="N40" s="6">
        <v>0</v>
      </c>
      <c r="O40" s="6" t="s">
        <v>15</v>
      </c>
    </row>
    <row r="41" spans="1:15" x14ac:dyDescent="0.2">
      <c r="A41" t="s">
        <v>106</v>
      </c>
      <c r="B41" t="s">
        <v>59</v>
      </c>
      <c r="D41" t="s">
        <v>107</v>
      </c>
      <c r="E41">
        <v>9035141889</v>
      </c>
      <c r="F41" t="str">
        <f ca="1">IF(ISBLANK(Table1[[#This Row],[Plan Start Date]]),"",IF(TODAY()&gt;Table1[[#This Row],[Plan End Date]],"EXPIRED",IF(Table1[[#This Row],[Freeze Status]]="On","ON FREEZE","ACTIVE")))</f>
        <v>EXPIRED</v>
      </c>
      <c r="G41" t="s">
        <v>14</v>
      </c>
      <c r="H41">
        <v>90</v>
      </c>
      <c r="I41" s="1">
        <v>45561</v>
      </c>
      <c r="K41" s="1">
        <v>45561</v>
      </c>
      <c r="L41" s="1">
        <f t="shared" si="1"/>
        <v>45651</v>
      </c>
      <c r="M41" s="6">
        <v>7000</v>
      </c>
      <c r="N41" s="6">
        <v>0</v>
      </c>
      <c r="O41" s="6" t="s">
        <v>103</v>
      </c>
    </row>
    <row r="42" spans="1:15" x14ac:dyDescent="0.2">
      <c r="A42" t="s">
        <v>108</v>
      </c>
      <c r="B42" t="s">
        <v>59</v>
      </c>
      <c r="D42" t="s">
        <v>109</v>
      </c>
      <c r="E42">
        <v>8240545972</v>
      </c>
      <c r="F42" t="str">
        <f ca="1">IF(ISBLANK(Table1[[#This Row],[Plan Start Date]]),"",IF(TODAY()&gt;Table1[[#This Row],[Plan End Date]],"EXPIRED",IF(Table1[[#This Row],[Freeze Status]]="On","ON FREEZE","ACTIVE")))</f>
        <v>EXPIRED</v>
      </c>
      <c r="G42" t="s">
        <v>14</v>
      </c>
      <c r="H42">
        <v>30</v>
      </c>
      <c r="I42" s="1">
        <v>45568</v>
      </c>
      <c r="K42" s="1">
        <v>45568</v>
      </c>
      <c r="L42" s="1">
        <f t="shared" si="1"/>
        <v>45598</v>
      </c>
      <c r="M42" s="6">
        <v>3999</v>
      </c>
      <c r="N42" s="6">
        <v>0</v>
      </c>
      <c r="O42" s="6" t="s">
        <v>15</v>
      </c>
    </row>
    <row r="43" spans="1:15" x14ac:dyDescent="0.2">
      <c r="A43" t="s">
        <v>110</v>
      </c>
      <c r="B43" t="s">
        <v>60</v>
      </c>
      <c r="C43" t="s">
        <v>90</v>
      </c>
      <c r="D43" t="s">
        <v>111</v>
      </c>
      <c r="E43">
        <v>9884003742</v>
      </c>
      <c r="F43" t="str">
        <f ca="1">IF(ISBLANK(Table1[[#This Row],[Plan Start Date]]),"",IF(TODAY()&gt;Table1[[#This Row],[Plan End Date]],"EXPIRED",IF(Table1[[#This Row],[Freeze Status]]="On","ON FREEZE","ACTIVE")))</f>
        <v>EXPIRED</v>
      </c>
      <c r="G43" t="s">
        <v>14</v>
      </c>
      <c r="H43">
        <v>30</v>
      </c>
      <c r="I43" s="1">
        <v>45572</v>
      </c>
      <c r="K43" s="1">
        <v>45572</v>
      </c>
      <c r="L43" s="1">
        <f t="shared" si="1"/>
        <v>45602</v>
      </c>
      <c r="M43" s="6">
        <v>3500</v>
      </c>
      <c r="N43" s="6">
        <v>0</v>
      </c>
      <c r="O43" s="6" t="s">
        <v>15</v>
      </c>
    </row>
    <row r="44" spans="1:15" x14ac:dyDescent="0.2">
      <c r="A44" t="s">
        <v>112</v>
      </c>
      <c r="B44" t="s">
        <v>59</v>
      </c>
      <c r="D44" t="s">
        <v>113</v>
      </c>
      <c r="E44">
        <v>8971230614</v>
      </c>
      <c r="F44" t="str">
        <f ca="1">IF(ISBLANK(Table1[[#This Row],[Plan Start Date]]),"",IF(TODAY()&gt;Table1[[#This Row],[Plan End Date]],"EXPIRED",IF(Table1[[#This Row],[Freeze Status]]="On","ON FREEZE","ACTIVE")))</f>
        <v>EXPIRED</v>
      </c>
      <c r="G44" t="s">
        <v>14</v>
      </c>
      <c r="H44">
        <v>30</v>
      </c>
      <c r="I44" s="1">
        <v>45575</v>
      </c>
      <c r="K44" s="1">
        <v>45575</v>
      </c>
      <c r="L44" s="1">
        <f t="shared" si="1"/>
        <v>45605</v>
      </c>
      <c r="M44" s="6">
        <v>3999</v>
      </c>
      <c r="N44" s="6">
        <v>0</v>
      </c>
      <c r="O44" s="6" t="s">
        <v>15</v>
      </c>
    </row>
    <row r="45" spans="1:15" x14ac:dyDescent="0.2">
      <c r="A45" t="s">
        <v>114</v>
      </c>
      <c r="B45" t="s">
        <v>60</v>
      </c>
      <c r="C45" t="s">
        <v>36</v>
      </c>
      <c r="D45" t="s">
        <v>48</v>
      </c>
      <c r="E45">
        <v>7406413647</v>
      </c>
      <c r="F45" t="str">
        <f ca="1">IF(ISBLANK(Table1[[#This Row],[Plan Start Date]]),"",IF(TODAY()&gt;Table1[[#This Row],[Plan End Date]],"EXPIRED",IF(Table1[[#This Row],[Freeze Status]]="On","ON FREEZE","ACTIVE")))</f>
        <v>EXPIRED</v>
      </c>
      <c r="G45" t="s">
        <v>11</v>
      </c>
      <c r="H45">
        <v>90</v>
      </c>
      <c r="I45" s="1">
        <v>45583</v>
      </c>
      <c r="K45" s="1">
        <v>45583</v>
      </c>
      <c r="L45" s="1">
        <f t="shared" si="1"/>
        <v>45673</v>
      </c>
      <c r="M45" s="6">
        <v>13500</v>
      </c>
      <c r="N45" s="6">
        <v>0</v>
      </c>
      <c r="O45" s="6" t="s">
        <v>15</v>
      </c>
    </row>
    <row r="46" spans="1:15" x14ac:dyDescent="0.2">
      <c r="A46" t="s">
        <v>115</v>
      </c>
      <c r="B46" t="s">
        <v>59</v>
      </c>
      <c r="D46" t="s">
        <v>116</v>
      </c>
      <c r="E46">
        <v>9945266800</v>
      </c>
      <c r="F46" t="str">
        <f ca="1">IF(ISBLANK(Table1[[#This Row],[Plan Start Date]]),"",IF(TODAY()&gt;Table1[[#This Row],[Plan End Date]],"EXPIRED",IF(Table1[[#This Row],[Freeze Status]]="On","ON FREEZE","ACTIVE")))</f>
        <v>EXPIRED</v>
      </c>
      <c r="G46" t="s">
        <v>14</v>
      </c>
      <c r="H46">
        <v>90</v>
      </c>
      <c r="I46" s="1">
        <v>45587</v>
      </c>
      <c r="K46" s="1">
        <v>45587</v>
      </c>
      <c r="L46" s="1">
        <f t="shared" si="1"/>
        <v>45677</v>
      </c>
      <c r="M46" s="6">
        <v>9000</v>
      </c>
      <c r="N46" s="6">
        <v>0</v>
      </c>
      <c r="O46" s="6" t="s">
        <v>15</v>
      </c>
    </row>
    <row r="47" spans="1:15" x14ac:dyDescent="0.2">
      <c r="A47" t="s">
        <v>117</v>
      </c>
      <c r="B47" t="s">
        <v>60</v>
      </c>
      <c r="C47" t="s">
        <v>110</v>
      </c>
      <c r="D47" t="s">
        <v>111</v>
      </c>
      <c r="E47">
        <v>9884003742</v>
      </c>
      <c r="F47" t="str">
        <f ca="1">IF(ISBLANK(Table1[[#This Row],[Plan Start Date]]),"",IF(TODAY()&gt;Table1[[#This Row],[Plan End Date]],"EXPIRED",IF(Table1[[#This Row],[Freeze Status]]="On","ON FREEZE","ACTIVE")))</f>
        <v>EXPIRED</v>
      </c>
      <c r="G47" t="s">
        <v>14</v>
      </c>
      <c r="H47">
        <v>30</v>
      </c>
      <c r="I47" s="1">
        <v>45600</v>
      </c>
      <c r="K47" s="1">
        <v>45600</v>
      </c>
      <c r="L47" s="1">
        <f t="shared" si="1"/>
        <v>45630</v>
      </c>
      <c r="M47" s="6">
        <v>3500</v>
      </c>
      <c r="N47" s="6">
        <v>0</v>
      </c>
      <c r="O47" s="6" t="s">
        <v>15</v>
      </c>
    </row>
    <row r="48" spans="1:15" x14ac:dyDescent="0.2">
      <c r="A48" t="s">
        <v>118</v>
      </c>
      <c r="B48" t="s">
        <v>59</v>
      </c>
      <c r="D48" t="s">
        <v>119</v>
      </c>
      <c r="E48">
        <v>9920608349</v>
      </c>
      <c r="F48" t="str">
        <f ca="1">IF(ISBLANK(Table1[[#This Row],[Plan Start Date]]),"",IF(TODAY()&gt;Table1[[#This Row],[Plan End Date]],"EXPIRED",IF(Table1[[#This Row],[Freeze Status]]="On","ON FREEZE","ACTIVE")))</f>
        <v>EXPIRED</v>
      </c>
      <c r="G48" t="s">
        <v>14</v>
      </c>
      <c r="H48">
        <v>30</v>
      </c>
      <c r="I48" s="1">
        <v>45601</v>
      </c>
      <c r="K48" s="1">
        <v>45601</v>
      </c>
      <c r="L48" s="1">
        <f t="shared" si="1"/>
        <v>45631</v>
      </c>
      <c r="M48" s="6">
        <v>3500</v>
      </c>
      <c r="N48" s="6">
        <v>0</v>
      </c>
      <c r="O48" s="6" t="s">
        <v>15</v>
      </c>
    </row>
    <row r="49" spans="1:15" x14ac:dyDescent="0.2">
      <c r="A49" t="s">
        <v>120</v>
      </c>
      <c r="B49" t="s">
        <v>60</v>
      </c>
      <c r="C49" t="s">
        <v>99</v>
      </c>
      <c r="D49" t="s">
        <v>100</v>
      </c>
      <c r="E49">
        <v>9149442001</v>
      </c>
      <c r="F49" t="str">
        <f ca="1">IF(ISBLANK(Table1[[#This Row],[Plan Start Date]]),"",IF(TODAY()&gt;Table1[[#This Row],[Plan End Date]],"EXPIRED",IF(Table1[[#This Row],[Freeze Status]]="On","ON FREEZE","ACTIVE")))</f>
        <v>EXPIRED</v>
      </c>
      <c r="G49" t="s">
        <v>14</v>
      </c>
      <c r="H49">
        <v>30</v>
      </c>
      <c r="I49" s="1">
        <v>45601</v>
      </c>
      <c r="K49" s="1">
        <v>45601</v>
      </c>
      <c r="L49" s="1">
        <f t="shared" si="1"/>
        <v>45631</v>
      </c>
      <c r="M49" s="6">
        <v>3500</v>
      </c>
      <c r="N49" s="6">
        <v>0</v>
      </c>
      <c r="O49" s="6" t="s">
        <v>15</v>
      </c>
    </row>
    <row r="50" spans="1:15" x14ac:dyDescent="0.2">
      <c r="A50" t="s">
        <v>121</v>
      </c>
      <c r="B50" t="s">
        <v>59</v>
      </c>
      <c r="D50" t="s">
        <v>122</v>
      </c>
      <c r="E50">
        <v>7022071288</v>
      </c>
      <c r="F50" t="str">
        <f ca="1">IF(ISBLANK(Table1[[#This Row],[Plan Start Date]]),"",IF(TODAY()&gt;Table1[[#This Row],[Plan End Date]],"EXPIRED",IF(Table1[[#This Row],[Freeze Status]]="On","ON FREEZE","ACTIVE")))</f>
        <v>EXPIRED</v>
      </c>
      <c r="G50" t="s">
        <v>14</v>
      </c>
      <c r="H50">
        <v>30</v>
      </c>
      <c r="I50" s="1">
        <v>45608</v>
      </c>
      <c r="K50" s="1">
        <v>45608</v>
      </c>
      <c r="L50" s="1">
        <f t="shared" si="1"/>
        <v>45638</v>
      </c>
      <c r="M50" s="6">
        <v>3500</v>
      </c>
      <c r="N50" s="6">
        <v>0</v>
      </c>
      <c r="O50" s="6" t="s">
        <v>15</v>
      </c>
    </row>
    <row r="51" spans="1:15" x14ac:dyDescent="0.2">
      <c r="A51" t="s">
        <v>125</v>
      </c>
      <c r="B51" t="s">
        <v>60</v>
      </c>
      <c r="C51" t="s">
        <v>34</v>
      </c>
      <c r="D51" t="s">
        <v>50</v>
      </c>
      <c r="E51">
        <v>8754462275</v>
      </c>
      <c r="F51" t="str">
        <f ca="1">IF(ISBLANK(Table1[[#This Row],[Plan Start Date]]),"",IF(TODAY()&gt;Table1[[#This Row],[Plan End Date]],"EXPIRED",IF(Table1[[#This Row],[Freeze Status]]="On","ON FREEZE","ACTIVE")))</f>
        <v>EXPIRED</v>
      </c>
      <c r="G51" t="s">
        <v>14</v>
      </c>
      <c r="H51">
        <v>30</v>
      </c>
      <c r="I51" s="1">
        <v>45611</v>
      </c>
      <c r="K51" s="1">
        <v>45611</v>
      </c>
      <c r="L51" s="1">
        <f t="shared" si="1"/>
        <v>45641</v>
      </c>
      <c r="M51" s="6">
        <v>3500</v>
      </c>
      <c r="N51" s="6">
        <v>0</v>
      </c>
      <c r="O51" s="6" t="s">
        <v>15</v>
      </c>
    </row>
    <row r="52" spans="1:15" x14ac:dyDescent="0.2">
      <c r="A52" t="s">
        <v>126</v>
      </c>
      <c r="B52" t="s">
        <v>60</v>
      </c>
      <c r="C52" t="s">
        <v>35</v>
      </c>
      <c r="D52" t="s">
        <v>13</v>
      </c>
      <c r="E52">
        <v>8095822059</v>
      </c>
      <c r="F52" t="str">
        <f ca="1">IF(ISBLANK(Table1[[#This Row],[Plan Start Date]]),"",IF(TODAY()&gt;Table1[[#This Row],[Plan End Date]],"EXPIRED",IF(Table1[[#This Row],[Freeze Status]]="On","ON FREEZE","ACTIVE")))</f>
        <v>EXPIRED</v>
      </c>
      <c r="G52" t="s">
        <v>11</v>
      </c>
      <c r="H52">
        <v>30</v>
      </c>
      <c r="I52" s="1">
        <v>45607</v>
      </c>
      <c r="K52" s="1">
        <v>45607</v>
      </c>
      <c r="L52" s="1">
        <f t="shared" si="1"/>
        <v>45637</v>
      </c>
      <c r="M52" s="6">
        <v>4000</v>
      </c>
      <c r="N52" s="6">
        <v>0</v>
      </c>
      <c r="O52" s="6" t="s">
        <v>15</v>
      </c>
    </row>
    <row r="53" spans="1:15" x14ac:dyDescent="0.2">
      <c r="A53" t="s">
        <v>127</v>
      </c>
      <c r="B53" t="s">
        <v>59</v>
      </c>
      <c r="D53" t="s">
        <v>123</v>
      </c>
      <c r="E53">
        <v>9786812459</v>
      </c>
      <c r="F53" t="str">
        <f ca="1">IF(ISBLANK(Table1[[#This Row],[Plan Start Date]]),"",IF(TODAY()&gt;Table1[[#This Row],[Plan End Date]],"EXPIRED",IF(Table1[[#This Row],[Freeze Status]]="On","ON FREEZE","ACTIVE")))</f>
        <v>EXPIRED</v>
      </c>
      <c r="G53" t="s">
        <v>14</v>
      </c>
      <c r="H53">
        <v>30</v>
      </c>
      <c r="I53" s="1">
        <v>45604</v>
      </c>
      <c r="K53" s="1">
        <v>45604</v>
      </c>
      <c r="L53" s="1">
        <f t="shared" si="1"/>
        <v>45634</v>
      </c>
      <c r="M53" s="6">
        <v>3500</v>
      </c>
      <c r="N53" s="6">
        <v>0</v>
      </c>
      <c r="O53" s="6" t="s">
        <v>15</v>
      </c>
    </row>
    <row r="54" spans="1:15" x14ac:dyDescent="0.2">
      <c r="A54" t="s">
        <v>128</v>
      </c>
      <c r="B54" t="s">
        <v>60</v>
      </c>
      <c r="C54" t="s">
        <v>112</v>
      </c>
      <c r="D54" t="s">
        <v>113</v>
      </c>
      <c r="E54">
        <v>8618516234</v>
      </c>
      <c r="F54" t="str">
        <f ca="1">IF(ISBLANK(Table1[[#This Row],[Plan Start Date]]),"",IF(TODAY()&gt;Table1[[#This Row],[Plan End Date]],"EXPIRED",IF(Table1[[#This Row],[Freeze Status]]="On","ON FREEZE","ACTIVE")))</f>
        <v>EXPIRED</v>
      </c>
      <c r="G54" t="s">
        <v>14</v>
      </c>
      <c r="H54">
        <v>30</v>
      </c>
      <c r="I54" s="1">
        <v>45610</v>
      </c>
      <c r="K54" s="1">
        <v>45610</v>
      </c>
      <c r="L54" s="1">
        <f t="shared" si="1"/>
        <v>45640</v>
      </c>
      <c r="M54" s="6">
        <v>3999</v>
      </c>
      <c r="N54" s="6">
        <v>0</v>
      </c>
      <c r="O54" s="6" t="s">
        <v>15</v>
      </c>
    </row>
    <row r="55" spans="1:15" x14ac:dyDescent="0.2">
      <c r="A55" t="s">
        <v>129</v>
      </c>
      <c r="B55" t="s">
        <v>59</v>
      </c>
      <c r="D55" t="s">
        <v>124</v>
      </c>
      <c r="E55">
        <v>8655714226</v>
      </c>
      <c r="F55" t="str">
        <f ca="1">IF(ISBLANK(Table1[[#This Row],[Plan Start Date]]),"",IF(TODAY()&gt;Table1[[#This Row],[Plan End Date]],"EXPIRED",IF(Table1[[#This Row],[Freeze Status]]="On","ON FREEZE","ACTIVE")))</f>
        <v>EXPIRED</v>
      </c>
      <c r="G55" t="s">
        <v>14</v>
      </c>
      <c r="H55">
        <v>30</v>
      </c>
      <c r="I55" s="1">
        <v>45614</v>
      </c>
      <c r="K55" s="1">
        <v>45614</v>
      </c>
      <c r="L55" s="1">
        <f t="shared" si="1"/>
        <v>45644</v>
      </c>
      <c r="M55" s="6">
        <v>3500</v>
      </c>
      <c r="N55" s="6">
        <v>0</v>
      </c>
      <c r="O55" s="6" t="s">
        <v>15</v>
      </c>
    </row>
    <row r="56" spans="1:15" x14ac:dyDescent="0.2">
      <c r="A56" t="s">
        <v>130</v>
      </c>
      <c r="B56" t="s">
        <v>60</v>
      </c>
      <c r="C56" t="s">
        <v>39</v>
      </c>
      <c r="D56" t="s">
        <v>73</v>
      </c>
      <c r="E56">
        <v>6291487790</v>
      </c>
      <c r="F56" t="str">
        <f ca="1">IF(ISBLANK(Table1[[#This Row],[Plan Start Date]]),"",IF(TODAY()&gt;Table1[[#This Row],[Plan End Date]],"EXPIRED",IF(Table1[[#This Row],[Freeze Status]]="On","ON FREEZE","ACTIVE")))</f>
        <v>EXPIRED</v>
      </c>
      <c r="G56" t="s">
        <v>11</v>
      </c>
      <c r="H56">
        <v>30</v>
      </c>
      <c r="I56" s="1">
        <v>45612</v>
      </c>
      <c r="K56" s="1">
        <v>45612</v>
      </c>
      <c r="L56" s="1">
        <f t="shared" si="1"/>
        <v>45642</v>
      </c>
      <c r="M56" s="6">
        <v>3000</v>
      </c>
      <c r="N56" s="6">
        <v>0</v>
      </c>
      <c r="O56" s="6" t="s">
        <v>15</v>
      </c>
    </row>
    <row r="57" spans="1:15" x14ac:dyDescent="0.2">
      <c r="A57" t="s">
        <v>131</v>
      </c>
      <c r="B57" t="s">
        <v>59</v>
      </c>
      <c r="D57" t="s">
        <v>132</v>
      </c>
      <c r="E57">
        <v>9008667000</v>
      </c>
      <c r="F57" t="str">
        <f ca="1">IF(ISBLANK(Table1[[#This Row],[Plan Start Date]]),"",IF(TODAY()&gt;Table1[[#This Row],[Plan End Date]],"EXPIRED",IF(Table1[[#This Row],[Freeze Status]]="On","ON FREEZE","ACTIVE")))</f>
        <v>EXPIRED</v>
      </c>
      <c r="G57" t="s">
        <v>14</v>
      </c>
      <c r="H57">
        <v>30</v>
      </c>
      <c r="I57" s="1">
        <v>45619</v>
      </c>
      <c r="K57" s="1">
        <v>45627</v>
      </c>
      <c r="L57" s="1">
        <f t="shared" si="1"/>
        <v>45657</v>
      </c>
      <c r="M57" s="6">
        <v>3200</v>
      </c>
      <c r="N57" s="6">
        <v>0</v>
      </c>
      <c r="O57" s="6" t="s">
        <v>103</v>
      </c>
    </row>
    <row r="58" spans="1:15" x14ac:dyDescent="0.2">
      <c r="A58" t="s">
        <v>133</v>
      </c>
      <c r="B58" t="s">
        <v>60</v>
      </c>
      <c r="C58" t="s">
        <v>28</v>
      </c>
      <c r="D58" t="s">
        <v>56</v>
      </c>
      <c r="E58">
        <v>7894700759</v>
      </c>
      <c r="F58" t="str">
        <f ca="1">IF(ISBLANK(Table1[[#This Row],[Plan Start Date]]),"",IF(TODAY()&gt;Table1[[#This Row],[Plan End Date]],"EXPIRED",IF(Table1[[#This Row],[Freeze Status]]="On","ON FREEZE","ACTIVE")))</f>
        <v>EXPIRED</v>
      </c>
      <c r="G58" t="s">
        <v>14</v>
      </c>
      <c r="H58">
        <v>30</v>
      </c>
      <c r="I58" s="1">
        <v>45622</v>
      </c>
      <c r="K58" s="1">
        <v>45622</v>
      </c>
      <c r="L58" s="1">
        <f t="shared" si="1"/>
        <v>45652</v>
      </c>
      <c r="M58" s="6">
        <v>3500</v>
      </c>
      <c r="N58" s="6">
        <v>0</v>
      </c>
      <c r="O58" s="6" t="s">
        <v>15</v>
      </c>
    </row>
    <row r="59" spans="1:15" x14ac:dyDescent="0.2">
      <c r="A59" t="s">
        <v>134</v>
      </c>
      <c r="B59" t="s">
        <v>59</v>
      </c>
      <c r="D59" t="s">
        <v>136</v>
      </c>
      <c r="E59">
        <v>9986583598</v>
      </c>
      <c r="F59" t="str">
        <f ca="1">IF(ISBLANK(Table1[[#This Row],[Plan Start Date]]),"",IF(TODAY()&gt;Table1[[#This Row],[Plan End Date]],"EXPIRED",IF(Table1[[#This Row],[Freeze Status]]="On","ON FREEZE","ACTIVE")))</f>
        <v>EXPIRED</v>
      </c>
      <c r="G59" t="s">
        <v>11</v>
      </c>
      <c r="H59">
        <v>90</v>
      </c>
      <c r="I59" s="1">
        <v>45624</v>
      </c>
      <c r="K59" s="1">
        <v>45627</v>
      </c>
      <c r="L59" s="1">
        <f t="shared" si="1"/>
        <v>45717</v>
      </c>
      <c r="M59" s="6">
        <v>12000</v>
      </c>
      <c r="N59" s="6">
        <v>6000</v>
      </c>
      <c r="O59" s="6" t="s">
        <v>15</v>
      </c>
    </row>
    <row r="60" spans="1:15" x14ac:dyDescent="0.2">
      <c r="A60" t="s">
        <v>139</v>
      </c>
      <c r="B60" t="s">
        <v>59</v>
      </c>
      <c r="D60" t="s">
        <v>140</v>
      </c>
      <c r="E60">
        <v>9902303514</v>
      </c>
      <c r="F60" t="str">
        <f ca="1">IF(ISBLANK(Table1[[#This Row],[Plan Start Date]]),"",IF(TODAY()&gt;Table1[[#This Row],[Plan End Date]],"EXPIRED",IF(Table1[[#This Row],[Freeze Status]]="On","ON FREEZE","ACTIVE")))</f>
        <v>EXPIRED</v>
      </c>
      <c r="G60" t="s">
        <v>14</v>
      </c>
      <c r="H60">
        <v>30</v>
      </c>
      <c r="I60" s="1">
        <v>45628</v>
      </c>
      <c r="K60" s="1">
        <v>45628</v>
      </c>
      <c r="L60" s="1">
        <f t="shared" si="1"/>
        <v>45658</v>
      </c>
      <c r="M60" s="6">
        <v>3999</v>
      </c>
      <c r="N60" s="6">
        <v>0</v>
      </c>
      <c r="O60" s="6" t="s">
        <v>15</v>
      </c>
    </row>
    <row r="61" spans="1:15" x14ac:dyDescent="0.2">
      <c r="A61" t="s">
        <v>141</v>
      </c>
      <c r="B61" t="s">
        <v>60</v>
      </c>
      <c r="C61" t="s">
        <v>91</v>
      </c>
      <c r="D61" t="s">
        <v>94</v>
      </c>
      <c r="E61">
        <v>8248985335</v>
      </c>
      <c r="F61" t="str">
        <f ca="1">IF(ISBLANK(Table1[[#This Row],[Plan Start Date]]),"",IF(TODAY()&gt;Table1[[#This Row],[Plan End Date]],"EXPIRED",IF(Table1[[#This Row],[Freeze Status]]="On","ON FREEZE","ACTIVE")))</f>
        <v>EXPIRED</v>
      </c>
      <c r="G61" t="s">
        <v>11</v>
      </c>
      <c r="H61">
        <v>30</v>
      </c>
      <c r="I61" s="1">
        <v>45630</v>
      </c>
      <c r="K61" s="1">
        <v>45630</v>
      </c>
      <c r="L61" s="1">
        <f t="shared" si="1"/>
        <v>45660</v>
      </c>
      <c r="M61" s="6">
        <v>5500</v>
      </c>
      <c r="N61" s="6">
        <v>0</v>
      </c>
      <c r="O61" s="6" t="s">
        <v>15</v>
      </c>
    </row>
    <row r="62" spans="1:15" x14ac:dyDescent="0.2">
      <c r="A62" t="s">
        <v>142</v>
      </c>
      <c r="B62" t="s">
        <v>60</v>
      </c>
      <c r="C62" t="s">
        <v>118</v>
      </c>
      <c r="D62" t="s">
        <v>119</v>
      </c>
      <c r="E62">
        <v>9920608349</v>
      </c>
      <c r="F62" t="str">
        <f ca="1">IF(ISBLANK(Table1[[#This Row],[Plan Start Date]]),"",IF(TODAY()&gt;Table1[[#This Row],[Plan End Date]],"EXPIRED",IF(Table1[[#This Row],[Freeze Status]]="On","ON FREEZE","ACTIVE")))</f>
        <v>EXPIRED</v>
      </c>
      <c r="G62" t="s">
        <v>14</v>
      </c>
      <c r="H62">
        <v>30</v>
      </c>
      <c r="I62" s="1">
        <v>45632</v>
      </c>
      <c r="K62" s="1">
        <v>45632</v>
      </c>
      <c r="L62" s="1">
        <f t="shared" ref="L62:L93" si="2">DATE(YEAR(K62),MONTH(K62),DAY(K62) + H62)</f>
        <v>45662</v>
      </c>
      <c r="M62" s="6">
        <v>3500</v>
      </c>
      <c r="N62" s="6">
        <v>0</v>
      </c>
      <c r="O62" s="6" t="s">
        <v>15</v>
      </c>
    </row>
    <row r="63" spans="1:15" x14ac:dyDescent="0.2">
      <c r="A63" t="s">
        <v>143</v>
      </c>
      <c r="B63" t="s">
        <v>60</v>
      </c>
      <c r="C63" t="s">
        <v>117</v>
      </c>
      <c r="D63" t="s">
        <v>111</v>
      </c>
      <c r="E63">
        <v>9884003742</v>
      </c>
      <c r="F63" t="str">
        <f ca="1">IF(ISBLANK(Table1[[#This Row],[Plan Start Date]]),"",IF(TODAY()&gt;Table1[[#This Row],[Plan End Date]],"EXPIRED",IF(Table1[[#This Row],[Freeze Status]]="On","ON FREEZE","ACTIVE")))</f>
        <v>EXPIRED</v>
      </c>
      <c r="G63" t="s">
        <v>14</v>
      </c>
      <c r="H63">
        <v>30</v>
      </c>
      <c r="I63" s="1">
        <v>45635</v>
      </c>
      <c r="K63" s="1">
        <v>45635</v>
      </c>
      <c r="L63" s="1">
        <f t="shared" si="2"/>
        <v>45665</v>
      </c>
      <c r="M63" s="6">
        <v>3500</v>
      </c>
      <c r="N63" s="6">
        <v>0</v>
      </c>
      <c r="O63" s="6" t="s">
        <v>15</v>
      </c>
    </row>
    <row r="64" spans="1:15" x14ac:dyDescent="0.2">
      <c r="A64" t="s">
        <v>144</v>
      </c>
      <c r="B64" t="s">
        <v>60</v>
      </c>
      <c r="C64" t="s">
        <v>92</v>
      </c>
      <c r="D64" t="s">
        <v>138</v>
      </c>
      <c r="E64">
        <v>6364222007</v>
      </c>
      <c r="F64" t="str">
        <f ca="1">IF(ISBLANK(Table1[[#This Row],[Plan Start Date]]),"",IF(TODAY()&gt;Table1[[#This Row],[Plan End Date]],"EXPIRED",IF(Table1[[#This Row],[Freeze Status]]="On","ON FREEZE","ACTIVE")))</f>
        <v>EXPIRED</v>
      </c>
      <c r="G64" t="s">
        <v>14</v>
      </c>
      <c r="H64">
        <v>90</v>
      </c>
      <c r="I64" s="1">
        <v>45636</v>
      </c>
      <c r="K64" s="1">
        <v>45636</v>
      </c>
      <c r="L64" s="1">
        <f t="shared" si="2"/>
        <v>45726</v>
      </c>
      <c r="M64" s="6">
        <v>10500</v>
      </c>
      <c r="N64" s="6">
        <v>0</v>
      </c>
      <c r="O64" s="6" t="s">
        <v>15</v>
      </c>
    </row>
    <row r="65" spans="1:15" x14ac:dyDescent="0.2">
      <c r="A65" t="s">
        <v>145</v>
      </c>
      <c r="B65" t="s">
        <v>60</v>
      </c>
      <c r="C65" t="s">
        <v>126</v>
      </c>
      <c r="D65" t="s">
        <v>13</v>
      </c>
      <c r="E65">
        <v>8095822059</v>
      </c>
      <c r="F65" t="str">
        <f ca="1">IF(ISBLANK(Table1[[#This Row],[Plan Start Date]]),"",IF(TODAY()&gt;Table1[[#This Row],[Plan End Date]],"EXPIRED",IF(Table1[[#This Row],[Freeze Status]]="On","ON FREEZE","ACTIVE")))</f>
        <v>EXPIRED</v>
      </c>
      <c r="G65" t="s">
        <v>11</v>
      </c>
      <c r="H65">
        <v>60</v>
      </c>
      <c r="I65" s="1">
        <v>45639</v>
      </c>
      <c r="K65" s="1">
        <v>45639</v>
      </c>
      <c r="L65" s="1">
        <f t="shared" si="2"/>
        <v>45699</v>
      </c>
      <c r="M65" s="6">
        <v>4000</v>
      </c>
      <c r="N65" s="6">
        <v>0</v>
      </c>
      <c r="O65" s="6" t="s">
        <v>15</v>
      </c>
    </row>
    <row r="66" spans="1:15" x14ac:dyDescent="0.2">
      <c r="A66" t="s">
        <v>146</v>
      </c>
      <c r="B66" t="s">
        <v>59</v>
      </c>
      <c r="D66" t="s">
        <v>147</v>
      </c>
      <c r="E66">
        <v>7006728834</v>
      </c>
      <c r="F66" t="str">
        <f ca="1">IF(ISBLANK(Table1[[#This Row],[Plan Start Date]]),"",IF(TODAY()&gt;Table1[[#This Row],[Plan End Date]],"EXPIRED",IF(Table1[[#This Row],[Freeze Status]]="On","ON FREEZE","ACTIVE")))</f>
        <v>EXPIRED</v>
      </c>
      <c r="G66" t="s">
        <v>11</v>
      </c>
      <c r="H66">
        <v>180</v>
      </c>
      <c r="I66" s="1">
        <v>45643</v>
      </c>
      <c r="K66" s="1">
        <v>45643</v>
      </c>
      <c r="L66" s="1">
        <f t="shared" si="2"/>
        <v>45823</v>
      </c>
      <c r="M66" s="6">
        <v>28500</v>
      </c>
      <c r="N66" s="6">
        <v>0</v>
      </c>
      <c r="O66" s="6" t="s">
        <v>15</v>
      </c>
    </row>
    <row r="67" spans="1:15" x14ac:dyDescent="0.2">
      <c r="A67" t="s">
        <v>148</v>
      </c>
      <c r="B67" t="s">
        <v>59</v>
      </c>
      <c r="D67" t="s">
        <v>149</v>
      </c>
      <c r="E67">
        <v>8837075914</v>
      </c>
      <c r="F67" t="str">
        <f ca="1">IF(ISBLANK(Table1[[#This Row],[Plan Start Date]]),"",IF(TODAY()&gt;Table1[[#This Row],[Plan End Date]],"EXPIRED",IF(Table1[[#This Row],[Freeze Status]]="On","ON FREEZE","ACTIVE")))</f>
        <v>EXPIRED</v>
      </c>
      <c r="G67" t="s">
        <v>14</v>
      </c>
      <c r="H67">
        <v>30</v>
      </c>
      <c r="I67" s="1">
        <v>45643</v>
      </c>
      <c r="K67" s="1">
        <v>45643</v>
      </c>
      <c r="L67" s="1">
        <f t="shared" si="2"/>
        <v>45673</v>
      </c>
      <c r="M67" s="6">
        <v>3500</v>
      </c>
      <c r="N67" s="6">
        <v>0</v>
      </c>
      <c r="O67" s="6" t="s">
        <v>15</v>
      </c>
    </row>
    <row r="68" spans="1:15" x14ac:dyDescent="0.2">
      <c r="A68" t="s">
        <v>150</v>
      </c>
      <c r="B68" t="s">
        <v>59</v>
      </c>
      <c r="D68" t="s">
        <v>151</v>
      </c>
      <c r="E68">
        <v>8826167796</v>
      </c>
      <c r="F68" t="str">
        <f ca="1">IF(ISBLANK(Table1[[#This Row],[Plan Start Date]]),"",IF(TODAY()&gt;Table1[[#This Row],[Plan End Date]],"EXPIRED",IF(Table1[[#This Row],[Freeze Status]]="On","ON FREEZE","ACTIVE")))</f>
        <v>EXPIRED</v>
      </c>
      <c r="G68" t="s">
        <v>11</v>
      </c>
      <c r="H68">
        <v>30</v>
      </c>
      <c r="I68" s="1">
        <v>45659</v>
      </c>
      <c r="K68" s="1">
        <v>45663</v>
      </c>
      <c r="L68" s="1">
        <f t="shared" si="2"/>
        <v>45693</v>
      </c>
      <c r="M68" s="6">
        <v>5000</v>
      </c>
      <c r="N68" s="6">
        <v>0</v>
      </c>
      <c r="O68" s="6" t="s">
        <v>15</v>
      </c>
    </row>
    <row r="69" spans="1:15" x14ac:dyDescent="0.2">
      <c r="A69" t="s">
        <v>152</v>
      </c>
      <c r="B69" t="s">
        <v>60</v>
      </c>
      <c r="C69" t="s">
        <v>79</v>
      </c>
      <c r="D69" t="s">
        <v>10</v>
      </c>
      <c r="E69">
        <v>9980012759</v>
      </c>
      <c r="F69" t="str">
        <f ca="1">IF(ISBLANK(Table1[[#This Row],[Plan Start Date]]),"",IF(TODAY()&gt;Table1[[#This Row],[Plan End Date]],"EXPIRED",IF(Table1[[#This Row],[Freeze Status]]="On","ON FREEZE","ACTIVE")))</f>
        <v>EXPIRED</v>
      </c>
      <c r="G69" t="s">
        <v>11</v>
      </c>
      <c r="H69">
        <v>90</v>
      </c>
      <c r="I69" s="1">
        <v>45663</v>
      </c>
      <c r="K69" s="1">
        <v>45645</v>
      </c>
      <c r="L69" s="1">
        <f t="shared" si="2"/>
        <v>45735</v>
      </c>
      <c r="M69" s="6">
        <v>12969</v>
      </c>
      <c r="N69" s="6">
        <v>0</v>
      </c>
      <c r="O69" s="6" t="s">
        <v>15</v>
      </c>
    </row>
    <row r="70" spans="1:15" x14ac:dyDescent="0.2">
      <c r="A70" t="s">
        <v>153</v>
      </c>
      <c r="B70" t="s">
        <v>60</v>
      </c>
      <c r="C70" t="s">
        <v>143</v>
      </c>
      <c r="D70" t="s">
        <v>111</v>
      </c>
      <c r="E70">
        <v>9884003742</v>
      </c>
      <c r="F70" t="str">
        <f ca="1">IF(ISBLANK(Table1[[#This Row],[Plan Start Date]]),"",IF(TODAY()&gt;Table1[[#This Row],[Plan End Date]],"EXPIRED",IF(Table1[[#This Row],[Freeze Status]]="On","ON FREEZE","ACTIVE")))</f>
        <v>EXPIRED</v>
      </c>
      <c r="G70" t="s">
        <v>14</v>
      </c>
      <c r="H70">
        <v>30</v>
      </c>
      <c r="I70" s="1">
        <v>45665</v>
      </c>
      <c r="K70" s="1">
        <v>45665</v>
      </c>
      <c r="L70" s="1">
        <f t="shared" si="2"/>
        <v>45695</v>
      </c>
      <c r="M70" s="6">
        <v>3500</v>
      </c>
      <c r="N70" s="6">
        <v>0</v>
      </c>
      <c r="O70" s="6" t="s">
        <v>15</v>
      </c>
    </row>
    <row r="71" spans="1:15" x14ac:dyDescent="0.2">
      <c r="A71" t="s">
        <v>175</v>
      </c>
      <c r="B71" t="s">
        <v>160</v>
      </c>
      <c r="D71" t="s">
        <v>176</v>
      </c>
      <c r="E71">
        <v>7982780017</v>
      </c>
      <c r="F71" t="str">
        <f ca="1">IF(ISBLANK(Table1[[#This Row],[Plan Start Date]]),"",IF(TODAY()&gt;Table1[[#This Row],[Plan End Date]],"EXPIRED",IF(Table1[[#This Row],[Freeze Status]]="On","ON FREEZE","ACTIVE")))</f>
        <v>EXPIRED</v>
      </c>
      <c r="G71" t="s">
        <v>14</v>
      </c>
      <c r="H71">
        <v>30</v>
      </c>
      <c r="I71" s="1">
        <v>45719</v>
      </c>
      <c r="K71" s="7">
        <v>45719</v>
      </c>
      <c r="L71" s="1">
        <f t="shared" si="2"/>
        <v>45749</v>
      </c>
      <c r="M71" s="6">
        <v>3299</v>
      </c>
      <c r="N71" s="6">
        <v>0</v>
      </c>
      <c r="O71" s="6" t="s">
        <v>15</v>
      </c>
    </row>
    <row r="72" spans="1:15" x14ac:dyDescent="0.2">
      <c r="A72" t="s">
        <v>178</v>
      </c>
      <c r="B72" t="s">
        <v>60</v>
      </c>
      <c r="C72" t="s">
        <v>128</v>
      </c>
      <c r="D72" t="s">
        <v>113</v>
      </c>
      <c r="E72">
        <v>8618516234</v>
      </c>
      <c r="F72" t="str">
        <f ca="1">IF(ISBLANK(Table1[[#This Row],[Plan Start Date]]),"",IF(TODAY()&gt;Table1[[#This Row],[Plan End Date]],"EXPIRED",IF(Table1[[#This Row],[Freeze Status]]="On","ON FREEZE","ACTIVE")))</f>
        <v>EXPIRED</v>
      </c>
      <c r="G72" t="s">
        <v>14</v>
      </c>
      <c r="H72">
        <v>30</v>
      </c>
      <c r="I72" s="1">
        <v>45720</v>
      </c>
      <c r="K72" s="7">
        <v>45720</v>
      </c>
      <c r="L72" s="1">
        <f t="shared" si="2"/>
        <v>45750</v>
      </c>
      <c r="M72" s="6">
        <v>3000</v>
      </c>
      <c r="N72" s="6">
        <v>0</v>
      </c>
      <c r="O72" s="6" t="s">
        <v>15</v>
      </c>
    </row>
    <row r="73" spans="1:15" x14ac:dyDescent="0.2">
      <c r="A73" t="s">
        <v>179</v>
      </c>
      <c r="B73" t="s">
        <v>60</v>
      </c>
      <c r="C73" t="s">
        <v>165</v>
      </c>
      <c r="D73" t="s">
        <v>111</v>
      </c>
      <c r="E73">
        <v>9884003742</v>
      </c>
      <c r="F73" t="str">
        <f ca="1">IF(ISBLANK(Table1[[#This Row],[Plan Start Date]]),"",IF(TODAY()&gt;Table1[[#This Row],[Plan End Date]],"EXPIRED",IF(Table1[[#This Row],[Freeze Status]]="On","ON FREEZE","ACTIVE")))</f>
        <v>EXPIRED</v>
      </c>
      <c r="G73" t="s">
        <v>14</v>
      </c>
      <c r="H73">
        <v>30</v>
      </c>
      <c r="I73" s="1">
        <v>45721</v>
      </c>
      <c r="K73" s="7">
        <v>45721</v>
      </c>
      <c r="L73" s="1">
        <f t="shared" si="2"/>
        <v>45751</v>
      </c>
      <c r="M73" s="6">
        <v>3300</v>
      </c>
      <c r="N73" s="6">
        <v>0</v>
      </c>
      <c r="O73" s="6" t="s">
        <v>15</v>
      </c>
    </row>
    <row r="74" spans="1:15" x14ac:dyDescent="0.2">
      <c r="A74" t="s">
        <v>157</v>
      </c>
      <c r="B74" t="s">
        <v>60</v>
      </c>
      <c r="C74" t="s">
        <v>125</v>
      </c>
      <c r="D74" t="s">
        <v>50</v>
      </c>
      <c r="E74">
        <v>8754462275</v>
      </c>
      <c r="F74" t="str">
        <f ca="1">IF(ISBLANK(Table1[[#This Row],[Plan Start Date]]),"",IF(TODAY()&gt;Table1[[#This Row],[Plan End Date]],"EXPIRED",IF(Table1[[#This Row],[Freeze Status]]="On","ON FREEZE","ACTIVE")))</f>
        <v>EXPIRED</v>
      </c>
      <c r="G74" t="s">
        <v>14</v>
      </c>
      <c r="H74">
        <v>30</v>
      </c>
      <c r="I74" s="1">
        <v>45674</v>
      </c>
      <c r="K74" s="1">
        <v>45674</v>
      </c>
      <c r="L74" s="1">
        <f t="shared" si="2"/>
        <v>45704</v>
      </c>
      <c r="M74" s="6">
        <v>3500</v>
      </c>
      <c r="N74" s="6">
        <v>0</v>
      </c>
      <c r="O74" s="6" t="s">
        <v>15</v>
      </c>
    </row>
    <row r="75" spans="1:15" x14ac:dyDescent="0.2">
      <c r="A75" t="s">
        <v>158</v>
      </c>
      <c r="B75" t="s">
        <v>60</v>
      </c>
      <c r="C75" t="s">
        <v>133</v>
      </c>
      <c r="D75" t="s">
        <v>56</v>
      </c>
      <c r="E75">
        <v>7894700759</v>
      </c>
      <c r="F75" t="str">
        <f ca="1">IF(ISBLANK(Table1[[#This Row],[Plan Start Date]]),"",IF(TODAY()&gt;Table1[[#This Row],[Plan End Date]],"EXPIRED",IF(Table1[[#This Row],[Freeze Status]]="On","ON FREEZE","ACTIVE")))</f>
        <v>EXPIRED</v>
      </c>
      <c r="G75" t="s">
        <v>14</v>
      </c>
      <c r="H75">
        <v>30</v>
      </c>
      <c r="I75" s="1">
        <v>45675</v>
      </c>
      <c r="K75" s="1">
        <v>45675</v>
      </c>
      <c r="L75" s="1">
        <f t="shared" si="2"/>
        <v>45705</v>
      </c>
      <c r="M75" s="6">
        <v>3500</v>
      </c>
      <c r="N75" s="6">
        <v>0</v>
      </c>
      <c r="O75" s="6" t="s">
        <v>15</v>
      </c>
    </row>
    <row r="76" spans="1:15" x14ac:dyDescent="0.2">
      <c r="A76" t="s">
        <v>159</v>
      </c>
      <c r="B76" t="s">
        <v>160</v>
      </c>
      <c r="D76" t="s">
        <v>161</v>
      </c>
      <c r="E76">
        <v>9971827226</v>
      </c>
      <c r="F76" t="str">
        <f ca="1">IF(ISBLANK(Table1[[#This Row],[Plan Start Date]]),"",IF(TODAY()&gt;Table1[[#This Row],[Plan End Date]],"EXPIRED",IF(Table1[[#This Row],[Freeze Status]]="On","ON FREEZE","ACTIVE")))</f>
        <v>EXPIRED</v>
      </c>
      <c r="G76" t="s">
        <v>14</v>
      </c>
      <c r="H76">
        <v>30</v>
      </c>
      <c r="I76" s="1">
        <v>45675</v>
      </c>
      <c r="K76" s="1">
        <v>45675</v>
      </c>
      <c r="L76" s="1">
        <f t="shared" si="2"/>
        <v>45705</v>
      </c>
      <c r="M76" s="6">
        <v>3500</v>
      </c>
      <c r="N76" s="6">
        <v>0</v>
      </c>
      <c r="O76" s="6" t="s">
        <v>15</v>
      </c>
    </row>
    <row r="77" spans="1:15" x14ac:dyDescent="0.2">
      <c r="A77" t="s">
        <v>162</v>
      </c>
      <c r="B77" t="s">
        <v>60</v>
      </c>
      <c r="C77" t="s">
        <v>148</v>
      </c>
      <c r="D77" t="s">
        <v>149</v>
      </c>
      <c r="E77">
        <v>8837075914</v>
      </c>
      <c r="F77" t="str">
        <f ca="1">IF(ISBLANK(Table1[[#This Row],[Plan Start Date]]),"",IF(TODAY()&gt;Table1[[#This Row],[Plan End Date]],"EXPIRED",IF(Table1[[#This Row],[Freeze Status]]="On","ON FREEZE","ACTIVE")))</f>
        <v>EXPIRED</v>
      </c>
      <c r="G77" t="s">
        <v>14</v>
      </c>
      <c r="H77">
        <v>60</v>
      </c>
      <c r="I77" s="1">
        <v>45677</v>
      </c>
      <c r="K77" s="1">
        <v>45677</v>
      </c>
      <c r="L77" s="1">
        <f t="shared" si="2"/>
        <v>45737</v>
      </c>
      <c r="M77" s="6">
        <v>7000</v>
      </c>
      <c r="N77" s="6">
        <v>0</v>
      </c>
      <c r="O77" s="6" t="s">
        <v>15</v>
      </c>
    </row>
    <row r="78" spans="1:15" x14ac:dyDescent="0.2">
      <c r="A78" t="s">
        <v>163</v>
      </c>
      <c r="B78" t="s">
        <v>60</v>
      </c>
      <c r="C78" t="s">
        <v>142</v>
      </c>
      <c r="D78" t="s">
        <v>119</v>
      </c>
      <c r="E78">
        <v>9920608349</v>
      </c>
      <c r="F78" t="str">
        <f ca="1">IF(ISBLANK(Table1[[#This Row],[Plan Start Date]]),"",IF(TODAY()&gt;Table1[[#This Row],[Plan End Date]],"EXPIRED",IF(Table1[[#This Row],[Freeze Status]]="On","ON FREEZE","ACTIVE")))</f>
        <v>EXPIRED</v>
      </c>
      <c r="G78" t="s">
        <v>11</v>
      </c>
      <c r="H78">
        <v>30</v>
      </c>
      <c r="I78" s="1">
        <v>45691</v>
      </c>
      <c r="K78" s="1">
        <v>45691</v>
      </c>
      <c r="L78" s="1">
        <f t="shared" si="2"/>
        <v>45721</v>
      </c>
      <c r="M78" s="6">
        <v>4499</v>
      </c>
      <c r="N78" s="6">
        <v>0</v>
      </c>
      <c r="O78" s="6" t="s">
        <v>15</v>
      </c>
    </row>
    <row r="79" spans="1:15" x14ac:dyDescent="0.2">
      <c r="A79" t="s">
        <v>164</v>
      </c>
      <c r="B79" t="s">
        <v>60</v>
      </c>
      <c r="C79" t="s">
        <v>114</v>
      </c>
      <c r="D79" t="s">
        <v>48</v>
      </c>
      <c r="E79">
        <v>7406413649</v>
      </c>
      <c r="F79" t="str">
        <f ca="1">IF(ISBLANK(Table1[[#This Row],[Plan Start Date]]),"",IF(TODAY()&gt;Table1[[#This Row],[Plan End Date]],"EXPIRED",IF(Table1[[#This Row],[Freeze Status]]="On","ON FREEZE","ACTIVE")))</f>
        <v>EXPIRED</v>
      </c>
      <c r="G79" t="s">
        <v>11</v>
      </c>
      <c r="H79">
        <v>30</v>
      </c>
      <c r="I79" s="1">
        <v>45692</v>
      </c>
      <c r="K79" s="1">
        <v>45692</v>
      </c>
      <c r="L79" s="1">
        <f t="shared" si="2"/>
        <v>45722</v>
      </c>
      <c r="M79" s="6">
        <v>4499</v>
      </c>
      <c r="N79" s="6">
        <v>0</v>
      </c>
      <c r="O79" s="6" t="s">
        <v>15</v>
      </c>
    </row>
    <row r="80" spans="1:15" x14ac:dyDescent="0.2">
      <c r="A80" t="s">
        <v>165</v>
      </c>
      <c r="B80" t="s">
        <v>60</v>
      </c>
      <c r="C80" t="s">
        <v>153</v>
      </c>
      <c r="D80" t="s">
        <v>111</v>
      </c>
      <c r="E80">
        <v>9884003742</v>
      </c>
      <c r="F80" t="str">
        <f ca="1">IF(ISBLANK(Table1[[#This Row],[Plan Start Date]]),"",IF(TODAY()&gt;Table1[[#This Row],[Plan End Date]],"EXPIRED",IF(Table1[[#This Row],[Freeze Status]]="On","ON FREEZE","ACTIVE")))</f>
        <v>EXPIRED</v>
      </c>
      <c r="G80" t="s">
        <v>14</v>
      </c>
      <c r="H80">
        <v>30</v>
      </c>
      <c r="I80" s="1">
        <v>45694</v>
      </c>
      <c r="K80" s="1">
        <v>45694</v>
      </c>
      <c r="L80" s="1">
        <f t="shared" si="2"/>
        <v>45724</v>
      </c>
      <c r="M80" s="6">
        <v>3299</v>
      </c>
      <c r="N80" s="6">
        <v>0</v>
      </c>
      <c r="O80" s="6" t="s">
        <v>15</v>
      </c>
    </row>
    <row r="81" spans="1:15" x14ac:dyDescent="0.2">
      <c r="A81" t="s">
        <v>166</v>
      </c>
      <c r="B81" t="s">
        <v>160</v>
      </c>
      <c r="D81" t="s">
        <v>168</v>
      </c>
      <c r="E81">
        <v>886158879</v>
      </c>
      <c r="F81" t="str">
        <f ca="1">IF(ISBLANK(Table1[[#This Row],[Plan Start Date]]),"",IF(TODAY()&gt;Table1[[#This Row],[Plan End Date]],"EXPIRED",IF(Table1[[#This Row],[Freeze Status]]="On","ON FREEZE","ACTIVE")))</f>
        <v>EXPIRED</v>
      </c>
      <c r="G81" t="s">
        <v>14</v>
      </c>
      <c r="H81">
        <v>30</v>
      </c>
      <c r="I81" s="1">
        <v>45701</v>
      </c>
      <c r="K81" s="7">
        <v>45701</v>
      </c>
      <c r="L81" s="1">
        <f t="shared" si="2"/>
        <v>45731</v>
      </c>
      <c r="M81" s="6">
        <v>3500</v>
      </c>
      <c r="N81" s="6">
        <v>0</v>
      </c>
      <c r="O81" s="6" t="s">
        <v>15</v>
      </c>
    </row>
    <row r="82" spans="1:15" x14ac:dyDescent="0.2">
      <c r="A82" t="s">
        <v>167</v>
      </c>
      <c r="B82" t="s">
        <v>160</v>
      </c>
      <c r="D82" t="s">
        <v>169</v>
      </c>
      <c r="E82">
        <v>8861762811</v>
      </c>
      <c r="F82" t="str">
        <f ca="1">IF(ISBLANK(Table1[[#This Row],[Plan Start Date]]),"",IF(TODAY()&gt;Table1[[#This Row],[Plan End Date]],"EXPIRED",IF(Table1[[#This Row],[Freeze Status]]="On","ON FREEZE","ACTIVE")))</f>
        <v>EXPIRED</v>
      </c>
      <c r="G82" t="s">
        <v>14</v>
      </c>
      <c r="H82">
        <v>30</v>
      </c>
      <c r="I82" s="1">
        <v>45701</v>
      </c>
      <c r="K82" s="7">
        <v>45701</v>
      </c>
      <c r="L82" s="1">
        <f t="shared" si="2"/>
        <v>45731</v>
      </c>
      <c r="M82" s="6">
        <v>2000</v>
      </c>
      <c r="N82" s="6">
        <v>0</v>
      </c>
      <c r="O82" s="6" t="s">
        <v>15</v>
      </c>
    </row>
    <row r="83" spans="1:15" x14ac:dyDescent="0.2">
      <c r="A83" t="s">
        <v>170</v>
      </c>
      <c r="B83" t="s">
        <v>160</v>
      </c>
      <c r="D83" t="s">
        <v>171</v>
      </c>
      <c r="E83">
        <v>9539887788</v>
      </c>
      <c r="F83" t="str">
        <f ca="1">IF(ISBLANK(Table1[[#This Row],[Plan Start Date]]),"",IF(TODAY()&gt;Table1[[#This Row],[Plan End Date]],"EXPIRED",IF(Table1[[#This Row],[Freeze Status]]="On","ON FREEZE","ACTIVE")))</f>
        <v>EXPIRED</v>
      </c>
      <c r="G83" t="s">
        <v>14</v>
      </c>
      <c r="H83">
        <v>30</v>
      </c>
      <c r="I83" s="1">
        <v>45702</v>
      </c>
      <c r="K83" s="7">
        <v>45702</v>
      </c>
      <c r="L83" s="1">
        <f t="shared" si="2"/>
        <v>45732</v>
      </c>
      <c r="M83" s="6">
        <v>3500</v>
      </c>
      <c r="N83" s="6" t="s">
        <v>172</v>
      </c>
      <c r="O83" s="6" t="s">
        <v>15</v>
      </c>
    </row>
    <row r="84" spans="1:15" x14ac:dyDescent="0.2">
      <c r="A84" t="s">
        <v>173</v>
      </c>
      <c r="B84" t="s">
        <v>60</v>
      </c>
      <c r="C84" t="s">
        <v>150</v>
      </c>
      <c r="D84" t="s">
        <v>151</v>
      </c>
      <c r="E84">
        <v>8826167796</v>
      </c>
      <c r="F84" t="str">
        <f ca="1">IF(ISBLANK(Table1[[#This Row],[Plan Start Date]]),"",IF(TODAY()&gt;Table1[[#This Row],[Plan End Date]],"EXPIRED",IF(Table1[[#This Row],[Freeze Status]]="On","ON FREEZE","ACTIVE")))</f>
        <v>EXPIRED</v>
      </c>
      <c r="G84" t="s">
        <v>11</v>
      </c>
      <c r="H84">
        <v>30</v>
      </c>
      <c r="I84" s="1">
        <v>45710</v>
      </c>
      <c r="K84" s="7">
        <v>45710</v>
      </c>
      <c r="L84" s="1">
        <f t="shared" si="2"/>
        <v>45740</v>
      </c>
      <c r="M84" s="6">
        <v>4499</v>
      </c>
      <c r="N84" s="6">
        <v>0</v>
      </c>
      <c r="O84" s="6" t="s">
        <v>15</v>
      </c>
    </row>
    <row r="85" spans="1:15" x14ac:dyDescent="0.2">
      <c r="A85" t="s">
        <v>154</v>
      </c>
      <c r="B85" t="s">
        <v>60</v>
      </c>
      <c r="C85" t="s">
        <v>106</v>
      </c>
      <c r="D85" t="s">
        <v>107</v>
      </c>
      <c r="E85">
        <v>9035141889</v>
      </c>
      <c r="F85" t="str">
        <f ca="1">IF(ISBLANK(Table1[[#This Row],[Plan Start Date]]),"",IF(TODAY()&gt;Table1[[#This Row],[Plan End Date]],"EXPIRED",IF(Table1[[#This Row],[Freeze Status]]="On","ON FREEZE","ACTIVE")))</f>
        <v>EXPIRED</v>
      </c>
      <c r="G85" t="s">
        <v>14</v>
      </c>
      <c r="H85">
        <v>90</v>
      </c>
      <c r="I85" s="1">
        <v>45665</v>
      </c>
      <c r="K85" s="1">
        <v>45665</v>
      </c>
      <c r="L85" s="1">
        <f t="shared" si="2"/>
        <v>45755</v>
      </c>
      <c r="M85" s="6">
        <v>8000</v>
      </c>
      <c r="N85" s="6">
        <v>0</v>
      </c>
      <c r="O85" s="6" t="s">
        <v>103</v>
      </c>
    </row>
    <row r="86" spans="1:15" x14ac:dyDescent="0.2">
      <c r="A86" t="s">
        <v>155</v>
      </c>
      <c r="B86" t="s">
        <v>60</v>
      </c>
      <c r="C86" t="s">
        <v>145</v>
      </c>
      <c r="D86" t="s">
        <v>13</v>
      </c>
      <c r="E86">
        <v>8095822059</v>
      </c>
      <c r="F86" t="str">
        <f ca="1">IF(ISBLANK(Table1[[#This Row],[Plan Start Date]]),"",IF(TODAY()&gt;Table1[[#This Row],[Plan End Date]],"EXPIRED",IF(Table1[[#This Row],[Freeze Status]]="On","ON FREEZE","ACTIVE")))</f>
        <v>EXPIRED</v>
      </c>
      <c r="G86" t="s">
        <v>11</v>
      </c>
      <c r="H86">
        <v>90</v>
      </c>
      <c r="I86" s="1">
        <v>45671</v>
      </c>
      <c r="K86" s="1">
        <v>45671</v>
      </c>
      <c r="L86" s="1">
        <f t="shared" si="2"/>
        <v>45761</v>
      </c>
      <c r="M86" s="6">
        <v>12000</v>
      </c>
      <c r="N86" s="6">
        <v>0</v>
      </c>
      <c r="O86" s="6" t="s">
        <v>15</v>
      </c>
    </row>
    <row r="87" spans="1:15" x14ac:dyDescent="0.2">
      <c r="A87" t="s">
        <v>177</v>
      </c>
      <c r="B87" t="s">
        <v>60</v>
      </c>
      <c r="C87" t="s">
        <v>115</v>
      </c>
      <c r="D87" t="s">
        <v>116</v>
      </c>
      <c r="E87">
        <v>9945266800</v>
      </c>
      <c r="F87" t="str">
        <f ca="1">IF(ISBLANK(Table1[[#This Row],[Plan Start Date]]),"",IF(TODAY()&gt;Table1[[#This Row],[Plan End Date]],"EXPIRED",IF(Table1[[#This Row],[Freeze Status]]="On","ON FREEZE","ACTIVE")))</f>
        <v>EXPIRED</v>
      </c>
      <c r="G87" t="s">
        <v>11</v>
      </c>
      <c r="H87">
        <v>30</v>
      </c>
      <c r="I87" s="1">
        <v>45712</v>
      </c>
      <c r="K87" s="7">
        <v>45712</v>
      </c>
      <c r="L87" s="1">
        <f t="shared" si="2"/>
        <v>45742</v>
      </c>
      <c r="M87" s="6">
        <v>4499</v>
      </c>
      <c r="N87" s="6">
        <v>0</v>
      </c>
      <c r="O87" s="6" t="s">
        <v>15</v>
      </c>
    </row>
    <row r="88" spans="1:15" x14ac:dyDescent="0.2">
      <c r="A88" t="s">
        <v>156</v>
      </c>
      <c r="B88" t="s">
        <v>60</v>
      </c>
      <c r="C88" t="s">
        <v>40</v>
      </c>
      <c r="D88" t="s">
        <v>46</v>
      </c>
      <c r="E88">
        <v>8903426221</v>
      </c>
      <c r="F88" t="str">
        <f ca="1">IF(ISBLANK(Table1[[#This Row],[Plan Start Date]]),"",IF(TODAY()&gt;Table1[[#This Row],[Plan End Date]],"EXPIRED",IF(Table1[[#This Row],[Freeze Status]]="On","ON FREEZE","ACTIVE")))</f>
        <v>EXPIRED</v>
      </c>
      <c r="G88" t="s">
        <v>11</v>
      </c>
      <c r="H88">
        <v>90</v>
      </c>
      <c r="I88" s="1">
        <v>45671</v>
      </c>
      <c r="K88" s="1">
        <v>45671</v>
      </c>
      <c r="L88" s="1">
        <f t="shared" si="2"/>
        <v>45761</v>
      </c>
      <c r="M88" s="6">
        <v>12999</v>
      </c>
      <c r="N88" s="6">
        <v>0</v>
      </c>
      <c r="O88" s="6" t="s">
        <v>15</v>
      </c>
    </row>
    <row r="89" spans="1:15" x14ac:dyDescent="0.2">
      <c r="A89" t="s">
        <v>174</v>
      </c>
      <c r="B89" t="s">
        <v>160</v>
      </c>
      <c r="C89" t="s">
        <v>158</v>
      </c>
      <c r="D89" t="s">
        <v>56</v>
      </c>
      <c r="E89">
        <v>7894700759</v>
      </c>
      <c r="F89" t="str">
        <f ca="1">IF(ISBLANK(Table1[[#This Row],[Plan Start Date]]),"",IF(TODAY()&gt;Table1[[#This Row],[Plan End Date]],"EXPIRED",IF(Table1[[#This Row],[Freeze Status]]="On","ON FREEZE","ACTIVE")))</f>
        <v>EXPIRED</v>
      </c>
      <c r="G89" t="s">
        <v>14</v>
      </c>
      <c r="H89">
        <v>180</v>
      </c>
      <c r="I89" s="1">
        <v>45710</v>
      </c>
      <c r="K89" s="7">
        <v>45710</v>
      </c>
      <c r="L89" s="1">
        <f t="shared" si="2"/>
        <v>45890</v>
      </c>
      <c r="M89" s="6">
        <v>8907</v>
      </c>
      <c r="N89" s="6">
        <v>0</v>
      </c>
      <c r="O89" s="6" t="s">
        <v>15</v>
      </c>
    </row>
    <row r="90" spans="1:15" x14ac:dyDescent="0.2">
      <c r="A90" t="s">
        <v>180</v>
      </c>
      <c r="B90" t="s">
        <v>160</v>
      </c>
      <c r="D90" t="s">
        <v>71</v>
      </c>
      <c r="E90">
        <v>7755931196</v>
      </c>
      <c r="F90" t="str">
        <f ca="1">IF(ISBLANK(Table1[[#This Row],[Plan Start Date]]),"",IF(TODAY()&gt;Table1[[#This Row],[Plan End Date]],"EXPIRED",IF(Table1[[#This Row],[Freeze Status]]="On","ON FREEZE","ACTIVE")))</f>
        <v>EXPIRED</v>
      </c>
      <c r="G90" t="s">
        <v>14</v>
      </c>
      <c r="H90">
        <v>30</v>
      </c>
      <c r="I90" s="1">
        <v>45727</v>
      </c>
      <c r="K90" s="7">
        <v>45727</v>
      </c>
      <c r="L90" s="1">
        <f t="shared" si="2"/>
        <v>45757</v>
      </c>
      <c r="M90" s="6">
        <v>3299</v>
      </c>
      <c r="N90" s="6">
        <v>0</v>
      </c>
      <c r="O90" s="6" t="s">
        <v>15</v>
      </c>
    </row>
    <row r="91" spans="1:15" x14ac:dyDescent="0.2">
      <c r="A91" t="s">
        <v>181</v>
      </c>
      <c r="B91" t="s">
        <v>160</v>
      </c>
      <c r="D91" t="s">
        <v>182</v>
      </c>
      <c r="E91">
        <v>8750440068</v>
      </c>
      <c r="F91" t="str">
        <f ca="1">IF(ISBLANK(Table1[[#This Row],[Plan Start Date]]),"",IF(TODAY()&gt;Table1[[#This Row],[Plan End Date]],"EXPIRED",IF(Table1[[#This Row],[Freeze Status]]="On","ON FREEZE","ACTIVE")))</f>
        <v>EXPIRED</v>
      </c>
      <c r="G91" t="s">
        <v>11</v>
      </c>
      <c r="H91">
        <v>30</v>
      </c>
      <c r="I91" s="1">
        <v>45734</v>
      </c>
      <c r="K91" s="7">
        <v>45734</v>
      </c>
      <c r="L91" s="1">
        <f t="shared" si="2"/>
        <v>45764</v>
      </c>
      <c r="M91" s="6">
        <v>4500</v>
      </c>
      <c r="N91" s="6">
        <v>0</v>
      </c>
      <c r="O91" s="6" t="s">
        <v>15</v>
      </c>
    </row>
    <row r="92" spans="1:15" x14ac:dyDescent="0.2">
      <c r="A92" t="s">
        <v>185</v>
      </c>
      <c r="B92" t="s">
        <v>60</v>
      </c>
      <c r="C92" t="s">
        <v>167</v>
      </c>
      <c r="D92" t="s">
        <v>169</v>
      </c>
      <c r="E92">
        <v>8861762811</v>
      </c>
      <c r="F92" t="str">
        <f ca="1">IF(ISBLANK(Table1[[#This Row],[Plan Start Date]]),"",IF(TODAY()&gt;Table1[[#This Row],[Plan End Date]],"EXPIRED",IF(Table1[[#This Row],[Freeze Status]]="On","ON FREEZE","ACTIVE")))</f>
        <v>EXPIRED</v>
      </c>
      <c r="G92" t="s">
        <v>14</v>
      </c>
      <c r="H92">
        <v>30</v>
      </c>
      <c r="I92" s="1">
        <v>45736</v>
      </c>
      <c r="K92" s="7">
        <v>45736</v>
      </c>
      <c r="L92" s="1">
        <f t="shared" si="2"/>
        <v>45766</v>
      </c>
      <c r="M92" s="6">
        <v>2000</v>
      </c>
      <c r="N92" s="6">
        <v>0</v>
      </c>
      <c r="O92" s="6" t="s">
        <v>15</v>
      </c>
    </row>
    <row r="93" spans="1:15" x14ac:dyDescent="0.2">
      <c r="A93" t="s">
        <v>186</v>
      </c>
      <c r="B93" t="s">
        <v>60</v>
      </c>
      <c r="C93" t="s">
        <v>173</v>
      </c>
      <c r="D93" t="s">
        <v>151</v>
      </c>
      <c r="E93">
        <v>8826167796</v>
      </c>
      <c r="F93" t="str">
        <f ca="1">IF(ISBLANK(Table1[[#This Row],[Plan Start Date]]),"",IF(TODAY()&gt;Table1[[#This Row],[Plan End Date]],"EXPIRED",IF(Table1[[#This Row],[Freeze Status]]="On","ON FREEZE","ACTIVE")))</f>
        <v>EXPIRED</v>
      </c>
      <c r="G93" t="s">
        <v>11</v>
      </c>
      <c r="H93">
        <v>30</v>
      </c>
      <c r="I93" s="1">
        <v>45738</v>
      </c>
      <c r="K93" s="7">
        <v>45738</v>
      </c>
      <c r="L93" s="1">
        <f t="shared" si="2"/>
        <v>45768</v>
      </c>
      <c r="M93" s="6">
        <v>4499</v>
      </c>
      <c r="N93" s="6">
        <v>0</v>
      </c>
      <c r="O93" s="6" t="s">
        <v>15</v>
      </c>
    </row>
    <row r="94" spans="1:15" x14ac:dyDescent="0.2">
      <c r="A94" t="s">
        <v>187</v>
      </c>
      <c r="B94" t="s">
        <v>60</v>
      </c>
      <c r="C94" t="s">
        <v>162</v>
      </c>
      <c r="D94" t="s">
        <v>149</v>
      </c>
      <c r="E94">
        <v>8837075914</v>
      </c>
      <c r="F94" t="str">
        <f ca="1">IF(ISBLANK(Table1[[#This Row],[Plan Start Date]]),"",IF(TODAY()&gt;Table1[[#This Row],[Plan End Date]],"EXPIRED",IF(Table1[[#This Row],[Freeze Status]]="On","ON FREEZE","ACTIVE")))</f>
        <v>EXPIRED</v>
      </c>
      <c r="G94" t="s">
        <v>11</v>
      </c>
      <c r="H94">
        <v>30</v>
      </c>
      <c r="I94" s="1">
        <v>45745</v>
      </c>
      <c r="K94" s="7">
        <v>45745</v>
      </c>
      <c r="L94" s="1">
        <f t="shared" ref="L94:L98" si="3">DATE(YEAR(K94),MONTH(K94),DAY(K94) + H94)</f>
        <v>45775</v>
      </c>
      <c r="M94" s="6">
        <v>4500</v>
      </c>
      <c r="N94" s="6">
        <v>0</v>
      </c>
      <c r="O94" s="6" t="s">
        <v>15</v>
      </c>
    </row>
    <row r="95" spans="1:15" x14ac:dyDescent="0.2">
      <c r="A95" t="s">
        <v>188</v>
      </c>
      <c r="B95" t="s">
        <v>160</v>
      </c>
      <c r="D95" t="s">
        <v>189</v>
      </c>
      <c r="E95">
        <v>7012628044</v>
      </c>
      <c r="F95" t="str">
        <f ca="1">IF(ISBLANK(Table1[[#This Row],[Plan Start Date]]),"",IF(TODAY()&gt;Table1[[#This Row],[Plan End Date]],"EXPIRED",IF(Table1[[#This Row],[Freeze Status]]="On","ON FREEZE","ACTIVE")))</f>
        <v>EXPIRED</v>
      </c>
      <c r="G95" t="s">
        <v>11</v>
      </c>
      <c r="H95">
        <v>30</v>
      </c>
      <c r="I95" s="1">
        <v>45747</v>
      </c>
      <c r="K95" s="1">
        <v>45747</v>
      </c>
      <c r="L95" s="1">
        <f t="shared" si="3"/>
        <v>45777</v>
      </c>
      <c r="M95" s="6">
        <v>4499</v>
      </c>
      <c r="N95" s="6">
        <v>0</v>
      </c>
      <c r="O95" s="6" t="s">
        <v>15</v>
      </c>
    </row>
    <row r="96" spans="1:15" x14ac:dyDescent="0.2">
      <c r="A96" t="s">
        <v>190</v>
      </c>
      <c r="B96" t="s">
        <v>60</v>
      </c>
      <c r="C96" t="s">
        <v>177</v>
      </c>
      <c r="D96" t="s">
        <v>116</v>
      </c>
      <c r="E96">
        <v>9945266800</v>
      </c>
      <c r="F96" t="str">
        <f ca="1">IF(ISBLANK(Table1[[#This Row],[Plan Start Date]]),"",IF(TODAY()&gt;Table1[[#This Row],[Plan End Date]],"EXPIRED",IF(Table1[[#This Row],[Freeze Status]]="On","ON FREEZE","ACTIVE")))</f>
        <v>EXPIRED</v>
      </c>
      <c r="G96" t="s">
        <v>11</v>
      </c>
      <c r="H96">
        <v>30</v>
      </c>
      <c r="I96" s="1">
        <v>45742</v>
      </c>
      <c r="K96" s="7">
        <v>45742</v>
      </c>
      <c r="L96" s="1">
        <f t="shared" si="3"/>
        <v>45772</v>
      </c>
      <c r="M96" s="6">
        <v>4499</v>
      </c>
      <c r="N96" s="6">
        <v>0</v>
      </c>
      <c r="O96" s="6" t="s">
        <v>15</v>
      </c>
    </row>
    <row r="97" spans="1:15" x14ac:dyDescent="0.2">
      <c r="A97" t="s">
        <v>191</v>
      </c>
      <c r="B97" t="s">
        <v>60</v>
      </c>
      <c r="C97" t="s">
        <v>179</v>
      </c>
      <c r="D97" t="s">
        <v>111</v>
      </c>
      <c r="E97">
        <v>9884003742</v>
      </c>
      <c r="F97" t="str">
        <f ca="1">IF(ISBLANK(Table1[[#This Row],[Plan Start Date]]),"",IF(TODAY()&gt;Table1[[#This Row],[Plan End Date]],"EXPIRED",IF(Table1[[#This Row],[Freeze Status]]="On","ON FREEZE","ACTIVE")))</f>
        <v>EXPIRED</v>
      </c>
      <c r="G97" t="s">
        <v>14</v>
      </c>
      <c r="H97">
        <v>30</v>
      </c>
      <c r="I97" s="1">
        <v>45748</v>
      </c>
      <c r="K97" s="7">
        <v>45748</v>
      </c>
      <c r="L97" s="1">
        <f t="shared" si="3"/>
        <v>45778</v>
      </c>
      <c r="M97" s="6">
        <v>3300</v>
      </c>
      <c r="N97" s="6">
        <v>0</v>
      </c>
      <c r="O97" s="6" t="s">
        <v>15</v>
      </c>
    </row>
    <row r="98" spans="1:15" x14ac:dyDescent="0.2">
      <c r="A98" t="s">
        <v>192</v>
      </c>
      <c r="B98" t="s">
        <v>60</v>
      </c>
      <c r="C98" t="s">
        <v>157</v>
      </c>
      <c r="D98" t="s">
        <v>50</v>
      </c>
      <c r="E98">
        <v>8754462275</v>
      </c>
      <c r="F98" t="str">
        <f ca="1">IF(ISBLANK(Table1[[#This Row],[Plan Start Date]]),"",IF(TODAY()&gt;Table1[[#This Row],[Plan End Date]],"EXPIRED",IF(Table1[[#This Row],[Freeze Status]]="On","ON FREEZE","ACTIVE")))</f>
        <v>EXPIRED</v>
      </c>
      <c r="G98" t="s">
        <v>14</v>
      </c>
      <c r="H98">
        <v>30</v>
      </c>
      <c r="I98" s="1">
        <v>45750</v>
      </c>
      <c r="K98" s="7">
        <v>45750</v>
      </c>
      <c r="L98" s="1">
        <f t="shared" si="3"/>
        <v>45780</v>
      </c>
      <c r="M98" s="6">
        <v>4500</v>
      </c>
      <c r="N98" s="6">
        <v>0</v>
      </c>
      <c r="O98" s="6" t="s">
        <v>15</v>
      </c>
    </row>
    <row r="99" spans="1:15" x14ac:dyDescent="0.2">
      <c r="A99" t="s">
        <v>193</v>
      </c>
      <c r="B99" t="s">
        <v>60</v>
      </c>
      <c r="C99" t="s">
        <v>190</v>
      </c>
      <c r="D99" t="s">
        <v>116</v>
      </c>
      <c r="E99">
        <v>9945266800</v>
      </c>
      <c r="F99" t="str">
        <f ca="1">IF(ISBLANK(Table1[[#This Row],[Plan Start Date]]),"",IF(TODAY()&gt;Table1[[#This Row],[Plan End Date]],"EXPIRED",IF(Table1[[#This Row],[Freeze Status]]="On","ON FREEZE","ACTIVE")))</f>
        <v>EXPIRED</v>
      </c>
      <c r="G99" t="s">
        <v>11</v>
      </c>
      <c r="H99">
        <v>30</v>
      </c>
      <c r="I99" s="1">
        <v>45773</v>
      </c>
      <c r="K99" s="7">
        <v>45773</v>
      </c>
      <c r="L99" s="1">
        <f t="shared" ref="L99:L111" si="4">DATE(YEAR(K99),MONTH(K99),DAY(K99) + H99)</f>
        <v>45803</v>
      </c>
      <c r="M99" s="6">
        <v>4499</v>
      </c>
      <c r="N99" s="6">
        <v>0</v>
      </c>
      <c r="O99" s="6" t="s">
        <v>15</v>
      </c>
    </row>
    <row r="100" spans="1:15" x14ac:dyDescent="0.2">
      <c r="A100" t="s">
        <v>194</v>
      </c>
      <c r="B100" t="s">
        <v>60</v>
      </c>
      <c r="C100" t="s">
        <v>157</v>
      </c>
      <c r="D100" t="s">
        <v>50</v>
      </c>
      <c r="E100">
        <v>8754462275</v>
      </c>
      <c r="F100" t="str">
        <f ca="1">IF(ISBLANK(Table1[[#This Row],[Plan Start Date]]),"",IF(TODAY()&gt;Table1[[#This Row],[Plan End Date]],"EXPIRED",IF(Table1[[#This Row],[Freeze Status]]="On","ON FREEZE","ACTIVE")))</f>
        <v>EXPIRED</v>
      </c>
      <c r="G100" t="s">
        <v>14</v>
      </c>
      <c r="H100">
        <v>30</v>
      </c>
      <c r="I100" s="1">
        <v>45750</v>
      </c>
      <c r="K100" s="7">
        <v>45750</v>
      </c>
      <c r="L100" s="1">
        <f t="shared" si="4"/>
        <v>45780</v>
      </c>
      <c r="M100" s="6">
        <v>4500</v>
      </c>
      <c r="N100" s="6">
        <v>0</v>
      </c>
      <c r="O100" s="6" t="s">
        <v>15</v>
      </c>
    </row>
    <row r="101" spans="1:15" x14ac:dyDescent="0.2">
      <c r="A101" t="s">
        <v>198</v>
      </c>
      <c r="B101" t="s">
        <v>160</v>
      </c>
      <c r="D101" t="s">
        <v>197</v>
      </c>
      <c r="E101">
        <v>7019031048</v>
      </c>
      <c r="F101" t="str">
        <f ca="1">IF(ISBLANK(Table1[[#This Row],[Plan Start Date]]),"",IF(TODAY()&gt;Table1[[#This Row],[Plan End Date]],"EXPIRED",IF(Table1[[#This Row],[Freeze Status]]="On","ON FREEZE","ACTIVE")))</f>
        <v>EXPIRED</v>
      </c>
      <c r="G101" t="s">
        <v>11</v>
      </c>
      <c r="H101">
        <v>30</v>
      </c>
      <c r="I101" s="1">
        <v>45748</v>
      </c>
      <c r="K101" s="7">
        <v>45748</v>
      </c>
      <c r="L101" s="1">
        <f t="shared" si="4"/>
        <v>45778</v>
      </c>
      <c r="M101" s="6">
        <v>4499</v>
      </c>
      <c r="N101" s="6">
        <v>0</v>
      </c>
      <c r="O101" s="6" t="s">
        <v>15</v>
      </c>
    </row>
    <row r="102" spans="1:15" x14ac:dyDescent="0.2">
      <c r="A102" t="s">
        <v>199</v>
      </c>
      <c r="B102" t="s">
        <v>60</v>
      </c>
      <c r="C102" t="s">
        <v>180</v>
      </c>
      <c r="D102" t="s">
        <v>71</v>
      </c>
      <c r="E102">
        <v>7755931196</v>
      </c>
      <c r="F102" t="str">
        <f ca="1">IF(ISBLANK(Table1[[#This Row],[Plan Start Date]]),"",IF(TODAY()&gt;Table1[[#This Row],[Plan End Date]],"EXPIRED",IF(Table1[[#This Row],[Freeze Status]]="On","ON FREEZE","ACTIVE")))</f>
        <v>EXPIRED</v>
      </c>
      <c r="G102" t="s">
        <v>14</v>
      </c>
      <c r="H102">
        <v>30</v>
      </c>
      <c r="I102" s="1">
        <v>45757</v>
      </c>
      <c r="K102" s="7">
        <v>45757</v>
      </c>
      <c r="L102" s="1">
        <f t="shared" si="4"/>
        <v>45787</v>
      </c>
      <c r="M102" s="6">
        <v>3299</v>
      </c>
      <c r="N102" s="6">
        <v>0</v>
      </c>
      <c r="O102" s="6" t="s">
        <v>15</v>
      </c>
    </row>
    <row r="103" spans="1:15" x14ac:dyDescent="0.2">
      <c r="A103" t="s">
        <v>200</v>
      </c>
      <c r="B103" t="s">
        <v>160</v>
      </c>
      <c r="D103" t="s">
        <v>219</v>
      </c>
      <c r="E103">
        <v>7296971568</v>
      </c>
      <c r="F103" t="str">
        <f ca="1">IF(ISBLANK(Table1[[#This Row],[Plan Start Date]]),"",IF(TODAY()&gt;Table1[[#This Row],[Plan End Date]],"EXPIRED",IF(Table1[[#This Row],[Freeze Status]]="On","ON FREEZE","ACTIVE")))</f>
        <v>EXPIRED</v>
      </c>
      <c r="G103" t="s">
        <v>14</v>
      </c>
      <c r="H103">
        <v>30</v>
      </c>
      <c r="I103" s="1">
        <v>45770</v>
      </c>
      <c r="K103" s="7">
        <v>45770</v>
      </c>
      <c r="L103" s="1">
        <f t="shared" si="4"/>
        <v>45800</v>
      </c>
      <c r="M103" s="6">
        <v>3299</v>
      </c>
      <c r="N103" s="6">
        <v>0</v>
      </c>
      <c r="O103" s="6" t="s">
        <v>15</v>
      </c>
    </row>
    <row r="104" spans="1:15" x14ac:dyDescent="0.2">
      <c r="A104" t="s">
        <v>202</v>
      </c>
      <c r="B104" t="s">
        <v>160</v>
      </c>
      <c r="D104" t="s">
        <v>203</v>
      </c>
      <c r="E104">
        <v>9871891833</v>
      </c>
      <c r="F104" t="str">
        <f ca="1">IF(ISBLANK(Table1[[#This Row],[Plan Start Date]]),"",IF(TODAY()&gt;Table1[[#This Row],[Plan End Date]],"EXPIRED",IF(Table1[[#This Row],[Freeze Status]]="On","ON FREEZE","ACTIVE")))</f>
        <v>EXPIRED</v>
      </c>
      <c r="G104" t="s">
        <v>11</v>
      </c>
      <c r="H104">
        <v>30</v>
      </c>
      <c r="I104" s="1">
        <v>45771</v>
      </c>
      <c r="K104" s="7">
        <v>45771</v>
      </c>
      <c r="L104" s="1">
        <f t="shared" si="4"/>
        <v>45801</v>
      </c>
      <c r="M104" s="6">
        <v>4000</v>
      </c>
      <c r="N104" s="6">
        <v>0</v>
      </c>
      <c r="O104" s="6" t="s">
        <v>15</v>
      </c>
    </row>
    <row r="105" spans="1:15" x14ac:dyDescent="0.2">
      <c r="A105" t="s">
        <v>204</v>
      </c>
      <c r="B105" t="s">
        <v>160</v>
      </c>
      <c r="D105" t="s">
        <v>205</v>
      </c>
      <c r="E105">
        <v>8810694420</v>
      </c>
      <c r="F105" t="str">
        <f ca="1">IF(ISBLANK(Table1[[#This Row],[Plan Start Date]]),"",IF(TODAY()&gt;Table1[[#This Row],[Plan End Date]],"EXPIRED",IF(Table1[[#This Row],[Freeze Status]]="On","ON FREEZE","ACTIVE")))</f>
        <v>EXPIRED</v>
      </c>
      <c r="G105" t="s">
        <v>14</v>
      </c>
      <c r="H105">
        <v>30</v>
      </c>
      <c r="I105" s="1">
        <v>45771</v>
      </c>
      <c r="K105" s="7">
        <v>45771</v>
      </c>
      <c r="L105" s="1">
        <f t="shared" si="4"/>
        <v>45801</v>
      </c>
      <c r="M105" s="6">
        <v>3299</v>
      </c>
      <c r="N105" s="6">
        <v>0</v>
      </c>
      <c r="O105" s="6" t="s">
        <v>15</v>
      </c>
    </row>
    <row r="106" spans="1:15" x14ac:dyDescent="0.2">
      <c r="A106" t="s">
        <v>206</v>
      </c>
      <c r="B106" t="s">
        <v>60</v>
      </c>
      <c r="C106" t="s">
        <v>154</v>
      </c>
      <c r="D106" t="s">
        <v>107</v>
      </c>
      <c r="E106">
        <v>9035141889</v>
      </c>
      <c r="F106" t="str">
        <f ca="1">IF(ISBLANK(Table1[[#This Row],[Plan Start Date]]),"",IF(TODAY()&gt;Table1[[#This Row],[Plan End Date]],"EXPIRED",IF(Table1[[#This Row],[Freeze Status]]="On","ON FREEZE","ACTIVE")))</f>
        <v>EXPIRED</v>
      </c>
      <c r="G106" t="s">
        <v>14</v>
      </c>
      <c r="H106">
        <v>90</v>
      </c>
      <c r="I106" s="1">
        <v>45771</v>
      </c>
      <c r="K106" s="7">
        <v>45771</v>
      </c>
      <c r="L106" s="1">
        <f t="shared" si="4"/>
        <v>45861</v>
      </c>
      <c r="M106" s="6">
        <v>8907</v>
      </c>
      <c r="N106" s="6">
        <v>0</v>
      </c>
      <c r="O106" s="6" t="s">
        <v>15</v>
      </c>
    </row>
    <row r="107" spans="1:15" x14ac:dyDescent="0.2">
      <c r="A107" t="s">
        <v>207</v>
      </c>
      <c r="B107" t="s">
        <v>160</v>
      </c>
      <c r="D107" t="s">
        <v>208</v>
      </c>
      <c r="E107">
        <v>8147734489</v>
      </c>
      <c r="F107" t="str">
        <f ca="1">IF(ISBLANK(Table1[[#This Row],[Plan Start Date]]),"",IF(TODAY()&gt;Table1[[#This Row],[Plan End Date]],"EXPIRED",IF(Table1[[#This Row],[Freeze Status]]="On","ON FREEZE","ACTIVE")))</f>
        <v>EXPIRED</v>
      </c>
      <c r="G107" t="s">
        <v>11</v>
      </c>
      <c r="H107">
        <v>30</v>
      </c>
      <c r="I107" s="1">
        <v>45771</v>
      </c>
      <c r="K107" s="7">
        <v>45771</v>
      </c>
      <c r="L107" s="1">
        <f t="shared" si="4"/>
        <v>45801</v>
      </c>
      <c r="M107" s="6">
        <v>4500</v>
      </c>
      <c r="N107" s="6">
        <v>0</v>
      </c>
      <c r="O107" s="6" t="s">
        <v>15</v>
      </c>
    </row>
    <row r="108" spans="1:15" x14ac:dyDescent="0.2">
      <c r="A108" t="s">
        <v>209</v>
      </c>
      <c r="B108" t="s">
        <v>60</v>
      </c>
      <c r="C108" t="s">
        <v>181</v>
      </c>
      <c r="D108" t="s">
        <v>182</v>
      </c>
      <c r="E108">
        <v>8750440068</v>
      </c>
      <c r="F108" t="str">
        <f ca="1">IF(ISBLANK(Table1[[#This Row],[Plan Start Date]]),"",IF(TODAY()&gt;Table1[[#This Row],[Plan End Date]],"EXPIRED",IF(Table1[[#This Row],[Freeze Status]]="On","ON FREEZE","ACTIVE")))</f>
        <v>ACTIVE</v>
      </c>
      <c r="G108" t="s">
        <v>11</v>
      </c>
      <c r="H108">
        <v>180</v>
      </c>
      <c r="I108" s="1">
        <v>45764</v>
      </c>
      <c r="K108" s="7">
        <v>45764</v>
      </c>
      <c r="L108" s="1">
        <f t="shared" si="4"/>
        <v>45944</v>
      </c>
      <c r="M108" s="6">
        <v>22945</v>
      </c>
      <c r="N108" s="6">
        <v>0</v>
      </c>
      <c r="O108" s="6" t="s">
        <v>15</v>
      </c>
    </row>
    <row r="109" spans="1:15" x14ac:dyDescent="0.2">
      <c r="A109" t="s">
        <v>211</v>
      </c>
      <c r="B109" t="s">
        <v>160</v>
      </c>
      <c r="D109" t="s">
        <v>212</v>
      </c>
      <c r="E109">
        <v>9986973319</v>
      </c>
      <c r="F109" t="str">
        <f ca="1">IF(ISBLANK(Table1[[#This Row],[Plan Start Date]]),"",IF(TODAY()&gt;Table1[[#This Row],[Plan End Date]],"EXPIRED",IF(Table1[[#This Row],[Freeze Status]]="On","ON FREEZE","ACTIVE")))</f>
        <v>EXPIRED</v>
      </c>
      <c r="G109" t="s">
        <v>11</v>
      </c>
      <c r="H109">
        <v>90</v>
      </c>
      <c r="I109" s="1">
        <v>45773</v>
      </c>
      <c r="K109" s="7">
        <v>45773</v>
      </c>
      <c r="L109" s="1">
        <f t="shared" si="4"/>
        <v>45863</v>
      </c>
      <c r="M109" s="6">
        <v>11000</v>
      </c>
      <c r="N109" s="6">
        <v>0</v>
      </c>
      <c r="O109" s="6" t="s">
        <v>15</v>
      </c>
    </row>
    <row r="110" spans="1:15" x14ac:dyDescent="0.2">
      <c r="A110" t="s">
        <v>213</v>
      </c>
      <c r="B110" t="s">
        <v>160</v>
      </c>
      <c r="D110" t="s">
        <v>214</v>
      </c>
      <c r="E110">
        <v>8422026283</v>
      </c>
      <c r="F110" t="str">
        <f ca="1">IF(ISBLANK(Table1[[#This Row],[Plan Start Date]]),"",IF(TODAY()&gt;Table1[[#This Row],[Plan End Date]],"EXPIRED",IF(Table1[[#This Row],[Freeze Status]]="On","ON FREEZE","ACTIVE")))</f>
        <v>EXPIRED</v>
      </c>
      <c r="G110" t="s">
        <v>11</v>
      </c>
      <c r="H110">
        <v>30</v>
      </c>
      <c r="I110" s="1">
        <v>45777</v>
      </c>
      <c r="K110" s="7">
        <v>45777</v>
      </c>
      <c r="L110" s="1">
        <f t="shared" si="4"/>
        <v>45807</v>
      </c>
      <c r="M110" s="6">
        <v>4500</v>
      </c>
      <c r="N110" s="6">
        <v>0</v>
      </c>
      <c r="O110" s="6" t="s">
        <v>15</v>
      </c>
    </row>
    <row r="111" spans="1:15" x14ac:dyDescent="0.2">
      <c r="A111" t="s">
        <v>215</v>
      </c>
      <c r="B111" t="s">
        <v>160</v>
      </c>
      <c r="D111" t="s">
        <v>216</v>
      </c>
      <c r="E111">
        <v>9629847252</v>
      </c>
      <c r="F111" t="str">
        <f ca="1">IF(ISBLANK(Table1[[#This Row],[Plan Start Date]]),"",IF(TODAY()&gt;Table1[[#This Row],[Plan End Date]],"EXPIRED",IF(Table1[[#This Row],[Freeze Status]]="On","ON FREEZE","ACTIVE")))</f>
        <v>EXPIRED</v>
      </c>
      <c r="G111" t="s">
        <v>11</v>
      </c>
      <c r="H111">
        <v>30</v>
      </c>
      <c r="I111" s="1">
        <v>45777</v>
      </c>
      <c r="K111" s="7">
        <v>45777</v>
      </c>
      <c r="L111" s="1">
        <f t="shared" si="4"/>
        <v>45807</v>
      </c>
      <c r="M111" s="6">
        <v>4500</v>
      </c>
      <c r="N111" s="6">
        <v>0</v>
      </c>
      <c r="O111" s="6" t="s">
        <v>15</v>
      </c>
    </row>
    <row r="112" spans="1:15" x14ac:dyDescent="0.2">
      <c r="A112" t="s">
        <v>217</v>
      </c>
      <c r="B112" t="s">
        <v>60</v>
      </c>
      <c r="C112" t="s">
        <v>187</v>
      </c>
      <c r="D112" t="s">
        <v>149</v>
      </c>
      <c r="E112">
        <v>8837075914</v>
      </c>
      <c r="F112" t="str">
        <f ca="1">IF(ISBLANK(Table1[[#This Row],[Plan Start Date]]),"",IF(TODAY()&gt;Table1[[#This Row],[Plan End Date]],"EXPIRED",IF(Table1[[#This Row],[Freeze Status]]="On","ON FREEZE","ACTIVE")))</f>
        <v>EXPIRED</v>
      </c>
      <c r="G112" t="s">
        <v>14</v>
      </c>
      <c r="H112">
        <v>30</v>
      </c>
      <c r="I112" s="1">
        <v>45778</v>
      </c>
      <c r="K112" s="7">
        <v>45778</v>
      </c>
      <c r="L112" s="1">
        <f>DATE(YEAR(K112),MONTH(K112),DAY(K112) + H112)</f>
        <v>45808</v>
      </c>
      <c r="M112" s="6">
        <v>3500</v>
      </c>
      <c r="N112" s="6">
        <v>0</v>
      </c>
      <c r="O112" s="6" t="s">
        <v>103</v>
      </c>
    </row>
    <row r="113" spans="1:15" x14ac:dyDescent="0.2">
      <c r="A113" t="s">
        <v>220</v>
      </c>
      <c r="B113" t="s">
        <v>60</v>
      </c>
      <c r="C113" t="s">
        <v>191</v>
      </c>
      <c r="D113" t="s">
        <v>111</v>
      </c>
      <c r="E113" s="9">
        <v>9884003742</v>
      </c>
      <c r="F113" t="str">
        <f ca="1">IF(ISBLANK(Table1[[#This Row],[Plan Start Date]]),"",IF(TODAY()&gt;Table1[[#This Row],[Plan End Date]],"EXPIRED",IF(Table1[[#This Row],[Freeze Status]]="On","ON FREEZE","ACTIVE")))</f>
        <v>EXPIRED</v>
      </c>
      <c r="G113" t="s">
        <v>14</v>
      </c>
      <c r="H113">
        <v>30</v>
      </c>
      <c r="I113" s="1">
        <v>45778</v>
      </c>
      <c r="K113" s="1">
        <v>45778</v>
      </c>
      <c r="L113" s="1">
        <f>DATE(YEAR(K113),MONTH(K113),DAY(K113) + H113)</f>
        <v>45808</v>
      </c>
      <c r="M113" s="6">
        <v>3300</v>
      </c>
      <c r="N113" s="6">
        <v>0</v>
      </c>
      <c r="O113" s="6" t="s">
        <v>15</v>
      </c>
    </row>
    <row r="114" spans="1:15" x14ac:dyDescent="0.2">
      <c r="A114" t="s">
        <v>221</v>
      </c>
      <c r="B114" t="s">
        <v>60</v>
      </c>
      <c r="C114" t="s">
        <v>144</v>
      </c>
      <c r="D114" t="s">
        <v>138</v>
      </c>
      <c r="E114" s="9">
        <v>9945633501</v>
      </c>
      <c r="F114" s="8" t="str">
        <f ca="1">IF(ISBLANK(Table1[[#This Row],[Plan Start Date]]),"",IF(TODAY()&gt;Table1[[#This Row],[Plan End Date]],"EXPIRED",IF(Table1[[#This Row],[Freeze Status]]="On","ON FREEZE","ACTIVE")))</f>
        <v>EXPIRED</v>
      </c>
      <c r="G114" t="s">
        <v>14</v>
      </c>
      <c r="H114">
        <v>90</v>
      </c>
      <c r="I114" s="1">
        <v>45778</v>
      </c>
      <c r="K114" s="1">
        <v>45778</v>
      </c>
      <c r="L114" s="1">
        <f t="shared" ref="L114:L122" si="5">DATE(YEAR(K114),MONTH(K114),DAY(K114) + H114)</f>
        <v>45868</v>
      </c>
      <c r="M114" s="6">
        <v>8907</v>
      </c>
      <c r="N114" s="6">
        <v>0</v>
      </c>
      <c r="O114" s="6" t="s">
        <v>15</v>
      </c>
    </row>
    <row r="115" spans="1:15" x14ac:dyDescent="0.2">
      <c r="A115" t="s">
        <v>222</v>
      </c>
      <c r="D115" t="s">
        <v>46</v>
      </c>
      <c r="E115" s="9">
        <v>8903426221</v>
      </c>
      <c r="F115" s="8" t="str">
        <f ca="1">IF(ISBLANK(Table1[[#This Row],[Plan Start Date]]),"",IF(TODAY()&gt;Table1[[#This Row],[Plan End Date]],"EXPIRED",IF(Table1[[#This Row],[Freeze Status]]="On","ON FREEZE","ACTIVE")))</f>
        <v>EXPIRED</v>
      </c>
      <c r="G115" t="s">
        <v>11</v>
      </c>
      <c r="H115">
        <v>90</v>
      </c>
      <c r="I115" s="1">
        <v>45790</v>
      </c>
      <c r="K115" s="1">
        <v>45790</v>
      </c>
      <c r="L115" s="1">
        <f t="shared" si="5"/>
        <v>45880</v>
      </c>
      <c r="M115" s="6">
        <v>12147</v>
      </c>
      <c r="N115" s="6">
        <v>0</v>
      </c>
      <c r="O115" s="6" t="s">
        <v>15</v>
      </c>
    </row>
    <row r="116" spans="1:15" x14ac:dyDescent="0.2">
      <c r="A116" t="s">
        <v>223</v>
      </c>
      <c r="D116" t="s">
        <v>10</v>
      </c>
      <c r="E116" s="9">
        <v>9980012759</v>
      </c>
      <c r="F116" s="8" t="str">
        <f ca="1">IF(ISBLANK(Table1[[#This Row],[Plan Start Date]]),"",IF(TODAY()&gt;Table1[[#This Row],[Plan End Date]],"EXPIRED",IF(Table1[[#This Row],[Freeze Status]]="On","ON FREEZE","ACTIVE")))</f>
        <v>ACTIVE</v>
      </c>
      <c r="G116" t="s">
        <v>11</v>
      </c>
      <c r="H116">
        <v>180</v>
      </c>
      <c r="I116" s="1">
        <v>45791</v>
      </c>
      <c r="K116" s="1">
        <v>45791</v>
      </c>
      <c r="L116" s="1">
        <f t="shared" si="5"/>
        <v>45971</v>
      </c>
      <c r="M116" s="6">
        <v>22945</v>
      </c>
      <c r="N116" s="6">
        <v>0</v>
      </c>
      <c r="O116" s="6" t="s">
        <v>15</v>
      </c>
    </row>
    <row r="117" spans="1:15" x14ac:dyDescent="0.2">
      <c r="A117" t="s">
        <v>224</v>
      </c>
      <c r="D117" t="s">
        <v>13</v>
      </c>
      <c r="E117" s="9">
        <v>8095822059</v>
      </c>
      <c r="F117" s="8" t="str">
        <f ca="1">IF(ISBLANK(Table1[[#This Row],[Plan Start Date]]),"",IF(TODAY()&gt;Table1[[#This Row],[Plan End Date]],"EXPIRED",IF(Table1[[#This Row],[Freeze Status]]="On","ON FREEZE","ACTIVE")))</f>
        <v>EXPIRED</v>
      </c>
      <c r="G117" t="s">
        <v>11</v>
      </c>
      <c r="H117">
        <v>90</v>
      </c>
      <c r="I117" s="1">
        <v>45796</v>
      </c>
      <c r="K117" s="1">
        <v>45796</v>
      </c>
      <c r="L117" s="1">
        <f t="shared" si="5"/>
        <v>45886</v>
      </c>
      <c r="M117" s="6">
        <v>12147</v>
      </c>
      <c r="N117" s="6">
        <v>0</v>
      </c>
      <c r="O117" s="6" t="s">
        <v>15</v>
      </c>
    </row>
    <row r="118" spans="1:15" x14ac:dyDescent="0.2">
      <c r="A118" t="s">
        <v>225</v>
      </c>
      <c r="D118" t="s">
        <v>197</v>
      </c>
      <c r="E118" s="9">
        <v>7019031048</v>
      </c>
      <c r="F118" s="8" t="str">
        <f ca="1">IF(ISBLANK(Table1[[#This Row],[Plan Start Date]]),"",IF(TODAY()&gt;Table1[[#This Row],[Plan End Date]],"EXPIRED",IF(Table1[[#This Row],[Freeze Status]]="On","ON FREEZE","ACTIVE")))</f>
        <v>EXPIRED</v>
      </c>
      <c r="G118" t="s">
        <v>11</v>
      </c>
      <c r="H118">
        <v>30</v>
      </c>
      <c r="I118" s="1">
        <v>45800</v>
      </c>
      <c r="K118" s="1">
        <v>45800</v>
      </c>
      <c r="L118" s="1">
        <f t="shared" si="5"/>
        <v>45830</v>
      </c>
      <c r="M118" s="6">
        <v>4499</v>
      </c>
      <c r="N118" s="6">
        <v>0</v>
      </c>
      <c r="O118" s="6" t="s">
        <v>15</v>
      </c>
    </row>
    <row r="119" spans="1:15" x14ac:dyDescent="0.2">
      <c r="A119" t="s">
        <v>226</v>
      </c>
      <c r="D119" t="s">
        <v>208</v>
      </c>
      <c r="E119" s="9">
        <v>8147734489</v>
      </c>
      <c r="F119" s="8" t="str">
        <f ca="1">IF(ISBLANK(Table1[[#This Row],[Plan Start Date]]),"",IF(TODAY()&gt;Table1[[#This Row],[Plan End Date]],"EXPIRED",IF(Table1[[#This Row],[Freeze Status]]="On","ON FREEZE","ACTIVE")))</f>
        <v>EXPIRED</v>
      </c>
      <c r="G119" t="s">
        <v>11</v>
      </c>
      <c r="H119">
        <v>30</v>
      </c>
      <c r="I119" s="1">
        <v>45801</v>
      </c>
      <c r="K119" s="1">
        <v>45801</v>
      </c>
      <c r="L119" s="1">
        <f t="shared" si="5"/>
        <v>45831</v>
      </c>
      <c r="M119" s="6">
        <v>4500</v>
      </c>
      <c r="N119" s="6">
        <v>0</v>
      </c>
      <c r="O119" s="6" t="s">
        <v>15</v>
      </c>
    </row>
    <row r="120" spans="1:15" x14ac:dyDescent="0.2">
      <c r="A120" t="s">
        <v>227</v>
      </c>
      <c r="D120" t="s">
        <v>205</v>
      </c>
      <c r="E120" s="9">
        <v>8810694420</v>
      </c>
      <c r="F120" s="8" t="str">
        <f ca="1">IF(ISBLANK(Table1[[#This Row],[Plan Start Date]]),"",IF(TODAY()&gt;Table1[[#This Row],[Plan End Date]],"EXPIRED",IF(Table1[[#This Row],[Freeze Status]]="On","ON FREEZE","ACTIVE")))</f>
        <v>EXPIRED</v>
      </c>
      <c r="G120" t="s">
        <v>11</v>
      </c>
      <c r="H120">
        <v>30</v>
      </c>
      <c r="I120" s="1">
        <v>45801</v>
      </c>
      <c r="K120" s="1">
        <v>45801</v>
      </c>
      <c r="L120" s="1">
        <f t="shared" si="5"/>
        <v>45831</v>
      </c>
      <c r="M120" s="6">
        <v>4500</v>
      </c>
      <c r="N120" s="6">
        <v>0</v>
      </c>
      <c r="O120" s="6" t="s">
        <v>15</v>
      </c>
    </row>
    <row r="121" spans="1:15" x14ac:dyDescent="0.2">
      <c r="A121" t="s">
        <v>228</v>
      </c>
      <c r="D121" t="s">
        <v>218</v>
      </c>
      <c r="E121" s="9">
        <v>7022782275</v>
      </c>
      <c r="F121" s="8" t="str">
        <f ca="1">IF(ISBLANK(Table1[[#This Row],[Plan Start Date]]),"",IF(TODAY()&gt;Table1[[#This Row],[Plan End Date]],"EXPIRED",IF(Table1[[#This Row],[Freeze Status]]="On","ON FREEZE","ACTIVE")))</f>
        <v>EXPIRED</v>
      </c>
      <c r="G121" t="s">
        <v>14</v>
      </c>
      <c r="H121">
        <v>90</v>
      </c>
      <c r="I121" s="1">
        <v>45808</v>
      </c>
      <c r="K121" s="1">
        <v>45808</v>
      </c>
      <c r="L121" s="1">
        <f t="shared" si="5"/>
        <v>45898</v>
      </c>
      <c r="M121" s="6">
        <v>10510</v>
      </c>
      <c r="N121" s="6">
        <v>0</v>
      </c>
      <c r="O121" s="6" t="s">
        <v>15</v>
      </c>
    </row>
    <row r="122" spans="1:15" x14ac:dyDescent="0.2">
      <c r="A122" t="s">
        <v>229</v>
      </c>
      <c r="D122" t="s">
        <v>219</v>
      </c>
      <c r="E122" s="9">
        <v>7296971568</v>
      </c>
      <c r="F122" s="8" t="str">
        <f ca="1">IF(ISBLANK(Table1[[#This Row],[Plan Start Date]]),"",IF(TODAY()&gt;Table1[[#This Row],[Plan End Date]],"EXPIRED",IF(Table1[[#This Row],[Freeze Status]]="On","ON FREEZE","ACTIVE")))</f>
        <v>ACTIVE</v>
      </c>
      <c r="G122" t="s">
        <v>11</v>
      </c>
      <c r="H122">
        <v>30</v>
      </c>
      <c r="I122" s="1">
        <v>45902</v>
      </c>
      <c r="K122" s="1">
        <v>45902</v>
      </c>
      <c r="L122" s="1">
        <f t="shared" si="5"/>
        <v>45932</v>
      </c>
      <c r="M122" s="6">
        <v>4500</v>
      </c>
      <c r="N122" s="6">
        <v>0</v>
      </c>
      <c r="O122" s="6" t="s">
        <v>15</v>
      </c>
    </row>
    <row r="123" spans="1:15" x14ac:dyDescent="0.2">
      <c r="A123" t="s">
        <v>230</v>
      </c>
      <c r="D123" s="10" t="s">
        <v>111</v>
      </c>
      <c r="E123" s="8">
        <v>9884003742</v>
      </c>
      <c r="F123" s="8" t="str">
        <f ca="1">IF(ISBLANK(Table1[[#This Row],[Plan Start Date]]),"",IF(TODAY()&gt;Table1[[#This Row],[Plan End Date]],"EXPIRED",IF(Table1[[#This Row],[Freeze Status]]="On","ON FREEZE","ACTIVE")))</f>
        <v>EXPIRED</v>
      </c>
      <c r="G123" t="s">
        <v>14</v>
      </c>
      <c r="H123">
        <v>30</v>
      </c>
      <c r="I123" s="1">
        <v>45810</v>
      </c>
      <c r="K123" s="1">
        <v>45809</v>
      </c>
      <c r="L123" s="1">
        <f t="shared" ref="L123:L131" si="6">DATE(YEAR(K123),MONTH(K123),DAY(K123) + H123)</f>
        <v>45839</v>
      </c>
      <c r="M123" s="6">
        <v>3300</v>
      </c>
      <c r="N123" s="6">
        <v>0</v>
      </c>
      <c r="O123" s="6" t="s">
        <v>15</v>
      </c>
    </row>
    <row r="124" spans="1:15" x14ac:dyDescent="0.2">
      <c r="A124" t="s">
        <v>237</v>
      </c>
      <c r="D124" s="11" t="s">
        <v>149</v>
      </c>
      <c r="E124" s="8">
        <v>8837075914</v>
      </c>
      <c r="F124" s="8" t="str">
        <f ca="1">IF(ISBLANK(Table1[[#This Row],[Plan Start Date]]),"",IF(TODAY()&gt;Table1[[#This Row],[Plan End Date]],"EXPIRED",IF(Table1[[#This Row],[Freeze Status]]="On","ON FREEZE","ACTIVE")))</f>
        <v>EXPIRED</v>
      </c>
      <c r="G124" t="s">
        <v>11</v>
      </c>
      <c r="H124">
        <v>90</v>
      </c>
      <c r="I124" s="1">
        <v>45817</v>
      </c>
      <c r="K124" s="1">
        <v>45809</v>
      </c>
      <c r="L124" s="1">
        <f t="shared" si="6"/>
        <v>45899</v>
      </c>
      <c r="M124" s="6">
        <v>12000</v>
      </c>
      <c r="N124" s="6">
        <v>0</v>
      </c>
      <c r="O124" s="6" t="s">
        <v>103</v>
      </c>
    </row>
    <row r="125" spans="1:15" x14ac:dyDescent="0.2">
      <c r="A125" t="s">
        <v>238</v>
      </c>
      <c r="D125" s="10" t="s">
        <v>214</v>
      </c>
      <c r="E125" s="8">
        <v>8422026283</v>
      </c>
      <c r="F125" s="8" t="str">
        <f ca="1">IF(ISBLANK(Table1[[#This Row],[Plan Start Date]]),"",IF(TODAY()&gt;Table1[[#This Row],[Plan End Date]],"EXPIRED",IF(Table1[[#This Row],[Freeze Status]]="On","ON FREEZE","ACTIVE")))</f>
        <v>EXPIRED</v>
      </c>
      <c r="G125" t="s">
        <v>11</v>
      </c>
      <c r="H125">
        <v>30</v>
      </c>
      <c r="I125" s="1">
        <v>45810</v>
      </c>
      <c r="K125" s="1">
        <v>45810</v>
      </c>
      <c r="L125" s="1">
        <f t="shared" si="6"/>
        <v>45840</v>
      </c>
      <c r="M125" s="6">
        <v>4500</v>
      </c>
      <c r="N125" s="6">
        <v>0</v>
      </c>
      <c r="O125" s="6" t="s">
        <v>15</v>
      </c>
    </row>
    <row r="126" spans="1:15" x14ac:dyDescent="0.2">
      <c r="A126" t="s">
        <v>239</v>
      </c>
      <c r="D126" s="10" t="s">
        <v>235</v>
      </c>
      <c r="E126" s="8">
        <v>7894700759</v>
      </c>
      <c r="F126" s="8" t="str">
        <f ca="1">IF(ISBLANK(Table1[[#This Row],[Plan Start Date]]),"",IF(TODAY()&gt;Table1[[#This Row],[Plan End Date]],"EXPIRED",IF(Table1[[#This Row],[Freeze Status]]="On","ON FREEZE","ACTIVE")))</f>
        <v>EXPIRED</v>
      </c>
      <c r="G126" t="s">
        <v>14</v>
      </c>
      <c r="H126">
        <v>30</v>
      </c>
      <c r="I126" s="1">
        <v>45814</v>
      </c>
      <c r="K126" s="1">
        <v>45814</v>
      </c>
      <c r="L126" s="1">
        <f t="shared" si="6"/>
        <v>45844</v>
      </c>
      <c r="M126" s="6">
        <v>3300</v>
      </c>
      <c r="N126" s="6">
        <v>0</v>
      </c>
      <c r="O126" s="6" t="s">
        <v>15</v>
      </c>
    </row>
    <row r="127" spans="1:15" x14ac:dyDescent="0.2">
      <c r="A127" t="s">
        <v>240</v>
      </c>
      <c r="D127" s="10" t="s">
        <v>197</v>
      </c>
      <c r="E127" s="8">
        <v>7019031048</v>
      </c>
      <c r="F127" s="8" t="str">
        <f ca="1">IF(ISBLANK(Table1[[#This Row],[Plan Start Date]]),"",IF(TODAY()&gt;Table1[[#This Row],[Plan End Date]],"EXPIRED",IF(Table1[[#This Row],[Freeze Status]]="On","ON FREEZE","ACTIVE")))</f>
        <v>EXPIRED</v>
      </c>
      <c r="G127" t="s">
        <v>11</v>
      </c>
      <c r="H127">
        <v>30</v>
      </c>
      <c r="I127" s="1">
        <v>45814</v>
      </c>
      <c r="K127" s="1">
        <v>45814</v>
      </c>
      <c r="L127" s="1">
        <f t="shared" si="6"/>
        <v>45844</v>
      </c>
      <c r="M127" s="6">
        <v>4499</v>
      </c>
      <c r="N127" s="6">
        <v>0</v>
      </c>
      <c r="O127" s="6" t="s">
        <v>15</v>
      </c>
    </row>
    <row r="128" spans="1:15" x14ac:dyDescent="0.2">
      <c r="A128" t="s">
        <v>241</v>
      </c>
      <c r="D128" s="10" t="s">
        <v>113</v>
      </c>
      <c r="E128" s="8">
        <v>8618516234</v>
      </c>
      <c r="F128" s="8" t="str">
        <f ca="1">IF(ISBLANK(Table1[[#This Row],[Plan Start Date]]),"",IF(TODAY()&gt;Table1[[#This Row],[Plan End Date]],"EXPIRED",IF(Table1[[#This Row],[Freeze Status]]="On","ON FREEZE","ACTIVE")))</f>
        <v>EXPIRED</v>
      </c>
      <c r="G128" t="s">
        <v>14</v>
      </c>
      <c r="H128">
        <v>30</v>
      </c>
      <c r="I128" s="1">
        <v>45816</v>
      </c>
      <c r="K128" s="1">
        <v>45817</v>
      </c>
      <c r="L128" s="1">
        <f t="shared" si="6"/>
        <v>45847</v>
      </c>
      <c r="M128" s="6">
        <v>3300</v>
      </c>
      <c r="N128" s="6">
        <v>0</v>
      </c>
      <c r="O128" s="6" t="s">
        <v>15</v>
      </c>
    </row>
    <row r="129" spans="1:15" x14ac:dyDescent="0.2">
      <c r="A129" t="s">
        <v>242</v>
      </c>
      <c r="D129" s="11" t="s">
        <v>48</v>
      </c>
      <c r="E129" s="8">
        <v>7406413648</v>
      </c>
      <c r="F129" s="8" t="str">
        <f ca="1">IF(ISBLANK(Table1[[#This Row],[Plan Start Date]]),"",IF(TODAY()&gt;Table1[[#This Row],[Plan End Date]],"EXPIRED",IF(Table1[[#This Row],[Freeze Status]]="On","ON FREEZE","ACTIVE")))</f>
        <v>EXPIRED</v>
      </c>
      <c r="G129" t="s">
        <v>11</v>
      </c>
      <c r="H129">
        <v>30</v>
      </c>
      <c r="I129" s="1">
        <v>45817</v>
      </c>
      <c r="K129" s="1">
        <v>45817</v>
      </c>
      <c r="L129" s="1">
        <f t="shared" si="6"/>
        <v>45847</v>
      </c>
      <c r="M129" s="6">
        <v>4499</v>
      </c>
      <c r="N129" s="6">
        <v>0</v>
      </c>
      <c r="O129" s="6" t="s">
        <v>15</v>
      </c>
    </row>
    <row r="130" spans="1:15" x14ac:dyDescent="0.2">
      <c r="A130" t="s">
        <v>243</v>
      </c>
      <c r="D130" s="10" t="s">
        <v>216</v>
      </c>
      <c r="E130" s="8">
        <v>9629847252</v>
      </c>
      <c r="F130" s="8" t="str">
        <f ca="1">IF(ISBLANK(Table1[[#This Row],[Plan Start Date]]),"",IF(TODAY()&gt;Table1[[#This Row],[Plan End Date]],"EXPIRED",IF(Table1[[#This Row],[Freeze Status]]="On","ON FREEZE","ACTIVE")))</f>
        <v>EXPIRED</v>
      </c>
      <c r="G130" t="s">
        <v>11</v>
      </c>
      <c r="H130">
        <v>30</v>
      </c>
      <c r="I130" s="1">
        <v>45822</v>
      </c>
      <c r="K130" s="1">
        <v>45820</v>
      </c>
      <c r="L130" s="1">
        <f t="shared" si="6"/>
        <v>45850</v>
      </c>
      <c r="M130" s="6">
        <v>4500</v>
      </c>
      <c r="N130" s="6">
        <v>0</v>
      </c>
      <c r="O130" s="6" t="s">
        <v>15</v>
      </c>
    </row>
    <row r="131" spans="1:15" x14ac:dyDescent="0.2">
      <c r="A131" t="s">
        <v>244</v>
      </c>
      <c r="D131" s="10" t="s">
        <v>236</v>
      </c>
      <c r="E131" s="8">
        <v>7259351448</v>
      </c>
      <c r="F131" s="8" t="str">
        <f ca="1">IF(ISBLANK(Table1[[#This Row],[Plan Start Date]]),"",IF(TODAY()&gt;Table1[[#This Row],[Plan End Date]],"EXPIRED",IF(Table1[[#This Row],[Freeze Status]]="On","ON FREEZE","ACTIVE")))</f>
        <v>ACTIVE</v>
      </c>
      <c r="G131" t="s">
        <v>14</v>
      </c>
      <c r="H131">
        <v>90</v>
      </c>
      <c r="I131" s="1">
        <v>45825</v>
      </c>
      <c r="K131" s="1">
        <v>45855</v>
      </c>
      <c r="L131" s="1">
        <f t="shared" si="6"/>
        <v>45945</v>
      </c>
      <c r="M131" s="6">
        <v>8907</v>
      </c>
      <c r="N131" s="6">
        <v>0</v>
      </c>
      <c r="O131" s="6" t="s">
        <v>15</v>
      </c>
    </row>
    <row r="132" spans="1:15" x14ac:dyDescent="0.2">
      <c r="A132" t="s">
        <v>257</v>
      </c>
      <c r="D132" t="s">
        <v>251</v>
      </c>
      <c r="E132">
        <v>9678457567</v>
      </c>
      <c r="F132" s="8" t="str">
        <f ca="1">IF(ISBLANK(Table1[[#This Row],[Plan Start Date]]),"",IF(TODAY()&gt;Table1[[#This Row],[Plan End Date]],"EXPIRED",IF(Table1[[#This Row],[Freeze Status]]="On","ON FREEZE","ACTIVE")))</f>
        <v>EXPIRED</v>
      </c>
      <c r="G132" t="s">
        <v>11</v>
      </c>
      <c r="H132">
        <v>30</v>
      </c>
      <c r="I132" s="1">
        <v>45839</v>
      </c>
      <c r="K132" s="1">
        <v>45839</v>
      </c>
      <c r="L132" s="1">
        <f t="shared" ref="L132:L133" si="7">DATE(YEAR(K132),MONTH(K132),DAY(K132) + H132)</f>
        <v>45869</v>
      </c>
      <c r="M132" s="6">
        <v>4500</v>
      </c>
      <c r="N132" s="6">
        <v>0</v>
      </c>
      <c r="O132" s="6" t="s">
        <v>15</v>
      </c>
    </row>
    <row r="133" spans="1:15" x14ac:dyDescent="0.2">
      <c r="A133" t="s">
        <v>258</v>
      </c>
      <c r="D133" t="s">
        <v>201</v>
      </c>
      <c r="E133">
        <v>7296971568</v>
      </c>
      <c r="F133" s="8" t="str">
        <f ca="1">IF(ISBLANK(Table1[[#This Row],[Plan Start Date]]),"",IF(TODAY()&gt;Table1[[#This Row],[Plan End Date]],"EXPIRED",IF(Table1[[#This Row],[Freeze Status]]="On","ON FREEZE","ACTIVE")))</f>
        <v>ACTIVE</v>
      </c>
      <c r="G133" t="s">
        <v>11</v>
      </c>
      <c r="H133">
        <v>90</v>
      </c>
      <c r="I133" s="1">
        <v>45839</v>
      </c>
      <c r="K133" s="1">
        <v>45839</v>
      </c>
      <c r="L133" s="1">
        <f t="shared" si="7"/>
        <v>45929</v>
      </c>
      <c r="M133" s="6">
        <v>12147</v>
      </c>
      <c r="N133" s="6">
        <v>0</v>
      </c>
      <c r="O133" s="6" t="s">
        <v>15</v>
      </c>
    </row>
    <row r="134" spans="1:15" x14ac:dyDescent="0.2">
      <c r="A134" t="s">
        <v>259</v>
      </c>
      <c r="D134" t="s">
        <v>252</v>
      </c>
      <c r="E134">
        <v>8867671297</v>
      </c>
      <c r="F134" s="8" t="str">
        <f ca="1">IF(ISBLANK(Table1[[#This Row],[Plan Start Date]]),"",IF(TODAY()&gt;Table1[[#This Row],[Plan End Date]],"EXPIRED",IF(Table1[[#This Row],[Freeze Status]]="On","ON FREEZE","ACTIVE")))</f>
        <v>EXPIRED</v>
      </c>
      <c r="G134" t="s">
        <v>14</v>
      </c>
      <c r="H134">
        <v>30</v>
      </c>
      <c r="I134" s="1">
        <v>45842</v>
      </c>
      <c r="K134" s="1">
        <v>45842</v>
      </c>
      <c r="L134" s="1">
        <f t="shared" ref="L134:L135" si="8">DATE(YEAR(K134),MONTH(K134),DAY(K134) + H134)</f>
        <v>45872</v>
      </c>
      <c r="M134" s="6">
        <v>3999</v>
      </c>
      <c r="N134" s="6">
        <v>0</v>
      </c>
      <c r="O134" s="6" t="s">
        <v>15</v>
      </c>
    </row>
    <row r="135" spans="1:15" x14ac:dyDescent="0.2">
      <c r="A135" t="s">
        <v>261</v>
      </c>
      <c r="D135" t="s">
        <v>111</v>
      </c>
      <c r="E135">
        <v>9884003742</v>
      </c>
      <c r="F135" s="8" t="str">
        <f ca="1">IF(ISBLANK(Table1[[#This Row],[Plan Start Date]]),"",IF(TODAY()&gt;Table1[[#This Row],[Plan End Date]],"EXPIRED",IF(Table1[[#This Row],[Freeze Status]]="On","ON FREEZE","ACTIVE")))</f>
        <v>EXPIRED</v>
      </c>
      <c r="G135" t="s">
        <v>14</v>
      </c>
      <c r="H135">
        <v>30</v>
      </c>
      <c r="I135" s="1">
        <v>45843</v>
      </c>
      <c r="K135" s="1">
        <v>45843</v>
      </c>
      <c r="L135" s="1">
        <f t="shared" si="8"/>
        <v>45873</v>
      </c>
      <c r="M135" s="6">
        <v>3300</v>
      </c>
      <c r="N135" s="6">
        <v>0</v>
      </c>
      <c r="O135" s="6" t="s">
        <v>15</v>
      </c>
    </row>
    <row r="136" spans="1:15" x14ac:dyDescent="0.2">
      <c r="A136" t="s">
        <v>262</v>
      </c>
      <c r="D136" t="s">
        <v>253</v>
      </c>
      <c r="E136">
        <v>9902034455</v>
      </c>
      <c r="F136" s="8" t="str">
        <f ca="1">IF(ISBLANK(Table1[[#This Row],[Plan Start Date]]),"",IF(TODAY()&gt;Table1[[#This Row],[Plan End Date]],"EXPIRED",IF(Table1[[#This Row],[Freeze Status]]="On","ON FREEZE","ACTIVE")))</f>
        <v>ACTIVE</v>
      </c>
      <c r="G136" t="s">
        <v>14</v>
      </c>
      <c r="H136">
        <v>90</v>
      </c>
      <c r="I136" s="1">
        <v>45843</v>
      </c>
      <c r="K136" s="1">
        <v>45843</v>
      </c>
      <c r="L136" s="1">
        <f t="shared" ref="L136:L137" si="9">DATE(YEAR(K136),MONTH(K136),DAY(K136) + H136)</f>
        <v>45933</v>
      </c>
      <c r="M136" s="6">
        <v>8907</v>
      </c>
      <c r="N136" s="6">
        <v>0</v>
      </c>
      <c r="O136" s="6" t="s">
        <v>15</v>
      </c>
    </row>
    <row r="137" spans="1:15" x14ac:dyDescent="0.2">
      <c r="A137" t="s">
        <v>263</v>
      </c>
      <c r="D137" t="s">
        <v>254</v>
      </c>
      <c r="E137">
        <v>9999999999</v>
      </c>
      <c r="F137" s="8" t="str">
        <f ca="1">IF(ISBLANK(Table1[[#This Row],[Plan Start Date]]),"",IF(TODAY()&gt;Table1[[#This Row],[Plan End Date]],"EXPIRED",IF(Table1[[#This Row],[Freeze Status]]="On","ON FREEZE","ACTIVE")))</f>
        <v>EXPIRED</v>
      </c>
      <c r="G137" t="s">
        <v>14</v>
      </c>
      <c r="H137">
        <v>30</v>
      </c>
      <c r="I137" s="1">
        <v>45843</v>
      </c>
      <c r="K137" s="1">
        <v>45843</v>
      </c>
      <c r="L137" s="1">
        <f t="shared" si="9"/>
        <v>45873</v>
      </c>
      <c r="M137" s="6">
        <v>3500</v>
      </c>
      <c r="N137" s="6">
        <v>0</v>
      </c>
      <c r="O137" s="6" t="s">
        <v>15</v>
      </c>
    </row>
    <row r="138" spans="1:15" x14ac:dyDescent="0.2">
      <c r="A138" t="s">
        <v>264</v>
      </c>
      <c r="D138" t="s">
        <v>255</v>
      </c>
      <c r="E138">
        <v>7014365709</v>
      </c>
      <c r="F138" s="8" t="str">
        <f ca="1">IF(ISBLANK(Table1[[#This Row],[Plan Start Date]]),"",IF(TODAY()&gt;Table1[[#This Row],[Plan End Date]],"EXPIRED",IF(Table1[[#This Row],[Freeze Status]]="On","ON FREEZE","ACTIVE")))</f>
        <v>EXPIRED</v>
      </c>
      <c r="G138" t="s">
        <v>11</v>
      </c>
      <c r="H138">
        <v>30</v>
      </c>
      <c r="I138" s="1">
        <v>45849</v>
      </c>
      <c r="K138" s="1">
        <v>45849</v>
      </c>
      <c r="L138" s="1">
        <f t="shared" ref="L138:L140" si="10">DATE(YEAR(K138),MONTH(K138),DAY(K138) + H138)</f>
        <v>45879</v>
      </c>
      <c r="M138" s="6">
        <v>4500</v>
      </c>
      <c r="N138" s="6">
        <v>0</v>
      </c>
      <c r="O138" s="6" t="s">
        <v>15</v>
      </c>
    </row>
    <row r="139" spans="1:15" x14ac:dyDescent="0.2">
      <c r="A139" t="s">
        <v>265</v>
      </c>
      <c r="D139" t="s">
        <v>256</v>
      </c>
      <c r="E139">
        <v>8129016199</v>
      </c>
      <c r="F139" s="8" t="str">
        <f ca="1">IF(ISBLANK(Table1[[#This Row],[Plan Start Date]]),"",IF(TODAY()&gt;Table1[[#This Row],[Plan End Date]],"EXPIRED",IF(Table1[[#This Row],[Freeze Status]]="On","ON FREEZE","ACTIVE")))</f>
        <v>ACTIVE</v>
      </c>
      <c r="G139" t="s">
        <v>11</v>
      </c>
      <c r="H139">
        <v>90</v>
      </c>
      <c r="I139" s="1">
        <v>45853</v>
      </c>
      <c r="K139" s="1">
        <v>45853</v>
      </c>
      <c r="L139" s="1">
        <f t="shared" si="10"/>
        <v>45943</v>
      </c>
      <c r="M139" s="6">
        <v>11500</v>
      </c>
      <c r="N139" s="6">
        <v>0</v>
      </c>
      <c r="O139" s="6" t="s">
        <v>15</v>
      </c>
    </row>
    <row r="140" spans="1:15" x14ac:dyDescent="0.2">
      <c r="A140" t="s">
        <v>266</v>
      </c>
      <c r="D140" t="s">
        <v>51</v>
      </c>
      <c r="E140">
        <v>8886937255</v>
      </c>
      <c r="F140" s="8" t="str">
        <f ca="1">IF(ISBLANK(Table1[[#This Row],[Plan Start Date]]),"",IF(TODAY()&gt;Table1[[#This Row],[Plan End Date]],"EXPIRED",IF(Table1[[#This Row],[Freeze Status]]="On","ON FREEZE","ACTIVE")))</f>
        <v>ACTIVE</v>
      </c>
      <c r="G140" t="s">
        <v>14</v>
      </c>
      <c r="H140">
        <v>180</v>
      </c>
      <c r="I140" s="1">
        <v>45859</v>
      </c>
      <c r="K140" s="1">
        <v>45859</v>
      </c>
      <c r="L140" s="1">
        <f t="shared" si="10"/>
        <v>46039</v>
      </c>
      <c r="M140" s="6">
        <v>16325</v>
      </c>
      <c r="N140" s="6">
        <v>0</v>
      </c>
      <c r="O140" s="6" t="s">
        <v>103</v>
      </c>
    </row>
    <row r="141" spans="1:15" x14ac:dyDescent="0.2">
      <c r="A141" t="s">
        <v>271</v>
      </c>
      <c r="D141" t="s">
        <v>111</v>
      </c>
      <c r="E141" s="9">
        <v>9884003742</v>
      </c>
      <c r="F141" s="8" t="str">
        <f ca="1">IF(ISBLANK(Table1[[#This Row],[Plan Start Date]]),"",IF(TODAY()&gt;Table1[[#This Row],[Plan End Date]],"EXPIRED",IF(Table1[[#This Row],[Freeze Status]]="On","ON FREEZE","ACTIVE")))</f>
        <v>ACTIVE</v>
      </c>
      <c r="G141" t="s">
        <v>14</v>
      </c>
      <c r="H141">
        <v>30</v>
      </c>
      <c r="I141" s="1">
        <v>45874</v>
      </c>
      <c r="K141" s="1">
        <v>45874</v>
      </c>
      <c r="L141" s="1">
        <f t="shared" ref="L141:L143" si="11">DATE(YEAR(K141),MONTH(K141),DAY(K141) + H141)</f>
        <v>45904</v>
      </c>
      <c r="M141" s="6">
        <v>3300</v>
      </c>
      <c r="N141" s="6">
        <v>0</v>
      </c>
      <c r="O141" s="6" t="s">
        <v>15</v>
      </c>
    </row>
    <row r="142" spans="1:15" x14ac:dyDescent="0.2">
      <c r="A142" t="s">
        <v>272</v>
      </c>
      <c r="D142" t="s">
        <v>267</v>
      </c>
      <c r="E142" s="9">
        <v>9740077889</v>
      </c>
      <c r="F142" s="8" t="str">
        <f ca="1">IF(ISBLANK(Table1[[#This Row],[Plan Start Date]]),"",IF(TODAY()&gt;Table1[[#This Row],[Plan End Date]],"EXPIRED",IF(Table1[[#This Row],[Freeze Status]]="On","ON FREEZE","ACTIVE")))</f>
        <v>ACTIVE</v>
      </c>
      <c r="G142" t="s">
        <v>14</v>
      </c>
      <c r="H142">
        <v>30</v>
      </c>
      <c r="I142" s="1">
        <v>45883</v>
      </c>
      <c r="K142" s="1">
        <v>45880</v>
      </c>
      <c r="L142" s="1">
        <f t="shared" si="11"/>
        <v>45910</v>
      </c>
      <c r="M142" s="6">
        <v>3500</v>
      </c>
      <c r="N142" s="6">
        <v>0</v>
      </c>
      <c r="O142" s="6" t="s">
        <v>15</v>
      </c>
    </row>
    <row r="143" spans="1:15" x14ac:dyDescent="0.2">
      <c r="A143" t="s">
        <v>273</v>
      </c>
      <c r="D143" t="s">
        <v>268</v>
      </c>
      <c r="E143" s="9">
        <v>8374194672</v>
      </c>
      <c r="F143" s="8" t="str">
        <f ca="1">IF(ISBLANK(Table1[[#This Row],[Plan Start Date]]),"",IF(TODAY()&gt;Table1[[#This Row],[Plan End Date]],"EXPIRED",IF(Table1[[#This Row],[Freeze Status]]="On","ON FREEZE","ACTIVE")))</f>
        <v>ACTIVE</v>
      </c>
      <c r="G143" t="s">
        <v>14</v>
      </c>
      <c r="H143">
        <v>30</v>
      </c>
      <c r="I143" s="1">
        <v>45882</v>
      </c>
      <c r="K143" s="1">
        <v>45882</v>
      </c>
      <c r="L143" s="1">
        <f t="shared" si="11"/>
        <v>45912</v>
      </c>
      <c r="M143" s="6">
        <v>3300</v>
      </c>
      <c r="N143" s="6">
        <v>0</v>
      </c>
      <c r="O143" s="6" t="s">
        <v>15</v>
      </c>
    </row>
    <row r="144" spans="1:15" x14ac:dyDescent="0.2">
      <c r="A144" t="s">
        <v>274</v>
      </c>
      <c r="D144" t="s">
        <v>269</v>
      </c>
      <c r="E144" s="9">
        <v>8792397015</v>
      </c>
      <c r="F144" s="8" t="str">
        <f ca="1">IF(ISBLANK(Table1[[#This Row],[Plan Start Date]]),"",IF(TODAY()&gt;Table1[[#This Row],[Plan End Date]],"EXPIRED",IF(Table1[[#This Row],[Freeze Status]]="On","ON FREEZE","ACTIVE")))</f>
        <v>ACTIVE</v>
      </c>
      <c r="G144" t="s">
        <v>14</v>
      </c>
      <c r="H144">
        <v>90</v>
      </c>
      <c r="I144" s="1">
        <v>45886</v>
      </c>
      <c r="K144" s="1">
        <v>45887</v>
      </c>
      <c r="L144" s="1">
        <f t="shared" ref="L144:L145" si="12">DATE(YEAR(K144),MONTH(K144),DAY(K144) + H144)</f>
        <v>45977</v>
      </c>
      <c r="M144" s="6">
        <v>9500</v>
      </c>
      <c r="N144" s="6">
        <v>0</v>
      </c>
      <c r="O144" s="6" t="s">
        <v>15</v>
      </c>
    </row>
    <row r="145" spans="1:15" x14ac:dyDescent="0.2">
      <c r="A145" t="s">
        <v>260</v>
      </c>
      <c r="D145" t="s">
        <v>13</v>
      </c>
      <c r="E145" s="9">
        <v>8095822059</v>
      </c>
      <c r="F145" s="8" t="str">
        <f ca="1">IF(ISBLANK(Table1[[#This Row],[Plan Start Date]]),"",IF(TODAY()&gt;Table1[[#This Row],[Plan End Date]],"EXPIRED",IF(Table1[[#This Row],[Freeze Status]]="On","ON FREEZE","ACTIVE")))</f>
        <v>ACTIVE</v>
      </c>
      <c r="G145" t="s">
        <v>11</v>
      </c>
      <c r="H145">
        <v>90</v>
      </c>
      <c r="I145" s="1">
        <v>45887</v>
      </c>
      <c r="K145" s="1">
        <v>45887</v>
      </c>
      <c r="L145" s="1">
        <f t="shared" si="12"/>
        <v>45977</v>
      </c>
      <c r="M145" s="6">
        <v>12200</v>
      </c>
      <c r="N145" s="6">
        <v>0</v>
      </c>
      <c r="O145" s="6" t="s">
        <v>15</v>
      </c>
    </row>
    <row r="146" spans="1:15" x14ac:dyDescent="0.2">
      <c r="A146" t="s">
        <v>275</v>
      </c>
      <c r="D146" t="s">
        <v>270</v>
      </c>
      <c r="E146" s="9">
        <v>8197519696</v>
      </c>
      <c r="F146" s="8" t="str">
        <f ca="1">IF(ISBLANK(Table1[[#This Row],[Plan Start Date]]),"",IF(TODAY()&gt;Table1[[#This Row],[Plan End Date]],"EXPIRED",IF(Table1[[#This Row],[Freeze Status]]="On","ON FREEZE","ACTIVE")))</f>
        <v>ACTIVE</v>
      </c>
      <c r="G146" t="s">
        <v>11</v>
      </c>
      <c r="H146">
        <v>180</v>
      </c>
      <c r="I146" s="1">
        <v>45900</v>
      </c>
      <c r="K146" s="1">
        <v>45900</v>
      </c>
      <c r="L146" s="1">
        <f>DATE(YEAR(K146),MONTH(K146),DAY(K146) + H146)</f>
        <v>46080</v>
      </c>
      <c r="M146" s="6">
        <v>19000</v>
      </c>
      <c r="N146" s="6">
        <v>0</v>
      </c>
      <c r="O146" s="6" t="s">
        <v>15</v>
      </c>
    </row>
  </sheetData>
  <phoneticPr fontId="2" type="noConversion"/>
  <conditionalFormatting sqref="L1:L1048576">
    <cfRule type="expression" dxfId="0" priority="1">
      <formula>"IF(TODAY()&gt;H2,TRUE,FALSE)"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19162-5BA5-4860-BEF3-11CD65F3A2BE}">
  <dimension ref="A1:G17"/>
  <sheetViews>
    <sheetView zoomScale="150" workbookViewId="0">
      <selection activeCell="E18" sqref="E18"/>
    </sheetView>
  </sheetViews>
  <sheetFormatPr baseColWidth="10" defaultColWidth="8.83203125" defaultRowHeight="15" x14ac:dyDescent="0.2"/>
  <cols>
    <col min="1" max="1" width="10.1640625" bestFit="1" customWidth="1"/>
    <col min="2" max="2" width="11.5" bestFit="1" customWidth="1"/>
    <col min="3" max="3" width="11.1640625" bestFit="1" customWidth="1"/>
    <col min="4" max="4" width="10.83203125" bestFit="1" customWidth="1"/>
    <col min="5" max="5" width="9.83203125" bestFit="1" customWidth="1"/>
    <col min="6" max="6" width="13.1640625" bestFit="1" customWidth="1"/>
    <col min="7" max="7" width="9" bestFit="1" customWidth="1"/>
    <col min="10" max="10" width="10.6640625" bestFit="1" customWidth="1"/>
  </cols>
  <sheetData>
    <row r="1" spans="1:7" x14ac:dyDescent="0.2">
      <c r="A1" s="3" t="s">
        <v>0</v>
      </c>
      <c r="B1" s="4" t="s">
        <v>1</v>
      </c>
      <c r="C1" s="4" t="s">
        <v>2</v>
      </c>
      <c r="D1" s="4" t="s">
        <v>3</v>
      </c>
      <c r="E1" s="4" t="s">
        <v>43</v>
      </c>
      <c r="F1" s="4" t="s">
        <v>44</v>
      </c>
      <c r="G1" s="5" t="s">
        <v>45</v>
      </c>
    </row>
    <row r="2" spans="1:7" x14ac:dyDescent="0.2">
      <c r="A2" t="s">
        <v>41</v>
      </c>
      <c r="B2" t="s">
        <v>16</v>
      </c>
      <c r="C2">
        <v>7755047935</v>
      </c>
      <c r="D2" t="s">
        <v>42</v>
      </c>
      <c r="E2">
        <v>4</v>
      </c>
      <c r="F2" s="1">
        <v>45422</v>
      </c>
      <c r="G2">
        <v>8000</v>
      </c>
    </row>
    <row r="3" spans="1:7" x14ac:dyDescent="0.2">
      <c r="A3" t="s">
        <v>135</v>
      </c>
      <c r="B3" t="s">
        <v>94</v>
      </c>
      <c r="C3">
        <v>8428985335</v>
      </c>
      <c r="D3" t="s">
        <v>42</v>
      </c>
      <c r="E3">
        <v>3</v>
      </c>
      <c r="F3" s="1">
        <v>45624</v>
      </c>
      <c r="G3">
        <v>6000</v>
      </c>
    </row>
    <row r="4" spans="1:7" x14ac:dyDescent="0.2">
      <c r="A4" t="s">
        <v>183</v>
      </c>
      <c r="B4" t="s">
        <v>48</v>
      </c>
      <c r="C4">
        <v>7406413647</v>
      </c>
      <c r="D4" t="s">
        <v>42</v>
      </c>
      <c r="E4">
        <v>10</v>
      </c>
      <c r="F4" s="1">
        <v>45734</v>
      </c>
      <c r="G4">
        <v>18000</v>
      </c>
    </row>
    <row r="5" spans="1:7" x14ac:dyDescent="0.2">
      <c r="A5" t="s">
        <v>184</v>
      </c>
      <c r="B5" t="s">
        <v>147</v>
      </c>
      <c r="C5">
        <v>7006728834</v>
      </c>
      <c r="D5" t="s">
        <v>42</v>
      </c>
      <c r="E5">
        <v>10</v>
      </c>
      <c r="F5" s="1">
        <v>45729</v>
      </c>
      <c r="G5">
        <v>16000</v>
      </c>
    </row>
    <row r="6" spans="1:7" x14ac:dyDescent="0.2">
      <c r="A6" t="s">
        <v>195</v>
      </c>
      <c r="B6" t="s">
        <v>140</v>
      </c>
      <c r="C6">
        <v>9902303514</v>
      </c>
      <c r="D6" t="s">
        <v>42</v>
      </c>
      <c r="E6">
        <v>10</v>
      </c>
      <c r="F6" s="1">
        <v>45748</v>
      </c>
      <c r="G6">
        <v>18000</v>
      </c>
    </row>
    <row r="7" spans="1:7" x14ac:dyDescent="0.2">
      <c r="A7" t="s">
        <v>196</v>
      </c>
      <c r="B7" t="s">
        <v>210</v>
      </c>
      <c r="C7">
        <v>9579123530</v>
      </c>
      <c r="D7" t="s">
        <v>42</v>
      </c>
      <c r="E7">
        <v>8</v>
      </c>
      <c r="F7" s="1">
        <v>45772</v>
      </c>
      <c r="G7">
        <v>16000</v>
      </c>
    </row>
    <row r="8" spans="1:7" x14ac:dyDescent="0.2">
      <c r="A8" t="s">
        <v>231</v>
      </c>
      <c r="B8" t="s">
        <v>140</v>
      </c>
      <c r="C8">
        <v>9902303514</v>
      </c>
      <c r="D8" t="s">
        <v>42</v>
      </c>
      <c r="E8">
        <v>10</v>
      </c>
      <c r="F8" s="1">
        <v>45790</v>
      </c>
      <c r="G8">
        <v>18000</v>
      </c>
    </row>
    <row r="9" spans="1:7" x14ac:dyDescent="0.2">
      <c r="A9" t="s">
        <v>232</v>
      </c>
      <c r="B9" t="s">
        <v>233</v>
      </c>
      <c r="C9">
        <v>8880345568</v>
      </c>
      <c r="D9" t="s">
        <v>42</v>
      </c>
      <c r="E9">
        <v>12</v>
      </c>
      <c r="F9" s="1">
        <v>45801</v>
      </c>
      <c r="G9">
        <v>22000</v>
      </c>
    </row>
    <row r="10" spans="1:7" x14ac:dyDescent="0.2">
      <c r="A10" t="s">
        <v>234</v>
      </c>
      <c r="B10" t="s">
        <v>210</v>
      </c>
      <c r="C10">
        <v>9579123530</v>
      </c>
      <c r="D10" t="s">
        <v>42</v>
      </c>
      <c r="E10">
        <v>8</v>
      </c>
      <c r="F10" s="1">
        <v>45817</v>
      </c>
      <c r="G10">
        <v>16000</v>
      </c>
    </row>
    <row r="11" spans="1:7" x14ac:dyDescent="0.2">
      <c r="A11" t="s">
        <v>247</v>
      </c>
      <c r="B11" t="s">
        <v>48</v>
      </c>
      <c r="C11">
        <v>7406413647</v>
      </c>
      <c r="D11" t="s">
        <v>42</v>
      </c>
      <c r="E11">
        <v>10</v>
      </c>
      <c r="F11" s="1">
        <v>45840</v>
      </c>
      <c r="G11">
        <v>18000</v>
      </c>
    </row>
    <row r="12" spans="1:7" x14ac:dyDescent="0.2">
      <c r="A12" t="s">
        <v>248</v>
      </c>
      <c r="B12" t="s">
        <v>245</v>
      </c>
      <c r="C12">
        <v>9579123530</v>
      </c>
      <c r="D12" t="s">
        <v>42</v>
      </c>
      <c r="E12">
        <v>12</v>
      </c>
      <c r="F12" s="1">
        <v>45843</v>
      </c>
      <c r="G12">
        <v>24000</v>
      </c>
    </row>
    <row r="13" spans="1:7" x14ac:dyDescent="0.2">
      <c r="A13" t="s">
        <v>249</v>
      </c>
      <c r="B13" t="s">
        <v>246</v>
      </c>
      <c r="C13">
        <v>7022436845</v>
      </c>
      <c r="D13" t="s">
        <v>42</v>
      </c>
      <c r="E13">
        <v>4</v>
      </c>
      <c r="F13" s="1">
        <v>45848</v>
      </c>
      <c r="G13">
        <v>6000</v>
      </c>
    </row>
    <row r="14" spans="1:7" x14ac:dyDescent="0.2">
      <c r="A14" t="s">
        <v>250</v>
      </c>
      <c r="B14" t="s">
        <v>246</v>
      </c>
      <c r="C14">
        <v>7022436845</v>
      </c>
      <c r="D14" t="s">
        <v>42</v>
      </c>
      <c r="E14">
        <v>1</v>
      </c>
      <c r="F14" s="1">
        <v>45848</v>
      </c>
      <c r="G14">
        <v>2000</v>
      </c>
    </row>
    <row r="15" spans="1:7" x14ac:dyDescent="0.2">
      <c r="B15" t="s">
        <v>48</v>
      </c>
      <c r="C15">
        <v>7406413647</v>
      </c>
      <c r="D15" t="s">
        <v>42</v>
      </c>
      <c r="E15">
        <v>10</v>
      </c>
      <c r="F15" s="1">
        <v>45840</v>
      </c>
      <c r="G15">
        <v>18000</v>
      </c>
    </row>
    <row r="16" spans="1:7" x14ac:dyDescent="0.2">
      <c r="B16" t="s">
        <v>245</v>
      </c>
      <c r="C16">
        <v>9579123530</v>
      </c>
      <c r="D16" t="s">
        <v>42</v>
      </c>
      <c r="E16">
        <v>12</v>
      </c>
      <c r="F16" s="1">
        <v>45843</v>
      </c>
      <c r="G16">
        <v>24000</v>
      </c>
    </row>
    <row r="17" spans="2:7" x14ac:dyDescent="0.2">
      <c r="B17" t="s">
        <v>246</v>
      </c>
      <c r="C17">
        <v>7022436845</v>
      </c>
      <c r="D17" t="s">
        <v>42</v>
      </c>
      <c r="E17">
        <v>4</v>
      </c>
      <c r="F17" s="1">
        <v>45848</v>
      </c>
      <c r="G17">
        <v>8000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GC</vt:lpstr>
      <vt:lpstr>PT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Prasanjit Baansal</dc:creator>
  <cp:lastModifiedBy>Prasanjit Baansal</cp:lastModifiedBy>
  <dcterms:created xsi:type="dcterms:W3CDTF">2024-07-25T19:30:43Z</dcterms:created>
  <dcterms:modified xsi:type="dcterms:W3CDTF">2025-09-02T17:19:47Z</dcterms:modified>
</cp:coreProperties>
</file>