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tabRatio="879" firstSheet="4" activeTab="5"/>
  </bookViews>
  <sheets>
    <sheet name="Legends" sheetId="2" state="hidden" r:id="rId1"/>
    <sheet name="JrDeveloper Grping" sheetId="11" state="hidden" r:id="rId2"/>
    <sheet name="Comments" sheetId="13" state="hidden" r:id="rId3"/>
    <sheet name="T21" sheetId="15" state="hidden" r:id="rId4"/>
    <sheet name="Java JEE schedule" sheetId="65" r:id="rId5"/>
    <sheet name="OOP Using Java" sheetId="50" r:id="rId6"/>
    <sheet name="SDLC and Design Patterns" sheetId="68" r:id="rId7"/>
    <sheet name="SQL and JDBC" sheetId="51" r:id="rId8"/>
    <sheet name="HTML CSS and JS" sheetId="67" state="hidden" r:id="rId9"/>
    <sheet name="Servlets JSP and JSF" sheetId="69" r:id="rId10"/>
    <sheet name="Spring" sheetId="75" state="hidden" r:id="rId11"/>
    <sheet name="Hibernate" sheetId="70" r:id="rId12"/>
    <sheet name="EJB" sheetId="64" r:id="rId13"/>
    <sheet name="Software" sheetId="66" r:id="rId14"/>
    <sheet name="Spring Boot With JPA" sheetId="76" state="hidden" r:id="rId15"/>
  </sheets>
  <definedNames>
    <definedName name="_xlnm._FilterDatabase" localSheetId="2" hidden="1">Comments!#REF!</definedName>
    <definedName name="_xlnm._FilterDatabase" localSheetId="1" hidden="1">'JrDeveloper Grping'!$J$1:$AB$51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69"/>
  <c r="F33"/>
  <c r="F3" i="76"/>
  <c r="F2"/>
  <c r="F1"/>
  <c r="F7" s="1"/>
  <c r="F8" s="1"/>
  <c r="F3" i="75" l="1"/>
  <c r="F2"/>
  <c r="F1"/>
  <c r="F7" l="1"/>
  <c r="F8" s="1"/>
  <c r="F6" i="67"/>
  <c r="F5"/>
  <c r="F2" i="70"/>
  <c r="F3"/>
  <c r="F1"/>
  <c r="F45" i="69"/>
  <c r="F23"/>
  <c r="F17"/>
  <c r="F12"/>
  <c r="F9"/>
  <c r="F3"/>
  <c r="E15" i="68"/>
  <c r="E16" s="1"/>
  <c r="D15"/>
  <c r="D16" s="1"/>
  <c r="F9"/>
  <c r="F3"/>
  <c r="F14" i="67"/>
  <c r="F3" i="51"/>
  <c r="F7" i="70" l="1"/>
  <c r="F8" s="1"/>
  <c r="F15" i="68"/>
  <c r="F16" s="1"/>
  <c r="F3" i="64"/>
  <c r="F4" i="67"/>
  <c r="F3"/>
  <c r="F9" i="51"/>
  <c r="F17" s="1"/>
  <c r="F28" i="50"/>
  <c r="F25"/>
  <c r="F12"/>
  <c r="F11"/>
  <c r="F3"/>
  <c r="F10" i="64" l="1"/>
  <c r="F11" s="1"/>
  <c r="C15" i="65"/>
  <c r="F32" i="50"/>
  <c r="F33" s="1"/>
  <c r="F18" i="51" l="1"/>
  <c r="E17"/>
  <c r="E18" s="1"/>
  <c r="D17"/>
  <c r="D18" s="1"/>
  <c r="E32" i="50" l="1"/>
  <c r="D32"/>
  <c r="E10" i="64" l="1"/>
  <c r="D10"/>
  <c r="E11" l="1"/>
  <c r="D11"/>
  <c r="K43" i="11" l="1"/>
  <c r="K44"/>
  <c r="K45"/>
  <c r="K46"/>
  <c r="K42"/>
  <c r="K47" s="1"/>
  <c r="M47" s="1"/>
  <c r="N47" s="1"/>
  <c r="K49"/>
  <c r="K50"/>
  <c r="K51"/>
  <c r="K4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2"/>
  <c r="K40" s="1"/>
  <c r="AE15"/>
  <c r="AE13"/>
  <c r="AE12"/>
  <c r="AE8"/>
  <c r="AE3"/>
  <c r="AE4"/>
  <c r="AE5"/>
  <c r="AE6"/>
  <c r="AE7"/>
  <c r="AE9"/>
  <c r="AE10"/>
  <c r="AE11"/>
  <c r="AE14"/>
  <c r="AE2"/>
</calcChain>
</file>

<file path=xl/sharedStrings.xml><?xml version="1.0" encoding="utf-8"?>
<sst xmlns="http://schemas.openxmlformats.org/spreadsheetml/2006/main" count="790" uniqueCount="399">
  <si>
    <t>Testing</t>
  </si>
  <si>
    <t>Introduction to SDLC</t>
  </si>
  <si>
    <t>M</t>
  </si>
  <si>
    <t>E</t>
  </si>
  <si>
    <t>C</t>
  </si>
  <si>
    <t>Basic Programming with SQL</t>
  </si>
  <si>
    <t>Introduction to Change Request Management</t>
  </si>
  <si>
    <t>Basic Programming with HTML</t>
  </si>
  <si>
    <t>Javascript Programming</t>
  </si>
  <si>
    <t>J</t>
  </si>
  <si>
    <t>O</t>
  </si>
  <si>
    <t>J-W</t>
  </si>
  <si>
    <t>J-O</t>
  </si>
  <si>
    <t>Common</t>
  </si>
  <si>
    <t>Java core</t>
  </si>
  <si>
    <t>Java Web</t>
  </si>
  <si>
    <t>Java others</t>
  </si>
  <si>
    <t>Principles of Programming</t>
  </si>
  <si>
    <t>Introduction to Incident Management</t>
  </si>
  <si>
    <t>D</t>
  </si>
  <si>
    <t>Others</t>
  </si>
  <si>
    <t xml:space="preserve"> </t>
  </si>
  <si>
    <t>arKMedes</t>
  </si>
  <si>
    <t>Practice session 2 
Web based data access application with Client side validation</t>
  </si>
  <si>
    <t>EFCS</t>
  </si>
  <si>
    <t>Introduction to OOP concepts</t>
  </si>
  <si>
    <t>OMS (ORG. Mgmt. System)</t>
  </si>
  <si>
    <t>Group A (Common)</t>
  </si>
  <si>
    <t>Activities</t>
  </si>
  <si>
    <t>-</t>
  </si>
  <si>
    <t>2,6</t>
  </si>
  <si>
    <t>1,2</t>
  </si>
  <si>
    <t>Activities No.</t>
  </si>
  <si>
    <t>No.</t>
  </si>
  <si>
    <t>Proficiency</t>
  </si>
  <si>
    <t xml:space="preserve">Proficiency </t>
  </si>
  <si>
    <t>Beginner</t>
  </si>
  <si>
    <t>Practitioner</t>
  </si>
  <si>
    <t>Guru</t>
  </si>
  <si>
    <t>Master</t>
  </si>
  <si>
    <t>Expert</t>
  </si>
  <si>
    <t>Needs guidance and nurturing to deploy the competency; cannot do it independently.</t>
  </si>
  <si>
    <t>Can deploy a competency based on known situations and few variables.</t>
  </si>
  <si>
    <t>Can handle difficult and complex situations while deploying the competency.</t>
  </si>
  <si>
    <t>Works from fundamentals; can handle the unknown whilst deploying the competency.</t>
  </si>
  <si>
    <t>Is able to deploy the competency through others or remotely.</t>
  </si>
  <si>
    <t>Lvl</t>
  </si>
  <si>
    <t>Understanding low level design specification</t>
  </si>
  <si>
    <t>Testing the code as per unit test cases</t>
  </si>
  <si>
    <t>Doing impact analysis for change</t>
  </si>
  <si>
    <t>Writing code as per specification / CR</t>
  </si>
  <si>
    <t>Incorporating code review comments</t>
  </si>
  <si>
    <t>Understanding Change Request process</t>
  </si>
  <si>
    <t>Y</t>
  </si>
  <si>
    <t>Using Version control system for Code checkin/checkout/merge</t>
  </si>
  <si>
    <t>Group A + Group B</t>
  </si>
  <si>
    <t>Level 1 + Hands On (18-24 m)</t>
  </si>
  <si>
    <t>Devising a fix</t>
  </si>
  <si>
    <t>Applying the fix</t>
  </si>
  <si>
    <t>Better name for activity 'Writing Code comment'</t>
  </si>
  <si>
    <t>Common training needs ordering as well time required for each and when it would be required</t>
  </si>
  <si>
    <t>Separate out the organizational training</t>
  </si>
  <si>
    <t>Tools Scholar trainings to be clubbed as single training</t>
  </si>
  <si>
    <t>Training/Activity matrix to bring out the different categories - Common/Dev/Enh/Maint</t>
  </si>
  <si>
    <t>Code documentation</t>
  </si>
  <si>
    <t>Organizational Training</t>
  </si>
  <si>
    <t>Tool Scholar Basic (Training &amp; assessment)</t>
  </si>
  <si>
    <t>Tool Scholar Basic: (Training &amp; assessment)</t>
  </si>
  <si>
    <t>F</t>
  </si>
  <si>
    <t>√</t>
  </si>
  <si>
    <t>Change Request using PM Smart</t>
  </si>
  <si>
    <t xml:space="preserve">Fundamentals of Application Development </t>
  </si>
  <si>
    <t xml:space="preserve">Overview of Lifecycles
</t>
  </si>
  <si>
    <t>Development Methodologies</t>
  </si>
  <si>
    <t>Common Activities in the SDLC</t>
  </si>
  <si>
    <t>Coding Principles</t>
  </si>
  <si>
    <t>Programmer’s Responsibilities</t>
  </si>
  <si>
    <t>Customer Focus</t>
  </si>
  <si>
    <t>Organizational Management System</t>
  </si>
  <si>
    <t xml:space="preserve">Program Structure and Design </t>
  </si>
  <si>
    <t xml:space="preserve">Program Structure
</t>
  </si>
  <si>
    <t>Programming Paradigms</t>
  </si>
  <si>
    <t>Design Realization</t>
  </si>
  <si>
    <t>Programming Principles</t>
  </si>
  <si>
    <t>Programming</t>
  </si>
  <si>
    <t>Code Review</t>
  </si>
  <si>
    <t>Process Adherence</t>
  </si>
  <si>
    <t>Case Studies</t>
  </si>
  <si>
    <t>References</t>
  </si>
  <si>
    <t xml:space="preserve">Team Based Development </t>
  </si>
  <si>
    <t xml:space="preserve">Environment Setup
</t>
  </si>
  <si>
    <t>Types of Environment</t>
  </si>
  <si>
    <t>Development Environment Setup</t>
  </si>
  <si>
    <t>Configuration Management</t>
  </si>
  <si>
    <t>Integration</t>
  </si>
  <si>
    <t>More on types of environments</t>
  </si>
  <si>
    <t>Best practices</t>
  </si>
  <si>
    <t xml:space="preserve">Error Handling </t>
  </si>
  <si>
    <t xml:space="preserve">Overview
</t>
  </si>
  <si>
    <t>Error Handling Framework</t>
  </si>
  <si>
    <t>General Rules</t>
  </si>
  <si>
    <t xml:space="preserve">Unit Testing </t>
  </si>
  <si>
    <t xml:space="preserve">Introduction
</t>
  </si>
  <si>
    <t>When is Unit Testing Done?</t>
  </si>
  <si>
    <t>Preparing the Test Environment</t>
  </si>
  <si>
    <t>Guidelines for Writing Test Cases</t>
  </si>
  <si>
    <t>Junit</t>
  </si>
  <si>
    <t>DBUnit</t>
  </si>
  <si>
    <t>Nunit</t>
  </si>
  <si>
    <t>JSUnit</t>
  </si>
  <si>
    <t>HTTPUnit</t>
  </si>
  <si>
    <t>WEB TESTING</t>
  </si>
  <si>
    <t>Have separate course for OMS</t>
  </si>
  <si>
    <t>Covered in Java program</t>
  </si>
  <si>
    <t>Covered through Java and Design Patterns</t>
  </si>
  <si>
    <t>NA for fresher</t>
  </si>
  <si>
    <t>OMS</t>
  </si>
  <si>
    <t>No slide</t>
  </si>
  <si>
    <t>Exception handling in Java</t>
  </si>
  <si>
    <t>Non Java</t>
  </si>
  <si>
    <t>Not included</t>
  </si>
  <si>
    <t>Introduction to Unit Testing</t>
  </si>
  <si>
    <t>Unit Testing with JUnit</t>
  </si>
  <si>
    <t>Debugging the code for internal defects</t>
  </si>
  <si>
    <t>Logging defects against internal testing</t>
  </si>
  <si>
    <t>Incident Management using Remedy</t>
  </si>
  <si>
    <t>Defect lifecycle using PM Smart</t>
  </si>
  <si>
    <t>Understand and Analyze the Customer reported defects</t>
  </si>
  <si>
    <t>Programmer's Responsibilities</t>
  </si>
  <si>
    <t>NA (Fresher would not be interacting with Customer)</t>
  </si>
  <si>
    <t>Mostly covered through UML</t>
  </si>
  <si>
    <t>Talks about Onsite/Offshore</t>
  </si>
  <si>
    <t>Overview of Lifecycles</t>
  </si>
  <si>
    <t>Development methodologies</t>
  </si>
  <si>
    <t>Common activities in the SDLC</t>
  </si>
  <si>
    <t>Coding principles</t>
  </si>
  <si>
    <t>Overview of OMS</t>
  </si>
  <si>
    <t>Beneficial for Testing person</t>
  </si>
  <si>
    <t>Testing overview</t>
  </si>
  <si>
    <t>Program Structure (Physical &amp; Logical structure)</t>
  </si>
  <si>
    <t>Programming Paradigms (Imperative, Logical, Functional and Object Oriented), OOP concept</t>
  </si>
  <si>
    <t>Design Realization (HLD&amp;LLD, Design elements, Class diagram, Elements of Class diagram, Sequence diagrams, ER diagram, Pseudocode, Verification and Validation)</t>
  </si>
  <si>
    <t>What is meant by Environment setup ?</t>
  </si>
  <si>
    <t>Environment types (based on location, based on hosting, based on delivery, based on technology, based on testing)</t>
  </si>
  <si>
    <t>Hrs</t>
  </si>
  <si>
    <t>Find the cause of the Customer reported defect</t>
  </si>
  <si>
    <t>Activities (Maintenance)</t>
  </si>
  <si>
    <t>Activities (Development)</t>
  </si>
  <si>
    <t>Activities (Enhancement)</t>
  </si>
  <si>
    <t>Practice session 5</t>
  </si>
  <si>
    <t>Practice session 1  
Windows based data access application</t>
  </si>
  <si>
    <t>Programs + Practice</t>
  </si>
  <si>
    <t>Practice session 5
Resolve customer reported defect in the Practice session 2</t>
  </si>
  <si>
    <t>Practice session 1</t>
  </si>
  <si>
    <t>Practice session 2</t>
  </si>
  <si>
    <t>Practice session 3</t>
  </si>
  <si>
    <t>Practice session 4</t>
  </si>
  <si>
    <t>Basic notations in UML</t>
  </si>
  <si>
    <t>Understanding XML</t>
  </si>
  <si>
    <t>Overview of Unit Testing</t>
  </si>
  <si>
    <t>1 + Hands On (12-18 mnts)</t>
  </si>
  <si>
    <t>Practice session 4 
Add an enhancement to the Practice session 2</t>
  </si>
  <si>
    <t>Practice session 3 
Develop Unit testing for the Practice session 1</t>
  </si>
  <si>
    <t>Impact analysis using HCL Assess Smart (CAST)</t>
  </si>
  <si>
    <t>Customer environment setup</t>
  </si>
  <si>
    <t>Reproducing the defect</t>
  </si>
  <si>
    <t>Using debugger to find the cause</t>
  </si>
  <si>
    <t>generating the fix</t>
  </si>
  <si>
    <t>ascertaining that the fix do not have adverse impact</t>
  </si>
  <si>
    <t>implementing the fix</t>
  </si>
  <si>
    <t>testing the fix</t>
  </si>
  <si>
    <t>documenting the fix</t>
  </si>
  <si>
    <t>getting the approval</t>
  </si>
  <si>
    <t>Understanding Design Patterns and it's types</t>
  </si>
  <si>
    <t>Understanding basics of RDBMS</t>
  </si>
  <si>
    <t>Basic concepts of Version control</t>
  </si>
  <si>
    <t>Application Development fundamentals</t>
  </si>
  <si>
    <t>Version Control with Microsoft Team Foundation Server</t>
  </si>
  <si>
    <t>Core C# Programming Constructs</t>
  </si>
  <si>
    <t>Advanced C# Programming Constructs</t>
  </si>
  <si>
    <t>Introduction to .NET Platform, C# and Visual Studio 2010</t>
  </si>
  <si>
    <t>Object lifetime and Garbage collection</t>
  </si>
  <si>
    <t>Programming with .NET Assemblies</t>
  </si>
  <si>
    <t>Threading, File I/O and Object Serialization</t>
  </si>
  <si>
    <t>Programming with ADO.NET</t>
  </si>
  <si>
    <t>SQL Server 2008 Programming</t>
  </si>
  <si>
    <t>JavaScript Programming</t>
  </si>
  <si>
    <t>Building ASP.NET pages</t>
  </si>
  <si>
    <t>Designing ASP.NET Websites and site navigation</t>
  </si>
  <si>
    <t>Working with Data in ASP.NET</t>
  </si>
  <si>
    <t>ASP.NET Website security</t>
  </si>
  <si>
    <t>Deploying ASP.NET Applications</t>
  </si>
  <si>
    <t>ASP.NET Caching and AJAX</t>
  </si>
  <si>
    <t>Reading, writing and navigating XML documents in .NET</t>
  </si>
  <si>
    <t>Introduction to WCF Programming</t>
  </si>
  <si>
    <t>Introduction to ASP.NET Web Services</t>
  </si>
  <si>
    <t>Group B1 (.NET-Dev)</t>
  </si>
  <si>
    <t>Group B2 (.NET-Enh)</t>
  </si>
  <si>
    <t>Group B3 .NET-Maint)</t>
  </si>
  <si>
    <t>Debugging with Microsoft Visual Studio 2010</t>
  </si>
  <si>
    <t>Refactoring code using Microsoft Visual Studio 2010</t>
  </si>
  <si>
    <t>Unit testing with NUnit</t>
  </si>
  <si>
    <t>JSP Standard Action tags</t>
  </si>
  <si>
    <t>JSP lifecycle</t>
  </si>
  <si>
    <t>Syntactic Elements of a JSP Page</t>
  </si>
  <si>
    <t>JSP scripting elements</t>
  </si>
  <si>
    <t>Description</t>
  </si>
  <si>
    <t>Introduction to JDBC API</t>
  </si>
  <si>
    <t>ResultSet</t>
  </si>
  <si>
    <t>Working with form data</t>
  </si>
  <si>
    <t>Initialization in init</t>
  </si>
  <si>
    <t xml:space="preserve">Initialization through ServletConfig </t>
  </si>
  <si>
    <t>Initialization through ServletContext</t>
  </si>
  <si>
    <t>Status codes</t>
  </si>
  <si>
    <t>forward() and include()</t>
  </si>
  <si>
    <t>Request Attributes</t>
  </si>
  <si>
    <t>Accessing Passive Server Resources</t>
  </si>
  <si>
    <t>Listeners</t>
  </si>
  <si>
    <t>ServletRequestListener</t>
  </si>
  <si>
    <t>ServletRequestAttributeListener</t>
  </si>
  <si>
    <t>ServletContextListener</t>
  </si>
  <si>
    <t xml:space="preserve">ServletContextAttributeListener </t>
  </si>
  <si>
    <t>HttpSessionListener</t>
  </si>
  <si>
    <t>HttpSessionAttributeListener</t>
  </si>
  <si>
    <t>HttpSessionBindingListener</t>
  </si>
  <si>
    <t>HttpSessionActivationListener</t>
  </si>
  <si>
    <t>Implicit objects</t>
  </si>
  <si>
    <t>JSP directives</t>
  </si>
  <si>
    <t>Scriptless JSP</t>
  </si>
  <si>
    <t>HttpSession</t>
  </si>
  <si>
    <t>Session Destruction</t>
  </si>
  <si>
    <t>Session tracking API</t>
  </si>
  <si>
    <t>Unicode characters,Variables,Constants and literals,Conventions,Declarations,Simple operators,Precedence ,Conversions,Conditional statements,Loops</t>
  </si>
  <si>
    <t xml:space="preserve">Access specifiers, null, this, instanceof, object destruction, instance ,construction of an object, references, and class member variables,Eclipse Generating Code </t>
  </si>
  <si>
    <t xml:space="preserve">code refactoring </t>
  </si>
  <si>
    <t xml:space="preserve">Introduction to Java, </t>
  </si>
  <si>
    <t>versions of Java,</t>
  </si>
  <si>
    <t>JDK,Compilation and execution model,Types of errors,Install Eclipse</t>
  </si>
  <si>
    <t>Eclipse UI Overview</t>
  </si>
  <si>
    <t>Eclipse Shortcuts</t>
  </si>
  <si>
    <t>Create a Sample Java project</t>
  </si>
  <si>
    <t>Running project in Eclipse</t>
  </si>
  <si>
    <t>Running project outside Eclipse Classpath and Comment lines</t>
  </si>
  <si>
    <t>String class, Arrays,‘for-each’ loop statement, command line arguments, Parameter passing, Var-args, Overloading, Initializers</t>
  </si>
  <si>
    <t>Package, ‘default’ access specifier, using import, static import, java source file coding rules, System class, Using Jars (Libraries) in Eclipse</t>
  </si>
  <si>
    <t>The concept of inheritance, conversion and casting in case of objects, override a method in subclass, covariant returns, polymorphism, static method or a member variable,abstract classes, object class</t>
  </si>
  <si>
    <t>Definition, implementation of an interface, using interface, interface and multiple inheritance, interface to share constants, importance of setting standards, marker interface</t>
  </si>
  <si>
    <t>Types of inner classes, Static and non-static inner classes, local and anonymous inner classes</t>
  </si>
  <si>
    <t>The concept of exception handling, try blocks, Exception class methods, throw and rethrow , finally keyword, user-defined exceptions.</t>
  </si>
  <si>
    <t>Introduction to Threads, synchronization, inter-thread communication.</t>
  </si>
  <si>
    <t>Wrapper classes,primitive wrapper classes, immutability, autoboxing, overloading.</t>
  </si>
  <si>
    <t>Collections and Generics -- Collection framework, collection interfaces and classes, For-each method for collection and iterators, classes implementing List interface, Queue interface, Comparator, classes implementing Set interface, hashCode (), classes implementing Map interface, collections and arrays classes.</t>
  </si>
  <si>
    <t xml:space="preserve">Working with native drivers </t>
  </si>
  <si>
    <t>Introduction to web development. What is JEE, Key technologies in JEE, JEE application architecture</t>
  </si>
  <si>
    <t>What is a servlet</t>
  </si>
  <si>
    <t xml:space="preserve">Servlet Lifecycle </t>
  </si>
  <si>
    <t>Servlet hierarchy</t>
  </si>
  <si>
    <t>classes for handling request and response</t>
  </si>
  <si>
    <t>Simple servlet example</t>
  </si>
  <si>
    <t>sendRedirect()Servlet communication</t>
  </si>
  <si>
    <t>Session Introduction</t>
  </si>
  <si>
    <t>Ways to maintain state</t>
  </si>
  <si>
    <t>Internal working</t>
  </si>
  <si>
    <t>JSP introduction</t>
  </si>
  <si>
    <t>MVC</t>
  </si>
  <si>
    <t>Java Bean</t>
  </si>
  <si>
    <t xml:space="preserve"> &lt;jsp:useBean&gt;</t>
  </si>
  <si>
    <t>&lt;jsp:forward&gt;, &lt;jsp:include&gt;,&lt;jsp:param&gt;</t>
  </si>
  <si>
    <t>S.No</t>
  </si>
  <si>
    <t>Lab Hours</t>
  </si>
  <si>
    <t>Theory Hours</t>
  </si>
  <si>
    <t>Topic/Objective</t>
  </si>
  <si>
    <t>Introduction to Java</t>
  </si>
  <si>
    <t xml:space="preserve"> Basic elements of Java</t>
  </si>
  <si>
    <t>OOP, Classes &amp; Methods</t>
  </si>
  <si>
    <t>Packages</t>
  </si>
  <si>
    <t>Inheritance</t>
  </si>
  <si>
    <t>Interface</t>
  </si>
  <si>
    <t>Inner Classes</t>
  </si>
  <si>
    <t>Exception Handling</t>
  </si>
  <si>
    <t>Threads</t>
  </si>
  <si>
    <t xml:space="preserve">Primitive Wrappers </t>
  </si>
  <si>
    <t>Collections and Generics</t>
  </si>
  <si>
    <t>Total hours</t>
  </si>
  <si>
    <t>Total days</t>
  </si>
  <si>
    <t>JDBC</t>
  </si>
  <si>
    <t>Introduction to Web Development in Java</t>
  </si>
  <si>
    <t>Servlet Basics</t>
  </si>
  <si>
    <t>Servlet Initialization</t>
  </si>
  <si>
    <t>Servlet Communication</t>
  </si>
  <si>
    <t>Session handling</t>
  </si>
  <si>
    <t xml:space="preserve">Servlet Listener
</t>
  </si>
  <si>
    <t>JSP  Basics</t>
  </si>
  <si>
    <t>Logging &amp; Debugging</t>
  </si>
  <si>
    <t>Application Server fundamentals</t>
  </si>
  <si>
    <t>Internal Assessment</t>
  </si>
  <si>
    <t>Total Hours</t>
  </si>
  <si>
    <t>Recommended</t>
  </si>
  <si>
    <t>Comments</t>
  </si>
  <si>
    <t>Some more Java.Util classes can be covered.</t>
  </si>
  <si>
    <t xml:space="preserve">Tomcat </t>
  </si>
  <si>
    <t>Tomcat basics (basic configuration, starting//stopping the server, installing apps, checking logs)</t>
  </si>
  <si>
    <t>Introduction to Object Oriented Principles
(Object, Class, Abstraction, Encapsulation, Inheritence, Polymorphism)</t>
  </si>
  <si>
    <t>java.util &amp; java.lang classes</t>
  </si>
  <si>
    <t>Memory Management</t>
  </si>
  <si>
    <t>Java Memory management</t>
  </si>
  <si>
    <t>Days</t>
  </si>
  <si>
    <t xml:space="preserve">Module </t>
  </si>
  <si>
    <t>IO-- Streams, java.io.File, hierarchy of character streams, low-level character streams, character stream wrappers, hierarchy of byte streams, low-level byter streams, byte stream wrappers, serialization. Junit, Logger - Log4j</t>
  </si>
  <si>
    <t xml:space="preserve">Weeks </t>
  </si>
  <si>
    <t>Sl No</t>
  </si>
  <si>
    <t xml:space="preserve">Software </t>
  </si>
  <si>
    <r>
      <t xml:space="preserve">Environment variable setting  in </t>
    </r>
    <r>
      <rPr>
        <b/>
        <sz val="11"/>
        <color rgb="FFFF0000"/>
        <rFont val="Calibri"/>
        <family val="2"/>
        <scheme val="minor"/>
      </rPr>
      <t>System variable</t>
    </r>
  </si>
  <si>
    <t>a) Path= C:\Program Files\Java\jdk1.8.0_151\bin</t>
  </si>
  <si>
    <t>b) JAVA_HOME =  C:\Program Files\Java\jdk1.8.0_151</t>
  </si>
  <si>
    <t>JEE Eclipse Mars and above</t>
  </si>
  <si>
    <r>
      <t xml:space="preserve"> </t>
    </r>
    <r>
      <rPr>
        <sz val="12"/>
        <color theme="1"/>
        <rFont val="Calibri"/>
        <family val="2"/>
        <scheme val="minor"/>
      </rPr>
      <t>Path = C:\Software\apache-maven-3.3.9\bin</t>
    </r>
  </si>
  <si>
    <t>M2_HOME = C:\Software\apache-maven-3.3.9</t>
  </si>
  <si>
    <t>Database</t>
  </si>
  <si>
    <t>a) share the login credentials</t>
  </si>
  <si>
    <t>Tomcat 8.0</t>
  </si>
  <si>
    <t>IO,</t>
  </si>
  <si>
    <t>Logging using Log4J, Java Debugging techniques, Stack Trace, Log Analysis,Eclipse debugging support, Setting breakpoints, stepping through / variable inspection</t>
  </si>
  <si>
    <t>JUnit Test framework,JUnit Annotations,Junit Assert,Create JUnit Test Suite,JUnit Exception Test</t>
  </si>
  <si>
    <t>CSS3</t>
  </si>
  <si>
    <t>Java Script</t>
  </si>
  <si>
    <t>Understand the SQL Language</t>
  </si>
  <si>
    <t>SQL Introduction</t>
  </si>
  <si>
    <t xml:space="preserve">
</t>
  </si>
  <si>
    <t>Create / Update / Drop Tables</t>
  </si>
  <si>
    <t>DML Commands</t>
  </si>
  <si>
    <t>Joins</t>
  </si>
  <si>
    <t>Insert / Update / Delete statements</t>
  </si>
  <si>
    <t>Introduction to complex queries (union,Join), subqueries</t>
  </si>
  <si>
    <t>eLearning iSuccess</t>
  </si>
  <si>
    <t>ILT</t>
  </si>
  <si>
    <t>Web</t>
  </si>
  <si>
    <t>insert, read ,update and delete Statements</t>
  </si>
  <si>
    <t>JDBC driver</t>
  </si>
  <si>
    <t>MySQL, Work bench</t>
  </si>
  <si>
    <t>SQL and JDBC</t>
  </si>
  <si>
    <t>Mini Project</t>
  </si>
  <si>
    <t>Maven version (3.3.9)</t>
  </si>
  <si>
    <t>HTML</t>
  </si>
  <si>
    <t>What is JavaServer Faces (JSF)?</t>
  </si>
  <si>
    <t>Why Use JSF?</t>
  </si>
  <si>
    <t>Nature of a JSF Application</t>
  </si>
  <si>
    <t>JSF and MVC</t>
  </si>
  <si>
    <t>JSF</t>
  </si>
  <si>
    <t>EJB</t>
  </si>
  <si>
    <t>Introduction to Hibernate, Hibernate Architecture,</t>
  </si>
  <si>
    <t>Query, CriteriaLanguage, HQL, Native Queries</t>
  </si>
  <si>
    <t>Hibernate</t>
  </si>
  <si>
    <t>SessionFactory, Session, TransactionManagement</t>
  </si>
  <si>
    <t>JEE(Tomcat,Servlet,JSP, JSF)</t>
  </si>
  <si>
    <t>SDLC, Introduction to Design Patterns</t>
  </si>
  <si>
    <t>SDLC</t>
  </si>
  <si>
    <t>WaterFall Model</t>
  </si>
  <si>
    <t>SPIRAL Modal</t>
  </si>
  <si>
    <t>AGILE</t>
  </si>
  <si>
    <t>SCRUM and SPRIT</t>
  </si>
  <si>
    <t>Agile Working</t>
  </si>
  <si>
    <t>Design Patterns</t>
  </si>
  <si>
    <t>Gang of 4 design patterns</t>
  </si>
  <si>
    <t>SingleTon</t>
  </si>
  <si>
    <t>Factory, Abstract Factory</t>
  </si>
  <si>
    <t>Facade</t>
  </si>
  <si>
    <t>Assessment</t>
  </si>
  <si>
    <t>Static Code Analysis with CheckStyle</t>
  </si>
  <si>
    <t>JSF 1.2 or JSF 2</t>
  </si>
  <si>
    <t>Hibernate 3.2</t>
  </si>
  <si>
    <t>EJB 2.1</t>
  </si>
  <si>
    <t>Transaction Management in EJB</t>
  </si>
  <si>
    <t>Conceptualise a requirement for final project that needs to be demonstrated to leadership at the end of training.</t>
  </si>
  <si>
    <t>- Requirement gathering discussion</t>
  </si>
  <si>
    <t>Final Project</t>
  </si>
  <si>
    <t>- Develop requirement document</t>
  </si>
  <si>
    <t>- Apply SDLC (Flow Chart)</t>
  </si>
  <si>
    <t>- Design tables</t>
  </si>
  <si>
    <t>- Upgrade UI with JSP, Servlets &amp; JSF</t>
  </si>
  <si>
    <t>- Add ORM layer with Hibernate</t>
  </si>
  <si>
    <t>- Add transaction management</t>
  </si>
  <si>
    <t>- Design UI with HTML &amp; CSS, Client validation with Java Script</t>
  </si>
  <si>
    <t>Mini projects should be related in each stage of the training and progressive toward final project.</t>
  </si>
  <si>
    <t>- Queries etc.</t>
  </si>
  <si>
    <r>
      <t xml:space="preserve">EJB Introduction, </t>
    </r>
    <r>
      <rPr>
        <b/>
        <sz val="11"/>
        <color theme="1"/>
        <rFont val="Calibri"/>
        <family val="2"/>
        <scheme val="minor"/>
      </rPr>
      <t xml:space="preserve">Stateless </t>
    </r>
    <r>
      <rPr>
        <sz val="11"/>
        <color theme="1"/>
        <rFont val="Calibri"/>
        <family val="2"/>
        <scheme val="minor"/>
      </rPr>
      <t>and Statefull Beans</t>
    </r>
  </si>
  <si>
    <t>JDK 1.7</t>
  </si>
  <si>
    <t>Spring</t>
  </si>
  <si>
    <t>Introduction to Spring, Bean Configuration, Dependency Injection</t>
  </si>
  <si>
    <t>AOP, Bean Scopes, Spring JDBC, Spring Containers, Bean Inheritance,</t>
  </si>
  <si>
    <t>Spring Web MVC, Autowiring, Event Handling, Bean Life Cycle</t>
  </si>
  <si>
    <t>Spring Boot</t>
  </si>
  <si>
    <t>Spring Boot Web Applications</t>
  </si>
  <si>
    <t>Spring Boot Rest Services, Spring Boot with JPA</t>
  </si>
  <si>
    <t>Spring Boot with JDBCTemplate, CRUD Repository</t>
  </si>
  <si>
    <t>Spring Boot Final Project JPA Crud</t>
  </si>
  <si>
    <t xml:space="preserve">Project </t>
  </si>
  <si>
    <t>Java  + Basic HTML, JS, CSS</t>
  </si>
  <si>
    <r>
      <t xml:space="preserve">Date, Calendar, String, StringBuffer, StringBuilder, StringTokenizer, </t>
    </r>
    <r>
      <rPr>
        <strike/>
        <sz val="18"/>
        <rFont val="Calibri"/>
        <family val="2"/>
        <scheme val="minor"/>
      </rPr>
      <t>Scanner,</t>
    </r>
    <r>
      <rPr>
        <sz val="18"/>
        <rFont val="Calibri"/>
        <family val="2"/>
        <scheme val="minor"/>
      </rPr>
      <t xml:space="preserve"> Math, Locale,  ResourceBundle, Properties etc.</t>
    </r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</si>
</sst>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1"/>
      <color indexed="12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sz val="18"/>
      <name val="Calibri"/>
      <family val="2"/>
      <scheme val="minor"/>
    </font>
    <font>
      <strike/>
      <sz val="1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3D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</cellStyleXfs>
  <cellXfs count="181">
    <xf numFmtId="0" fontId="0" fillId="0" borderId="0" xfId="0"/>
    <xf numFmtId="0" fontId="2" fillId="2" borderId="1" xfId="3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0" fontId="2" fillId="4" borderId="2" xfId="3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0" fillId="0" borderId="1" xfId="0" applyBorder="1"/>
    <xf numFmtId="0" fontId="4" fillId="0" borderId="1" xfId="0" applyFont="1" applyBorder="1" applyAlignment="1">
      <alignment vertical="top"/>
    </xf>
    <xf numFmtId="0" fontId="0" fillId="0" borderId="0" xfId="0" quotePrefix="1"/>
    <xf numFmtId="0" fontId="9" fillId="0" borderId="1" xfId="0" applyFont="1" applyFill="1" applyBorder="1" applyAlignment="1">
      <alignment horizontal="left" vertical="top"/>
    </xf>
    <xf numFmtId="0" fontId="0" fillId="0" borderId="0" xfId="0" applyBorder="1"/>
    <xf numFmtId="0" fontId="2" fillId="2" borderId="1" xfId="3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5" fillId="2" borderId="1" xfId="3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/>
    </xf>
    <xf numFmtId="15" fontId="0" fillId="0" borderId="0" xfId="0" applyNumberFormat="1" applyBorder="1"/>
    <xf numFmtId="0" fontId="0" fillId="0" borderId="0" xfId="0" applyFill="1" applyBorder="1"/>
    <xf numFmtId="15" fontId="8" fillId="4" borderId="0" xfId="0" applyNumberFormat="1" applyFont="1" applyFill="1" applyBorder="1"/>
    <xf numFmtId="0" fontId="14" fillId="2" borderId="1" xfId="3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0" fillId="5" borderId="1" xfId="0" applyFill="1" applyBorder="1"/>
    <xf numFmtId="0" fontId="15" fillId="0" borderId="1" xfId="0" applyFont="1" applyBorder="1"/>
    <xf numFmtId="0" fontId="9" fillId="6" borderId="1" xfId="1" applyFont="1" applyFill="1" applyBorder="1" applyAlignment="1" applyProtection="1">
      <alignment horizontal="left" vertical="top" wrapText="1"/>
    </xf>
    <xf numFmtId="0" fontId="9" fillId="7" borderId="1" xfId="1" applyFont="1" applyFill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5" borderId="1" xfId="3" applyFont="1" applyFill="1" applyBorder="1" applyAlignment="1">
      <alignment horizontal="left" vertical="top" wrapText="1"/>
    </xf>
    <xf numFmtId="0" fontId="0" fillId="5" borderId="0" xfId="0" applyFill="1" applyBorder="1"/>
    <xf numFmtId="0" fontId="7" fillId="0" borderId="1" xfId="0" applyFont="1" applyBorder="1"/>
    <xf numFmtId="0" fontId="0" fillId="8" borderId="1" xfId="0" applyFill="1" applyBorder="1"/>
    <xf numFmtId="0" fontId="4" fillId="9" borderId="1" xfId="0" applyFont="1" applyFill="1" applyBorder="1" applyAlignment="1">
      <alignment horizontal="left" vertical="top" wrapText="1"/>
    </xf>
    <xf numFmtId="0" fontId="7" fillId="0" borderId="0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1" fillId="0" borderId="4" xfId="0" applyFont="1" applyFill="1" applyBorder="1" applyAlignment="1">
      <alignment horizontal="left" vertical="top"/>
    </xf>
    <xf numFmtId="0" fontId="5" fillId="10" borderId="1" xfId="3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4" borderId="1" xfId="3" applyFont="1" applyFill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8" fillId="0" borderId="0" xfId="0" applyFont="1"/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7" fillId="13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7" fillId="13" borderId="0" xfId="0" applyFont="1" applyFill="1" applyAlignment="1">
      <alignment horizontal="right" vertical="center" wrapText="1" indent="1"/>
    </xf>
    <xf numFmtId="0" fontId="17" fillId="0" borderId="0" xfId="0" applyFont="1" applyAlignment="1">
      <alignment horizontal="right" vertical="center" wrapText="1" indent="1"/>
    </xf>
    <xf numFmtId="0" fontId="8" fillId="11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0" fillId="0" borderId="0" xfId="0" applyFont="1"/>
    <xf numFmtId="0" fontId="22" fillId="1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0" xfId="0" applyFont="1"/>
    <xf numFmtId="0" fontId="0" fillId="0" borderId="1" xfId="0" applyFont="1" applyBorder="1" applyAlignment="1">
      <alignment horizontal="center" vertical="center"/>
    </xf>
    <xf numFmtId="0" fontId="0" fillId="4" borderId="0" xfId="0" applyFill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indent="2"/>
    </xf>
    <xf numFmtId="0" fontId="0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indent="1"/>
    </xf>
    <xf numFmtId="0" fontId="22" fillId="0" borderId="1" xfId="0" applyFont="1" applyBorder="1"/>
    <xf numFmtId="0" fontId="8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 indent="1"/>
    </xf>
    <xf numFmtId="0" fontId="24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Border="1"/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 wrapText="1"/>
    </xf>
    <xf numFmtId="0" fontId="25" fillId="11" borderId="5" xfId="0" applyFont="1" applyFill="1" applyBorder="1" applyAlignment="1">
      <alignment horizontal="center" vertical="center" wrapText="1"/>
    </xf>
    <xf numFmtId="0" fontId="25" fillId="11" borderId="6" xfId="0" applyFont="1" applyFill="1" applyBorder="1" applyAlignment="1">
      <alignment horizontal="center" vertical="center" wrapText="1"/>
    </xf>
    <xf numFmtId="0" fontId="25" fillId="11" borderId="7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8" fillId="12" borderId="1" xfId="0" applyFont="1" applyFill="1" applyBorder="1"/>
    <xf numFmtId="0" fontId="28" fillId="12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_Sheet1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3" sqref="B3"/>
    </sheetView>
  </sheetViews>
  <sheetFormatPr defaultRowHeight="15"/>
  <cols>
    <col min="2" max="2" width="10.85546875" bestFit="1" customWidth="1"/>
  </cols>
  <sheetData>
    <row r="1" spans="1:2">
      <c r="A1" t="s">
        <v>4</v>
      </c>
      <c r="B1" t="s">
        <v>13</v>
      </c>
    </row>
    <row r="2" spans="1:2">
      <c r="A2" t="s">
        <v>10</v>
      </c>
      <c r="B2" t="s">
        <v>20</v>
      </c>
    </row>
    <row r="3" spans="1:2">
      <c r="A3" t="s">
        <v>9</v>
      </c>
      <c r="B3" t="s">
        <v>14</v>
      </c>
    </row>
    <row r="4" spans="1:2">
      <c r="A4" t="s">
        <v>11</v>
      </c>
      <c r="B4" t="s">
        <v>15</v>
      </c>
    </row>
    <row r="5" spans="1:2">
      <c r="A5" t="s">
        <v>12</v>
      </c>
      <c r="B5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3"/>
  <sheetViews>
    <sheetView topLeftCell="A25" zoomScale="90" zoomScaleNormal="90" workbookViewId="0">
      <selection activeCell="F52" sqref="F52"/>
    </sheetView>
  </sheetViews>
  <sheetFormatPr defaultRowHeight="15"/>
  <cols>
    <col min="2" max="2" width="31.85546875" customWidth="1"/>
    <col min="3" max="3" width="66.28515625" customWidth="1"/>
  </cols>
  <sheetData>
    <row r="1" spans="1:6">
      <c r="A1" s="16">
        <v>1</v>
      </c>
      <c r="B1" s="16" t="s">
        <v>300</v>
      </c>
      <c r="C1" s="16" t="s">
        <v>294</v>
      </c>
      <c r="D1" s="78">
        <v>2</v>
      </c>
      <c r="E1" s="78">
        <v>0</v>
      </c>
      <c r="F1" s="78">
        <v>2</v>
      </c>
    </row>
    <row r="2" spans="1:6">
      <c r="A2" s="16"/>
      <c r="B2" s="16"/>
      <c r="C2" s="16" t="s">
        <v>301</v>
      </c>
      <c r="D2" s="78"/>
      <c r="E2" s="78"/>
      <c r="F2" s="78"/>
    </row>
    <row r="3" spans="1:6">
      <c r="A3" s="16">
        <v>2</v>
      </c>
      <c r="B3" s="16" t="s">
        <v>287</v>
      </c>
      <c r="C3" s="16" t="s">
        <v>254</v>
      </c>
      <c r="D3" s="119">
        <v>4</v>
      </c>
      <c r="E3" s="119">
        <v>2</v>
      </c>
      <c r="F3" s="119">
        <f>SUM(D3:E8)</f>
        <v>6</v>
      </c>
    </row>
    <row r="4" spans="1:6">
      <c r="A4" s="16"/>
      <c r="B4" s="16"/>
      <c r="C4" s="16" t="s">
        <v>255</v>
      </c>
      <c r="D4" s="119"/>
      <c r="E4" s="119"/>
      <c r="F4" s="119"/>
    </row>
    <row r="5" spans="1:6">
      <c r="A5" s="16"/>
      <c r="B5" s="16"/>
      <c r="C5" s="16" t="s">
        <v>256</v>
      </c>
      <c r="D5" s="119"/>
      <c r="E5" s="119"/>
      <c r="F5" s="119"/>
    </row>
    <row r="6" spans="1:6">
      <c r="A6" s="16"/>
      <c r="B6" s="16"/>
      <c r="C6" s="16" t="s">
        <v>257</v>
      </c>
      <c r="D6" s="119"/>
      <c r="E6" s="119"/>
      <c r="F6" s="119"/>
    </row>
    <row r="7" spans="1:6">
      <c r="A7" s="16"/>
      <c r="B7" s="16"/>
      <c r="C7" s="16" t="s">
        <v>258</v>
      </c>
      <c r="D7" s="119"/>
      <c r="E7" s="119"/>
      <c r="F7" s="119"/>
    </row>
    <row r="8" spans="1:6">
      <c r="A8" s="16"/>
      <c r="B8" s="16"/>
      <c r="C8" s="16" t="s">
        <v>209</v>
      </c>
      <c r="D8" s="119"/>
      <c r="E8" s="119"/>
      <c r="F8" s="119"/>
    </row>
    <row r="9" spans="1:6">
      <c r="A9" s="16">
        <v>3</v>
      </c>
      <c r="B9" s="16" t="s">
        <v>288</v>
      </c>
      <c r="C9" s="16" t="s">
        <v>210</v>
      </c>
      <c r="D9" s="119">
        <v>4</v>
      </c>
      <c r="E9" s="119">
        <v>4</v>
      </c>
      <c r="F9" s="119">
        <f>SUM(D9:E11)</f>
        <v>8</v>
      </c>
    </row>
    <row r="10" spans="1:6">
      <c r="A10" s="16"/>
      <c r="B10" s="16"/>
      <c r="C10" s="16" t="s">
        <v>211</v>
      </c>
      <c r="D10" s="119"/>
      <c r="E10" s="119"/>
      <c r="F10" s="119"/>
    </row>
    <row r="11" spans="1:6">
      <c r="A11" s="16"/>
      <c r="B11" s="16"/>
      <c r="C11" s="16" t="s">
        <v>212</v>
      </c>
      <c r="D11" s="119"/>
      <c r="E11" s="119"/>
      <c r="F11" s="119"/>
    </row>
    <row r="12" spans="1:6">
      <c r="A12" s="16">
        <v>4</v>
      </c>
      <c r="B12" s="16" t="s">
        <v>289</v>
      </c>
      <c r="C12" s="16" t="s">
        <v>213</v>
      </c>
      <c r="D12" s="119">
        <v>2</v>
      </c>
      <c r="E12" s="119">
        <v>0</v>
      </c>
      <c r="F12" s="119">
        <f>SUM(D12:E16)</f>
        <v>2</v>
      </c>
    </row>
    <row r="13" spans="1:6">
      <c r="A13" s="16"/>
      <c r="B13" s="16"/>
      <c r="C13" s="16" t="s">
        <v>259</v>
      </c>
      <c r="D13" s="119"/>
      <c r="E13" s="119"/>
      <c r="F13" s="119"/>
    </row>
    <row r="14" spans="1:6">
      <c r="A14" s="16"/>
      <c r="B14" s="16"/>
      <c r="C14" s="16" t="s">
        <v>214</v>
      </c>
      <c r="D14" s="119"/>
      <c r="E14" s="119"/>
      <c r="F14" s="119"/>
    </row>
    <row r="15" spans="1:6">
      <c r="A15" s="16"/>
      <c r="B15" s="16"/>
      <c r="C15" s="16" t="s">
        <v>215</v>
      </c>
      <c r="D15" s="119"/>
      <c r="E15" s="119"/>
      <c r="F15" s="119"/>
    </row>
    <row r="16" spans="1:6">
      <c r="A16" s="16"/>
      <c r="B16" s="16"/>
      <c r="C16" s="16" t="s">
        <v>216</v>
      </c>
      <c r="D16" s="119"/>
      <c r="E16" s="119"/>
      <c r="F16" s="119"/>
    </row>
    <row r="17" spans="1:6">
      <c r="A17" s="16">
        <v>5</v>
      </c>
      <c r="B17" s="16" t="s">
        <v>290</v>
      </c>
      <c r="C17" s="16" t="s">
        <v>260</v>
      </c>
      <c r="D17" s="119">
        <v>4</v>
      </c>
      <c r="E17" s="119">
        <v>2</v>
      </c>
      <c r="F17" s="119">
        <f>SUM(D17:E22)</f>
        <v>6</v>
      </c>
    </row>
    <row r="18" spans="1:6">
      <c r="A18" s="16"/>
      <c r="B18" s="16"/>
      <c r="C18" s="16" t="s">
        <v>261</v>
      </c>
      <c r="D18" s="119"/>
      <c r="E18" s="119"/>
      <c r="F18" s="119"/>
    </row>
    <row r="19" spans="1:6">
      <c r="A19" s="16"/>
      <c r="B19" s="16"/>
      <c r="C19" s="16" t="s">
        <v>229</v>
      </c>
      <c r="D19" s="119"/>
      <c r="E19" s="119"/>
      <c r="F19" s="119"/>
    </row>
    <row r="20" spans="1:6">
      <c r="A20" s="16"/>
      <c r="B20" s="16"/>
      <c r="C20" s="16" t="s">
        <v>230</v>
      </c>
      <c r="D20" s="119"/>
      <c r="E20" s="119"/>
      <c r="F20" s="119"/>
    </row>
    <row r="21" spans="1:6">
      <c r="A21" s="16"/>
      <c r="B21" s="16"/>
      <c r="C21" s="16" t="s">
        <v>262</v>
      </c>
      <c r="D21" s="119"/>
      <c r="E21" s="119"/>
      <c r="F21" s="119"/>
    </row>
    <row r="22" spans="1:6">
      <c r="A22" s="16"/>
      <c r="B22" s="16"/>
      <c r="C22" s="16" t="s">
        <v>231</v>
      </c>
      <c r="D22" s="119"/>
      <c r="E22" s="119"/>
      <c r="F22" s="119"/>
    </row>
    <row r="23" spans="1:6">
      <c r="A23" s="16">
        <v>6</v>
      </c>
      <c r="B23" s="16" t="s">
        <v>291</v>
      </c>
      <c r="C23" s="16" t="s">
        <v>217</v>
      </c>
      <c r="D23" s="119">
        <v>1</v>
      </c>
      <c r="E23" s="119">
        <v>0</v>
      </c>
      <c r="F23" s="119">
        <f>SUM(D23:E32)</f>
        <v>1</v>
      </c>
    </row>
    <row r="24" spans="1:6">
      <c r="A24" s="16"/>
      <c r="B24" s="16"/>
      <c r="C24" s="16" t="s">
        <v>218</v>
      </c>
      <c r="D24" s="119"/>
      <c r="E24" s="119"/>
      <c r="F24" s="119"/>
    </row>
    <row r="25" spans="1:6">
      <c r="A25" s="16"/>
      <c r="B25" s="16"/>
      <c r="C25" s="16" t="s">
        <v>219</v>
      </c>
      <c r="D25" s="119"/>
      <c r="E25" s="119"/>
      <c r="F25" s="119"/>
    </row>
    <row r="26" spans="1:6">
      <c r="A26" s="16"/>
      <c r="B26" s="16"/>
      <c r="C26" s="16" t="s">
        <v>220</v>
      </c>
      <c r="D26" s="119"/>
      <c r="E26" s="119"/>
      <c r="F26" s="119"/>
    </row>
    <row r="27" spans="1:6">
      <c r="A27" s="16"/>
      <c r="B27" s="16"/>
      <c r="C27" s="16" t="s">
        <v>221</v>
      </c>
      <c r="D27" s="119"/>
      <c r="E27" s="119"/>
      <c r="F27" s="119"/>
    </row>
    <row r="28" spans="1:6">
      <c r="A28" s="16"/>
      <c r="B28" s="16"/>
      <c r="C28" s="16" t="s">
        <v>222</v>
      </c>
      <c r="D28" s="119"/>
      <c r="E28" s="119"/>
      <c r="F28" s="119"/>
    </row>
    <row r="29" spans="1:6">
      <c r="A29" s="16"/>
      <c r="B29" s="16"/>
      <c r="C29" s="16" t="s">
        <v>223</v>
      </c>
      <c r="D29" s="119"/>
      <c r="E29" s="119"/>
      <c r="F29" s="119"/>
    </row>
    <row r="30" spans="1:6">
      <c r="A30" s="16"/>
      <c r="B30" s="16"/>
      <c r="C30" s="16" t="s">
        <v>224</v>
      </c>
      <c r="D30" s="119"/>
      <c r="E30" s="119"/>
      <c r="F30" s="119"/>
    </row>
    <row r="31" spans="1:6">
      <c r="A31" s="16"/>
      <c r="B31" s="16"/>
      <c r="C31" s="16" t="s">
        <v>225</v>
      </c>
      <c r="D31" s="119"/>
      <c r="E31" s="119"/>
      <c r="F31" s="119"/>
    </row>
    <row r="32" spans="1:6">
      <c r="A32" s="16"/>
      <c r="B32" s="16"/>
      <c r="D32" s="119"/>
      <c r="E32" s="119"/>
      <c r="F32" s="119"/>
    </row>
    <row r="33" spans="1:6">
      <c r="A33" s="16">
        <v>7</v>
      </c>
      <c r="B33" s="16" t="s">
        <v>292</v>
      </c>
      <c r="C33" s="16" t="s">
        <v>263</v>
      </c>
      <c r="D33" s="120">
        <v>4</v>
      </c>
      <c r="E33" s="120">
        <v>4</v>
      </c>
      <c r="F33" s="120">
        <f>SUM(D33:E39)</f>
        <v>8</v>
      </c>
    </row>
    <row r="34" spans="1:6">
      <c r="A34" s="16"/>
      <c r="B34" s="16"/>
      <c r="C34" s="16" t="s">
        <v>264</v>
      </c>
      <c r="D34" s="121"/>
      <c r="E34" s="121"/>
      <c r="F34" s="121"/>
    </row>
    <row r="35" spans="1:6">
      <c r="A35" s="16"/>
      <c r="B35" s="16"/>
      <c r="C35" s="16" t="s">
        <v>203</v>
      </c>
      <c r="D35" s="121"/>
      <c r="E35" s="121"/>
      <c r="F35" s="121"/>
    </row>
    <row r="36" spans="1:6">
      <c r="A36" s="16"/>
      <c r="B36" s="16"/>
      <c r="C36" s="16" t="s">
        <v>204</v>
      </c>
      <c r="D36" s="121"/>
      <c r="E36" s="121"/>
      <c r="F36" s="121"/>
    </row>
    <row r="37" spans="1:6">
      <c r="A37" s="16"/>
      <c r="B37" s="16"/>
      <c r="C37" s="16" t="s">
        <v>205</v>
      </c>
      <c r="D37" s="121"/>
      <c r="E37" s="121"/>
      <c r="F37" s="121"/>
    </row>
    <row r="38" spans="1:6">
      <c r="A38" s="16"/>
      <c r="B38" s="16"/>
      <c r="C38" s="16" t="s">
        <v>226</v>
      </c>
      <c r="D38" s="121"/>
      <c r="E38" s="121"/>
      <c r="F38" s="121"/>
    </row>
    <row r="39" spans="1:6">
      <c r="A39" s="16"/>
      <c r="B39" s="16"/>
      <c r="C39" s="16" t="s">
        <v>227</v>
      </c>
      <c r="D39" s="147"/>
      <c r="E39" s="147"/>
      <c r="F39" s="147"/>
    </row>
    <row r="40" spans="1:6">
      <c r="A40" s="16">
        <v>8</v>
      </c>
      <c r="B40" s="16" t="s">
        <v>202</v>
      </c>
      <c r="C40" s="16" t="s">
        <v>228</v>
      </c>
      <c r="D40" s="136">
        <v>2</v>
      </c>
      <c r="E40" s="136">
        <v>2</v>
      </c>
      <c r="F40" s="136">
        <f>SUM(D40:E44)</f>
        <v>4</v>
      </c>
    </row>
    <row r="41" spans="1:6">
      <c r="A41" s="16"/>
      <c r="B41" s="16"/>
      <c r="C41" s="16" t="s">
        <v>202</v>
      </c>
      <c r="D41" s="137"/>
      <c r="E41" s="137"/>
      <c r="F41" s="137"/>
    </row>
    <row r="42" spans="1:6">
      <c r="A42" s="16"/>
      <c r="B42" s="16"/>
      <c r="C42" s="16" t="s">
        <v>265</v>
      </c>
      <c r="D42" s="137"/>
      <c r="E42" s="137"/>
      <c r="F42" s="137"/>
    </row>
    <row r="43" spans="1:6">
      <c r="A43" s="16"/>
      <c r="B43" s="16"/>
      <c r="C43" s="16" t="s">
        <v>266</v>
      </c>
      <c r="D43" s="137"/>
      <c r="E43" s="137"/>
      <c r="F43" s="137"/>
    </row>
    <row r="44" spans="1:6">
      <c r="A44" s="16"/>
      <c r="B44" s="16"/>
      <c r="C44" s="16" t="s">
        <v>267</v>
      </c>
      <c r="D44" s="138"/>
      <c r="E44" s="138"/>
      <c r="F44" s="138"/>
    </row>
    <row r="45" spans="1:6">
      <c r="A45" s="16">
        <v>9</v>
      </c>
      <c r="B45" s="16" t="s">
        <v>348</v>
      </c>
      <c r="C45" s="16" t="s">
        <v>344</v>
      </c>
      <c r="D45" s="136">
        <v>2</v>
      </c>
      <c r="E45" s="136">
        <v>2</v>
      </c>
      <c r="F45" s="136">
        <f>SUM(D45:E48)</f>
        <v>4</v>
      </c>
    </row>
    <row r="46" spans="1:6">
      <c r="A46" s="16"/>
      <c r="B46" s="16"/>
      <c r="C46" s="16" t="s">
        <v>345</v>
      </c>
      <c r="D46" s="137"/>
      <c r="E46" s="137"/>
      <c r="F46" s="137"/>
    </row>
    <row r="47" spans="1:6">
      <c r="A47" s="16"/>
      <c r="B47" s="16"/>
      <c r="C47" s="16" t="s">
        <v>346</v>
      </c>
      <c r="D47" s="137"/>
      <c r="E47" s="137"/>
      <c r="F47" s="137"/>
    </row>
    <row r="48" spans="1:6">
      <c r="A48" s="16"/>
      <c r="B48" s="16"/>
      <c r="C48" s="16" t="s">
        <v>347</v>
      </c>
      <c r="D48" s="138"/>
      <c r="E48" s="138"/>
      <c r="F48" s="138"/>
    </row>
    <row r="49" spans="1:6">
      <c r="A49" s="57"/>
      <c r="B49" s="56"/>
      <c r="C49" s="71" t="s">
        <v>367</v>
      </c>
      <c r="D49" s="71"/>
      <c r="E49" s="71"/>
      <c r="F49" s="71"/>
    </row>
    <row r="50" spans="1:6">
      <c r="A50" s="57"/>
      <c r="B50" s="56"/>
      <c r="C50" s="64" t="s">
        <v>283</v>
      </c>
      <c r="D50" s="76"/>
      <c r="E50" s="76"/>
      <c r="F50" s="76">
        <v>40</v>
      </c>
    </row>
    <row r="51" spans="1:6">
      <c r="A51" s="57"/>
      <c r="B51" s="56"/>
      <c r="C51" s="65" t="s">
        <v>284</v>
      </c>
      <c r="D51" s="77"/>
      <c r="E51" s="77"/>
      <c r="F51" s="77">
        <v>5</v>
      </c>
    </row>
    <row r="52" spans="1:6">
      <c r="C52" s="91" t="s">
        <v>375</v>
      </c>
    </row>
    <row r="53" spans="1:6">
      <c r="C53" s="90" t="s">
        <v>379</v>
      </c>
    </row>
  </sheetData>
  <mergeCells count="24">
    <mergeCell ref="D45:D48"/>
    <mergeCell ref="E45:E48"/>
    <mergeCell ref="F45:F48"/>
    <mergeCell ref="F33:F39"/>
    <mergeCell ref="D40:D44"/>
    <mergeCell ref="E40:E44"/>
    <mergeCell ref="F40:F44"/>
    <mergeCell ref="D23:D32"/>
    <mergeCell ref="E23:E32"/>
    <mergeCell ref="F23:F32"/>
    <mergeCell ref="D33:D39"/>
    <mergeCell ref="E33:E39"/>
    <mergeCell ref="D12:D16"/>
    <mergeCell ref="E12:E16"/>
    <mergeCell ref="F12:F16"/>
    <mergeCell ref="D17:D22"/>
    <mergeCell ref="E17:E22"/>
    <mergeCell ref="F17:F22"/>
    <mergeCell ref="D3:D8"/>
    <mergeCell ref="E3:E8"/>
    <mergeCell ref="F3:F8"/>
    <mergeCell ref="D9:D11"/>
    <mergeCell ref="E9:E11"/>
    <mergeCell ref="F9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25" sqref="A25"/>
    </sheetView>
  </sheetViews>
  <sheetFormatPr defaultRowHeight="15"/>
  <cols>
    <col min="1" max="1" width="20.140625" customWidth="1"/>
    <col min="2" max="2" width="26.7109375" customWidth="1"/>
    <col min="3" max="3" width="56.7109375" customWidth="1"/>
  </cols>
  <sheetData>
    <row r="1" spans="1:7">
      <c r="A1" s="16">
        <v>1</v>
      </c>
      <c r="B1" s="16" t="s">
        <v>387</v>
      </c>
      <c r="C1" s="87" t="s">
        <v>388</v>
      </c>
      <c r="D1" s="93">
        <v>4</v>
      </c>
      <c r="E1" s="93">
        <v>6</v>
      </c>
      <c r="F1" s="93">
        <f>SUM(D1:E1)</f>
        <v>10</v>
      </c>
      <c r="G1" s="86"/>
    </row>
    <row r="2" spans="1:7">
      <c r="A2" s="16"/>
      <c r="B2" s="16"/>
      <c r="C2" s="87" t="s">
        <v>389</v>
      </c>
      <c r="D2" s="93">
        <v>4</v>
      </c>
      <c r="E2" s="93">
        <v>6</v>
      </c>
      <c r="F2" s="93">
        <f t="shared" ref="F2:F3" si="0">SUM(D2:E2)</f>
        <v>10</v>
      </c>
      <c r="G2" s="86"/>
    </row>
    <row r="3" spans="1:7">
      <c r="A3" s="16"/>
      <c r="B3" s="16"/>
      <c r="C3" s="87" t="s">
        <v>390</v>
      </c>
      <c r="D3" s="93">
        <v>6</v>
      </c>
      <c r="E3" s="93">
        <v>8</v>
      </c>
      <c r="F3" s="93">
        <f t="shared" si="0"/>
        <v>14</v>
      </c>
      <c r="G3" s="86"/>
    </row>
    <row r="4" spans="1:7">
      <c r="A4" s="16"/>
      <c r="B4" s="16"/>
      <c r="C4" s="71" t="s">
        <v>341</v>
      </c>
      <c r="D4" s="71"/>
      <c r="E4" s="71"/>
      <c r="F4" s="71">
        <v>4</v>
      </c>
      <c r="G4" s="86"/>
    </row>
    <row r="5" spans="1:7">
      <c r="A5" s="20"/>
      <c r="B5" s="20"/>
      <c r="C5" s="71" t="s">
        <v>367</v>
      </c>
      <c r="D5" s="71"/>
      <c r="E5" s="71"/>
      <c r="F5" s="71">
        <v>2</v>
      </c>
      <c r="G5" s="79"/>
    </row>
    <row r="6" spans="1:7">
      <c r="A6" s="57"/>
      <c r="B6" s="56"/>
      <c r="C6" s="57"/>
      <c r="D6" s="69"/>
      <c r="E6" s="69"/>
      <c r="F6" s="69"/>
      <c r="G6" s="57"/>
    </row>
    <row r="7" spans="1:7">
      <c r="A7" s="57"/>
      <c r="B7" s="56"/>
      <c r="C7" s="64" t="s">
        <v>283</v>
      </c>
      <c r="D7" s="76"/>
      <c r="E7" s="76"/>
      <c r="F7" s="76">
        <f>SUM(F1:F5)</f>
        <v>40</v>
      </c>
      <c r="G7" s="57"/>
    </row>
    <row r="8" spans="1:7">
      <c r="A8" s="57"/>
      <c r="B8" s="56"/>
      <c r="C8" s="65" t="s">
        <v>284</v>
      </c>
      <c r="D8" s="77"/>
      <c r="E8" s="77"/>
      <c r="F8" s="77">
        <f>F7/8</f>
        <v>5</v>
      </c>
      <c r="G8" s="57"/>
    </row>
    <row r="11" spans="1:7">
      <c r="C11" s="91" t="s">
        <v>375</v>
      </c>
    </row>
    <row r="12" spans="1:7">
      <c r="C12" s="90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"/>
  <sheetViews>
    <sheetView zoomScale="90" zoomScaleNormal="90" workbookViewId="0">
      <selection activeCell="E4" sqref="E4"/>
    </sheetView>
  </sheetViews>
  <sheetFormatPr defaultRowHeight="15"/>
  <cols>
    <col min="2" max="2" width="42.85546875" customWidth="1"/>
    <col min="3" max="3" width="53.28515625" customWidth="1"/>
  </cols>
  <sheetData>
    <row r="1" spans="1:7">
      <c r="A1" s="16">
        <v>1</v>
      </c>
      <c r="B1" s="16" t="s">
        <v>352</v>
      </c>
      <c r="C1" s="87" t="s">
        <v>350</v>
      </c>
      <c r="D1" s="85">
        <v>10</v>
      </c>
      <c r="E1" s="85">
        <v>10</v>
      </c>
      <c r="F1" s="85">
        <f>SUM(D1:E1)</f>
        <v>20</v>
      </c>
      <c r="G1" s="86"/>
    </row>
    <row r="2" spans="1:7">
      <c r="A2" s="16"/>
      <c r="B2" s="16"/>
      <c r="C2" s="87" t="s">
        <v>353</v>
      </c>
      <c r="D2" s="85">
        <v>10</v>
      </c>
      <c r="E2" s="85">
        <v>10</v>
      </c>
      <c r="F2" s="85">
        <f t="shared" ref="F2:F3" si="0">SUM(D2:E2)</f>
        <v>20</v>
      </c>
      <c r="G2" s="86"/>
    </row>
    <row r="3" spans="1:7">
      <c r="A3" s="16"/>
      <c r="B3" s="16"/>
      <c r="C3" s="87" t="s">
        <v>351</v>
      </c>
      <c r="D3" s="85">
        <v>10</v>
      </c>
      <c r="E3" s="85">
        <v>10</v>
      </c>
      <c r="F3" s="85">
        <f t="shared" si="0"/>
        <v>20</v>
      </c>
      <c r="G3" s="86"/>
    </row>
    <row r="4" spans="1:7">
      <c r="A4" s="16"/>
      <c r="B4" s="16"/>
      <c r="C4" s="71" t="s">
        <v>341</v>
      </c>
      <c r="D4" s="71"/>
      <c r="E4" s="71"/>
      <c r="F4" s="71">
        <v>16</v>
      </c>
      <c r="G4" s="86"/>
    </row>
    <row r="5" spans="1:7">
      <c r="A5" s="20"/>
      <c r="B5" s="20"/>
      <c r="C5" s="71" t="s">
        <v>367</v>
      </c>
      <c r="D5" s="71"/>
      <c r="E5" s="71"/>
      <c r="F5" s="71">
        <v>4</v>
      </c>
      <c r="G5" s="79"/>
    </row>
    <row r="6" spans="1:7">
      <c r="A6" s="57"/>
      <c r="B6" s="56"/>
      <c r="C6" s="57"/>
      <c r="D6" s="69"/>
      <c r="E6" s="69"/>
      <c r="F6" s="69"/>
      <c r="G6" s="57"/>
    </row>
    <row r="7" spans="1:7">
      <c r="A7" s="57"/>
      <c r="B7" s="56"/>
      <c r="C7" s="64" t="s">
        <v>283</v>
      </c>
      <c r="D7" s="76"/>
      <c r="E7" s="76"/>
      <c r="F7" s="76">
        <f>SUM(F1:F5)</f>
        <v>80</v>
      </c>
      <c r="G7" s="57"/>
    </row>
    <row r="8" spans="1:7">
      <c r="A8" s="57"/>
      <c r="B8" s="56"/>
      <c r="C8" s="65" t="s">
        <v>284</v>
      </c>
      <c r="D8" s="77"/>
      <c r="E8" s="77"/>
      <c r="F8" s="77">
        <f>F7/8</f>
        <v>10</v>
      </c>
      <c r="G8" s="57"/>
    </row>
    <row r="11" spans="1:7">
      <c r="C11" s="91" t="s">
        <v>375</v>
      </c>
    </row>
    <row r="12" spans="1:7">
      <c r="C12" s="90" t="s">
        <v>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6" sqref="E6"/>
    </sheetView>
  </sheetViews>
  <sheetFormatPr defaultRowHeight="15"/>
  <cols>
    <col min="1" max="1" width="9.140625" style="54"/>
    <col min="2" max="2" width="22.7109375" style="54" customWidth="1"/>
    <col min="3" max="3" width="56.42578125" style="54" customWidth="1"/>
    <col min="4" max="4" width="16.7109375" style="69" customWidth="1"/>
    <col min="5" max="6" width="9.140625" style="69"/>
    <col min="7" max="16384" width="9.140625" style="54"/>
  </cols>
  <sheetData>
    <row r="1" spans="1:7" s="69" customFormat="1" ht="24" customHeight="1">
      <c r="A1" s="131" t="s">
        <v>268</v>
      </c>
      <c r="B1" s="129" t="s">
        <v>271</v>
      </c>
      <c r="C1" s="129" t="s">
        <v>206</v>
      </c>
      <c r="D1" s="122" t="s">
        <v>297</v>
      </c>
      <c r="E1" s="123"/>
      <c r="F1" s="124"/>
      <c r="G1" s="131" t="s">
        <v>298</v>
      </c>
    </row>
    <row r="2" spans="1:7" s="69" customFormat="1" ht="30">
      <c r="A2" s="132"/>
      <c r="B2" s="130"/>
      <c r="C2" s="130"/>
      <c r="D2" s="68" t="s">
        <v>270</v>
      </c>
      <c r="E2" s="68" t="s">
        <v>269</v>
      </c>
      <c r="F2" s="68" t="s">
        <v>296</v>
      </c>
      <c r="G2" s="132"/>
    </row>
    <row r="3" spans="1:7" s="69" customFormat="1">
      <c r="A3" s="119">
        <v>1</v>
      </c>
      <c r="B3" s="148" t="s">
        <v>349</v>
      </c>
      <c r="C3" s="84"/>
      <c r="D3" s="119">
        <v>30</v>
      </c>
      <c r="E3" s="119">
        <v>54</v>
      </c>
      <c r="F3" s="119">
        <f>SUM(D3:E5)</f>
        <v>84</v>
      </c>
      <c r="G3" s="119"/>
    </row>
    <row r="4" spans="1:7" s="69" customFormat="1">
      <c r="A4" s="119"/>
      <c r="B4" s="119"/>
      <c r="C4" s="84" t="s">
        <v>385</v>
      </c>
      <c r="D4" s="119"/>
      <c r="E4" s="119"/>
      <c r="F4" s="119"/>
      <c r="G4" s="119"/>
    </row>
    <row r="5" spans="1:7" s="69" customFormat="1">
      <c r="A5" s="119"/>
      <c r="B5" s="119"/>
      <c r="C5" s="84" t="s">
        <v>372</v>
      </c>
      <c r="D5" s="119"/>
      <c r="E5" s="119"/>
      <c r="F5" s="119"/>
      <c r="G5" s="119"/>
    </row>
    <row r="6" spans="1:7" s="69" customFormat="1">
      <c r="A6" s="70">
        <v>2</v>
      </c>
      <c r="B6" s="88"/>
      <c r="C6" s="54"/>
      <c r="D6" s="70"/>
      <c r="E6" s="70"/>
      <c r="F6" s="70"/>
      <c r="G6" s="70"/>
    </row>
    <row r="7" spans="1:7" s="69" customFormat="1">
      <c r="B7" s="57"/>
      <c r="C7" s="71" t="s">
        <v>341</v>
      </c>
      <c r="D7" s="71"/>
      <c r="E7" s="71"/>
      <c r="F7" s="71">
        <v>10</v>
      </c>
    </row>
    <row r="8" spans="1:7" s="69" customFormat="1">
      <c r="B8" s="57"/>
      <c r="C8" s="71" t="s">
        <v>295</v>
      </c>
      <c r="D8" s="71"/>
      <c r="E8" s="71"/>
      <c r="F8" s="71">
        <v>2</v>
      </c>
    </row>
    <row r="9" spans="1:7" s="69" customFormat="1">
      <c r="C9" s="73"/>
      <c r="D9" s="74"/>
      <c r="E9" s="74"/>
      <c r="F9" s="75"/>
    </row>
    <row r="10" spans="1:7">
      <c r="C10" s="80" t="s">
        <v>283</v>
      </c>
      <c r="D10" s="76">
        <f>SUM(D3:D6)</f>
        <v>30</v>
      </c>
      <c r="E10" s="76">
        <f>SUM(E3:E6)</f>
        <v>54</v>
      </c>
      <c r="F10" s="76">
        <f>SUM(F3:F8)</f>
        <v>96</v>
      </c>
    </row>
    <row r="11" spans="1:7">
      <c r="C11" s="81" t="s">
        <v>284</v>
      </c>
      <c r="D11" s="77">
        <f>D10/8</f>
        <v>3.75</v>
      </c>
      <c r="E11" s="77">
        <f>E10/8</f>
        <v>6.75</v>
      </c>
      <c r="F11" s="77">
        <f>F10/8</f>
        <v>12</v>
      </c>
    </row>
    <row r="14" spans="1:7">
      <c r="C14" s="91" t="s">
        <v>375</v>
      </c>
    </row>
    <row r="15" spans="1:7">
      <c r="C15" s="90" t="s">
        <v>381</v>
      </c>
    </row>
  </sheetData>
  <mergeCells count="11">
    <mergeCell ref="E3:E5"/>
    <mergeCell ref="F3:F5"/>
    <mergeCell ref="G3:G5"/>
    <mergeCell ref="G1:G2"/>
    <mergeCell ref="A1:A2"/>
    <mergeCell ref="C1:C2"/>
    <mergeCell ref="B1:B2"/>
    <mergeCell ref="D1:F1"/>
    <mergeCell ref="D3:D5"/>
    <mergeCell ref="A3:A5"/>
    <mergeCell ref="B3:B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25" sqref="B25"/>
    </sheetView>
  </sheetViews>
  <sheetFormatPr defaultRowHeight="15"/>
  <cols>
    <col min="1" max="1" width="5.5703125" bestFit="1" customWidth="1"/>
    <col min="2" max="2" width="29.42578125" bestFit="1" customWidth="1"/>
    <col min="3" max="3" width="76.42578125" bestFit="1" customWidth="1"/>
  </cols>
  <sheetData>
    <row r="1" spans="1:3">
      <c r="A1" s="97" t="s">
        <v>310</v>
      </c>
      <c r="B1" s="97" t="s">
        <v>311</v>
      </c>
      <c r="C1" s="98" t="s">
        <v>312</v>
      </c>
    </row>
    <row r="2" spans="1:3">
      <c r="A2" s="60">
        <v>1</v>
      </c>
      <c r="B2" s="96" t="s">
        <v>386</v>
      </c>
      <c r="C2" s="16"/>
    </row>
    <row r="3" spans="1:3">
      <c r="A3" s="60"/>
      <c r="B3" s="16"/>
      <c r="C3" s="16" t="s">
        <v>313</v>
      </c>
    </row>
    <row r="4" spans="1:3">
      <c r="A4" s="60"/>
      <c r="B4" s="16"/>
      <c r="C4" s="16" t="s">
        <v>314</v>
      </c>
    </row>
    <row r="5" spans="1:3">
      <c r="A5" s="60">
        <v>2</v>
      </c>
      <c r="B5" s="16" t="s">
        <v>315</v>
      </c>
      <c r="C5" s="16"/>
    </row>
    <row r="6" spans="1:3" ht="15.75">
      <c r="A6" s="60">
        <v>3</v>
      </c>
      <c r="B6" s="61" t="s">
        <v>342</v>
      </c>
      <c r="C6" s="16"/>
    </row>
    <row r="7" spans="1:3" ht="15.75">
      <c r="A7" s="60"/>
      <c r="B7" s="16"/>
      <c r="C7" s="62" t="s">
        <v>316</v>
      </c>
    </row>
    <row r="8" spans="1:3" ht="15.75">
      <c r="A8" s="60"/>
      <c r="B8" s="16"/>
      <c r="C8" s="63" t="s">
        <v>317</v>
      </c>
    </row>
    <row r="9" spans="1:3">
      <c r="A9" s="60">
        <v>4</v>
      </c>
      <c r="B9" s="16" t="s">
        <v>318</v>
      </c>
      <c r="C9" s="16" t="s">
        <v>339</v>
      </c>
    </row>
    <row r="10" spans="1:3">
      <c r="A10" s="60"/>
      <c r="B10" s="16"/>
      <c r="C10" s="16" t="s">
        <v>319</v>
      </c>
    </row>
    <row r="11" spans="1:3" ht="15.75">
      <c r="A11" s="60">
        <v>6</v>
      </c>
      <c r="B11" s="94" t="s">
        <v>320</v>
      </c>
      <c r="C11" s="16"/>
    </row>
    <row r="12" spans="1:3">
      <c r="A12" s="16"/>
      <c r="B12" s="95" t="s">
        <v>369</v>
      </c>
      <c r="C12" s="16"/>
    </row>
    <row r="13" spans="1:3">
      <c r="A13" s="16"/>
      <c r="B13" s="95" t="s">
        <v>370</v>
      </c>
      <c r="C13" s="16"/>
    </row>
    <row r="14" spans="1:3">
      <c r="A14" s="16"/>
      <c r="B14" s="95" t="s">
        <v>371</v>
      </c>
      <c r="C14" s="1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13" sqref="C13"/>
    </sheetView>
  </sheetViews>
  <sheetFormatPr defaultRowHeight="15"/>
  <cols>
    <col min="1" max="1" width="33.5703125" customWidth="1"/>
    <col min="2" max="2" width="29" customWidth="1"/>
    <col min="3" max="3" width="52.85546875" customWidth="1"/>
    <col min="4" max="4" width="25.85546875" customWidth="1"/>
  </cols>
  <sheetData>
    <row r="1" spans="1:6">
      <c r="A1" s="16">
        <v>1</v>
      </c>
      <c r="B1" s="16" t="s">
        <v>391</v>
      </c>
      <c r="C1" s="87" t="s">
        <v>392</v>
      </c>
      <c r="D1" s="99">
        <v>5</v>
      </c>
      <c r="E1" s="99">
        <v>8</v>
      </c>
      <c r="F1" s="99">
        <f>SUM(D1:E1)</f>
        <v>13</v>
      </c>
    </row>
    <row r="2" spans="1:6">
      <c r="A2" s="16"/>
      <c r="B2" s="16"/>
      <c r="C2" s="87" t="s">
        <v>393</v>
      </c>
      <c r="D2" s="99">
        <v>5</v>
      </c>
      <c r="E2" s="99">
        <v>8</v>
      </c>
      <c r="F2" s="99">
        <f t="shared" ref="F2:F3" si="0">SUM(D2:E2)</f>
        <v>13</v>
      </c>
    </row>
    <row r="3" spans="1:6">
      <c r="A3" s="16"/>
      <c r="B3" s="16"/>
      <c r="C3" s="87" t="s">
        <v>394</v>
      </c>
      <c r="D3" s="99">
        <v>4</v>
      </c>
      <c r="E3" s="99">
        <v>4</v>
      </c>
      <c r="F3" s="99">
        <f t="shared" si="0"/>
        <v>8</v>
      </c>
    </row>
    <row r="4" spans="1:6">
      <c r="A4" s="16"/>
      <c r="B4" s="16"/>
      <c r="C4" s="71" t="s">
        <v>341</v>
      </c>
      <c r="D4" s="71"/>
      <c r="E4" s="71"/>
      <c r="F4" s="71">
        <v>4</v>
      </c>
    </row>
    <row r="5" spans="1:6">
      <c r="A5" s="20"/>
      <c r="B5" s="20"/>
      <c r="C5" s="71" t="s">
        <v>367</v>
      </c>
      <c r="D5" s="71"/>
      <c r="E5" s="71"/>
      <c r="F5" s="71">
        <v>2</v>
      </c>
    </row>
    <row r="6" spans="1:6">
      <c r="A6" s="57"/>
      <c r="B6" s="56"/>
      <c r="C6" s="57"/>
      <c r="D6" s="69"/>
      <c r="E6" s="69"/>
      <c r="F6" s="69"/>
    </row>
    <row r="7" spans="1:6">
      <c r="A7" s="57"/>
      <c r="B7" s="56"/>
      <c r="C7" s="64" t="s">
        <v>283</v>
      </c>
      <c r="D7" s="76"/>
      <c r="E7" s="76"/>
      <c r="F7" s="76">
        <f>SUM(F1:F5)</f>
        <v>40</v>
      </c>
    </row>
    <row r="8" spans="1:6">
      <c r="A8" s="57"/>
      <c r="B8" s="56"/>
      <c r="C8" s="65" t="s">
        <v>284</v>
      </c>
      <c r="D8" s="77"/>
      <c r="E8" s="77"/>
      <c r="F8" s="77">
        <f>F7/8</f>
        <v>5</v>
      </c>
    </row>
    <row r="11" spans="1:6">
      <c r="C11" s="91" t="s">
        <v>375</v>
      </c>
    </row>
    <row r="12" spans="1:6">
      <c r="C12" s="103" t="s">
        <v>395</v>
      </c>
    </row>
    <row r="13" spans="1:6">
      <c r="F13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80"/>
  <sheetViews>
    <sheetView zoomScale="80" zoomScaleNormal="80" workbookViewId="0">
      <selection activeCell="J47" sqref="J47"/>
    </sheetView>
  </sheetViews>
  <sheetFormatPr defaultColWidth="9.140625" defaultRowHeight="15"/>
  <cols>
    <col min="1" max="1" width="45.42578125" style="9" bestFit="1" customWidth="1"/>
    <col min="2" max="2" width="3.7109375" style="9" customWidth="1"/>
    <col min="3" max="3" width="37.42578125" style="9" customWidth="1"/>
    <col min="4" max="4" width="3.7109375" style="9" customWidth="1"/>
    <col min="5" max="5" width="37.42578125" style="9" bestFit="1" customWidth="1"/>
    <col min="6" max="6" width="3.7109375" style="9" customWidth="1"/>
    <col min="7" max="7" width="37.42578125" style="9" customWidth="1"/>
    <col min="8" max="8" width="3.7109375" style="9" customWidth="1"/>
    <col min="9" max="9" width="9.140625" style="8"/>
    <col min="10" max="10" width="48" style="8" bestFit="1" customWidth="1"/>
    <col min="11" max="11" width="5.7109375" style="8" customWidth="1"/>
    <col min="12" max="12" width="3.85546875" style="8" customWidth="1"/>
    <col min="13" max="13" width="4.5703125" style="8" customWidth="1"/>
    <col min="14" max="14" width="5.7109375" style="8" customWidth="1"/>
    <col min="15" max="20" width="5.7109375" style="20" customWidth="1"/>
    <col min="21" max="21" width="10.85546875" style="20" hidden="1" customWidth="1"/>
    <col min="22" max="28" width="5.7109375" style="20" customWidth="1"/>
    <col min="29" max="30" width="3.7109375" style="20" customWidth="1"/>
    <col min="31" max="31" width="58.85546875" style="20" bestFit="1" customWidth="1"/>
    <col min="32" max="32" width="3.7109375" style="20" hidden="1" customWidth="1"/>
    <col min="33" max="35" width="5.7109375" style="20" customWidth="1"/>
    <col min="36" max="16384" width="9.140625" style="20"/>
  </cols>
  <sheetData>
    <row r="1" spans="1:35" customFormat="1">
      <c r="A1" s="10" t="s">
        <v>27</v>
      </c>
      <c r="B1" s="15" t="s">
        <v>32</v>
      </c>
      <c r="C1" s="13" t="s">
        <v>196</v>
      </c>
      <c r="D1" s="15" t="s">
        <v>32</v>
      </c>
      <c r="E1" s="13" t="s">
        <v>197</v>
      </c>
      <c r="F1" s="15" t="s">
        <v>32</v>
      </c>
      <c r="G1" s="11" t="s">
        <v>198</v>
      </c>
      <c r="H1" s="15" t="s">
        <v>32</v>
      </c>
      <c r="I1" s="48" t="s">
        <v>21</v>
      </c>
      <c r="J1" s="1"/>
      <c r="K1" s="1" t="s">
        <v>144</v>
      </c>
      <c r="L1" s="1"/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40">
        <v>8</v>
      </c>
      <c r="V1" s="1">
        <v>8</v>
      </c>
      <c r="W1" s="1">
        <v>9</v>
      </c>
      <c r="X1" s="1">
        <v>10</v>
      </c>
      <c r="Y1" s="1">
        <v>11</v>
      </c>
      <c r="Z1" s="1">
        <v>12</v>
      </c>
      <c r="AA1" s="1">
        <v>13</v>
      </c>
      <c r="AB1" s="1">
        <v>14</v>
      </c>
      <c r="AD1" s="1" t="s">
        <v>33</v>
      </c>
      <c r="AE1" s="1" t="s">
        <v>28</v>
      </c>
      <c r="AF1" s="1"/>
      <c r="AG1" s="1" t="s">
        <v>19</v>
      </c>
      <c r="AH1" s="1" t="s">
        <v>3</v>
      </c>
      <c r="AI1" s="1" t="s">
        <v>2</v>
      </c>
    </row>
    <row r="2" spans="1:35" customFormat="1">
      <c r="A2" s="2" t="s">
        <v>176</v>
      </c>
      <c r="B2" s="30">
        <v>2</v>
      </c>
      <c r="C2" s="2" t="s">
        <v>180</v>
      </c>
      <c r="D2" s="31" t="s">
        <v>30</v>
      </c>
      <c r="E2" s="2" t="s">
        <v>180</v>
      </c>
      <c r="F2" s="31" t="s">
        <v>30</v>
      </c>
      <c r="G2" s="2" t="s">
        <v>180</v>
      </c>
      <c r="H2" s="29" t="s">
        <v>30</v>
      </c>
      <c r="J2" s="23" t="s">
        <v>176</v>
      </c>
      <c r="K2" s="28" t="e">
        <f>#REF!</f>
        <v>#REF!</v>
      </c>
      <c r="L2" s="28" t="s">
        <v>68</v>
      </c>
      <c r="M2" s="23"/>
      <c r="N2" s="16" t="s">
        <v>53</v>
      </c>
      <c r="O2" s="16"/>
      <c r="P2" s="16"/>
      <c r="Q2" s="16"/>
      <c r="R2" s="16"/>
      <c r="S2" s="16"/>
      <c r="T2" s="16"/>
      <c r="U2" s="34"/>
      <c r="V2" s="16"/>
      <c r="W2" s="16"/>
      <c r="X2" s="16"/>
      <c r="Y2" s="16"/>
      <c r="Z2" s="16"/>
      <c r="AA2" s="16"/>
      <c r="AB2" s="16"/>
      <c r="AD2" s="16">
        <v>1</v>
      </c>
      <c r="AE2" s="16" t="str">
        <f t="shared" ref="AE2:AE15" si="0">C35</f>
        <v>Understanding low level design specification</v>
      </c>
      <c r="AF2" s="16" t="s">
        <v>4</v>
      </c>
      <c r="AG2" s="35" t="s">
        <v>69</v>
      </c>
      <c r="AH2" s="35" t="s">
        <v>69</v>
      </c>
      <c r="AI2" s="35" t="s">
        <v>69</v>
      </c>
    </row>
    <row r="3" spans="1:35" customFormat="1">
      <c r="A3" s="2" t="s">
        <v>157</v>
      </c>
      <c r="B3" s="30">
        <v>2</v>
      </c>
      <c r="C3" s="2" t="s">
        <v>178</v>
      </c>
      <c r="D3" s="31">
        <v>2</v>
      </c>
      <c r="E3" s="2" t="s">
        <v>178</v>
      </c>
      <c r="F3" s="31">
        <v>2</v>
      </c>
      <c r="G3" s="2" t="s">
        <v>178</v>
      </c>
      <c r="H3" s="29">
        <v>2</v>
      </c>
      <c r="J3" s="23" t="s">
        <v>157</v>
      </c>
      <c r="K3" s="28" t="e">
        <f>#REF!</f>
        <v>#REF!</v>
      </c>
      <c r="L3" s="28" t="s">
        <v>68</v>
      </c>
      <c r="M3" s="23"/>
      <c r="N3" s="16" t="s">
        <v>53</v>
      </c>
      <c r="O3" s="16"/>
      <c r="P3" s="16"/>
      <c r="Q3" s="16"/>
      <c r="R3" s="16"/>
      <c r="S3" s="16"/>
      <c r="T3" s="16"/>
      <c r="U3" s="34"/>
      <c r="V3" s="16"/>
      <c r="W3" s="16"/>
      <c r="X3" s="16"/>
      <c r="Y3" s="16"/>
      <c r="Z3" s="16"/>
      <c r="AA3" s="16"/>
      <c r="AB3" s="16"/>
      <c r="AD3" s="16">
        <v>2</v>
      </c>
      <c r="AE3" s="16" t="str">
        <f t="shared" si="0"/>
        <v>Writing code as per specification / CR</v>
      </c>
      <c r="AF3" s="16" t="s">
        <v>4</v>
      </c>
      <c r="AG3" s="35" t="s">
        <v>69</v>
      </c>
      <c r="AH3" s="35" t="s">
        <v>69</v>
      </c>
      <c r="AI3" s="35" t="s">
        <v>69</v>
      </c>
    </row>
    <row r="4" spans="1:35" customFormat="1">
      <c r="A4" s="4" t="s">
        <v>173</v>
      </c>
      <c r="B4" s="22">
        <v>2</v>
      </c>
      <c r="C4" s="2" t="s">
        <v>181</v>
      </c>
      <c r="D4" s="31">
        <v>2</v>
      </c>
      <c r="E4" s="2" t="s">
        <v>181</v>
      </c>
      <c r="F4" s="31">
        <v>2</v>
      </c>
      <c r="G4" s="2" t="s">
        <v>181</v>
      </c>
      <c r="H4" s="29">
        <v>2</v>
      </c>
      <c r="J4" s="23" t="s">
        <v>173</v>
      </c>
      <c r="K4" s="28" t="e">
        <f>#REF!</f>
        <v>#REF!</v>
      </c>
      <c r="L4" s="28" t="s">
        <v>68</v>
      </c>
      <c r="M4" s="23"/>
      <c r="N4" s="16" t="s">
        <v>53</v>
      </c>
      <c r="O4" s="16"/>
      <c r="P4" s="16"/>
      <c r="Q4" s="16"/>
      <c r="R4" s="16"/>
      <c r="S4" s="16"/>
      <c r="T4" s="16"/>
      <c r="U4" s="34"/>
      <c r="V4" s="16"/>
      <c r="W4" s="16"/>
      <c r="X4" s="16"/>
      <c r="Y4" s="16"/>
      <c r="Z4" s="16"/>
      <c r="AA4" s="16"/>
      <c r="AB4" s="16"/>
      <c r="AD4" s="16">
        <v>3</v>
      </c>
      <c r="AE4" s="16" t="str">
        <f t="shared" si="0"/>
        <v>Code documentation</v>
      </c>
      <c r="AF4" s="16" t="s">
        <v>4</v>
      </c>
      <c r="AG4" s="35" t="s">
        <v>69</v>
      </c>
      <c r="AH4" s="35" t="s">
        <v>69</v>
      </c>
      <c r="AI4" s="35" t="s">
        <v>69</v>
      </c>
    </row>
    <row r="5" spans="1:35" customFormat="1">
      <c r="A5" s="3" t="s">
        <v>174</v>
      </c>
      <c r="B5" s="32" t="s">
        <v>31</v>
      </c>
      <c r="C5" s="2" t="s">
        <v>179</v>
      </c>
      <c r="D5" s="31">
        <v>2</v>
      </c>
      <c r="E5" s="2" t="s">
        <v>179</v>
      </c>
      <c r="F5" s="31">
        <v>2</v>
      </c>
      <c r="G5" s="2" t="s">
        <v>179</v>
      </c>
      <c r="H5" s="29">
        <v>2</v>
      </c>
      <c r="J5" s="23" t="s">
        <v>174</v>
      </c>
      <c r="K5" s="28" t="e">
        <f>#REF!</f>
        <v>#REF!</v>
      </c>
      <c r="L5" s="28" t="s">
        <v>68</v>
      </c>
      <c r="M5" s="23"/>
      <c r="N5" s="16"/>
      <c r="O5" s="16" t="s">
        <v>53</v>
      </c>
      <c r="P5" s="16"/>
      <c r="Q5" s="16"/>
      <c r="R5" s="16"/>
      <c r="S5" s="16"/>
      <c r="T5" s="16"/>
      <c r="U5" s="34"/>
      <c r="V5" s="16"/>
      <c r="W5" s="16"/>
      <c r="X5" s="16"/>
      <c r="Y5" s="16"/>
      <c r="Z5" s="16"/>
      <c r="AA5" s="16"/>
      <c r="AB5" s="16"/>
      <c r="AD5" s="16">
        <v>4</v>
      </c>
      <c r="AE5" s="16" t="str">
        <f t="shared" si="0"/>
        <v>Using Version control system for Code checkin/checkout/merge</v>
      </c>
      <c r="AF5" s="16" t="s">
        <v>4</v>
      </c>
      <c r="AG5" s="35" t="s">
        <v>69</v>
      </c>
      <c r="AH5" s="35" t="s">
        <v>69</v>
      </c>
      <c r="AI5" s="35" t="s">
        <v>69</v>
      </c>
    </row>
    <row r="6" spans="1:35" customFormat="1">
      <c r="A6" s="2" t="s">
        <v>5</v>
      </c>
      <c r="B6" s="30">
        <v>4</v>
      </c>
      <c r="C6" s="2" t="s">
        <v>182</v>
      </c>
      <c r="D6" s="31">
        <v>2</v>
      </c>
      <c r="E6" s="2" t="s">
        <v>182</v>
      </c>
      <c r="F6" s="31">
        <v>2</v>
      </c>
      <c r="G6" s="2" t="s">
        <v>182</v>
      </c>
      <c r="H6" s="29">
        <v>2</v>
      </c>
      <c r="J6" s="23" t="s">
        <v>5</v>
      </c>
      <c r="K6" s="28" t="e">
        <f>#REF!</f>
        <v>#REF!</v>
      </c>
      <c r="L6" s="28" t="s">
        <v>68</v>
      </c>
      <c r="M6" s="23"/>
      <c r="N6" s="16"/>
      <c r="O6" s="16" t="s">
        <v>53</v>
      </c>
      <c r="P6" s="16"/>
      <c r="Q6" s="16"/>
      <c r="R6" s="16"/>
      <c r="S6" s="16"/>
      <c r="T6" s="16"/>
      <c r="U6" s="34"/>
      <c r="V6" s="16"/>
      <c r="W6" s="16"/>
      <c r="X6" s="16"/>
      <c r="Y6" s="16"/>
      <c r="Z6" s="16"/>
      <c r="AA6" s="16"/>
      <c r="AB6" s="16"/>
      <c r="AD6" s="16">
        <v>5</v>
      </c>
      <c r="AE6" s="16" t="str">
        <f t="shared" si="0"/>
        <v>Testing the code as per unit test cases</v>
      </c>
      <c r="AF6" s="16" t="s">
        <v>4</v>
      </c>
      <c r="AG6" s="35" t="s">
        <v>69</v>
      </c>
      <c r="AH6" s="35" t="s">
        <v>69</v>
      </c>
      <c r="AI6" s="35" t="s">
        <v>69</v>
      </c>
    </row>
    <row r="7" spans="1:35" customFormat="1">
      <c r="A7" s="12" t="s">
        <v>25</v>
      </c>
      <c r="B7" s="31">
        <v>2</v>
      </c>
      <c r="C7" s="2" t="s">
        <v>183</v>
      </c>
      <c r="D7" s="31">
        <v>4</v>
      </c>
      <c r="E7" s="2" t="s">
        <v>183</v>
      </c>
      <c r="F7" s="31">
        <v>4</v>
      </c>
      <c r="G7" s="2" t="s">
        <v>183</v>
      </c>
      <c r="H7" s="29">
        <v>4</v>
      </c>
      <c r="J7" s="23" t="s">
        <v>25</v>
      </c>
      <c r="K7" s="28" t="e">
        <f>#REF!</f>
        <v>#REF!</v>
      </c>
      <c r="L7" s="28" t="s">
        <v>68</v>
      </c>
      <c r="M7" s="23"/>
      <c r="N7" s="16"/>
      <c r="O7" s="16" t="s">
        <v>53</v>
      </c>
      <c r="P7" s="16"/>
      <c r="Q7" s="16"/>
      <c r="R7" s="16"/>
      <c r="S7" s="16"/>
      <c r="T7" s="16"/>
      <c r="U7" s="34"/>
      <c r="V7" s="16"/>
      <c r="W7" s="16"/>
      <c r="X7" s="16"/>
      <c r="Y7" s="16"/>
      <c r="Z7" s="16"/>
      <c r="AA7" s="16"/>
      <c r="AB7" s="16"/>
      <c r="AD7" s="16">
        <v>6</v>
      </c>
      <c r="AE7" s="16" t="str">
        <f t="shared" si="0"/>
        <v>Logging defects against internal testing</v>
      </c>
      <c r="AF7" s="16" t="s">
        <v>4</v>
      </c>
      <c r="AG7" s="35" t="s">
        <v>69</v>
      </c>
      <c r="AH7" s="35" t="s">
        <v>69</v>
      </c>
      <c r="AI7" s="35" t="s">
        <v>69</v>
      </c>
    </row>
    <row r="8" spans="1:35" customFormat="1">
      <c r="A8" s="50" t="s">
        <v>7</v>
      </c>
      <c r="B8" s="30">
        <v>2</v>
      </c>
      <c r="C8" s="2" t="s">
        <v>185</v>
      </c>
      <c r="D8" s="31">
        <v>2</v>
      </c>
      <c r="E8" s="2" t="s">
        <v>185</v>
      </c>
      <c r="F8" s="31">
        <v>2</v>
      </c>
      <c r="G8" s="2" t="s">
        <v>185</v>
      </c>
      <c r="H8" s="29">
        <v>2</v>
      </c>
      <c r="J8" s="23" t="s">
        <v>7</v>
      </c>
      <c r="K8" s="28" t="e">
        <f>#REF!</f>
        <v>#REF!</v>
      </c>
      <c r="L8" s="28" t="s">
        <v>68</v>
      </c>
      <c r="M8" s="23"/>
      <c r="N8" s="16"/>
      <c r="O8" s="16" t="s">
        <v>53</v>
      </c>
      <c r="P8" s="16"/>
      <c r="Q8" s="16"/>
      <c r="R8" s="16"/>
      <c r="S8" s="16"/>
      <c r="T8" s="16"/>
      <c r="U8" s="34"/>
      <c r="V8" s="16"/>
      <c r="W8" s="16"/>
      <c r="X8" s="16"/>
      <c r="Y8" s="16"/>
      <c r="Z8" s="16"/>
      <c r="AA8" s="16"/>
      <c r="AB8" s="16"/>
      <c r="AD8" s="16">
        <v>7</v>
      </c>
      <c r="AE8" s="16" t="str">
        <f t="shared" si="0"/>
        <v>Debugging the code for internal defects</v>
      </c>
      <c r="AF8" s="16" t="s">
        <v>4</v>
      </c>
      <c r="AG8" s="35" t="s">
        <v>69</v>
      </c>
      <c r="AH8" s="35" t="s">
        <v>69</v>
      </c>
      <c r="AI8" s="35" t="s">
        <v>69</v>
      </c>
    </row>
    <row r="9" spans="1:35" customFormat="1">
      <c r="A9" s="50" t="s">
        <v>8</v>
      </c>
      <c r="B9" s="33">
        <v>2</v>
      </c>
      <c r="C9" s="2" t="s">
        <v>184</v>
      </c>
      <c r="D9" s="22">
        <v>2</v>
      </c>
      <c r="E9" s="2" t="s">
        <v>184</v>
      </c>
      <c r="F9" s="22">
        <v>2</v>
      </c>
      <c r="G9" s="2" t="s">
        <v>184</v>
      </c>
      <c r="H9" s="30">
        <v>2</v>
      </c>
      <c r="J9" s="23" t="s">
        <v>186</v>
      </c>
      <c r="K9" s="28" t="e">
        <f>#REF!</f>
        <v>#REF!</v>
      </c>
      <c r="L9" s="28" t="s">
        <v>68</v>
      </c>
      <c r="M9" s="23"/>
      <c r="N9" s="16"/>
      <c r="O9" s="16" t="s">
        <v>53</v>
      </c>
      <c r="P9" s="16"/>
      <c r="Q9" s="16"/>
      <c r="R9" s="16"/>
      <c r="S9" s="16"/>
      <c r="T9" s="16"/>
      <c r="U9" s="34"/>
      <c r="V9" s="16"/>
      <c r="W9" s="16"/>
      <c r="X9" s="16"/>
      <c r="Y9" s="16"/>
      <c r="Z9" s="16"/>
      <c r="AA9" s="16"/>
      <c r="AB9" s="16"/>
      <c r="AD9" s="16">
        <v>8</v>
      </c>
      <c r="AE9" s="16" t="str">
        <f t="shared" si="0"/>
        <v>Incorporating code review comments</v>
      </c>
      <c r="AF9" s="16" t="s">
        <v>4</v>
      </c>
      <c r="AG9" s="35" t="s">
        <v>69</v>
      </c>
      <c r="AH9" s="35" t="s">
        <v>69</v>
      </c>
      <c r="AI9" s="35" t="s">
        <v>69</v>
      </c>
    </row>
    <row r="10" spans="1:35" customFormat="1">
      <c r="A10" s="50" t="s">
        <v>158</v>
      </c>
      <c r="B10" s="33"/>
      <c r="C10" s="2" t="s">
        <v>193</v>
      </c>
      <c r="D10" s="22">
        <v>2</v>
      </c>
      <c r="E10" s="2" t="s">
        <v>193</v>
      </c>
      <c r="F10" s="22">
        <v>2</v>
      </c>
      <c r="G10" s="2" t="s">
        <v>193</v>
      </c>
      <c r="H10" s="30">
        <v>2</v>
      </c>
      <c r="J10" s="23" t="s">
        <v>158</v>
      </c>
      <c r="K10" s="28" t="e">
        <f>#REF!</f>
        <v>#REF!</v>
      </c>
      <c r="L10" s="28" t="s">
        <v>68</v>
      </c>
      <c r="M10" s="23"/>
      <c r="N10" s="16"/>
      <c r="O10" s="16" t="s">
        <v>53</v>
      </c>
      <c r="P10" s="16"/>
      <c r="Q10" s="16"/>
      <c r="R10" s="16"/>
      <c r="S10" s="16"/>
      <c r="T10" s="16"/>
      <c r="U10" s="34"/>
      <c r="V10" s="16"/>
      <c r="W10" s="16"/>
      <c r="X10" s="16"/>
      <c r="Y10" s="16"/>
      <c r="Z10" s="16"/>
      <c r="AA10" s="16"/>
      <c r="AB10" s="16"/>
      <c r="AD10" s="16">
        <v>9</v>
      </c>
      <c r="AE10" s="16" t="str">
        <f t="shared" si="0"/>
        <v>Understanding Change Request process</v>
      </c>
      <c r="AF10" s="16" t="s">
        <v>3</v>
      </c>
      <c r="AG10" s="16"/>
      <c r="AH10" s="35" t="s">
        <v>69</v>
      </c>
      <c r="AI10" s="16"/>
    </row>
    <row r="11" spans="1:35" customFormat="1">
      <c r="A11" s="50" t="s">
        <v>175</v>
      </c>
      <c r="B11" s="33"/>
      <c r="C11" s="2" t="s">
        <v>187</v>
      </c>
      <c r="D11" s="22"/>
      <c r="E11" s="2" t="s">
        <v>187</v>
      </c>
      <c r="F11" s="22"/>
      <c r="G11" s="2" t="s">
        <v>187</v>
      </c>
      <c r="H11" s="30"/>
      <c r="J11" s="23" t="s">
        <v>180</v>
      </c>
      <c r="K11" s="28" t="e">
        <f>#REF!</f>
        <v>#REF!</v>
      </c>
      <c r="L11" s="28" t="s">
        <v>4</v>
      </c>
      <c r="M11" s="23"/>
      <c r="N11" s="16"/>
      <c r="O11" s="16" t="s">
        <v>53</v>
      </c>
      <c r="P11" s="16"/>
      <c r="Q11" s="16"/>
      <c r="R11" s="16"/>
      <c r="S11" s="16"/>
      <c r="T11" s="16"/>
      <c r="U11" s="34"/>
      <c r="V11" s="16"/>
      <c r="W11" s="16"/>
      <c r="X11" s="16"/>
      <c r="Y11" s="16"/>
      <c r="Z11" s="16"/>
      <c r="AA11" s="16"/>
      <c r="AB11" s="16"/>
      <c r="AD11" s="16">
        <v>10</v>
      </c>
      <c r="AE11" s="16" t="str">
        <f t="shared" si="0"/>
        <v>Doing impact analysis for change</v>
      </c>
      <c r="AF11" s="16" t="s">
        <v>3</v>
      </c>
      <c r="AG11" s="16"/>
      <c r="AH11" s="35" t="s">
        <v>69</v>
      </c>
      <c r="AI11" s="16"/>
    </row>
    <row r="12" spans="1:35" customFormat="1">
      <c r="A12" s="50" t="s">
        <v>177</v>
      </c>
      <c r="B12" s="33"/>
      <c r="C12" s="2" t="s">
        <v>188</v>
      </c>
      <c r="D12" s="22"/>
      <c r="E12" s="2" t="s">
        <v>188</v>
      </c>
      <c r="F12" s="22" t="s">
        <v>21</v>
      </c>
      <c r="G12" s="2" t="s">
        <v>188</v>
      </c>
      <c r="H12" s="30" t="s">
        <v>21</v>
      </c>
      <c r="J12" s="23" t="s">
        <v>178</v>
      </c>
      <c r="K12" s="28" t="e">
        <f>#REF!</f>
        <v>#REF!</v>
      </c>
      <c r="L12" s="28" t="s">
        <v>4</v>
      </c>
      <c r="M12" s="23"/>
      <c r="N12" s="16"/>
      <c r="O12" s="16" t="s">
        <v>53</v>
      </c>
      <c r="P12" s="16"/>
      <c r="Q12" s="16"/>
      <c r="R12" s="16"/>
      <c r="S12" s="16"/>
      <c r="T12" s="16"/>
      <c r="U12" s="34"/>
      <c r="V12" s="16"/>
      <c r="W12" s="16"/>
      <c r="X12" s="16"/>
      <c r="Y12" s="16"/>
      <c r="Z12" s="16"/>
      <c r="AA12" s="16"/>
      <c r="AB12" s="16"/>
      <c r="AD12" s="16">
        <v>11</v>
      </c>
      <c r="AE12" s="16" t="str">
        <f t="shared" si="0"/>
        <v>Understand and Analyze the Customer reported defects</v>
      </c>
      <c r="AF12" s="16" t="s">
        <v>2</v>
      </c>
      <c r="AG12" s="16"/>
      <c r="AH12" s="16"/>
      <c r="AI12" s="35" t="s">
        <v>69</v>
      </c>
    </row>
    <row r="13" spans="1:35" customFormat="1" ht="13.5" customHeight="1">
      <c r="A13" s="50"/>
      <c r="B13" s="33"/>
      <c r="C13" s="2" t="s">
        <v>189</v>
      </c>
      <c r="D13" s="22"/>
      <c r="E13" s="2" t="s">
        <v>189</v>
      </c>
      <c r="F13" s="22"/>
      <c r="G13" s="2" t="s">
        <v>189</v>
      </c>
      <c r="H13" s="30"/>
      <c r="J13" s="23" t="s">
        <v>181</v>
      </c>
      <c r="K13" s="28" t="e">
        <f>#REF!</f>
        <v>#REF!</v>
      </c>
      <c r="L13" s="28" t="s">
        <v>4</v>
      </c>
      <c r="M13" s="23"/>
      <c r="N13" s="16"/>
      <c r="O13" s="16" t="s">
        <v>53</v>
      </c>
      <c r="P13" s="16"/>
      <c r="Q13" s="16"/>
      <c r="R13" s="16"/>
      <c r="S13" s="16"/>
      <c r="T13" s="16"/>
      <c r="U13" s="34"/>
      <c r="V13" s="16"/>
      <c r="W13" s="16"/>
      <c r="X13" s="16"/>
      <c r="Y13" s="16"/>
      <c r="Z13" s="16"/>
      <c r="AA13" s="16"/>
      <c r="AB13" s="16"/>
      <c r="AD13" s="16">
        <v>12</v>
      </c>
      <c r="AE13" s="16" t="str">
        <f t="shared" si="0"/>
        <v>Find the cause of the Customer reported defect</v>
      </c>
      <c r="AF13" s="16" t="s">
        <v>2</v>
      </c>
      <c r="AG13" s="16"/>
      <c r="AH13" s="16"/>
      <c r="AI13" s="35" t="s">
        <v>69</v>
      </c>
    </row>
    <row r="14" spans="1:35" customFormat="1" ht="14.25" customHeight="1">
      <c r="A14" s="50"/>
      <c r="B14" s="33"/>
      <c r="C14" s="2" t="s">
        <v>190</v>
      </c>
      <c r="D14" s="22"/>
      <c r="E14" s="2" t="s">
        <v>190</v>
      </c>
      <c r="F14" s="22"/>
      <c r="G14" s="2" t="s">
        <v>190</v>
      </c>
      <c r="H14" s="30"/>
      <c r="J14" s="23" t="s">
        <v>179</v>
      </c>
      <c r="K14" s="28" t="e">
        <f>#REF!</f>
        <v>#REF!</v>
      </c>
      <c r="L14" s="28" t="s">
        <v>4</v>
      </c>
      <c r="M14" s="23"/>
      <c r="N14" s="16"/>
      <c r="O14" s="16" t="s">
        <v>53</v>
      </c>
      <c r="P14" s="16"/>
      <c r="Q14" s="16"/>
      <c r="R14" s="16"/>
      <c r="S14" s="16"/>
      <c r="T14" s="16"/>
      <c r="U14" s="34"/>
      <c r="V14" s="16"/>
      <c r="W14" s="16"/>
      <c r="X14" s="16"/>
      <c r="Y14" s="16"/>
      <c r="Z14" s="16"/>
      <c r="AA14" s="16"/>
      <c r="AB14" s="16"/>
      <c r="AD14" s="16">
        <v>13</v>
      </c>
      <c r="AE14" s="16" t="str">
        <f t="shared" si="0"/>
        <v>Devising a fix</v>
      </c>
      <c r="AF14" s="16" t="s">
        <v>2</v>
      </c>
      <c r="AG14" s="16"/>
      <c r="AH14" s="16"/>
      <c r="AI14" s="35" t="s">
        <v>69</v>
      </c>
    </row>
    <row r="15" spans="1:35" customFormat="1" ht="14.25" customHeight="1">
      <c r="A15" s="6"/>
      <c r="B15" s="33"/>
      <c r="C15" s="2" t="s">
        <v>192</v>
      </c>
      <c r="D15" s="22"/>
      <c r="E15" s="2" t="s">
        <v>192</v>
      </c>
      <c r="F15" s="22"/>
      <c r="G15" s="2" t="s">
        <v>192</v>
      </c>
      <c r="H15" s="30"/>
      <c r="J15" s="23" t="s">
        <v>182</v>
      </c>
      <c r="K15" s="28" t="e">
        <f>#REF!</f>
        <v>#REF!</v>
      </c>
      <c r="L15" s="28" t="s">
        <v>4</v>
      </c>
      <c r="M15" s="23"/>
      <c r="N15" s="16"/>
      <c r="O15" s="16" t="s">
        <v>53</v>
      </c>
      <c r="P15" s="16"/>
      <c r="Q15" s="16"/>
      <c r="R15" s="16"/>
      <c r="S15" s="16"/>
      <c r="T15" s="16"/>
      <c r="U15" s="34"/>
      <c r="V15" s="16"/>
      <c r="W15" s="16"/>
      <c r="X15" s="16"/>
      <c r="Y15" s="16"/>
      <c r="Z15" s="16"/>
      <c r="AA15" s="16"/>
      <c r="AB15" s="16"/>
      <c r="AD15" s="16">
        <v>14</v>
      </c>
      <c r="AE15" s="16" t="str">
        <f t="shared" si="0"/>
        <v>Applying the fix</v>
      </c>
      <c r="AF15" s="16" t="s">
        <v>2</v>
      </c>
      <c r="AG15" s="16"/>
      <c r="AH15" s="16"/>
      <c r="AI15" s="35" t="s">
        <v>69</v>
      </c>
    </row>
    <row r="16" spans="1:35" customFormat="1">
      <c r="A16" s="6"/>
      <c r="B16" s="33"/>
      <c r="C16" s="2" t="s">
        <v>191</v>
      </c>
      <c r="D16" s="22"/>
      <c r="E16" s="2" t="s">
        <v>191</v>
      </c>
      <c r="F16" s="22"/>
      <c r="G16" s="2" t="s">
        <v>191</v>
      </c>
      <c r="H16" s="30"/>
      <c r="J16" s="23" t="s">
        <v>183</v>
      </c>
      <c r="K16" s="28" t="e">
        <f>#REF!</f>
        <v>#REF!</v>
      </c>
      <c r="L16" s="28" t="s">
        <v>4</v>
      </c>
      <c r="M16" s="23"/>
      <c r="N16" s="16"/>
      <c r="O16" s="16" t="s">
        <v>53</v>
      </c>
      <c r="P16" s="16"/>
      <c r="Q16" s="16"/>
      <c r="R16" s="16"/>
      <c r="S16" s="16"/>
      <c r="T16" s="16"/>
      <c r="U16" s="34"/>
      <c r="V16" s="16"/>
      <c r="W16" s="16"/>
      <c r="X16" s="16"/>
      <c r="Y16" s="16"/>
      <c r="Z16" s="16"/>
      <c r="AA16" s="16"/>
      <c r="AB16" s="16"/>
    </row>
    <row r="17" spans="1:36" customFormat="1">
      <c r="A17" s="6"/>
      <c r="B17" s="33"/>
      <c r="C17" s="2" t="s">
        <v>195</v>
      </c>
      <c r="D17" s="22"/>
      <c r="E17" s="2" t="s">
        <v>195</v>
      </c>
      <c r="F17" s="22"/>
      <c r="G17" s="2" t="s">
        <v>195</v>
      </c>
      <c r="H17" s="30"/>
      <c r="J17" s="23" t="s">
        <v>185</v>
      </c>
      <c r="K17" s="28" t="e">
        <f>#REF!</f>
        <v>#REF!</v>
      </c>
      <c r="L17" s="28" t="s">
        <v>4</v>
      </c>
      <c r="M17" s="23"/>
      <c r="N17" s="16"/>
      <c r="O17" s="16" t="s">
        <v>53</v>
      </c>
      <c r="P17" s="16"/>
      <c r="Q17" s="16"/>
      <c r="R17" s="16"/>
      <c r="S17" s="16"/>
      <c r="T17" s="16"/>
      <c r="U17" s="34"/>
      <c r="V17" s="16"/>
      <c r="W17" s="16"/>
      <c r="X17" s="16"/>
      <c r="Y17" s="16"/>
      <c r="Z17" s="16"/>
      <c r="AA17" s="16"/>
      <c r="AB17" s="16"/>
      <c r="AC17" s="20"/>
    </row>
    <row r="18" spans="1:36" customFormat="1">
      <c r="A18" s="6"/>
      <c r="B18" s="33"/>
      <c r="C18" s="2" t="s">
        <v>194</v>
      </c>
      <c r="D18" s="22"/>
      <c r="E18" s="2" t="s">
        <v>194</v>
      </c>
      <c r="F18" s="22" t="s">
        <v>21</v>
      </c>
      <c r="G18" s="2" t="s">
        <v>194</v>
      </c>
      <c r="H18" s="30"/>
      <c r="J18" s="23" t="s">
        <v>184</v>
      </c>
      <c r="K18" s="28" t="e">
        <f>#REF!</f>
        <v>#REF!</v>
      </c>
      <c r="L18" s="28" t="s">
        <v>4</v>
      </c>
      <c r="M18" s="23"/>
      <c r="N18" s="16"/>
      <c r="O18" s="16" t="s">
        <v>53</v>
      </c>
      <c r="P18" s="16"/>
      <c r="Q18" s="16"/>
      <c r="R18" s="16"/>
      <c r="S18" s="16"/>
      <c r="T18" s="16"/>
      <c r="U18" s="34"/>
      <c r="V18" s="16"/>
      <c r="W18" s="16"/>
      <c r="X18" s="16"/>
      <c r="Y18" s="16"/>
      <c r="Z18" s="16"/>
      <c r="AA18" s="16"/>
      <c r="AB18" s="16"/>
      <c r="AC18" s="20"/>
      <c r="AD18" s="46"/>
      <c r="AE18" s="46" t="s">
        <v>164</v>
      </c>
      <c r="AF18" s="20"/>
      <c r="AG18" s="20"/>
      <c r="AH18" s="20"/>
      <c r="AI18" s="20"/>
    </row>
    <row r="19" spans="1:36" customFormat="1">
      <c r="A19" s="6"/>
      <c r="B19" s="33"/>
      <c r="C19" s="2" t="s">
        <v>199</v>
      </c>
      <c r="D19" s="22"/>
      <c r="E19" s="2" t="s">
        <v>199</v>
      </c>
      <c r="F19" s="22"/>
      <c r="G19" s="2" t="s">
        <v>199</v>
      </c>
      <c r="H19" s="30"/>
      <c r="J19" s="23" t="s">
        <v>193</v>
      </c>
      <c r="K19" s="28" t="e">
        <f>#REF!</f>
        <v>#REF!</v>
      </c>
      <c r="L19" s="28" t="s">
        <v>4</v>
      </c>
      <c r="M19" s="23"/>
      <c r="N19" s="16"/>
      <c r="O19" s="16" t="s">
        <v>53</v>
      </c>
      <c r="P19" s="16"/>
      <c r="Q19" s="16"/>
      <c r="R19" s="16"/>
      <c r="S19" s="16"/>
      <c r="T19" s="16"/>
      <c r="U19" s="34"/>
      <c r="V19" s="16"/>
      <c r="W19" s="16"/>
      <c r="X19" s="16"/>
      <c r="Y19" s="16"/>
      <c r="Z19" s="16"/>
      <c r="AA19" s="16"/>
      <c r="AB19" s="16"/>
      <c r="AC19" s="20"/>
      <c r="AD19" s="46"/>
      <c r="AE19" s="46" t="s">
        <v>165</v>
      </c>
      <c r="AF19" s="20"/>
      <c r="AG19" s="20"/>
      <c r="AH19" s="20"/>
      <c r="AI19" s="20"/>
      <c r="AJ19" s="20"/>
    </row>
    <row r="20" spans="1:36" ht="14.25" customHeight="1">
      <c r="A20" s="50"/>
      <c r="B20" s="52"/>
      <c r="C20" s="51" t="s">
        <v>200</v>
      </c>
      <c r="D20" s="31"/>
      <c r="E20" s="51" t="s">
        <v>200</v>
      </c>
      <c r="F20" s="31"/>
      <c r="G20" s="51" t="s">
        <v>200</v>
      </c>
      <c r="H20" s="29"/>
      <c r="I20"/>
      <c r="J20" s="23" t="s">
        <v>187</v>
      </c>
      <c r="K20" s="28" t="e">
        <f>#REF!</f>
        <v>#REF!</v>
      </c>
      <c r="L20" s="28" t="s">
        <v>4</v>
      </c>
      <c r="M20" s="23"/>
      <c r="N20" s="16"/>
      <c r="O20" s="16" t="s">
        <v>53</v>
      </c>
      <c r="P20" s="16"/>
      <c r="Q20" s="16"/>
      <c r="R20" s="16"/>
      <c r="S20" s="16"/>
      <c r="T20" s="16"/>
      <c r="U20" s="34"/>
      <c r="V20" s="16"/>
      <c r="W20" s="16"/>
      <c r="X20" s="16"/>
      <c r="Y20" s="16"/>
      <c r="Z20" s="16"/>
      <c r="AA20" s="16"/>
      <c r="AB20" s="16"/>
      <c r="AD20" s="46"/>
      <c r="AE20" s="46" t="s">
        <v>166</v>
      </c>
    </row>
    <row r="21" spans="1:36" ht="15" customHeight="1">
      <c r="A21" s="50"/>
      <c r="B21" s="52"/>
      <c r="C21" s="51" t="s">
        <v>159</v>
      </c>
      <c r="D21" s="31"/>
      <c r="E21" s="51" t="s">
        <v>159</v>
      </c>
      <c r="F21" s="31"/>
      <c r="G21" s="51" t="s">
        <v>159</v>
      </c>
      <c r="H21" s="29"/>
      <c r="I21"/>
      <c r="J21" s="23" t="s">
        <v>188</v>
      </c>
      <c r="K21" s="28" t="e">
        <f>#REF!</f>
        <v>#REF!</v>
      </c>
      <c r="L21" s="28" t="s">
        <v>4</v>
      </c>
      <c r="M21" s="23"/>
      <c r="N21" s="16"/>
      <c r="O21" s="16" t="s">
        <v>53</v>
      </c>
      <c r="P21" s="16"/>
      <c r="Q21" s="16"/>
      <c r="R21" s="16"/>
      <c r="S21" s="16"/>
      <c r="T21" s="16"/>
      <c r="U21" s="34"/>
      <c r="V21" s="16"/>
      <c r="W21" s="16"/>
      <c r="X21" s="16"/>
      <c r="Y21" s="16"/>
      <c r="Z21" s="16"/>
      <c r="AA21" s="16"/>
      <c r="AB21" s="16"/>
      <c r="AD21" s="46"/>
      <c r="AE21" s="46"/>
    </row>
    <row r="22" spans="1:36" ht="15" customHeight="1">
      <c r="A22" s="5"/>
      <c r="B22" s="5"/>
      <c r="C22" s="51" t="s">
        <v>201</v>
      </c>
      <c r="D22" s="51" t="s">
        <v>21</v>
      </c>
      <c r="E22" s="51" t="s">
        <v>201</v>
      </c>
      <c r="F22" s="51" t="s">
        <v>21</v>
      </c>
      <c r="G22" s="51" t="s">
        <v>201</v>
      </c>
      <c r="H22" s="51" t="s">
        <v>21</v>
      </c>
      <c r="I22" t="s">
        <v>21</v>
      </c>
      <c r="J22" s="23" t="s">
        <v>189</v>
      </c>
      <c r="K22" s="28" t="e">
        <f>#REF!</f>
        <v>#REF!</v>
      </c>
      <c r="L22" s="28" t="s">
        <v>4</v>
      </c>
      <c r="M22" s="23"/>
      <c r="N22" s="16"/>
      <c r="O22" s="16" t="s">
        <v>53</v>
      </c>
      <c r="P22" s="16"/>
      <c r="Q22" s="16"/>
      <c r="R22" s="16"/>
      <c r="S22" s="16"/>
      <c r="T22" s="16"/>
      <c r="U22" s="34"/>
      <c r="V22" s="16"/>
      <c r="W22" s="16"/>
      <c r="X22" s="16"/>
      <c r="Y22" s="16"/>
      <c r="Z22" s="16"/>
      <c r="AA22" s="16"/>
      <c r="AB22" s="16"/>
      <c r="AD22" s="46"/>
      <c r="AE22" s="46" t="s">
        <v>167</v>
      </c>
    </row>
    <row r="23" spans="1:36" ht="15" customHeight="1">
      <c r="A23" s="5"/>
      <c r="B23" s="5"/>
      <c r="C23" s="51" t="s">
        <v>126</v>
      </c>
      <c r="D23" s="5"/>
      <c r="E23" s="51" t="s">
        <v>126</v>
      </c>
      <c r="F23" s="5"/>
      <c r="G23" s="51" t="s">
        <v>126</v>
      </c>
      <c r="H23" s="5"/>
      <c r="I23" t="s">
        <v>21</v>
      </c>
      <c r="J23" s="23" t="s">
        <v>190</v>
      </c>
      <c r="K23" s="28" t="e">
        <f>#REF!</f>
        <v>#REF!</v>
      </c>
      <c r="L23" s="28" t="s">
        <v>4</v>
      </c>
      <c r="M23" s="23"/>
      <c r="N23" s="16"/>
      <c r="O23" s="16" t="s">
        <v>53</v>
      </c>
      <c r="P23" s="16"/>
      <c r="Q23" s="16"/>
      <c r="R23" s="16"/>
      <c r="S23" s="16"/>
      <c r="T23" s="16"/>
      <c r="U23" s="34"/>
      <c r="V23" s="16"/>
      <c r="W23" s="16"/>
      <c r="X23" s="16"/>
      <c r="Y23" s="16"/>
      <c r="Z23" s="16"/>
      <c r="AA23" s="16"/>
      <c r="AB23" s="16"/>
      <c r="AD23" s="46"/>
      <c r="AE23" s="46" t="s">
        <v>168</v>
      </c>
    </row>
    <row r="24" spans="1:36" ht="15" customHeight="1">
      <c r="A24" s="5"/>
      <c r="B24" s="5"/>
      <c r="C24" s="5"/>
      <c r="D24" s="5"/>
      <c r="E24" s="51" t="s">
        <v>6</v>
      </c>
      <c r="F24" s="5"/>
      <c r="G24" s="51" t="s">
        <v>18</v>
      </c>
      <c r="H24" s="5"/>
      <c r="I24" t="s">
        <v>21</v>
      </c>
      <c r="J24" s="23" t="s">
        <v>192</v>
      </c>
      <c r="K24" s="28" t="e">
        <f>#REF!</f>
        <v>#REF!</v>
      </c>
      <c r="L24" s="28" t="s">
        <v>4</v>
      </c>
      <c r="M24" s="23"/>
      <c r="N24" s="16"/>
      <c r="O24" s="16" t="s">
        <v>53</v>
      </c>
      <c r="P24" s="16"/>
      <c r="Q24" s="16"/>
      <c r="R24" s="16"/>
      <c r="S24" s="16"/>
      <c r="T24" s="16"/>
      <c r="U24" s="34"/>
      <c r="V24" s="16"/>
      <c r="W24" s="16"/>
      <c r="X24" s="16"/>
      <c r="Y24" s="16"/>
      <c r="Z24" s="16"/>
      <c r="AA24" s="16"/>
      <c r="AB24" s="16"/>
      <c r="AD24" s="46"/>
      <c r="AE24" s="46" t="s">
        <v>171</v>
      </c>
    </row>
    <row r="25" spans="1:36" ht="15" customHeight="1">
      <c r="A25" s="5"/>
      <c r="B25" s="5"/>
      <c r="C25" s="5"/>
      <c r="D25" s="5"/>
      <c r="E25" s="51" t="s">
        <v>70</v>
      </c>
      <c r="F25" s="5"/>
      <c r="G25" s="51" t="s">
        <v>125</v>
      </c>
      <c r="H25" s="5"/>
      <c r="I25" t="s">
        <v>21</v>
      </c>
      <c r="J25" s="23" t="s">
        <v>191</v>
      </c>
      <c r="K25" s="28" t="e">
        <f>#REF!</f>
        <v>#REF!</v>
      </c>
      <c r="L25" s="28" t="s">
        <v>4</v>
      </c>
      <c r="M25" s="23"/>
      <c r="N25" s="16"/>
      <c r="O25" s="16" t="s">
        <v>53</v>
      </c>
      <c r="P25" s="16"/>
      <c r="Q25" s="16"/>
      <c r="R25" s="16"/>
      <c r="S25" s="16"/>
      <c r="T25" s="16"/>
      <c r="U25" s="34"/>
      <c r="V25" s="16"/>
      <c r="W25" s="16"/>
      <c r="X25" s="16"/>
      <c r="Y25" s="16"/>
      <c r="Z25" s="16"/>
      <c r="AA25" s="16"/>
      <c r="AB25" s="16" t="s">
        <v>53</v>
      </c>
      <c r="AD25" s="46"/>
      <c r="AE25" s="46" t="s">
        <v>172</v>
      </c>
    </row>
    <row r="26" spans="1:36" ht="14.25" customHeight="1">
      <c r="A26" s="5"/>
      <c r="B26" s="5"/>
      <c r="C26" s="5"/>
      <c r="D26" s="5"/>
      <c r="E26" s="51" t="s">
        <v>163</v>
      </c>
      <c r="F26" s="5"/>
      <c r="G26" s="5"/>
      <c r="H26" s="5"/>
      <c r="I26"/>
      <c r="J26" s="23" t="s">
        <v>195</v>
      </c>
      <c r="K26" s="28" t="e">
        <f>#REF!</f>
        <v>#REF!</v>
      </c>
      <c r="L26" s="28" t="s">
        <v>4</v>
      </c>
      <c r="M26" s="23"/>
      <c r="N26" s="16"/>
      <c r="O26" s="16" t="s">
        <v>53</v>
      </c>
      <c r="P26" s="16"/>
      <c r="Q26" s="16"/>
      <c r="R26" s="16"/>
      <c r="S26" s="16"/>
      <c r="T26" s="16"/>
      <c r="U26" s="34"/>
      <c r="V26" s="16"/>
      <c r="W26" s="16"/>
      <c r="X26" s="16"/>
      <c r="Y26" s="16"/>
      <c r="Z26" s="16"/>
      <c r="AA26" s="16"/>
      <c r="AB26" s="16"/>
    </row>
    <row r="27" spans="1:36" ht="12.75" customHeight="1">
      <c r="C27" s="19"/>
      <c r="D27" s="51" t="s">
        <v>21</v>
      </c>
      <c r="E27" s="19"/>
      <c r="F27" s="51" t="s">
        <v>21</v>
      </c>
      <c r="G27" s="19"/>
      <c r="H27" s="51" t="s">
        <v>21</v>
      </c>
      <c r="I27"/>
      <c r="J27" s="23" t="s">
        <v>194</v>
      </c>
      <c r="K27" s="28" t="e">
        <f>#REF!</f>
        <v>#REF!</v>
      </c>
      <c r="L27" s="28" t="s">
        <v>4</v>
      </c>
      <c r="M27" s="23"/>
      <c r="N27" s="16"/>
      <c r="O27" s="16" t="s">
        <v>53</v>
      </c>
      <c r="P27" s="16"/>
      <c r="Q27" s="16"/>
      <c r="R27" s="16"/>
      <c r="S27" s="16"/>
      <c r="T27" s="16"/>
      <c r="U27" s="34"/>
      <c r="V27" s="16"/>
      <c r="W27" s="16"/>
      <c r="X27" s="16"/>
      <c r="Y27" s="16"/>
      <c r="Z27" s="16"/>
      <c r="AA27" s="16"/>
      <c r="AB27" s="16"/>
      <c r="AE27" s="47" t="s">
        <v>169</v>
      </c>
    </row>
    <row r="28" spans="1:36" ht="13.5" customHeight="1">
      <c r="A28" s="53" t="s">
        <v>65</v>
      </c>
      <c r="B28" s="11"/>
      <c r="C28" s="44" t="s">
        <v>150</v>
      </c>
      <c r="D28" s="51" t="s">
        <v>21</v>
      </c>
      <c r="E28" s="44" t="s">
        <v>150</v>
      </c>
      <c r="F28" s="51" t="s">
        <v>21</v>
      </c>
      <c r="G28" s="44" t="s">
        <v>150</v>
      </c>
      <c r="H28" s="51" t="s">
        <v>21</v>
      </c>
      <c r="I28" s="20"/>
      <c r="J28" s="23" t="s">
        <v>199</v>
      </c>
      <c r="K28" s="28" t="e">
        <f>#REF!</f>
        <v>#REF!</v>
      </c>
      <c r="L28" s="28" t="s">
        <v>4</v>
      </c>
      <c r="M28" s="23"/>
      <c r="N28" s="16"/>
      <c r="O28" s="16"/>
      <c r="P28" s="16"/>
      <c r="Q28" s="16"/>
      <c r="R28" s="16"/>
      <c r="S28" s="16"/>
      <c r="T28" s="16" t="s">
        <v>53</v>
      </c>
      <c r="U28" s="34"/>
      <c r="V28" s="16"/>
      <c r="W28" s="16"/>
      <c r="X28" s="16"/>
      <c r="Y28" s="16"/>
      <c r="Z28" s="16" t="s">
        <v>53</v>
      </c>
      <c r="AA28" s="16"/>
      <c r="AB28" s="16"/>
      <c r="AE28" s="47" t="s">
        <v>170</v>
      </c>
    </row>
    <row r="29" spans="1:36" ht="13.5" customHeight="1">
      <c r="A29" s="12" t="s">
        <v>26</v>
      </c>
      <c r="B29" s="17"/>
      <c r="C29" s="44" t="s">
        <v>23</v>
      </c>
      <c r="D29" s="5"/>
      <c r="E29" s="44" t="s">
        <v>23</v>
      </c>
      <c r="F29" s="19"/>
      <c r="G29" s="44" t="s">
        <v>23</v>
      </c>
      <c r="H29" s="19"/>
      <c r="I29" s="20"/>
      <c r="J29" s="23" t="s">
        <v>200</v>
      </c>
      <c r="K29" s="28" t="e">
        <f>#REF!</f>
        <v>#REF!</v>
      </c>
      <c r="L29" s="28" t="s">
        <v>4</v>
      </c>
      <c r="M29" s="23"/>
      <c r="N29" s="16"/>
      <c r="O29" s="16" t="s">
        <v>53</v>
      </c>
      <c r="P29" s="16"/>
      <c r="Q29" s="16"/>
      <c r="R29" s="16"/>
      <c r="S29" s="16"/>
      <c r="T29" s="16"/>
      <c r="U29" s="16"/>
      <c r="V29" s="16" t="s">
        <v>53</v>
      </c>
      <c r="W29" s="16"/>
      <c r="X29" s="16"/>
      <c r="Y29" s="16"/>
      <c r="Z29" s="16"/>
      <c r="AA29" s="16"/>
      <c r="AB29" s="16"/>
    </row>
    <row r="30" spans="1:36" ht="14.25" customHeight="1">
      <c r="A30" s="12" t="s">
        <v>22</v>
      </c>
      <c r="B30" s="17"/>
      <c r="C30" s="44" t="s">
        <v>162</v>
      </c>
      <c r="D30" s="5"/>
      <c r="E30" s="44" t="s">
        <v>162</v>
      </c>
      <c r="F30" s="5"/>
      <c r="G30" s="44" t="s">
        <v>162</v>
      </c>
      <c r="H30" s="5"/>
      <c r="I30" s="20"/>
      <c r="J30" s="23" t="s">
        <v>175</v>
      </c>
      <c r="K30" s="28" t="e">
        <f>#REF!</f>
        <v>#REF!</v>
      </c>
      <c r="L30" s="28" t="s">
        <v>68</v>
      </c>
      <c r="M30" s="23"/>
      <c r="N30" s="16"/>
      <c r="O30" s="16"/>
      <c r="P30" s="16"/>
      <c r="Q30" s="16" t="s">
        <v>53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6" ht="14.25" customHeight="1">
      <c r="A31" s="12" t="s">
        <v>24</v>
      </c>
      <c r="B31" s="17"/>
      <c r="C31" s="5"/>
      <c r="D31" s="5"/>
      <c r="E31" s="44" t="s">
        <v>161</v>
      </c>
      <c r="F31" s="5"/>
      <c r="G31" s="44" t="s">
        <v>152</v>
      </c>
      <c r="H31" s="5"/>
      <c r="I31" s="20"/>
      <c r="J31" s="23" t="s">
        <v>177</v>
      </c>
      <c r="K31" s="28" t="e">
        <f>#REF!</f>
        <v>#REF!</v>
      </c>
      <c r="L31" s="28" t="s">
        <v>68</v>
      </c>
      <c r="M31" s="23"/>
      <c r="N31" s="16"/>
      <c r="O31" s="16"/>
      <c r="P31" s="16"/>
      <c r="Q31" s="16" t="s">
        <v>53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6">
      <c r="A32" s="12" t="s">
        <v>66</v>
      </c>
      <c r="B32" s="17"/>
      <c r="C32" s="5"/>
      <c r="D32" s="5"/>
      <c r="E32" s="5"/>
      <c r="F32" s="5"/>
      <c r="G32" s="5"/>
      <c r="H32" s="5"/>
      <c r="I32" s="20"/>
      <c r="J32" s="23" t="s">
        <v>159</v>
      </c>
      <c r="K32" s="28" t="e">
        <f>#REF!</f>
        <v>#REF!</v>
      </c>
      <c r="L32" s="28" t="s">
        <v>4</v>
      </c>
      <c r="M32" s="23"/>
      <c r="N32" s="16"/>
      <c r="O32" s="16"/>
      <c r="P32" s="16"/>
      <c r="Q32" s="16"/>
      <c r="R32" s="16" t="s">
        <v>53</v>
      </c>
      <c r="S32" s="16"/>
      <c r="T32" s="16"/>
      <c r="U32" s="34"/>
      <c r="V32" s="16"/>
      <c r="W32" s="16"/>
      <c r="X32" s="16"/>
      <c r="Y32" s="16"/>
      <c r="Z32" s="16"/>
      <c r="AA32" s="16"/>
      <c r="AB32" s="16"/>
    </row>
    <row r="33" spans="2:28">
      <c r="I33" s="20"/>
      <c r="J33" s="23" t="s">
        <v>201</v>
      </c>
      <c r="K33" s="28" t="e">
        <f>#REF!</f>
        <v>#REF!</v>
      </c>
      <c r="L33" s="28" t="s">
        <v>4</v>
      </c>
      <c r="M33" s="23"/>
      <c r="N33" s="16"/>
      <c r="O33" s="16"/>
      <c r="P33" s="16"/>
      <c r="Q33" s="16"/>
      <c r="R33" s="16" t="s">
        <v>53</v>
      </c>
      <c r="S33" s="16"/>
      <c r="T33" s="16"/>
      <c r="U33" s="34"/>
      <c r="V33" s="16"/>
      <c r="W33" s="16"/>
      <c r="X33" s="16"/>
      <c r="Y33" s="16"/>
      <c r="Z33" s="16"/>
      <c r="AA33" s="16"/>
      <c r="AB33" s="16"/>
    </row>
    <row r="34" spans="2:28">
      <c r="B34" s="1" t="s">
        <v>33</v>
      </c>
      <c r="C34" s="1" t="s">
        <v>147</v>
      </c>
      <c r="D34" s="21" t="s">
        <v>35</v>
      </c>
      <c r="F34" s="1" t="s">
        <v>46</v>
      </c>
      <c r="G34" s="1" t="s">
        <v>34</v>
      </c>
      <c r="I34" s="20"/>
      <c r="J34" s="23" t="s">
        <v>126</v>
      </c>
      <c r="K34" s="28" t="e">
        <f>#REF!</f>
        <v>#REF!</v>
      </c>
      <c r="L34" s="28" t="s">
        <v>4</v>
      </c>
      <c r="M34" s="23"/>
      <c r="N34" s="16"/>
      <c r="O34" s="16"/>
      <c r="P34" s="16"/>
      <c r="Q34" s="16"/>
      <c r="R34" s="16"/>
      <c r="S34" s="16" t="s">
        <v>53</v>
      </c>
      <c r="T34" s="16"/>
      <c r="U34" s="34"/>
      <c r="V34" s="16"/>
      <c r="W34" s="16"/>
      <c r="X34" s="16"/>
      <c r="Y34" s="16"/>
      <c r="Z34" s="16"/>
      <c r="AA34" s="16"/>
      <c r="AB34" s="16"/>
    </row>
    <row r="35" spans="2:28">
      <c r="B35" s="16">
        <v>1</v>
      </c>
      <c r="C35" s="16" t="s">
        <v>47</v>
      </c>
      <c r="D35" s="16">
        <v>1</v>
      </c>
      <c r="F35" s="16">
        <v>1</v>
      </c>
      <c r="G35" s="16" t="s">
        <v>36</v>
      </c>
      <c r="H35" s="24" t="s">
        <v>41</v>
      </c>
      <c r="I35" s="20"/>
      <c r="J35" s="23" t="s">
        <v>6</v>
      </c>
      <c r="K35" s="28" t="e">
        <f>#REF!</f>
        <v>#REF!</v>
      </c>
      <c r="L35" s="28" t="s">
        <v>3</v>
      </c>
      <c r="M35" s="23"/>
      <c r="N35" s="16"/>
      <c r="O35" s="16"/>
      <c r="P35" s="16"/>
      <c r="Q35" s="16"/>
      <c r="R35" s="16"/>
      <c r="S35" s="16"/>
      <c r="T35" s="16"/>
      <c r="U35" s="34"/>
      <c r="V35" s="16"/>
      <c r="W35" s="16" t="s">
        <v>53</v>
      </c>
      <c r="X35" s="16"/>
      <c r="Y35" s="16"/>
      <c r="Z35" s="16"/>
      <c r="AA35" s="16"/>
      <c r="AB35" s="16"/>
    </row>
    <row r="36" spans="2:28">
      <c r="B36" s="16">
        <v>2</v>
      </c>
      <c r="C36" s="16" t="s">
        <v>50</v>
      </c>
      <c r="D36" s="16">
        <v>1</v>
      </c>
      <c r="F36" s="16">
        <v>2</v>
      </c>
      <c r="G36" s="16" t="s">
        <v>37</v>
      </c>
      <c r="H36" s="24" t="s">
        <v>42</v>
      </c>
      <c r="I36" s="20"/>
      <c r="J36" s="23" t="s">
        <v>70</v>
      </c>
      <c r="K36" s="28" t="e">
        <f>#REF!</f>
        <v>#REF!</v>
      </c>
      <c r="L36" s="28" t="s">
        <v>3</v>
      </c>
      <c r="M36" s="23"/>
      <c r="N36" s="16"/>
      <c r="O36" s="16"/>
      <c r="P36" s="16"/>
      <c r="Q36" s="16"/>
      <c r="R36" s="16"/>
      <c r="S36" s="16"/>
      <c r="T36" s="16"/>
      <c r="U36" s="16"/>
      <c r="V36" s="16"/>
      <c r="W36" s="16" t="s">
        <v>53</v>
      </c>
      <c r="X36" s="16"/>
      <c r="Y36" s="16"/>
      <c r="Z36" s="16"/>
      <c r="AA36" s="16"/>
      <c r="AB36" s="16"/>
    </row>
    <row r="37" spans="2:28">
      <c r="B37" s="16">
        <v>3</v>
      </c>
      <c r="C37" s="16" t="s">
        <v>64</v>
      </c>
      <c r="D37" s="16">
        <v>1</v>
      </c>
      <c r="F37" s="16">
        <v>3</v>
      </c>
      <c r="G37" s="16" t="s">
        <v>40</v>
      </c>
      <c r="H37" s="24" t="s">
        <v>43</v>
      </c>
      <c r="I37" s="20"/>
      <c r="J37" s="23" t="s">
        <v>163</v>
      </c>
      <c r="K37" s="28" t="e">
        <f>#REF!</f>
        <v>#REF!</v>
      </c>
      <c r="L37" s="28" t="s">
        <v>3</v>
      </c>
      <c r="M37" s="23"/>
      <c r="N37" s="16"/>
      <c r="O37" s="16"/>
      <c r="P37" s="16"/>
      <c r="Q37" s="16"/>
      <c r="R37" s="16"/>
      <c r="S37" s="16"/>
      <c r="T37" s="16"/>
      <c r="U37" s="34"/>
      <c r="V37" s="16"/>
      <c r="W37" s="16"/>
      <c r="X37" s="16" t="s">
        <v>53</v>
      </c>
      <c r="Y37" s="16"/>
      <c r="Z37" s="16"/>
      <c r="AA37" s="16"/>
      <c r="AB37" s="16"/>
    </row>
    <row r="38" spans="2:28">
      <c r="B38" s="16">
        <v>4</v>
      </c>
      <c r="C38" s="16" t="s">
        <v>54</v>
      </c>
      <c r="D38" s="16">
        <v>1</v>
      </c>
      <c r="F38" s="16">
        <v>4</v>
      </c>
      <c r="G38" s="16" t="s">
        <v>39</v>
      </c>
      <c r="H38" s="24" t="s">
        <v>44</v>
      </c>
      <c r="I38" s="20"/>
      <c r="J38" s="23" t="s">
        <v>18</v>
      </c>
      <c r="K38" s="28" t="e">
        <f>#REF!</f>
        <v>#REF!</v>
      </c>
      <c r="L38" s="28" t="s">
        <v>2</v>
      </c>
      <c r="M38" s="23"/>
      <c r="N38" s="16"/>
      <c r="O38" s="16"/>
      <c r="P38" s="16"/>
      <c r="Q38" s="16"/>
      <c r="R38" s="16"/>
      <c r="S38" s="16"/>
      <c r="T38" s="16"/>
      <c r="U38" s="34"/>
      <c r="V38" s="16"/>
      <c r="W38" s="16"/>
      <c r="X38" s="16"/>
      <c r="Y38" s="16" t="s">
        <v>53</v>
      </c>
      <c r="Z38" s="16"/>
      <c r="AA38" s="16"/>
      <c r="AB38" s="16"/>
    </row>
    <row r="39" spans="2:28">
      <c r="B39" s="16">
        <v>5</v>
      </c>
      <c r="C39" s="16" t="s">
        <v>48</v>
      </c>
      <c r="D39" s="16">
        <v>1</v>
      </c>
      <c r="F39" s="16">
        <v>5</v>
      </c>
      <c r="G39" s="16" t="s">
        <v>38</v>
      </c>
      <c r="H39" s="24" t="s">
        <v>45</v>
      </c>
      <c r="I39" s="20"/>
      <c r="J39" s="23" t="s">
        <v>125</v>
      </c>
      <c r="K39" s="28" t="e">
        <f>#REF!</f>
        <v>#REF!</v>
      </c>
      <c r="L39" s="28" t="s">
        <v>2</v>
      </c>
      <c r="M39" s="23"/>
      <c r="N39" s="16"/>
      <c r="O39" s="16"/>
      <c r="P39" s="16"/>
      <c r="Q39" s="16"/>
      <c r="R39" s="16"/>
      <c r="S39" s="16"/>
      <c r="T39" s="16"/>
      <c r="U39" s="34"/>
      <c r="V39" s="16"/>
      <c r="W39" s="16"/>
      <c r="X39" s="16"/>
      <c r="Y39" s="16" t="s">
        <v>53</v>
      </c>
      <c r="Z39" s="16"/>
      <c r="AA39" s="16"/>
      <c r="AB39" s="16"/>
    </row>
    <row r="40" spans="2:28">
      <c r="B40" s="16">
        <v>6</v>
      </c>
      <c r="C40" s="16" t="s">
        <v>124</v>
      </c>
      <c r="D40" s="16">
        <v>1</v>
      </c>
      <c r="I40" s="20"/>
      <c r="K40" s="8" t="e">
        <f>SUM(K2:K39)</f>
        <v>#REF!</v>
      </c>
    </row>
    <row r="41" spans="2:28">
      <c r="B41" s="16">
        <v>7</v>
      </c>
      <c r="C41" s="16" t="s">
        <v>123</v>
      </c>
      <c r="D41" s="16">
        <v>1</v>
      </c>
      <c r="F41" s="42">
        <v>0</v>
      </c>
      <c r="G41" s="42" t="s">
        <v>55</v>
      </c>
      <c r="I41" s="20"/>
      <c r="J41" s="20"/>
      <c r="K41" s="20"/>
      <c r="L41" s="20"/>
      <c r="M41" s="20"/>
      <c r="N41" s="20"/>
    </row>
    <row r="42" spans="2:28">
      <c r="B42" s="16">
        <v>8</v>
      </c>
      <c r="C42" s="16" t="s">
        <v>51</v>
      </c>
      <c r="D42" s="16">
        <v>1</v>
      </c>
      <c r="F42" s="16">
        <v>1</v>
      </c>
      <c r="G42" s="16" t="s">
        <v>151</v>
      </c>
      <c r="J42" s="23" t="s">
        <v>153</v>
      </c>
      <c r="K42" s="28" t="e">
        <f>#REF!</f>
        <v>#REF!</v>
      </c>
      <c r="L42" s="28" t="s">
        <v>4</v>
      </c>
      <c r="M42" s="28"/>
      <c r="N42" s="20"/>
      <c r="U42" s="41"/>
    </row>
    <row r="43" spans="2:28">
      <c r="B43" s="43">
        <v>9</v>
      </c>
      <c r="C43" s="43" t="s">
        <v>52</v>
      </c>
      <c r="D43" s="43" t="s">
        <v>21</v>
      </c>
      <c r="F43" s="16">
        <v>2</v>
      </c>
      <c r="G43" s="16" t="s">
        <v>56</v>
      </c>
      <c r="H43" s="20"/>
      <c r="I43" s="20"/>
      <c r="J43" s="23" t="s">
        <v>154</v>
      </c>
      <c r="K43" s="28" t="e">
        <f>#REF!</f>
        <v>#REF!</v>
      </c>
      <c r="L43" s="28" t="s">
        <v>4</v>
      </c>
      <c r="M43" s="28"/>
      <c r="N43" s="20"/>
      <c r="U43" s="41"/>
    </row>
    <row r="44" spans="2:28" ht="15" customHeight="1">
      <c r="B44" s="43">
        <v>10</v>
      </c>
      <c r="C44" s="43" t="s">
        <v>49</v>
      </c>
      <c r="D44" s="43" t="s">
        <v>21</v>
      </c>
      <c r="F44" s="16">
        <v>3</v>
      </c>
      <c r="G44" s="16"/>
      <c r="H44" s="20"/>
      <c r="I44" s="20"/>
      <c r="J44" s="23" t="s">
        <v>155</v>
      </c>
      <c r="K44" s="28" t="e">
        <f>#REF!</f>
        <v>#REF!</v>
      </c>
      <c r="L44" s="28" t="s">
        <v>4</v>
      </c>
      <c r="M44" s="28"/>
      <c r="N44" s="20"/>
      <c r="U44" s="41"/>
    </row>
    <row r="45" spans="2:28">
      <c r="B45" s="43">
        <v>11</v>
      </c>
      <c r="C45" s="43" t="s">
        <v>127</v>
      </c>
      <c r="D45" s="43" t="s">
        <v>21</v>
      </c>
      <c r="F45" s="16">
        <v>4</v>
      </c>
      <c r="G45" s="16"/>
      <c r="H45" s="20"/>
      <c r="J45" s="23" t="s">
        <v>156</v>
      </c>
      <c r="K45" s="28" t="e">
        <f>#REF!</f>
        <v>#REF!</v>
      </c>
      <c r="L45" s="28" t="s">
        <v>3</v>
      </c>
      <c r="M45" s="28"/>
      <c r="N45" s="20"/>
      <c r="U45" s="41"/>
    </row>
    <row r="46" spans="2:28">
      <c r="B46" s="43">
        <v>12</v>
      </c>
      <c r="C46" s="43" t="s">
        <v>145</v>
      </c>
      <c r="D46" s="43" t="s">
        <v>21</v>
      </c>
      <c r="F46" s="16">
        <v>5</v>
      </c>
      <c r="G46" s="16"/>
      <c r="H46" s="20"/>
      <c r="J46" s="23" t="s">
        <v>149</v>
      </c>
      <c r="K46" s="28" t="e">
        <f>#REF!</f>
        <v>#REF!</v>
      </c>
      <c r="L46" s="28" t="s">
        <v>2</v>
      </c>
      <c r="M46" s="28"/>
      <c r="N46" s="20"/>
      <c r="U46" s="41"/>
    </row>
    <row r="47" spans="2:28">
      <c r="B47" s="43">
        <v>13</v>
      </c>
      <c r="C47" s="43" t="s">
        <v>57</v>
      </c>
      <c r="D47" s="43" t="s">
        <v>21</v>
      </c>
      <c r="F47" s="20"/>
      <c r="G47" s="20"/>
      <c r="H47" s="20"/>
      <c r="J47" s="20"/>
      <c r="K47" s="45" t="e">
        <f>SUM(K42:K46)</f>
        <v>#REF!</v>
      </c>
      <c r="L47" s="45"/>
      <c r="M47" s="45" t="e">
        <f>K47/9</f>
        <v>#REF!</v>
      </c>
      <c r="N47" s="45" t="e">
        <f>M47/22</f>
        <v>#REF!</v>
      </c>
      <c r="U47" s="41"/>
    </row>
    <row r="48" spans="2:28">
      <c r="B48" s="43">
        <v>14</v>
      </c>
      <c r="C48" s="43" t="s">
        <v>58</v>
      </c>
      <c r="D48" s="43" t="s">
        <v>21</v>
      </c>
      <c r="F48" s="20"/>
      <c r="G48" s="20"/>
      <c r="J48" s="49" t="s">
        <v>26</v>
      </c>
      <c r="K48" s="28" t="e">
        <f>#REF!</f>
        <v>#REF!</v>
      </c>
      <c r="L48" s="28" t="s">
        <v>10</v>
      </c>
      <c r="M48" s="23" t="s">
        <v>53</v>
      </c>
      <c r="N48" s="16"/>
      <c r="O48" s="16"/>
      <c r="P48" s="16"/>
      <c r="Q48" s="16"/>
      <c r="R48" s="16"/>
      <c r="S48" s="16"/>
      <c r="T48" s="16"/>
      <c r="U48" s="34"/>
      <c r="V48" s="16"/>
      <c r="W48" s="16"/>
      <c r="X48" s="16"/>
      <c r="Y48" s="16"/>
      <c r="Z48" s="16"/>
      <c r="AA48" s="16"/>
      <c r="AB48" s="16"/>
    </row>
    <row r="49" spans="2:28">
      <c r="F49" s="20"/>
      <c r="G49" s="20"/>
      <c r="J49" s="49" t="s">
        <v>22</v>
      </c>
      <c r="K49" s="28" t="e">
        <f>#REF!</f>
        <v>#REF!</v>
      </c>
      <c r="L49" s="28" t="s">
        <v>10</v>
      </c>
      <c r="M49" s="23" t="s">
        <v>53</v>
      </c>
      <c r="N49" s="16"/>
      <c r="O49" s="16"/>
      <c r="P49" s="16"/>
      <c r="Q49" s="16"/>
      <c r="R49" s="16"/>
      <c r="S49" s="16"/>
      <c r="T49" s="16"/>
      <c r="U49" s="34"/>
      <c r="V49" s="16"/>
      <c r="W49" s="16"/>
      <c r="X49" s="16"/>
      <c r="Y49" s="16"/>
      <c r="Z49" s="16"/>
      <c r="AA49" s="16"/>
      <c r="AB49" s="16"/>
    </row>
    <row r="50" spans="2:28">
      <c r="B50" s="1" t="s">
        <v>33</v>
      </c>
      <c r="C50" s="1" t="s">
        <v>148</v>
      </c>
      <c r="D50" s="21" t="s">
        <v>35</v>
      </c>
      <c r="F50" s="20"/>
      <c r="G50" s="20"/>
      <c r="J50" s="49" t="s">
        <v>24</v>
      </c>
      <c r="K50" s="28" t="e">
        <f>#REF!</f>
        <v>#REF!</v>
      </c>
      <c r="L50" s="28" t="s">
        <v>10</v>
      </c>
      <c r="M50" s="23" t="s">
        <v>53</v>
      </c>
      <c r="N50" s="16"/>
      <c r="O50" s="16"/>
      <c r="P50" s="16"/>
      <c r="Q50" s="16"/>
      <c r="R50" s="16"/>
      <c r="S50" s="16"/>
      <c r="T50" s="16"/>
      <c r="U50" s="34"/>
      <c r="V50" s="16"/>
      <c r="W50" s="16"/>
      <c r="X50" s="16"/>
      <c r="Y50" s="16"/>
      <c r="Z50" s="16"/>
      <c r="AA50" s="16"/>
      <c r="AB50" s="16"/>
    </row>
    <row r="51" spans="2:28">
      <c r="B51" s="16">
        <v>1</v>
      </c>
      <c r="C51" s="16" t="s">
        <v>47</v>
      </c>
      <c r="D51" s="16">
        <v>2</v>
      </c>
      <c r="E51" s="9" t="s">
        <v>160</v>
      </c>
      <c r="F51" s="20"/>
      <c r="G51" s="20"/>
      <c r="J51" s="49" t="s">
        <v>67</v>
      </c>
      <c r="K51" s="28" t="e">
        <f>#REF!</f>
        <v>#REF!</v>
      </c>
      <c r="L51" s="28" t="s">
        <v>10</v>
      </c>
      <c r="M51" s="23" t="s">
        <v>53</v>
      </c>
      <c r="N51" s="16"/>
      <c r="O51" s="16"/>
      <c r="P51" s="16"/>
      <c r="Q51" s="16"/>
      <c r="R51" s="16"/>
      <c r="S51" s="16"/>
      <c r="T51" s="16"/>
      <c r="U51" s="34"/>
      <c r="V51" s="16"/>
      <c r="W51" s="16"/>
      <c r="X51" s="16"/>
      <c r="Y51" s="16"/>
      <c r="Z51" s="16"/>
      <c r="AA51" s="16"/>
      <c r="AB51" s="16"/>
    </row>
    <row r="52" spans="2:28">
      <c r="B52" s="16">
        <v>2</v>
      </c>
      <c r="C52" s="16" t="s">
        <v>50</v>
      </c>
      <c r="D52" s="16">
        <v>2</v>
      </c>
      <c r="E52" s="9" t="s">
        <v>160</v>
      </c>
      <c r="F52" s="20"/>
      <c r="G52" s="20"/>
    </row>
    <row r="53" spans="2:28">
      <c r="B53" s="16">
        <v>3</v>
      </c>
      <c r="C53" s="16" t="s">
        <v>64</v>
      </c>
      <c r="D53" s="16">
        <v>2</v>
      </c>
      <c r="E53" s="9" t="s">
        <v>160</v>
      </c>
      <c r="F53" s="20"/>
      <c r="G53" s="20"/>
    </row>
    <row r="54" spans="2:28">
      <c r="B54" s="16">
        <v>4</v>
      </c>
      <c r="C54" s="16" t="s">
        <v>54</v>
      </c>
      <c r="D54" s="16">
        <v>2</v>
      </c>
      <c r="E54" s="9" t="s">
        <v>160</v>
      </c>
      <c r="F54" s="20"/>
      <c r="G54" s="20"/>
    </row>
    <row r="55" spans="2:28">
      <c r="B55" s="16">
        <v>5</v>
      </c>
      <c r="C55" s="16" t="s">
        <v>48</v>
      </c>
      <c r="D55" s="16">
        <v>2</v>
      </c>
      <c r="E55" s="9" t="s">
        <v>160</v>
      </c>
      <c r="F55" s="20"/>
      <c r="G55" s="20"/>
    </row>
    <row r="56" spans="2:28">
      <c r="B56" s="16">
        <v>6</v>
      </c>
      <c r="C56" s="16" t="s">
        <v>124</v>
      </c>
      <c r="D56" s="16">
        <v>2</v>
      </c>
      <c r="E56" s="9" t="s">
        <v>160</v>
      </c>
      <c r="F56" s="20"/>
    </row>
    <row r="57" spans="2:28">
      <c r="B57" s="16">
        <v>7</v>
      </c>
      <c r="C57" s="16" t="s">
        <v>123</v>
      </c>
      <c r="D57" s="16">
        <v>2</v>
      </c>
      <c r="E57" s="9" t="s">
        <v>160</v>
      </c>
    </row>
    <row r="58" spans="2:28">
      <c r="B58" s="16">
        <v>8</v>
      </c>
      <c r="C58" s="16" t="s">
        <v>51</v>
      </c>
      <c r="D58" s="16">
        <v>2</v>
      </c>
      <c r="E58" s="9" t="s">
        <v>160</v>
      </c>
    </row>
    <row r="59" spans="2:28">
      <c r="B59" s="16">
        <v>9</v>
      </c>
      <c r="C59" s="16" t="s">
        <v>52</v>
      </c>
      <c r="D59" s="16">
        <v>1</v>
      </c>
      <c r="E59" s="9">
        <v>1</v>
      </c>
    </row>
    <row r="60" spans="2:28">
      <c r="B60" s="16">
        <v>10</v>
      </c>
      <c r="C60" s="16" t="s">
        <v>49</v>
      </c>
      <c r="D60" s="16">
        <v>1</v>
      </c>
      <c r="E60" s="9">
        <v>1</v>
      </c>
    </row>
    <row r="61" spans="2:28">
      <c r="B61" s="43">
        <v>11</v>
      </c>
      <c r="C61" s="43" t="s">
        <v>127</v>
      </c>
      <c r="D61" s="43" t="s">
        <v>21</v>
      </c>
    </row>
    <row r="62" spans="2:28">
      <c r="B62" s="43">
        <v>12</v>
      </c>
      <c r="C62" s="43" t="s">
        <v>145</v>
      </c>
      <c r="D62" s="43" t="s">
        <v>21</v>
      </c>
    </row>
    <row r="63" spans="2:28">
      <c r="B63" s="43">
        <v>13</v>
      </c>
      <c r="C63" s="43" t="s">
        <v>57</v>
      </c>
      <c r="D63" s="43" t="s">
        <v>21</v>
      </c>
    </row>
    <row r="64" spans="2:28">
      <c r="B64" s="43">
        <v>14</v>
      </c>
      <c r="C64" s="43" t="s">
        <v>58</v>
      </c>
      <c r="D64" s="43" t="s">
        <v>21</v>
      </c>
    </row>
    <row r="66" spans="2:5">
      <c r="B66" s="1" t="s">
        <v>33</v>
      </c>
      <c r="C66" s="1" t="s">
        <v>146</v>
      </c>
      <c r="D66" s="21" t="s">
        <v>35</v>
      </c>
    </row>
    <row r="67" spans="2:5">
      <c r="B67" s="16">
        <v>1</v>
      </c>
      <c r="C67" s="16" t="s">
        <v>47</v>
      </c>
      <c r="D67" s="16">
        <v>2</v>
      </c>
      <c r="E67" s="9" t="s">
        <v>160</v>
      </c>
    </row>
    <row r="68" spans="2:5">
      <c r="B68" s="16">
        <v>2</v>
      </c>
      <c r="C68" s="16" t="s">
        <v>50</v>
      </c>
      <c r="D68" s="16">
        <v>2</v>
      </c>
      <c r="E68" s="9" t="s">
        <v>160</v>
      </c>
    </row>
    <row r="69" spans="2:5">
      <c r="B69" s="16">
        <v>3</v>
      </c>
      <c r="C69" s="16" t="s">
        <v>64</v>
      </c>
      <c r="D69" s="16">
        <v>2</v>
      </c>
      <c r="E69" s="9" t="s">
        <v>160</v>
      </c>
    </row>
    <row r="70" spans="2:5">
      <c r="B70" s="16">
        <v>4</v>
      </c>
      <c r="C70" s="16" t="s">
        <v>54</v>
      </c>
      <c r="D70" s="16">
        <v>2</v>
      </c>
      <c r="E70" s="9" t="s">
        <v>160</v>
      </c>
    </row>
    <row r="71" spans="2:5">
      <c r="B71" s="16">
        <v>5</v>
      </c>
      <c r="C71" s="16" t="s">
        <v>48</v>
      </c>
      <c r="D71" s="16">
        <v>2</v>
      </c>
      <c r="E71" s="9" t="s">
        <v>160</v>
      </c>
    </row>
    <row r="72" spans="2:5">
      <c r="B72" s="16">
        <v>6</v>
      </c>
      <c r="C72" s="16" t="s">
        <v>124</v>
      </c>
      <c r="D72" s="16">
        <v>2</v>
      </c>
      <c r="E72" s="9" t="s">
        <v>160</v>
      </c>
    </row>
    <row r="73" spans="2:5">
      <c r="B73" s="16">
        <v>7</v>
      </c>
      <c r="C73" s="16" t="s">
        <v>123</v>
      </c>
      <c r="D73" s="16">
        <v>2</v>
      </c>
      <c r="E73" s="9" t="s">
        <v>160</v>
      </c>
    </row>
    <row r="74" spans="2:5">
      <c r="B74" s="16">
        <v>8</v>
      </c>
      <c r="C74" s="16" t="s">
        <v>51</v>
      </c>
      <c r="D74" s="16">
        <v>2</v>
      </c>
      <c r="E74" s="9" t="s">
        <v>160</v>
      </c>
    </row>
    <row r="75" spans="2:5">
      <c r="B75" s="43">
        <v>9</v>
      </c>
      <c r="C75" s="43" t="s">
        <v>52</v>
      </c>
      <c r="D75" s="43" t="s">
        <v>21</v>
      </c>
    </row>
    <row r="76" spans="2:5">
      <c r="B76" s="43">
        <v>10</v>
      </c>
      <c r="C76" s="43" t="s">
        <v>49</v>
      </c>
      <c r="D76" s="43" t="s">
        <v>21</v>
      </c>
    </row>
    <row r="77" spans="2:5">
      <c r="B77" s="16">
        <v>11</v>
      </c>
      <c r="C77" s="16" t="s">
        <v>127</v>
      </c>
      <c r="D77" s="16">
        <v>1</v>
      </c>
      <c r="E77" s="9">
        <v>1</v>
      </c>
    </row>
    <row r="78" spans="2:5">
      <c r="B78" s="16">
        <v>12</v>
      </c>
      <c r="C78" s="16" t="s">
        <v>145</v>
      </c>
      <c r="D78" s="16">
        <v>1</v>
      </c>
      <c r="E78" s="9">
        <v>1</v>
      </c>
    </row>
    <row r="79" spans="2:5">
      <c r="B79" s="16">
        <v>13</v>
      </c>
      <c r="C79" s="16" t="s">
        <v>57</v>
      </c>
      <c r="D79" s="16">
        <v>1</v>
      </c>
      <c r="E79" s="9">
        <v>1</v>
      </c>
    </row>
    <row r="80" spans="2:5">
      <c r="B80" s="16">
        <v>14</v>
      </c>
      <c r="C80" s="16" t="s">
        <v>58</v>
      </c>
      <c r="D80" s="16">
        <v>1</v>
      </c>
      <c r="E80" s="9">
        <v>1</v>
      </c>
    </row>
  </sheetData>
  <autoFilter ref="J1:AB51"/>
  <pageMargins left="0.7" right="0.7" top="0.75" bottom="0.75" header="0.3" footer="0.3"/>
  <pageSetup scale="2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18" sqref="B18"/>
    </sheetView>
  </sheetViews>
  <sheetFormatPr defaultColWidth="9.140625" defaultRowHeight="15"/>
  <cols>
    <col min="1" max="1" width="9.5703125" style="20" bestFit="1" customWidth="1"/>
    <col min="2" max="2" width="44.7109375" style="20" bestFit="1" customWidth="1"/>
    <col min="3" max="16384" width="9.140625" style="20"/>
  </cols>
  <sheetData>
    <row r="1" spans="1:1">
      <c r="A1" s="27">
        <v>41009</v>
      </c>
    </row>
    <row r="2" spans="1:1">
      <c r="A2" s="20" t="s">
        <v>59</v>
      </c>
    </row>
    <row r="3" spans="1:1">
      <c r="A3" s="20" t="s">
        <v>63</v>
      </c>
    </row>
    <row r="4" spans="1:1">
      <c r="A4" s="20" t="s">
        <v>60</v>
      </c>
    </row>
    <row r="5" spans="1:1">
      <c r="A5" s="20" t="s">
        <v>61</v>
      </c>
    </row>
    <row r="6" spans="1:1">
      <c r="A6" s="26" t="s">
        <v>62</v>
      </c>
    </row>
    <row r="8" spans="1:1">
      <c r="A8" s="25">
        <v>41010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B1" sqref="B1:B5"/>
    </sheetView>
  </sheetViews>
  <sheetFormatPr defaultRowHeight="15"/>
  <cols>
    <col min="1" max="1" width="27.42578125" customWidth="1"/>
    <col min="2" max="2" width="29.42578125" customWidth="1"/>
    <col min="3" max="3" width="27.42578125" customWidth="1"/>
    <col min="4" max="4" width="27.5703125" customWidth="1"/>
  </cols>
  <sheetData>
    <row r="1" spans="1:4" ht="15" customHeight="1">
      <c r="A1" s="116" t="s">
        <v>71</v>
      </c>
      <c r="B1" s="36" t="s">
        <v>72</v>
      </c>
      <c r="C1" t="s">
        <v>1</v>
      </c>
      <c r="D1" t="s">
        <v>132</v>
      </c>
    </row>
    <row r="2" spans="1:4">
      <c r="A2" s="117"/>
      <c r="B2" s="36" t="s">
        <v>73</v>
      </c>
      <c r="C2" t="s">
        <v>1</v>
      </c>
      <c r="D2" t="s">
        <v>133</v>
      </c>
    </row>
    <row r="3" spans="1:4">
      <c r="A3" s="117"/>
      <c r="B3" s="36" t="s">
        <v>74</v>
      </c>
      <c r="C3" t="s">
        <v>1</v>
      </c>
      <c r="D3" t="s">
        <v>134</v>
      </c>
    </row>
    <row r="4" spans="1:4">
      <c r="A4" s="117"/>
      <c r="B4" s="36" t="s">
        <v>75</v>
      </c>
      <c r="C4" t="s">
        <v>17</v>
      </c>
      <c r="D4" t="s">
        <v>135</v>
      </c>
    </row>
    <row r="5" spans="1:4">
      <c r="A5" s="117"/>
      <c r="B5" s="37" t="s">
        <v>76</v>
      </c>
      <c r="C5" t="s">
        <v>128</v>
      </c>
      <c r="D5" t="s">
        <v>128</v>
      </c>
    </row>
    <row r="6" spans="1:4">
      <c r="A6" s="117"/>
      <c r="B6" s="38" t="s">
        <v>0</v>
      </c>
      <c r="C6" t="s">
        <v>137</v>
      </c>
      <c r="D6" t="s">
        <v>138</v>
      </c>
    </row>
    <row r="7" spans="1:4">
      <c r="A7" s="117"/>
      <c r="B7" s="38" t="s">
        <v>77</v>
      </c>
      <c r="C7" t="s">
        <v>129</v>
      </c>
      <c r="D7" t="s">
        <v>77</v>
      </c>
    </row>
    <row r="8" spans="1:4" ht="15" customHeight="1">
      <c r="A8" s="118"/>
      <c r="B8" s="36" t="s">
        <v>78</v>
      </c>
      <c r="C8" t="s">
        <v>112</v>
      </c>
      <c r="D8" t="s">
        <v>136</v>
      </c>
    </row>
    <row r="9" spans="1:4" ht="15" customHeight="1">
      <c r="A9" s="116" t="s">
        <v>79</v>
      </c>
      <c r="B9" s="7" t="s">
        <v>80</v>
      </c>
      <c r="C9" t="s">
        <v>113</v>
      </c>
      <c r="D9" t="s">
        <v>139</v>
      </c>
    </row>
    <row r="10" spans="1:4">
      <c r="A10" s="117"/>
      <c r="B10" s="7" t="s">
        <v>81</v>
      </c>
      <c r="C10" t="s">
        <v>81</v>
      </c>
      <c r="D10" t="s">
        <v>140</v>
      </c>
    </row>
    <row r="11" spans="1:4">
      <c r="A11" s="117"/>
      <c r="B11" s="7" t="s">
        <v>82</v>
      </c>
      <c r="C11" t="s">
        <v>130</v>
      </c>
      <c r="D11" t="s">
        <v>141</v>
      </c>
    </row>
    <row r="12" spans="1:4">
      <c r="A12" s="117"/>
      <c r="B12" s="39" t="s">
        <v>83</v>
      </c>
      <c r="C12" t="s">
        <v>17</v>
      </c>
    </row>
    <row r="13" spans="1:4">
      <c r="A13" s="117"/>
      <c r="B13" s="7" t="s">
        <v>84</v>
      </c>
      <c r="C13" t="s">
        <v>114</v>
      </c>
    </row>
    <row r="14" spans="1:4">
      <c r="A14" s="117"/>
      <c r="B14" s="7" t="s">
        <v>85</v>
      </c>
      <c r="C14" t="s">
        <v>115</v>
      </c>
    </row>
    <row r="15" spans="1:4">
      <c r="A15" s="117"/>
      <c r="B15" s="7" t="s">
        <v>86</v>
      </c>
      <c r="C15" t="s">
        <v>116</v>
      </c>
    </row>
    <row r="16" spans="1:4">
      <c r="A16" s="117"/>
      <c r="B16" s="7" t="s">
        <v>87</v>
      </c>
      <c r="C16" t="s">
        <v>117</v>
      </c>
    </row>
    <row r="17" spans="1:4">
      <c r="A17" s="118"/>
      <c r="B17" s="7" t="s">
        <v>88</v>
      </c>
      <c r="C17" t="s">
        <v>29</v>
      </c>
    </row>
    <row r="18" spans="1:4" ht="15" customHeight="1">
      <c r="A18" s="116" t="s">
        <v>89</v>
      </c>
      <c r="B18" s="7" t="s">
        <v>90</v>
      </c>
      <c r="D18" t="s">
        <v>142</v>
      </c>
    </row>
    <row r="19" spans="1:4">
      <c r="A19" s="117"/>
      <c r="B19" s="7" t="s">
        <v>91</v>
      </c>
      <c r="C19" t="s">
        <v>131</v>
      </c>
      <c r="D19" t="s">
        <v>143</v>
      </c>
    </row>
    <row r="20" spans="1:4">
      <c r="A20" s="117"/>
      <c r="B20" s="7" t="s">
        <v>92</v>
      </c>
    </row>
    <row r="21" spans="1:4">
      <c r="A21" s="117"/>
      <c r="B21" s="7" t="s">
        <v>93</v>
      </c>
    </row>
    <row r="22" spans="1:4">
      <c r="A22" s="117"/>
      <c r="B22" s="7" t="s">
        <v>94</v>
      </c>
    </row>
    <row r="23" spans="1:4">
      <c r="A23" s="117"/>
      <c r="B23" s="7" t="s">
        <v>95</v>
      </c>
    </row>
    <row r="24" spans="1:4">
      <c r="A24" s="117"/>
      <c r="B24" s="7" t="s">
        <v>96</v>
      </c>
    </row>
    <row r="25" spans="1:4">
      <c r="A25" s="118"/>
      <c r="B25" s="7" t="s">
        <v>88</v>
      </c>
      <c r="C25" s="18" t="s">
        <v>29</v>
      </c>
    </row>
    <row r="26" spans="1:4" ht="15" customHeight="1">
      <c r="A26" s="113" t="s">
        <v>97</v>
      </c>
      <c r="B26" s="14" t="s">
        <v>98</v>
      </c>
      <c r="C26" t="s">
        <v>118</v>
      </c>
    </row>
    <row r="27" spans="1:4">
      <c r="A27" s="114"/>
      <c r="B27" s="14" t="s">
        <v>99</v>
      </c>
      <c r="C27" s="18"/>
    </row>
    <row r="28" spans="1:4">
      <c r="A28" s="114"/>
      <c r="B28" s="14" t="s">
        <v>100</v>
      </c>
    </row>
    <row r="29" spans="1:4">
      <c r="A29" s="115"/>
      <c r="B29" s="14" t="s">
        <v>88</v>
      </c>
    </row>
    <row r="30" spans="1:4" ht="15" customHeight="1">
      <c r="A30" s="116" t="s">
        <v>101</v>
      </c>
      <c r="B30" s="7" t="s">
        <v>102</v>
      </c>
      <c r="C30" t="s">
        <v>121</v>
      </c>
    </row>
    <row r="31" spans="1:4">
      <c r="A31" s="117"/>
      <c r="B31" s="7" t="s">
        <v>103</v>
      </c>
      <c r="C31" t="s">
        <v>121</v>
      </c>
    </row>
    <row r="32" spans="1:4">
      <c r="A32" s="117"/>
      <c r="B32" s="7" t="s">
        <v>104</v>
      </c>
      <c r="C32" t="s">
        <v>121</v>
      </c>
    </row>
    <row r="33" spans="1:3" ht="15" customHeight="1">
      <c r="A33" s="117"/>
      <c r="B33" s="7" t="s">
        <v>105</v>
      </c>
      <c r="C33" t="s">
        <v>121</v>
      </c>
    </row>
    <row r="34" spans="1:3">
      <c r="A34" s="117"/>
      <c r="B34" s="7" t="s">
        <v>106</v>
      </c>
      <c r="C34" t="s">
        <v>122</v>
      </c>
    </row>
    <row r="35" spans="1:3">
      <c r="A35" s="117"/>
      <c r="B35" s="7" t="s">
        <v>107</v>
      </c>
      <c r="C35" t="s">
        <v>119</v>
      </c>
    </row>
    <row r="36" spans="1:3">
      <c r="A36" s="117"/>
      <c r="B36" s="7" t="s">
        <v>108</v>
      </c>
      <c r="C36" t="s">
        <v>119</v>
      </c>
    </row>
    <row r="37" spans="1:3">
      <c r="A37" s="117"/>
      <c r="B37" s="7" t="s">
        <v>109</v>
      </c>
      <c r="C37" t="s">
        <v>120</v>
      </c>
    </row>
    <row r="38" spans="1:3">
      <c r="A38" s="117"/>
      <c r="B38" s="7" t="s">
        <v>110</v>
      </c>
      <c r="C38" t="s">
        <v>120</v>
      </c>
    </row>
    <row r="39" spans="1:3">
      <c r="A39" s="118"/>
      <c r="B39" s="7" t="s">
        <v>111</v>
      </c>
      <c r="C39" t="s">
        <v>120</v>
      </c>
    </row>
  </sheetData>
  <mergeCells count="5">
    <mergeCell ref="A26:A29"/>
    <mergeCell ref="A30:A39"/>
    <mergeCell ref="A1:A8"/>
    <mergeCell ref="A9:A17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C20"/>
  <sheetViews>
    <sheetView workbookViewId="0">
      <selection activeCell="C5" sqref="C5"/>
    </sheetView>
  </sheetViews>
  <sheetFormatPr defaultRowHeight="15"/>
  <cols>
    <col min="2" max="2" width="32.140625" bestFit="1" customWidth="1"/>
    <col min="3" max="3" width="9.140625" style="83"/>
  </cols>
  <sheetData>
    <row r="3" spans="2:3">
      <c r="B3" s="59" t="s">
        <v>307</v>
      </c>
      <c r="C3" s="59" t="s">
        <v>306</v>
      </c>
    </row>
    <row r="4" spans="2:3">
      <c r="B4" s="16" t="s">
        <v>397</v>
      </c>
      <c r="C4" s="60">
        <v>4</v>
      </c>
    </row>
    <row r="5" spans="2:3">
      <c r="B5" s="16" t="s">
        <v>355</v>
      </c>
      <c r="C5" s="60">
        <v>2</v>
      </c>
    </row>
    <row r="6" spans="2:3">
      <c r="B6" s="16" t="s">
        <v>340</v>
      </c>
      <c r="C6" s="60">
        <v>2</v>
      </c>
    </row>
    <row r="7" spans="2:3">
      <c r="B7" s="16" t="s">
        <v>396</v>
      </c>
      <c r="C7" s="60">
        <v>5</v>
      </c>
    </row>
    <row r="8" spans="2:3">
      <c r="B8" s="16" t="s">
        <v>354</v>
      </c>
      <c r="C8" s="60">
        <v>15</v>
      </c>
    </row>
    <row r="9" spans="2:3">
      <c r="B9" s="16" t="s">
        <v>349</v>
      </c>
      <c r="C9" s="60">
        <v>12</v>
      </c>
    </row>
    <row r="10" spans="2:3">
      <c r="B10" s="16" t="s">
        <v>352</v>
      </c>
      <c r="C10" s="60">
        <v>10</v>
      </c>
    </row>
    <row r="11" spans="2:3">
      <c r="B11" s="16"/>
      <c r="C11" s="60"/>
    </row>
    <row r="12" spans="2:3">
      <c r="B12" s="16"/>
      <c r="C12" s="60"/>
    </row>
    <row r="13" spans="2:3">
      <c r="B13" s="101"/>
      <c r="C13" s="102"/>
    </row>
    <row r="14" spans="2:3">
      <c r="B14" s="100"/>
    </row>
    <row r="15" spans="2:3">
      <c r="B15" s="58" t="s">
        <v>284</v>
      </c>
      <c r="C15" s="82">
        <f>SUM(C4:C14)</f>
        <v>50</v>
      </c>
    </row>
    <row r="17" spans="2:3">
      <c r="B17" s="58" t="s">
        <v>309</v>
      </c>
      <c r="C17" s="82">
        <v>9</v>
      </c>
    </row>
    <row r="20" spans="2:3">
      <c r="B20" s="89" t="s">
        <v>383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="90" zoomScaleNormal="90" workbookViewId="0">
      <selection activeCell="C3" sqref="C3:C13"/>
    </sheetView>
  </sheetViews>
  <sheetFormatPr defaultRowHeight="15"/>
  <cols>
    <col min="1" max="1" width="4.28515625" style="69" bestFit="1" customWidth="1"/>
    <col min="2" max="2" width="20.7109375" style="55" bestFit="1" customWidth="1"/>
    <col min="3" max="3" width="99.85546875" style="55" customWidth="1"/>
    <col min="4" max="4" width="7" style="69" customWidth="1"/>
    <col min="5" max="5" width="6.7109375" style="69" customWidth="1"/>
    <col min="6" max="6" width="6.42578125" style="69" customWidth="1"/>
    <col min="7" max="7" width="20.7109375" style="56" customWidth="1"/>
    <col min="8" max="8" width="22" style="54" customWidth="1"/>
    <col min="9" max="16384" width="9.140625" style="54"/>
  </cols>
  <sheetData>
    <row r="1" spans="1:8" s="69" customFormat="1" ht="24" customHeight="1">
      <c r="A1" s="149" t="s">
        <v>268</v>
      </c>
      <c r="B1" s="150" t="s">
        <v>271</v>
      </c>
      <c r="C1" s="150" t="s">
        <v>206</v>
      </c>
      <c r="D1" s="151" t="s">
        <v>297</v>
      </c>
      <c r="E1" s="152"/>
      <c r="F1" s="153"/>
      <c r="G1" s="149" t="s">
        <v>298</v>
      </c>
      <c r="H1" s="154" t="s">
        <v>334</v>
      </c>
    </row>
    <row r="2" spans="1:8" s="69" customFormat="1" ht="93">
      <c r="A2" s="155"/>
      <c r="B2" s="156"/>
      <c r="C2" s="156"/>
      <c r="D2" s="157" t="s">
        <v>270</v>
      </c>
      <c r="E2" s="157" t="s">
        <v>269</v>
      </c>
      <c r="F2" s="157" t="s">
        <v>296</v>
      </c>
      <c r="G2" s="155"/>
      <c r="H2" s="154"/>
    </row>
    <row r="3" spans="1:8" ht="23.25">
      <c r="A3" s="158">
        <v>1</v>
      </c>
      <c r="B3" s="159" t="s">
        <v>272</v>
      </c>
      <c r="C3" s="159" t="s">
        <v>235</v>
      </c>
      <c r="D3" s="160">
        <v>4</v>
      </c>
      <c r="E3" s="160">
        <v>4</v>
      </c>
      <c r="F3" s="161">
        <f>SUM(D3:E10)</f>
        <v>8</v>
      </c>
      <c r="G3" s="162"/>
      <c r="H3" s="163"/>
    </row>
    <row r="4" spans="1:8" ht="23.25">
      <c r="A4" s="164"/>
      <c r="B4" s="159"/>
      <c r="C4" s="159" t="s">
        <v>236</v>
      </c>
      <c r="D4" s="160"/>
      <c r="E4" s="160"/>
      <c r="F4" s="161"/>
      <c r="G4" s="165"/>
      <c r="H4" s="163"/>
    </row>
    <row r="5" spans="1:8" ht="23.25">
      <c r="A5" s="164"/>
      <c r="B5" s="159"/>
      <c r="C5" s="159" t="s">
        <v>237</v>
      </c>
      <c r="D5" s="160"/>
      <c r="E5" s="160"/>
      <c r="F5" s="161"/>
      <c r="G5" s="165"/>
      <c r="H5" s="163"/>
    </row>
    <row r="6" spans="1:8" ht="23.25">
      <c r="A6" s="164"/>
      <c r="B6" s="159"/>
      <c r="C6" s="159" t="s">
        <v>238</v>
      </c>
      <c r="D6" s="160"/>
      <c r="E6" s="160"/>
      <c r="F6" s="161"/>
      <c r="G6" s="165"/>
      <c r="H6" s="163"/>
    </row>
    <row r="7" spans="1:8" ht="23.25">
      <c r="A7" s="164"/>
      <c r="B7" s="159"/>
      <c r="C7" s="159" t="s">
        <v>239</v>
      </c>
      <c r="D7" s="160"/>
      <c r="E7" s="160"/>
      <c r="F7" s="161"/>
      <c r="G7" s="165"/>
      <c r="H7" s="163"/>
    </row>
    <row r="8" spans="1:8" ht="23.25">
      <c r="A8" s="164"/>
      <c r="B8" s="159"/>
      <c r="C8" s="159" t="s">
        <v>240</v>
      </c>
      <c r="D8" s="160"/>
      <c r="E8" s="160"/>
      <c r="F8" s="161"/>
      <c r="G8" s="165"/>
      <c r="H8" s="163"/>
    </row>
    <row r="9" spans="1:8" ht="23.25">
      <c r="A9" s="164"/>
      <c r="B9" s="159"/>
      <c r="C9" s="159" t="s">
        <v>241</v>
      </c>
      <c r="D9" s="160"/>
      <c r="E9" s="160"/>
      <c r="F9" s="161"/>
      <c r="G9" s="165"/>
      <c r="H9" s="163"/>
    </row>
    <row r="10" spans="1:8" ht="23.25">
      <c r="A10" s="166"/>
      <c r="B10" s="159"/>
      <c r="C10" s="159" t="s">
        <v>242</v>
      </c>
      <c r="D10" s="160"/>
      <c r="E10" s="160"/>
      <c r="F10" s="161"/>
      <c r="G10" s="167"/>
      <c r="H10" s="163"/>
    </row>
    <row r="11" spans="1:8" ht="23.25">
      <c r="A11" s="168">
        <v>2</v>
      </c>
      <c r="B11" s="159" t="s">
        <v>273</v>
      </c>
      <c r="C11" s="159" t="s">
        <v>232</v>
      </c>
      <c r="D11" s="169">
        <v>2</v>
      </c>
      <c r="E11" s="169">
        <v>2</v>
      </c>
      <c r="F11" s="170">
        <f>SUM(D11:E11)</f>
        <v>4</v>
      </c>
      <c r="G11" s="171"/>
      <c r="H11" s="163"/>
    </row>
    <row r="12" spans="1:8" ht="23.25">
      <c r="A12" s="172">
        <v>3</v>
      </c>
      <c r="B12" s="159" t="s">
        <v>274</v>
      </c>
      <c r="C12" s="159" t="s">
        <v>302</v>
      </c>
      <c r="D12" s="160">
        <v>2</v>
      </c>
      <c r="E12" s="160">
        <v>2</v>
      </c>
      <c r="F12" s="161">
        <f>SUM(D12:E16)</f>
        <v>4</v>
      </c>
      <c r="G12" s="162"/>
      <c r="H12" s="163"/>
    </row>
    <row r="13" spans="1:8" ht="23.25">
      <c r="A13" s="172"/>
      <c r="B13" s="159"/>
      <c r="C13" s="159" t="s">
        <v>233</v>
      </c>
      <c r="D13" s="160"/>
      <c r="E13" s="160"/>
      <c r="F13" s="161"/>
      <c r="G13" s="165"/>
      <c r="H13" s="163"/>
    </row>
    <row r="14" spans="1:8" ht="23.25">
      <c r="A14" s="172"/>
      <c r="B14" s="159"/>
      <c r="C14" s="159" t="s">
        <v>234</v>
      </c>
      <c r="D14" s="160"/>
      <c r="E14" s="160"/>
      <c r="F14" s="161"/>
      <c r="G14" s="165"/>
      <c r="H14" s="163"/>
    </row>
    <row r="15" spans="1:8" ht="23.25">
      <c r="A15" s="172">
        <v>4</v>
      </c>
      <c r="B15" s="159"/>
      <c r="C15" s="159" t="s">
        <v>368</v>
      </c>
      <c r="D15" s="160"/>
      <c r="E15" s="160"/>
      <c r="F15" s="161"/>
      <c r="G15" s="165"/>
      <c r="H15" s="163"/>
    </row>
    <row r="16" spans="1:8" ht="23.25">
      <c r="A16" s="172"/>
      <c r="B16" s="159"/>
      <c r="C16" s="159" t="s">
        <v>243</v>
      </c>
      <c r="D16" s="160"/>
      <c r="E16" s="160"/>
      <c r="F16" s="161"/>
      <c r="G16" s="167"/>
      <c r="H16" s="163"/>
    </row>
    <row r="17" spans="1:8" ht="23.25">
      <c r="A17" s="172"/>
      <c r="B17" s="159" t="s">
        <v>275</v>
      </c>
      <c r="C17" s="159" t="s">
        <v>244</v>
      </c>
      <c r="D17" s="169">
        <v>2</v>
      </c>
      <c r="E17" s="169">
        <v>2</v>
      </c>
      <c r="F17" s="170">
        <v>2</v>
      </c>
      <c r="G17" s="171"/>
      <c r="H17" s="163"/>
    </row>
    <row r="18" spans="1:8" ht="23.25">
      <c r="A18" s="168">
        <v>5</v>
      </c>
      <c r="B18" s="159" t="s">
        <v>276</v>
      </c>
      <c r="C18" s="159" t="s">
        <v>245</v>
      </c>
      <c r="D18" s="169">
        <v>2</v>
      </c>
      <c r="E18" s="169">
        <v>2</v>
      </c>
      <c r="F18" s="173">
        <v>2</v>
      </c>
      <c r="G18" s="171"/>
      <c r="H18" s="163"/>
    </row>
    <row r="19" spans="1:8" ht="23.25">
      <c r="A19" s="168">
        <v>6</v>
      </c>
      <c r="B19" s="159" t="s">
        <v>277</v>
      </c>
      <c r="C19" s="159" t="s">
        <v>246</v>
      </c>
      <c r="D19" s="169">
        <v>1</v>
      </c>
      <c r="E19" s="169">
        <v>1</v>
      </c>
      <c r="F19" s="170">
        <v>2</v>
      </c>
      <c r="G19" s="171"/>
      <c r="H19" s="163"/>
    </row>
    <row r="20" spans="1:8" ht="23.25">
      <c r="A20" s="168">
        <v>8</v>
      </c>
      <c r="B20" s="159" t="s">
        <v>278</v>
      </c>
      <c r="C20" s="159" t="s">
        <v>247</v>
      </c>
      <c r="D20" s="169"/>
      <c r="E20" s="169"/>
      <c r="F20" s="170"/>
      <c r="G20" s="171"/>
      <c r="H20" s="163"/>
    </row>
    <row r="21" spans="1:8" ht="23.25">
      <c r="A21" s="168">
        <v>9</v>
      </c>
      <c r="B21" s="159" t="s">
        <v>279</v>
      </c>
      <c r="C21" s="159" t="s">
        <v>248</v>
      </c>
      <c r="D21" s="169"/>
      <c r="E21" s="169"/>
      <c r="F21" s="173"/>
      <c r="G21" s="171"/>
      <c r="H21" s="163"/>
    </row>
    <row r="22" spans="1:8" s="57" customFormat="1" ht="23.25">
      <c r="A22" s="168"/>
      <c r="B22" s="159" t="s">
        <v>304</v>
      </c>
      <c r="C22" s="159" t="s">
        <v>305</v>
      </c>
      <c r="D22" s="169">
        <v>2</v>
      </c>
      <c r="E22" s="169">
        <v>2</v>
      </c>
      <c r="F22" s="170">
        <v>2</v>
      </c>
      <c r="G22" s="171"/>
      <c r="H22" s="163"/>
    </row>
    <row r="23" spans="1:8" ht="23.25">
      <c r="A23" s="168">
        <v>10</v>
      </c>
      <c r="B23" s="159" t="s">
        <v>280</v>
      </c>
      <c r="C23" s="159" t="s">
        <v>249</v>
      </c>
      <c r="D23" s="169"/>
      <c r="E23" s="169"/>
      <c r="F23" s="170"/>
      <c r="G23" s="171"/>
      <c r="H23" s="163"/>
    </row>
    <row r="24" spans="1:8" ht="23.25">
      <c r="A24" s="168">
        <v>11</v>
      </c>
      <c r="B24" s="159" t="s">
        <v>281</v>
      </c>
      <c r="C24" s="159" t="s">
        <v>250</v>
      </c>
      <c r="D24" s="169"/>
      <c r="E24" s="169"/>
      <c r="F24" s="170"/>
      <c r="G24" s="171"/>
      <c r="H24" s="163"/>
    </row>
    <row r="25" spans="1:8" ht="23.25">
      <c r="A25" s="168">
        <v>12</v>
      </c>
      <c r="B25" s="159" t="s">
        <v>303</v>
      </c>
      <c r="C25" s="159" t="s">
        <v>398</v>
      </c>
      <c r="D25" s="169">
        <v>2</v>
      </c>
      <c r="E25" s="169">
        <v>2</v>
      </c>
      <c r="F25" s="173">
        <f t="shared" ref="F25" si="0">SUM(D25:E25)</f>
        <v>4</v>
      </c>
      <c r="G25" s="171" t="s">
        <v>299</v>
      </c>
      <c r="H25" s="163"/>
    </row>
    <row r="26" spans="1:8" ht="23.25">
      <c r="A26" s="168">
        <v>13</v>
      </c>
      <c r="B26" s="159" t="s">
        <v>282</v>
      </c>
      <c r="C26" s="159" t="s">
        <v>251</v>
      </c>
      <c r="D26" s="169"/>
      <c r="E26" s="169"/>
      <c r="F26" s="170"/>
      <c r="G26" s="171"/>
      <c r="H26" s="163"/>
    </row>
    <row r="27" spans="1:8" ht="23.25">
      <c r="A27" s="168">
        <v>14</v>
      </c>
      <c r="B27" s="159" t="s">
        <v>321</v>
      </c>
      <c r="C27" s="159" t="s">
        <v>308</v>
      </c>
      <c r="D27" s="169"/>
      <c r="E27" s="169"/>
      <c r="F27" s="170"/>
      <c r="G27" s="171"/>
      <c r="H27" s="163"/>
    </row>
    <row r="28" spans="1:8" s="57" customFormat="1" ht="23.25">
      <c r="A28" s="174">
        <v>15</v>
      </c>
      <c r="B28" s="175" t="s">
        <v>293</v>
      </c>
      <c r="C28" s="175" t="s">
        <v>322</v>
      </c>
      <c r="D28" s="176">
        <v>2</v>
      </c>
      <c r="E28" s="176">
        <v>2</v>
      </c>
      <c r="F28" s="177">
        <f>SUM(D28:E29)</f>
        <v>4</v>
      </c>
      <c r="G28" s="171"/>
      <c r="H28" s="163"/>
    </row>
    <row r="29" spans="1:8" s="57" customFormat="1" ht="23.25">
      <c r="A29" s="174">
        <v>16</v>
      </c>
      <c r="B29" s="175" t="s">
        <v>106</v>
      </c>
      <c r="C29" s="175" t="s">
        <v>323</v>
      </c>
      <c r="D29" s="176"/>
      <c r="E29" s="176"/>
      <c r="F29" s="178"/>
      <c r="G29" s="171"/>
      <c r="H29" s="163"/>
    </row>
    <row r="30" spans="1:8" ht="23.25">
      <c r="A30" s="174"/>
      <c r="B30" s="179"/>
      <c r="C30" s="180" t="s">
        <v>367</v>
      </c>
      <c r="D30" s="180"/>
      <c r="E30" s="180"/>
      <c r="F30" s="180"/>
      <c r="G30" s="171"/>
      <c r="H30" s="163"/>
    </row>
    <row r="32" spans="1:8">
      <c r="C32" s="64" t="s">
        <v>283</v>
      </c>
      <c r="D32" s="76">
        <f>SUM(D3:D29)</f>
        <v>19</v>
      </c>
      <c r="E32" s="76">
        <f>SUM(E3:E29)</f>
        <v>19</v>
      </c>
      <c r="F32" s="76">
        <f>SUM(F3:F30)</f>
        <v>32</v>
      </c>
    </row>
    <row r="33" spans="3:6">
      <c r="C33" s="65" t="s">
        <v>284</v>
      </c>
      <c r="D33" s="77"/>
      <c r="E33" s="77"/>
      <c r="F33" s="77">
        <f>F32/8</f>
        <v>4</v>
      </c>
    </row>
  </sheetData>
  <mergeCells count="20">
    <mergeCell ref="C1:C2"/>
    <mergeCell ref="A1:A2"/>
    <mergeCell ref="B1:B2"/>
    <mergeCell ref="A3:A10"/>
    <mergeCell ref="G1:G2"/>
    <mergeCell ref="A15:A17"/>
    <mergeCell ref="G12:G16"/>
    <mergeCell ref="G3:G10"/>
    <mergeCell ref="F3:F10"/>
    <mergeCell ref="F12:F16"/>
    <mergeCell ref="D3:D10"/>
    <mergeCell ref="E3:E10"/>
    <mergeCell ref="D12:D16"/>
    <mergeCell ref="E12:E16"/>
    <mergeCell ref="A12:A14"/>
    <mergeCell ref="D28:D29"/>
    <mergeCell ref="E28:E29"/>
    <mergeCell ref="F28:F29"/>
    <mergeCell ref="D1:F1"/>
    <mergeCell ref="H1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zoomScale="90" zoomScaleNormal="90" workbookViewId="0">
      <selection activeCell="G15" sqref="G15"/>
    </sheetView>
  </sheetViews>
  <sheetFormatPr defaultRowHeight="15"/>
  <cols>
    <col min="2" max="2" width="15" bestFit="1" customWidth="1"/>
    <col min="3" max="3" width="57" customWidth="1"/>
    <col min="4" max="4" width="12.7109375" bestFit="1" customWidth="1"/>
    <col min="7" max="7" width="93" customWidth="1"/>
  </cols>
  <sheetData>
    <row r="1" spans="1:7">
      <c r="A1" s="139" t="s">
        <v>268</v>
      </c>
      <c r="B1" s="141" t="s">
        <v>271</v>
      </c>
      <c r="C1" s="141" t="s">
        <v>206</v>
      </c>
      <c r="D1" s="122" t="s">
        <v>297</v>
      </c>
      <c r="E1" s="123"/>
      <c r="F1" s="124"/>
      <c r="G1" s="139" t="s">
        <v>298</v>
      </c>
    </row>
    <row r="2" spans="1:7" ht="30">
      <c r="A2" s="140"/>
      <c r="B2" s="142"/>
      <c r="C2" s="142"/>
      <c r="D2" s="68" t="s">
        <v>270</v>
      </c>
      <c r="E2" s="68" t="s">
        <v>269</v>
      </c>
      <c r="F2" s="68" t="s">
        <v>296</v>
      </c>
      <c r="G2" s="140"/>
    </row>
    <row r="3" spans="1:7">
      <c r="A3" s="16">
        <v>1</v>
      </c>
      <c r="B3" s="16" t="s">
        <v>356</v>
      </c>
      <c r="C3" s="16" t="s">
        <v>356</v>
      </c>
      <c r="D3" s="119">
        <v>2</v>
      </c>
      <c r="E3" s="136">
        <v>0</v>
      </c>
      <c r="F3" s="119">
        <f>SUM(D3:E8)</f>
        <v>2</v>
      </c>
      <c r="G3" s="143" t="s">
        <v>328</v>
      </c>
    </row>
    <row r="4" spans="1:7">
      <c r="A4" s="16"/>
      <c r="B4" s="16"/>
      <c r="C4" s="16" t="s">
        <v>357</v>
      </c>
      <c r="D4" s="119"/>
      <c r="E4" s="137"/>
      <c r="F4" s="119"/>
      <c r="G4" s="127"/>
    </row>
    <row r="5" spans="1:7">
      <c r="A5" s="16"/>
      <c r="B5" s="16"/>
      <c r="C5" s="16" t="s">
        <v>358</v>
      </c>
      <c r="D5" s="119"/>
      <c r="E5" s="137"/>
      <c r="F5" s="119"/>
      <c r="G5" s="127"/>
    </row>
    <row r="6" spans="1:7">
      <c r="A6" s="16"/>
      <c r="B6" s="16"/>
      <c r="C6" s="16" t="s">
        <v>359</v>
      </c>
      <c r="D6" s="119"/>
      <c r="E6" s="137"/>
      <c r="F6" s="119"/>
      <c r="G6" s="127"/>
    </row>
    <row r="7" spans="1:7">
      <c r="A7" s="16"/>
      <c r="B7" s="16"/>
      <c r="C7" s="16" t="s">
        <v>360</v>
      </c>
      <c r="D7" s="119"/>
      <c r="E7" s="137"/>
      <c r="F7" s="119"/>
      <c r="G7" s="127"/>
    </row>
    <row r="8" spans="1:7">
      <c r="A8" s="16"/>
      <c r="B8" s="16"/>
      <c r="C8" s="16" t="s">
        <v>361</v>
      </c>
      <c r="D8" s="119"/>
      <c r="E8" s="138"/>
      <c r="F8" s="119"/>
      <c r="G8" s="128"/>
    </row>
    <row r="9" spans="1:7">
      <c r="A9" s="16">
        <v>2</v>
      </c>
      <c r="B9" s="16" t="s">
        <v>362</v>
      </c>
      <c r="C9" s="16" t="s">
        <v>363</v>
      </c>
      <c r="D9" s="119">
        <v>2</v>
      </c>
      <c r="E9" s="136">
        <v>4</v>
      </c>
      <c r="F9" s="119">
        <f>SUM(D9:E13)</f>
        <v>6</v>
      </c>
      <c r="G9" s="126"/>
    </row>
    <row r="10" spans="1:7">
      <c r="A10" s="16"/>
      <c r="B10" s="16"/>
      <c r="C10" s="16" t="s">
        <v>364</v>
      </c>
      <c r="D10" s="119"/>
      <c r="E10" s="137"/>
      <c r="F10" s="119"/>
      <c r="G10" s="127"/>
    </row>
    <row r="11" spans="1:7">
      <c r="A11" s="16"/>
      <c r="B11" s="16"/>
      <c r="C11" s="16" t="s">
        <v>365</v>
      </c>
      <c r="D11" s="119"/>
      <c r="E11" s="137"/>
      <c r="F11" s="119"/>
      <c r="G11" s="127"/>
    </row>
    <row r="12" spans="1:7">
      <c r="A12" s="16"/>
      <c r="B12" s="16"/>
      <c r="C12" s="16" t="s">
        <v>366</v>
      </c>
      <c r="D12" s="119"/>
      <c r="E12" s="137"/>
      <c r="F12" s="119"/>
      <c r="G12" s="127"/>
    </row>
    <row r="13" spans="1:7">
      <c r="A13" s="16"/>
      <c r="B13" s="16"/>
      <c r="C13" s="16"/>
      <c r="D13" s="119"/>
      <c r="E13" s="138"/>
      <c r="F13" s="119"/>
      <c r="G13" s="128"/>
    </row>
    <row r="14" spans="1:7">
      <c r="A14" s="57"/>
      <c r="B14" s="57"/>
      <c r="C14" s="20"/>
      <c r="D14" s="74"/>
      <c r="E14" s="74"/>
      <c r="F14" s="74"/>
      <c r="G14" s="57"/>
    </row>
    <row r="15" spans="1:7">
      <c r="A15" s="57"/>
      <c r="B15" s="57"/>
      <c r="C15" s="66" t="s">
        <v>283</v>
      </c>
      <c r="D15" s="76">
        <f>SUM(D3:D13)</f>
        <v>4</v>
      </c>
      <c r="E15" s="76">
        <f>SUM(E3:E13)</f>
        <v>4</v>
      </c>
      <c r="F15" s="76">
        <f>SUM(F3:F14)</f>
        <v>8</v>
      </c>
      <c r="G15" s="57"/>
    </row>
    <row r="16" spans="1:7">
      <c r="A16" s="57"/>
      <c r="B16" s="57"/>
      <c r="C16" s="67" t="s">
        <v>284</v>
      </c>
      <c r="D16" s="77">
        <f t="shared" ref="D16:E16" si="0">D15/8</f>
        <v>0.5</v>
      </c>
      <c r="E16" s="77">
        <f t="shared" si="0"/>
        <v>0.5</v>
      </c>
      <c r="F16" s="77">
        <f>F15/8</f>
        <v>1</v>
      </c>
      <c r="G16" s="57"/>
    </row>
    <row r="18" spans="3:3">
      <c r="C18" s="89" t="s">
        <v>373</v>
      </c>
    </row>
    <row r="19" spans="3:3">
      <c r="C19" s="91" t="s">
        <v>375</v>
      </c>
    </row>
    <row r="20" spans="3:3">
      <c r="C20" s="90" t="s">
        <v>374</v>
      </c>
    </row>
    <row r="21" spans="3:3">
      <c r="C21" s="92" t="s">
        <v>376</v>
      </c>
    </row>
    <row r="22" spans="3:3">
      <c r="C22" s="92" t="s">
        <v>377</v>
      </c>
    </row>
  </sheetData>
  <mergeCells count="13">
    <mergeCell ref="D9:D13"/>
    <mergeCell ref="E9:E13"/>
    <mergeCell ref="F9:F13"/>
    <mergeCell ref="G9:G13"/>
    <mergeCell ref="A1:A2"/>
    <mergeCell ref="B1:B2"/>
    <mergeCell ref="C1:C2"/>
    <mergeCell ref="D1:F1"/>
    <mergeCell ref="G1:G2"/>
    <mergeCell ref="D3:D8"/>
    <mergeCell ref="E3:E8"/>
    <mergeCell ref="F3:F8"/>
    <mergeCell ref="G3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"/>
  <sheetViews>
    <sheetView zoomScale="90" zoomScaleNormal="90" workbookViewId="0">
      <selection activeCell="C27" sqref="C27"/>
    </sheetView>
  </sheetViews>
  <sheetFormatPr defaultRowHeight="15"/>
  <cols>
    <col min="1" max="1" width="9.140625" style="54"/>
    <col min="2" max="2" width="24" style="54" customWidth="1"/>
    <col min="3" max="3" width="62.28515625" style="54" customWidth="1"/>
    <col min="4" max="4" width="11.85546875" style="69" customWidth="1"/>
    <col min="5" max="6" width="9.140625" style="69"/>
    <col min="7" max="7" width="18.140625" style="54" customWidth="1"/>
    <col min="8" max="16384" width="9.140625" style="54"/>
  </cols>
  <sheetData>
    <row r="1" spans="1:7" s="69" customFormat="1" ht="24" customHeight="1">
      <c r="A1" s="139" t="s">
        <v>268</v>
      </c>
      <c r="B1" s="141" t="s">
        <v>271</v>
      </c>
      <c r="C1" s="141" t="s">
        <v>206</v>
      </c>
      <c r="D1" s="122" t="s">
        <v>297</v>
      </c>
      <c r="E1" s="123"/>
      <c r="F1" s="124"/>
      <c r="G1" s="139" t="s">
        <v>298</v>
      </c>
    </row>
    <row r="2" spans="1:7" s="69" customFormat="1" ht="30">
      <c r="A2" s="140"/>
      <c r="B2" s="142"/>
      <c r="C2" s="142"/>
      <c r="D2" s="68" t="s">
        <v>270</v>
      </c>
      <c r="E2" s="68" t="s">
        <v>269</v>
      </c>
      <c r="F2" s="68" t="s">
        <v>296</v>
      </c>
      <c r="G2" s="140"/>
    </row>
    <row r="3" spans="1:7" s="57" customFormat="1">
      <c r="A3" s="104">
        <v>1</v>
      </c>
      <c r="B3" s="104" t="s">
        <v>326</v>
      </c>
      <c r="C3" s="104" t="s">
        <v>327</v>
      </c>
      <c r="D3" s="125">
        <v>4</v>
      </c>
      <c r="E3" s="133">
        <v>4</v>
      </c>
      <c r="F3" s="125">
        <f>SUM(D3:E8)</f>
        <v>8</v>
      </c>
      <c r="G3" s="143" t="s">
        <v>328</v>
      </c>
    </row>
    <row r="4" spans="1:7" s="57" customFormat="1">
      <c r="A4" s="104"/>
      <c r="B4" s="104"/>
      <c r="C4" s="104" t="s">
        <v>329</v>
      </c>
      <c r="D4" s="125"/>
      <c r="E4" s="134"/>
      <c r="F4" s="125"/>
      <c r="G4" s="127"/>
    </row>
    <row r="5" spans="1:7" s="57" customFormat="1">
      <c r="A5" s="104"/>
      <c r="B5" s="104"/>
      <c r="C5" s="104" t="s">
        <v>330</v>
      </c>
      <c r="D5" s="125"/>
      <c r="E5" s="134"/>
      <c r="F5" s="125"/>
      <c r="G5" s="127"/>
    </row>
    <row r="6" spans="1:7" s="57" customFormat="1">
      <c r="A6" s="104"/>
      <c r="B6" s="104"/>
      <c r="C6" s="104" t="s">
        <v>331</v>
      </c>
      <c r="D6" s="125"/>
      <c r="E6" s="134"/>
      <c r="F6" s="125"/>
      <c r="G6" s="127"/>
    </row>
    <row r="7" spans="1:7" s="57" customFormat="1">
      <c r="A7" s="104"/>
      <c r="B7" s="104"/>
      <c r="C7" s="104" t="s">
        <v>332</v>
      </c>
      <c r="D7" s="125"/>
      <c r="E7" s="134"/>
      <c r="F7" s="125"/>
      <c r="G7" s="127"/>
    </row>
    <row r="8" spans="1:7" s="57" customFormat="1">
      <c r="A8" s="104"/>
      <c r="B8" s="104"/>
      <c r="C8" s="104" t="s">
        <v>333</v>
      </c>
      <c r="D8" s="125"/>
      <c r="E8" s="135"/>
      <c r="F8" s="125"/>
      <c r="G8" s="128"/>
    </row>
    <row r="9" spans="1:7" s="57" customFormat="1">
      <c r="A9" s="104">
        <v>2</v>
      </c>
      <c r="B9" s="104" t="s">
        <v>285</v>
      </c>
      <c r="C9" s="104" t="s">
        <v>207</v>
      </c>
      <c r="D9" s="125">
        <v>4</v>
      </c>
      <c r="E9" s="133">
        <v>4</v>
      </c>
      <c r="F9" s="125">
        <f>SUM(D9:E13)</f>
        <v>8</v>
      </c>
      <c r="G9" s="126"/>
    </row>
    <row r="10" spans="1:7" s="57" customFormat="1">
      <c r="A10" s="104"/>
      <c r="B10" s="104"/>
      <c r="C10" s="104" t="s">
        <v>338</v>
      </c>
      <c r="D10" s="125"/>
      <c r="E10" s="134"/>
      <c r="F10" s="125"/>
      <c r="G10" s="127"/>
    </row>
    <row r="11" spans="1:7" s="57" customFormat="1">
      <c r="A11" s="104"/>
      <c r="B11" s="104"/>
      <c r="C11" s="104" t="s">
        <v>252</v>
      </c>
      <c r="D11" s="125"/>
      <c r="E11" s="134"/>
      <c r="F11" s="125"/>
      <c r="G11" s="127"/>
    </row>
    <row r="12" spans="1:7" s="57" customFormat="1">
      <c r="A12" s="104"/>
      <c r="B12" s="104"/>
      <c r="C12" s="104" t="s">
        <v>337</v>
      </c>
      <c r="D12" s="125"/>
      <c r="E12" s="134"/>
      <c r="F12" s="125"/>
      <c r="G12" s="127"/>
    </row>
    <row r="13" spans="1:7" s="57" customFormat="1">
      <c r="A13" s="104"/>
      <c r="B13" s="104"/>
      <c r="C13" s="104" t="s">
        <v>208</v>
      </c>
      <c r="D13" s="125"/>
      <c r="E13" s="135"/>
      <c r="F13" s="125"/>
      <c r="G13" s="128"/>
    </row>
    <row r="14" spans="1:7" s="57" customFormat="1">
      <c r="A14" s="16"/>
      <c r="B14" s="16"/>
      <c r="C14" s="71"/>
      <c r="D14" s="71"/>
      <c r="E14" s="71"/>
      <c r="F14" s="71"/>
    </row>
    <row r="15" spans="1:7" s="57" customFormat="1">
      <c r="C15" s="71"/>
      <c r="D15" s="71"/>
      <c r="E15" s="71"/>
      <c r="F15" s="71"/>
    </row>
    <row r="16" spans="1:7" s="57" customFormat="1">
      <c r="C16" s="20"/>
      <c r="D16" s="74"/>
      <c r="E16" s="74"/>
      <c r="F16" s="74"/>
    </row>
    <row r="17" spans="3:6" s="57" customFormat="1">
      <c r="C17" s="66" t="s">
        <v>283</v>
      </c>
      <c r="D17" s="76">
        <f t="shared" ref="D17:E17" si="0">SUM(D3:D13)</f>
        <v>8</v>
      </c>
      <c r="E17" s="76">
        <f t="shared" si="0"/>
        <v>8</v>
      </c>
      <c r="F17" s="76">
        <f>SUM(F3:F16)</f>
        <v>16</v>
      </c>
    </row>
    <row r="18" spans="3:6" s="57" customFormat="1">
      <c r="C18" s="67" t="s">
        <v>284</v>
      </c>
      <c r="D18" s="77">
        <f t="shared" ref="D18:E18" si="1">D17/8</f>
        <v>1</v>
      </c>
      <c r="E18" s="77">
        <f t="shared" si="1"/>
        <v>1</v>
      </c>
      <c r="F18" s="77">
        <f>F17/8</f>
        <v>2</v>
      </c>
    </row>
    <row r="20" spans="3:6">
      <c r="C20" s="91" t="s">
        <v>375</v>
      </c>
    </row>
    <row r="21" spans="3:6">
      <c r="C21" s="90" t="s">
        <v>378</v>
      </c>
    </row>
    <row r="22" spans="3:6">
      <c r="C22" s="90" t="s">
        <v>384</v>
      </c>
    </row>
    <row r="23" spans="3:6">
      <c r="C23" s="92"/>
    </row>
  </sheetData>
  <mergeCells count="13">
    <mergeCell ref="G3:G8"/>
    <mergeCell ref="D9:D13"/>
    <mergeCell ref="E9:E13"/>
    <mergeCell ref="F9:F13"/>
    <mergeCell ref="G9:G13"/>
    <mergeCell ref="D3:D8"/>
    <mergeCell ref="E3:E8"/>
    <mergeCell ref="F3:F8"/>
    <mergeCell ref="G1:G2"/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7"/>
  <sheetViews>
    <sheetView zoomScale="90" zoomScaleNormal="90" workbookViewId="0">
      <selection activeCell="H19" sqref="H19"/>
    </sheetView>
  </sheetViews>
  <sheetFormatPr defaultRowHeight="15"/>
  <cols>
    <col min="1" max="1" width="4.28515625" bestFit="1" customWidth="1"/>
    <col min="2" max="2" width="18.85546875" customWidth="1"/>
    <col min="3" max="3" width="61.5703125" customWidth="1"/>
    <col min="4" max="6" width="9.140625" style="72"/>
  </cols>
  <sheetData>
    <row r="1" spans="1:7" s="69" customFormat="1" ht="24" customHeight="1">
      <c r="A1" s="131" t="s">
        <v>268</v>
      </c>
      <c r="B1" s="145" t="s">
        <v>271</v>
      </c>
      <c r="C1" s="129" t="s">
        <v>206</v>
      </c>
      <c r="D1" s="122" t="s">
        <v>297</v>
      </c>
      <c r="E1" s="123"/>
      <c r="F1" s="124"/>
      <c r="G1" s="131" t="s">
        <v>298</v>
      </c>
    </row>
    <row r="2" spans="1:7" s="69" customFormat="1" ht="30">
      <c r="A2" s="132"/>
      <c r="B2" s="146"/>
      <c r="C2" s="130"/>
      <c r="D2" s="68" t="s">
        <v>270</v>
      </c>
      <c r="E2" s="68" t="s">
        <v>269</v>
      </c>
      <c r="F2" s="68" t="s">
        <v>296</v>
      </c>
      <c r="G2" s="132"/>
    </row>
    <row r="3" spans="1:7" s="69" customFormat="1" ht="45">
      <c r="A3" s="105">
        <v>1</v>
      </c>
      <c r="B3" s="106" t="s">
        <v>286</v>
      </c>
      <c r="C3" s="106" t="s">
        <v>253</v>
      </c>
      <c r="D3" s="107">
        <v>2</v>
      </c>
      <c r="E3" s="107">
        <v>0</v>
      </c>
      <c r="F3" s="107">
        <f>SUM(D3:E3)</f>
        <v>2</v>
      </c>
      <c r="G3" s="133" t="s">
        <v>335</v>
      </c>
    </row>
    <row r="4" spans="1:7" s="69" customFormat="1">
      <c r="A4" s="125">
        <v>2</v>
      </c>
      <c r="B4" s="144" t="s">
        <v>336</v>
      </c>
      <c r="C4" s="108" t="s">
        <v>343</v>
      </c>
      <c r="D4" s="107">
        <v>4</v>
      </c>
      <c r="E4" s="107">
        <v>4</v>
      </c>
      <c r="F4" s="107">
        <f>SUM(D4:E4)</f>
        <v>8</v>
      </c>
      <c r="G4" s="134"/>
    </row>
    <row r="5" spans="1:7" s="69" customFormat="1">
      <c r="A5" s="125"/>
      <c r="B5" s="144"/>
      <c r="C5" s="108" t="s">
        <v>324</v>
      </c>
      <c r="D5" s="107">
        <v>4</v>
      </c>
      <c r="E5" s="107">
        <v>4</v>
      </c>
      <c r="F5" s="107">
        <f>SUM(D5:E5)</f>
        <v>8</v>
      </c>
      <c r="G5" s="134"/>
    </row>
    <row r="6" spans="1:7" s="69" customFormat="1">
      <c r="A6" s="125"/>
      <c r="B6" s="144"/>
      <c r="C6" s="108" t="s">
        <v>325</v>
      </c>
      <c r="D6" s="107">
        <v>6</v>
      </c>
      <c r="E6" s="107">
        <v>6</v>
      </c>
      <c r="F6" s="107">
        <f>SUM(D6:E6)</f>
        <v>12</v>
      </c>
      <c r="G6" s="134"/>
    </row>
    <row r="7" spans="1:7" s="69" customFormat="1">
      <c r="A7" s="125"/>
      <c r="B7" s="144"/>
      <c r="C7" s="108"/>
      <c r="D7" s="105"/>
      <c r="E7" s="105"/>
      <c r="F7" s="105"/>
      <c r="G7" s="134"/>
    </row>
    <row r="8" spans="1:7" s="69" customFormat="1">
      <c r="A8" s="125"/>
      <c r="B8" s="144"/>
      <c r="C8" s="108"/>
      <c r="D8" s="105"/>
      <c r="E8" s="105"/>
      <c r="F8" s="105"/>
      <c r="G8" s="134"/>
    </row>
    <row r="9" spans="1:7" s="69" customFormat="1">
      <c r="A9" s="125"/>
      <c r="B9" s="144"/>
      <c r="C9" s="108"/>
      <c r="D9" s="105"/>
      <c r="E9" s="105"/>
      <c r="F9" s="105"/>
      <c r="G9" s="135"/>
    </row>
    <row r="10" spans="1:7">
      <c r="A10" s="104"/>
      <c r="B10" s="104"/>
      <c r="C10" s="109" t="s">
        <v>341</v>
      </c>
      <c r="D10" s="109"/>
      <c r="E10" s="109"/>
      <c r="F10" s="110">
        <v>8</v>
      </c>
      <c r="G10" s="111"/>
    </row>
    <row r="11" spans="1:7">
      <c r="A11" s="112"/>
      <c r="B11" s="112"/>
      <c r="C11" s="109" t="s">
        <v>367</v>
      </c>
      <c r="D11" s="109"/>
      <c r="E11" s="109"/>
      <c r="F11" s="109">
        <v>2</v>
      </c>
      <c r="G11" s="111"/>
    </row>
    <row r="12" spans="1:7">
      <c r="A12" s="57"/>
      <c r="B12" s="56"/>
      <c r="C12" s="57"/>
      <c r="D12" s="69"/>
      <c r="E12" s="69"/>
      <c r="F12" s="69"/>
    </row>
    <row r="13" spans="1:7">
      <c r="A13" s="57"/>
      <c r="B13" s="56"/>
      <c r="C13" s="64" t="s">
        <v>283</v>
      </c>
      <c r="D13" s="76"/>
      <c r="E13" s="76"/>
      <c r="F13" s="76">
        <v>40</v>
      </c>
    </row>
    <row r="14" spans="1:7">
      <c r="A14" s="57"/>
      <c r="B14" s="56"/>
      <c r="C14" s="65" t="s">
        <v>284</v>
      </c>
      <c r="D14" s="77"/>
      <c r="E14" s="77"/>
      <c r="F14" s="77">
        <f>F13/8</f>
        <v>5</v>
      </c>
    </row>
    <row r="16" spans="1:7">
      <c r="C16" s="91" t="s">
        <v>375</v>
      </c>
    </row>
    <row r="17" spans="3:3">
      <c r="C17" s="90" t="s">
        <v>382</v>
      </c>
    </row>
  </sheetData>
  <mergeCells count="8">
    <mergeCell ref="A4:A9"/>
    <mergeCell ref="B4:B9"/>
    <mergeCell ref="G3:G9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387ADD7EC5F40A171D29F47E897BD" ma:contentTypeVersion="0" ma:contentTypeDescription="Create a new document." ma:contentTypeScope="" ma:versionID="d86f6852f76c5144cd429cd9144138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077F6-F210-4F06-AFDD-80824A3182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18277-033F-4306-BB71-7D610628D48D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31D4595-97B3-4851-B530-321D967C8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Legends</vt:lpstr>
      <vt:lpstr>JrDeveloper Grping</vt:lpstr>
      <vt:lpstr>Comments</vt:lpstr>
      <vt:lpstr>T21</vt:lpstr>
      <vt:lpstr>Java JEE schedule</vt:lpstr>
      <vt:lpstr>OOP Using Java</vt:lpstr>
      <vt:lpstr>SDLC and Design Patterns</vt:lpstr>
      <vt:lpstr>SQL and JDBC</vt:lpstr>
      <vt:lpstr>HTML CSS and JS</vt:lpstr>
      <vt:lpstr>Servlets JSP and JSF</vt:lpstr>
      <vt:lpstr>Spring</vt:lpstr>
      <vt:lpstr>Hibernate</vt:lpstr>
      <vt:lpstr>EJB</vt:lpstr>
      <vt:lpstr>Software</vt:lpstr>
      <vt:lpstr>Spring Boot With JPA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2022-12-14T10:58:57Z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0x0101005C9387ADD7EC5F40A171D29F47E897BD</vt:lpwstr>
  </property>
  <property fmtid="{D5CDD505-2E9C-101B-9397-08002B2CF9AE}" pid="3" name="WorkbookGuid">
    <vt:lpwstr>f4edf20e-f537-453e-a8e7-abe71b65e820</vt:lpwstr>
  </property>
</Properties>
</file>