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R\Desktop\"/>
    </mc:Choice>
  </mc:AlternateContent>
  <xr:revisionPtr revIDLastSave="0" documentId="8_{FF7A3D94-9B9E-42DD-B198-B6274BC95A2A}" xr6:coauthVersionLast="47" xr6:coauthVersionMax="47" xr10:uidLastSave="{00000000-0000-0000-0000-000000000000}"/>
  <bookViews>
    <workbookView xWindow="-108" yWindow="-108" windowWidth="23256" windowHeight="12456" xr2:uid="{2AFA6D8C-810C-4D4C-973B-7E0C418905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0" i="1" l="1"/>
  <c r="P110" i="1"/>
  <c r="O110" i="1"/>
  <c r="N110" i="1"/>
  <c r="O112" i="1" s="1"/>
  <c r="L110" i="1"/>
  <c r="K110" i="1"/>
  <c r="J110" i="1"/>
  <c r="I110" i="1"/>
  <c r="G110" i="1"/>
  <c r="M105" i="1"/>
  <c r="A105" i="1"/>
  <c r="M104" i="1"/>
  <c r="A104" i="1"/>
  <c r="M103" i="1"/>
  <c r="A103" i="1"/>
  <c r="M102" i="1"/>
  <c r="A102" i="1"/>
  <c r="M101" i="1"/>
  <c r="A101" i="1"/>
  <c r="M100" i="1"/>
  <c r="A100" i="1"/>
  <c r="M99" i="1"/>
  <c r="A99" i="1"/>
  <c r="M98" i="1"/>
  <c r="A98" i="1"/>
  <c r="M97" i="1"/>
  <c r="A97" i="1"/>
  <c r="M96" i="1"/>
  <c r="A96" i="1"/>
  <c r="M95" i="1"/>
  <c r="A95" i="1"/>
  <c r="M94" i="1"/>
  <c r="A94" i="1"/>
  <c r="M93" i="1"/>
  <c r="A93" i="1"/>
  <c r="M92" i="1"/>
  <c r="A92" i="1"/>
  <c r="M91" i="1"/>
  <c r="A91" i="1"/>
  <c r="M90" i="1"/>
  <c r="A90" i="1"/>
  <c r="M89" i="1"/>
  <c r="A89" i="1"/>
  <c r="M88" i="1"/>
  <c r="A88" i="1"/>
  <c r="M87" i="1"/>
  <c r="A87" i="1"/>
  <c r="M86" i="1"/>
  <c r="A86" i="1"/>
  <c r="M85" i="1"/>
  <c r="A85" i="1"/>
  <c r="M84" i="1"/>
  <c r="A84" i="1"/>
  <c r="M83" i="1"/>
  <c r="A83" i="1"/>
  <c r="M82" i="1"/>
  <c r="A82" i="1"/>
  <c r="M81" i="1"/>
  <c r="A81" i="1"/>
  <c r="M80" i="1"/>
  <c r="A80" i="1"/>
  <c r="M79" i="1"/>
  <c r="A79" i="1"/>
  <c r="M78" i="1"/>
  <c r="A78" i="1"/>
  <c r="M77" i="1"/>
  <c r="A77" i="1"/>
  <c r="M76" i="1"/>
  <c r="A76" i="1"/>
  <c r="M75" i="1"/>
  <c r="A75" i="1"/>
  <c r="M74" i="1"/>
  <c r="A74" i="1"/>
  <c r="M73" i="1"/>
  <c r="A73" i="1"/>
  <c r="M72" i="1"/>
  <c r="A72" i="1"/>
  <c r="M71" i="1"/>
  <c r="A71" i="1"/>
  <c r="M70" i="1"/>
  <c r="A70" i="1"/>
  <c r="M69" i="1"/>
  <c r="A69" i="1"/>
  <c r="M68" i="1"/>
  <c r="A68" i="1"/>
  <c r="M67" i="1"/>
  <c r="A67" i="1"/>
  <c r="M66" i="1"/>
  <c r="A66" i="1"/>
  <c r="M65" i="1"/>
  <c r="A65" i="1"/>
  <c r="M64" i="1"/>
  <c r="A64" i="1"/>
  <c r="M63" i="1"/>
  <c r="A63" i="1"/>
  <c r="M62" i="1"/>
  <c r="A62" i="1"/>
  <c r="M61" i="1"/>
  <c r="A61" i="1"/>
  <c r="M60" i="1"/>
  <c r="A60" i="1"/>
  <c r="M59" i="1"/>
  <c r="A59" i="1"/>
  <c r="M58" i="1"/>
  <c r="A58" i="1"/>
  <c r="M57" i="1"/>
  <c r="A57" i="1"/>
  <c r="M56" i="1"/>
  <c r="A56" i="1"/>
  <c r="M55" i="1"/>
  <c r="A55" i="1"/>
  <c r="M54" i="1"/>
  <c r="A54" i="1"/>
  <c r="M53" i="1"/>
  <c r="A53" i="1"/>
  <c r="M52" i="1"/>
  <c r="A52" i="1"/>
  <c r="M51" i="1"/>
  <c r="A51" i="1"/>
  <c r="M50" i="1"/>
  <c r="A50" i="1"/>
  <c r="M49" i="1"/>
  <c r="A49" i="1"/>
  <c r="M48" i="1"/>
  <c r="A48" i="1"/>
  <c r="M47" i="1"/>
  <c r="A47" i="1"/>
  <c r="M46" i="1"/>
  <c r="A46" i="1"/>
  <c r="M45" i="1"/>
  <c r="A45" i="1"/>
  <c r="M44" i="1"/>
  <c r="A44" i="1"/>
  <c r="M43" i="1"/>
  <c r="A43" i="1"/>
  <c r="M42" i="1"/>
  <c r="A42" i="1"/>
  <c r="M41" i="1"/>
  <c r="A41" i="1"/>
  <c r="M40" i="1"/>
  <c r="A40" i="1"/>
  <c r="M39" i="1"/>
  <c r="A39" i="1"/>
  <c r="M38" i="1"/>
  <c r="A38" i="1"/>
  <c r="M37" i="1"/>
  <c r="A37" i="1"/>
  <c r="M36" i="1"/>
  <c r="A36" i="1"/>
  <c r="M35" i="1"/>
  <c r="A35" i="1"/>
  <c r="M34" i="1"/>
  <c r="A34" i="1"/>
  <c r="M33" i="1"/>
  <c r="A33" i="1"/>
  <c r="M32" i="1"/>
  <c r="A32" i="1"/>
  <c r="M31" i="1"/>
  <c r="A31" i="1"/>
  <c r="M30" i="1"/>
  <c r="A30" i="1"/>
  <c r="M29" i="1"/>
  <c r="A29" i="1"/>
  <c r="M28" i="1"/>
  <c r="A28" i="1"/>
  <c r="M27" i="1"/>
  <c r="A27" i="1"/>
  <c r="M26" i="1"/>
  <c r="A26" i="1"/>
  <c r="M25" i="1"/>
  <c r="A25" i="1"/>
  <c r="M24" i="1"/>
  <c r="A24" i="1"/>
  <c r="M23" i="1"/>
  <c r="A23" i="1"/>
  <c r="M22" i="1"/>
  <c r="A22" i="1"/>
  <c r="M21" i="1"/>
  <c r="A21" i="1"/>
  <c r="M20" i="1"/>
  <c r="A20" i="1"/>
  <c r="M19" i="1"/>
  <c r="A19" i="1"/>
  <c r="M18" i="1"/>
  <c r="A18" i="1"/>
  <c r="M17" i="1"/>
  <c r="A17" i="1"/>
  <c r="M16" i="1"/>
  <c r="A16" i="1"/>
  <c r="M15" i="1"/>
  <c r="A15" i="1"/>
  <c r="M14" i="1"/>
  <c r="A14" i="1"/>
  <c r="M13" i="1"/>
  <c r="A13" i="1"/>
  <c r="M12" i="1"/>
  <c r="A12" i="1"/>
  <c r="M11" i="1"/>
  <c r="A11" i="1"/>
  <c r="M10" i="1"/>
  <c r="A10" i="1"/>
  <c r="M9" i="1"/>
  <c r="A9" i="1"/>
  <c r="M8" i="1"/>
  <c r="A8" i="1"/>
  <c r="M7" i="1"/>
  <c r="A7" i="1"/>
  <c r="M6" i="1"/>
  <c r="A6" i="1"/>
  <c r="M5" i="1"/>
  <c r="A5" i="1"/>
  <c r="M4" i="1"/>
  <c r="M110" i="1" s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tc={26B89333-859B-45F1-8BB0-1CD14DCC9874}</author>
    <author>tc={38196AF8-8F6F-4D56-B722-F8BD4A14B7E1}</author>
  </authors>
  <commentList>
    <comment ref="S22" authorId="0" shapeId="0" xr:uid="{84E2A199-BA35-4763-94C7-A030B96F2B7C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25" authorId="0" shapeId="0" xr:uid="{AE513E52-5A9B-4664-AB22-7E29F46CEAC3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B26" authorId="0" shapeId="0" xr:uid="{7C77F249-8B98-4A79-9B9F-C46A03CC97B7}">
      <text>
        <r>
          <rPr>
            <b/>
            <sz val="9"/>
            <rFont val="Tahoma"/>
            <family val="2"/>
          </rPr>
          <t>DELL:</t>
        </r>
        <r>
          <rPr>
            <sz val="9"/>
            <rFont val="Tahoma"/>
            <family val="2"/>
          </rPr>
          <t xml:space="preserve">
we recei R802 2-4-25 From sahu sir</t>
        </r>
      </text>
    </comment>
    <comment ref="S26" authorId="0" shapeId="0" xr:uid="{30CAE41A-4481-43F9-84F6-662902880320}">
      <text>
        <r>
          <rPr>
            <sz val="9"/>
            <rFont val="Tahoma"/>
            <family val="2"/>
          </rPr>
          <t>1 Rodent, Weekly
2 Fly - Daily Basis
3 Cokroge, Monthly
4 Snake- Monthly
5- Lezard - Monthly
6- mosquito- Daily</t>
        </r>
      </text>
    </comment>
    <comment ref="S27" authorId="0" shapeId="0" xr:uid="{E3E6502E-2B8E-4D68-A78D-402BDF0CC412}">
      <text>
        <r>
          <rPr>
            <sz val="9"/>
            <rFont val="Tahoma"/>
            <family val="2"/>
          </rPr>
          <t>1 Rodent, Weekly
2 Fly - Daily Basis
3 Cokroge, Monthly
4 Snake- Monthly
5- Lezard - Monthly
6- mosquito- Daily</t>
        </r>
      </text>
    </comment>
    <comment ref="I41" authorId="1" shapeId="0" xr:uid="{26B89333-859B-45F1-8BB0-1CD14DCC9874}">
      <text>
        <t>[Threaded comment]
Your version of Excel allows you to read this threaded comment; however, any edits to it will get removed if the file is opened in a newer version of Excel. Learn more: https://go.microsoft.com/fwlink/?linkid=870924
Comment:
    1 HK Remove from 20.04.25</t>
      </text>
    </comment>
    <comment ref="K42" authorId="2" shapeId="0" xr:uid="{38196AF8-8F6F-4D56-B722-F8BD4A14B7E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Supervisor</t>
      </text>
    </comment>
    <comment ref="S42" authorId="0" shapeId="0" xr:uid="{8600968B-9F81-4602-A646-C59B13D8455A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43" authorId="0" shapeId="0" xr:uid="{3F4AF28C-D1D2-4089-821E-8E5B076E5DED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44" authorId="0" shapeId="0" xr:uid="{430A4B8C-AFCA-409A-9BB2-C69E0BE33D57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45" authorId="0" shapeId="0" xr:uid="{4753D7E9-B41B-40E0-A8CE-F039717B19F7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46" authorId="0" shapeId="0" xr:uid="{B7F6C77F-BB2D-44B0-9E80-1A19A77FCE60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47" authorId="0" shapeId="0" xr:uid="{90B9EC53-8612-4DC6-A919-E2ED9060049F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48" authorId="0" shapeId="0" xr:uid="{2E042B66-7BAE-4732-AABB-DB206E1EEF5F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49" authorId="0" shapeId="0" xr:uid="{B83DD59C-A6D1-4C34-BAC5-75B5B6E101EA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50" authorId="0" shapeId="0" xr:uid="{43C8D211-1B02-4A79-A356-F91456831179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51" authorId="0" shapeId="0" xr:uid="{6C7BEC20-524C-4C00-A099-04A1128CF8CC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52" authorId="0" shapeId="0" xr:uid="{4759551B-C0B4-4F39-AA98-2380EA100B94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53" authorId="0" shapeId="0" xr:uid="{F3E13754-6713-415B-A92C-DA01BA961DFD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54" authorId="0" shapeId="0" xr:uid="{0B9422C8-597A-4607-A3BF-8C1C053FE2F5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55" authorId="0" shapeId="0" xr:uid="{8AC36240-7020-444C-8A63-461667905539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56" authorId="0" shapeId="0" xr:uid="{9504559F-F626-453D-9A27-7D4C7CC9DCAE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57" authorId="0" shapeId="0" xr:uid="{E4491CC5-DD7A-412E-9A47-13B22A38DF9C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58" authorId="0" shapeId="0" xr:uid="{A5F8F2A3-B78B-4C36-B046-DCE7457C0E1B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59" authorId="0" shapeId="0" xr:uid="{9D8A1AB2-7B5B-45AC-9AC8-126D3293745E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60" authorId="0" shapeId="0" xr:uid="{0324F3D9-4052-4F5A-9BEE-51ECF78A1CA3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61" authorId="0" shapeId="0" xr:uid="{2E33D710-A77F-43B8-9BD2-E3FA131DF68E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62" authorId="0" shapeId="0" xr:uid="{CC34939E-51FB-4A9C-814E-8FE47DC10C05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63" authorId="0" shapeId="0" xr:uid="{9CC77A25-C635-4213-8086-B964C9A552B5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64" authorId="0" shapeId="0" xr:uid="{2CD7E845-5142-4A65-9E88-24F38811EC5F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65" authorId="0" shapeId="0" xr:uid="{1EE27F45-CAAC-435F-A02A-031E1F927294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66" authorId="0" shapeId="0" xr:uid="{54A3DC0A-50BA-495E-8AFB-15989901EFF3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67" authorId="0" shapeId="0" xr:uid="{201ED37A-2580-4A01-8362-EB4AFC0DFCF9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68" authorId="0" shapeId="0" xr:uid="{2D12B4DF-1A7C-427F-BC7B-55809082F2B5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69" authorId="0" shapeId="0" xr:uid="{1CB42A40-D829-4EA0-A1A2-05E92A5147A7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70" authorId="0" shapeId="0" xr:uid="{7B6BE36B-3BA0-4CE7-A63B-D3776E1DD527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71" authorId="0" shapeId="0" xr:uid="{479A7C96-2BE7-46CA-8599-4368053BAF7D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72" authorId="0" shapeId="0" xr:uid="{22F2D12D-7007-40C5-A774-1CADE7873FDD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73" authorId="0" shapeId="0" xr:uid="{B4E80E4B-8E73-4095-84AE-37D506255A97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74" authorId="0" shapeId="0" xr:uid="{6EADEC61-36EF-4B59-9ECC-FF285A25E327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75" authorId="0" shapeId="0" xr:uid="{20B0B569-3D35-4045-A0AA-E5247A8BD762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76" authorId="0" shapeId="0" xr:uid="{B6B2CC38-C0AF-4275-A257-3053A596DB03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77" authorId="0" shapeId="0" xr:uid="{221E1F8E-F37A-4444-BD89-8C5E55B3759F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78" authorId="0" shapeId="0" xr:uid="{632F91C8-3D04-4058-8576-A30D691E9F90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79" authorId="0" shapeId="0" xr:uid="{5F5AB06C-27D5-41BA-8CBD-37B080A175EB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80" authorId="0" shapeId="0" xr:uid="{2CBEFCF3-7666-49B6-996E-C142EC143B6B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81" authorId="0" shapeId="0" xr:uid="{DA1F1851-5EFD-455F-B3DE-6A90E7ED0828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82" authorId="0" shapeId="0" xr:uid="{044EAF2A-1ED7-4502-BB80-01B60A87B8C6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K83" authorId="0" shapeId="0" xr:uid="{A26C06B0-1286-4202-A34B-657852BA64B9}">
      <text>
        <r>
          <rPr>
            <b/>
            <sz val="9"/>
            <rFont val="Tahoma"/>
            <family val="2"/>
          </rPr>
          <t>DELL:</t>
        </r>
        <r>
          <rPr>
            <sz val="9"/>
            <rFont val="Tahoma"/>
            <family val="2"/>
          </rPr>
          <t xml:space="preserve">
as per pradipta sir mail sup -1 mail rece- 11-04-25</t>
        </r>
      </text>
    </comment>
    <comment ref="S87" authorId="0" shapeId="0" xr:uid="{3DDF989C-2EB5-4EB8-AEFF-278F88F920EC}">
      <text>
        <r>
          <rPr>
            <sz val="9"/>
            <rFont val="Tahoma"/>
            <family val="2"/>
          </rPr>
          <t>1 Rodent, Weekly
2 Fly - Daily Basis
3 Cokroge, Monthly
4 Snake- Monthly
5- Lezard - Monthly
6- mosquito- Daily</t>
        </r>
      </text>
    </comment>
    <comment ref="S93" authorId="0" shapeId="0" xr:uid="{688A6D91-F2B6-49F7-93E4-DE55E3C67898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94" authorId="0" shapeId="0" xr:uid="{3D2FF4B9-BB68-421F-878C-D356C8B0EF4A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95" authorId="0" shapeId="0" xr:uid="{49EE780D-3AA2-4D0F-A40D-E976389690A1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96" authorId="0" shapeId="0" xr:uid="{1410855D-EF7D-4B37-8D35-3B40389360C3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97" authorId="0" shapeId="0" xr:uid="{99ECBE12-A8A1-407E-A1A1-9155324A48F0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98" authorId="0" shapeId="0" xr:uid="{4977C89D-3411-4AC0-8122-C8D611FD29E0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  <comment ref="S100" authorId="0" shapeId="0" xr:uid="{8FF678B4-6A20-4CF6-8B78-51E892DB9C25}">
      <text>
        <r>
          <rPr>
            <sz val="9"/>
            <rFont val="Tahoma"/>
            <family val="2"/>
          </rPr>
          <t>1 Rodent, Weekly
2 Fly - Daily Basis
3 Cokroge, Monthly
4 Snake- Monthly
5- Lezard - Monthly
6- mosquito- Daily</t>
        </r>
      </text>
    </comment>
    <comment ref="S103" authorId="0" shapeId="0" xr:uid="{2ADEA9AF-DD21-4316-910D-D31E9E466725}">
      <text>
        <r>
          <rPr>
            <b/>
            <sz val="9"/>
            <rFont val="Tahoma"/>
            <family val="2"/>
          </rPr>
          <t xml:space="preserve">1- Rodent,
2- Fly Management
3- cockroach
 One time tretment for Cockroge-MOnthly
</t>
        </r>
      </text>
    </comment>
  </commentList>
</comments>
</file>

<file path=xl/sharedStrings.xml><?xml version="1.0" encoding="utf-8"?>
<sst xmlns="http://schemas.openxmlformats.org/spreadsheetml/2006/main" count="885" uniqueCount="341">
  <si>
    <t>MANPOWER-QTY</t>
  </si>
  <si>
    <t>S.No</t>
  </si>
  <si>
    <t>New -Code</t>
  </si>
  <si>
    <t>City*</t>
  </si>
  <si>
    <t>Store Name</t>
  </si>
  <si>
    <t>F.Name</t>
  </si>
  <si>
    <t>Format*</t>
  </si>
  <si>
    <t>Area/SFT*</t>
  </si>
  <si>
    <t>AFM Name*</t>
  </si>
  <si>
    <t>H.K</t>
  </si>
  <si>
    <t>P.BOY</t>
  </si>
  <si>
    <t>SUP</t>
  </si>
  <si>
    <t>P-W</t>
  </si>
  <si>
    <t>TOTAL-</t>
  </si>
  <si>
    <t>MEPC Supervisor</t>
  </si>
  <si>
    <t>Shared Electrician</t>
  </si>
  <si>
    <t>Stationed Electrician</t>
  </si>
  <si>
    <t>Centro Mall-Stationed Electrician</t>
  </si>
  <si>
    <t>Deep Cleaning-Frequance</t>
  </si>
  <si>
    <t>Service-Quantity</t>
  </si>
  <si>
    <t>RENTAL CHARGES AUTO SCRUBBER</t>
  </si>
  <si>
    <t>RENTAL CHARGES DRY VACUUM CLEANER</t>
  </si>
  <si>
    <t>RENTAL MACHINERY-HIGH PRESSURE JET M/C</t>
  </si>
  <si>
    <t>RENTAL MACHINERY-WALK BEHIND SWEEPER</t>
  </si>
  <si>
    <t>TCC Rate</t>
  </si>
  <si>
    <t>DC</t>
  </si>
  <si>
    <t>STORE ADDRESS*</t>
  </si>
  <si>
    <t>TA8S</t>
  </si>
  <si>
    <t>Bhubaneswar</t>
  </si>
  <si>
    <t>Sunglass Hut (ES PLANED)</t>
  </si>
  <si>
    <t>RAKESH</t>
  </si>
  <si>
    <t>Brands</t>
  </si>
  <si>
    <t>Kishor Kumar Panda</t>
  </si>
  <si>
    <t>2 service monthly- Rodent &amp; Fly -Cockroge -1 Service</t>
  </si>
  <si>
    <t>UG 29 UPPER GROUND FLOOR ESPLANADE ONE MALL RASULGARH BHUBANESWAR KHORDA OR.ORISSA,751010</t>
  </si>
  <si>
    <t>THQ3</t>
  </si>
  <si>
    <t>Esplanade</t>
  </si>
  <si>
    <t>Reliance Brands Limited,RLHL-HAMLEYS-ESPLANADEONE-OD-B,Unit Nos  SU 2/08  2/09 and 2/10,Second Floor 721 Rasulgarh,0,BHUBANESWAR,OR,751010</t>
  </si>
  <si>
    <t>THN6</t>
  </si>
  <si>
    <t>UTKAL GALLERIA HAMLEYS</t>
  </si>
  <si>
    <t>Manoranjan Behera</t>
  </si>
  <si>
    <t>RLHL-HAMLEYS-UTKALGALLERIA-OD,Reliance Brands Limited,TF-303 Third Flr,Goutam Nagar Near Kalpana Square,Utkal Galleria,BHUBANESWAR-751009 Orissa</t>
  </si>
  <si>
    <t>TE58</t>
  </si>
  <si>
    <t>Forum Esplanade</t>
  </si>
  <si>
    <t>Digital</t>
  </si>
  <si>
    <t>Reliance Digital Ltd, Shop No. LG 01 A, Ground Floor, Forum Esplanade Mall, Rasulgarh Square, Bhubaneshwar-751010,ODISHA.</t>
  </si>
  <si>
    <t>TX33</t>
  </si>
  <si>
    <t>Patia</t>
  </si>
  <si>
    <t>ADITYA</t>
  </si>
  <si>
    <t>RRL CDIT Patia Main Rd,Reliance Retail Limited,Ground Flr and First Flr Plot No 437,Khata  no 474/576 Patia On Bhubaneswar,Nandankanan Rd Patia Khurda,BHUBANESWAR-751024</t>
  </si>
  <si>
    <t>TN22</t>
  </si>
  <si>
    <t>Rourkela</t>
  </si>
  <si>
    <t>BISWA</t>
  </si>
  <si>
    <t>Mrutyunjaya Nayak</t>
  </si>
  <si>
    <t>RRL CDIT Forum Galleria Rourkela,Anchor Shop No 6,First Floor  Forum Mall Civil Town ship,Rourkela Odisha 769004</t>
  </si>
  <si>
    <t>TLL0</t>
  </si>
  <si>
    <t>Jarsuguda</t>
  </si>
  <si>
    <t>Shri Hari Tower, Sarbahal Rd, Marwari Para, Jharsuguda, Odisha 768201</t>
  </si>
  <si>
    <t>TSE6</t>
  </si>
  <si>
    <t>Sundargarh</t>
  </si>
  <si>
    <t>Sundargad</t>
  </si>
  <si>
    <t>Plot No-2/5056, SBI Square, Medical Chowk, Sundargarh, Odisha 770001</t>
  </si>
  <si>
    <t>OSRTC, MASTER</t>
  </si>
  <si>
    <t>Reliance Digital Ltd., Plot No. - 1473-1537, Master Canteen Square, Kharvela Nagar, Unit-3, Opp. Richi Hotel, Bhubaneswar- 751001</t>
  </si>
  <si>
    <t>Jharsuguda</t>
  </si>
  <si>
    <t>Trends Footwear</t>
  </si>
  <si>
    <t>RELIANCE RETAIL LTD RELIANCE FOOTPRINT  GF PLOT NO. 3207/6054 AND 3207/6328 UNIT THANA NO 16 TEHSIL NO 213 JHARSUGUDA JHARSUGUDA ¿ 768201. ORISSA</t>
  </si>
  <si>
    <t>KIIT Sqr</t>
  </si>
  <si>
    <t>GROUND FLOOR, PLOT NOS. - 516/1728/3585 AND 516/1728/3588 ,MOUZA ¿ PATIA ,KIIT ROAD , BHUBANESWAR 751024 ,ODISHA.</t>
  </si>
  <si>
    <t>Liwes Road</t>
  </si>
  <si>
    <t>Reliance Footprint Ltd,Plot No-B/2132/4323,Lewis Road,Nearrabi Talkies Square,Bhubaneswar,Unit No-28 Orissa-751002</t>
  </si>
  <si>
    <t>JOYDEB VIHAR</t>
  </si>
  <si>
    <t>RELIANCE FOOTPRINT LTD. NO. 1, 01/02, BDA HOUSING SCHEME, JAYDEV VIHAR, OPPOSITE PAL HEIGHTS, BHUBANESWAR - 751023 Orissa</t>
  </si>
  <si>
    <t>RELIANCE FOOTPRINT LTD., PLOT NO. - 1473-1537, MASTER CANTEEN SQUARE, KHARVELA NAGAR, UNIT-3, OPP. RICHI HOTEL, BHUBANESWAR- 751001 Orissa</t>
  </si>
  <si>
    <t>TN72</t>
  </si>
  <si>
    <t>Jewels</t>
  </si>
  <si>
    <t>GURNAM TOWERUDIT NAGAR KACHERI ROAD ROURKELA,ORRISA 769 012</t>
  </si>
  <si>
    <t>TUP5</t>
  </si>
  <si>
    <t>Town  Unit No.6 (Nua Jharsuguda) Reliance Jewels Plot No.3209 Sarbhal Main Road Jharsuguda,Orissa,768201</t>
  </si>
  <si>
    <t>KALINGA HOSPITAL</t>
  </si>
  <si>
    <t>RELIANCE GEMS And JEWELS LTD., PLOT NO  M-71, KALINGA HOSPITAL SQUARE, SAMANTA VIHAR, BHUBANESWAR-751023 Orissa</t>
  </si>
  <si>
    <t>JANAPATH</t>
  </si>
  <si>
    <t>Reliance Gems &amp; Jewels Ltd., Janpath Gems &amp; Jewels, Plot No.- 11(B), Satyanagar, Bhubaneswar - 751007</t>
  </si>
  <si>
    <t>M008</t>
  </si>
  <si>
    <t>Mall Management</t>
  </si>
  <si>
    <t>48 Services</t>
  </si>
  <si>
    <t>RELIANCE SUPER LTD., PLOT NO. - 1473-1537, MASTER CANTEEN SQUARE, KHARVELA NAGAR, UNIT-3, OPP. RICHI HOTEL, BHUBANESWAR- 751001</t>
  </si>
  <si>
    <t>T9GK</t>
  </si>
  <si>
    <t>ROURKELA</t>
  </si>
  <si>
    <t>FE2 Arcade</t>
  </si>
  <si>
    <t>Trends</t>
  </si>
  <si>
    <t>RRL Trends Rourkela FE2 Arcade, Reliance Retail Limited, GFFF FE2, Arcade Beside Bhajan Bhawan, 1P133P, Kisamgharabari, I cinema Hall Khata1, Sector5, Rourkela Town, Un20, SN5, NR Ambagan Chowk, Raurkela, Odisha - 769002</t>
  </si>
  <si>
    <t>TI5V</t>
  </si>
  <si>
    <t>Fashion Factory Bhawani Mall</t>
  </si>
  <si>
    <t>Fashion Factory</t>
  </si>
  <si>
    <t>Fashion Factory, 1st floor, BMC Bhawani Mall St, Saheed Nagar, Bhubaneswar, Odisha 751007</t>
  </si>
  <si>
    <t>U3WZ</t>
  </si>
  <si>
    <t>SMART POINT IBL HOUSE</t>
  </si>
  <si>
    <t>Smart Point</t>
  </si>
  <si>
    <t>NA</t>
  </si>
  <si>
    <t>Gf Ibl House Puri By Pass Road Sai Mandir Chouk Plot No 4524 5421 Khata No 1494 4119 Dist Khurda BADAGADA 751018 Orissa</t>
  </si>
  <si>
    <t>R801-R802</t>
  </si>
  <si>
    <t>Khorda</t>
  </si>
  <si>
    <t>Kurda</t>
  </si>
  <si>
    <t>DC Fresh</t>
  </si>
  <si>
    <t>Confirmation</t>
  </si>
  <si>
    <t>365 days Services</t>
  </si>
  <si>
    <t>RRL Grocery Khurda DC,Reliance Retail Limited,A/21A/21/AA/22A/22/BA/22/B ( P),Kholadwar Industrial area,KHURDHA-752055</t>
  </si>
  <si>
    <t>SLMS</t>
  </si>
  <si>
    <t>VF OR Mukundprasad Grocery DC</t>
  </si>
  <si>
    <t>Grocery DC</t>
  </si>
  <si>
    <t>QSCPL VF OR Mukundprasad Grocery DC, IDOC Plot No: E/5 Plot No 2285/2599(Part) Village Mouza, Mukundprasad Tahasil-Khordha, 752057, Odisha</t>
  </si>
  <si>
    <t>Birsa Road, Rourkela</t>
  </si>
  <si>
    <t>Plot no-692/1&amp;2,Balaram Tower, Main road, Daily Market, Rourkela, ( Landmark: Opp- Haryana Bhaban) 769001 Orissa</t>
  </si>
  <si>
    <t>biswa</t>
  </si>
  <si>
    <t>Plot No.3207/6054 &amp; 3207/6328,Chawala Heights, Sarbahal Main Road, Jharsuguda, ( Landmark: Near Kamala Furniture). 768201 Orissa</t>
  </si>
  <si>
    <t>Reliance Trends Ltd., Z Towers, Plot No : 437/1893 , Patia Square, Nandankanan Road, Bhubaneswar, Orissa – 7510023</t>
  </si>
  <si>
    <t>TC87</t>
  </si>
  <si>
    <t>Reliance Retail Limited, Trends , Esplanade Forum Mall ,First Floor -24A/2526, Industrial Area Estate Rasulgarh, 751007 , Bhubaneswar</t>
  </si>
  <si>
    <t>TDO1</t>
  </si>
  <si>
    <t>Sundergarh</t>
  </si>
  <si>
    <t>Reliance Trends, Sankara City, EOS Cinemas, Sundargarh - 770020, Orissa</t>
  </si>
  <si>
    <t>TFK8</t>
  </si>
  <si>
    <t>Trends Woman-DN Regalia BBSR</t>
  </si>
  <si>
    <t>Trends Woman</t>
  </si>
  <si>
    <t>Rev.Plot No 67 P,Khata No 503,Kalinga ViharPatrapada Bhubaneswar Upper Ground Flr DN Regalia MallService Rd 751019 Orissa</t>
  </si>
  <si>
    <t>TDN4</t>
  </si>
  <si>
    <t>Garage square</t>
  </si>
  <si>
    <t>RRL Trends Bhubaneshwar Samantarapur, Reliance Retail Limited, Canara Bank Samantarapur Branch, Near Garage Square Old Town, Jagannath Sadak Bhubaneshwar, ODISHA - 751002</t>
  </si>
  <si>
    <t>TCO8</t>
  </si>
  <si>
    <t>Trends Man</t>
  </si>
  <si>
    <t>Reliance Retail Limited,RRL TM-UTKAL GALLERIA,First Floor Utkal Galleria Mall,Gautam Nagar St Gautam Ngr,Bhubaneshwar,BHUBANESWAR,OR,751014 Orissa</t>
  </si>
  <si>
    <t>TFS4</t>
  </si>
  <si>
    <t>Jatani</t>
  </si>
  <si>
    <t>TST</t>
  </si>
  <si>
    <t>Reliance retail ltd, Main Road Jatani,Thana Chak, Ramchandapur ,Bazaar,Khorda, Pin-752050</t>
  </si>
  <si>
    <t>TKV9</t>
  </si>
  <si>
    <t>Rajgangpur</t>
  </si>
  <si>
    <t>Rajgangpur Plot No 08Main RoadRajgangpur Sundergarh Dist,770017 Orissa</t>
  </si>
  <si>
    <t>TQ54</t>
  </si>
  <si>
    <t>Reliance Trends, 1st Floor, Y-6, Forum Galleria Mall, Civil Township, PO. Raghunathpalli, Rourkela, Sundargarh Dist, Orissa - 769004</t>
  </si>
  <si>
    <t>TWVD</t>
  </si>
  <si>
    <t>Brajarajnagar</t>
  </si>
  <si>
    <t>TST Brajarajnagar</t>
  </si>
  <si>
    <t>Brajarajnagar Dist Jharsuguda Plot No 2174/9371 Khata No 352 Brajarajnagar Town768216Orissa</t>
  </si>
  <si>
    <t>PLOT NO-240/2266, KHATA NO-1032/361, INFRONT OF IDCO TOWER, SAHIDNAGAR, JANPATH, BHUBANESWAR ODISHA-751007</t>
  </si>
  <si>
    <t>T89F</t>
  </si>
  <si>
    <t>TST Vedbyas </t>
  </si>
  <si>
    <t>Khata 1708/1846 Kisam Gharabari Rayati. Brahmani taranga10 Lathikata 376 Vedvyas, SUNDERGARH,OR</t>
  </si>
  <si>
    <t>Tankapani</t>
  </si>
  <si>
    <t>Signature</t>
  </si>
  <si>
    <t>Reliance Retail Ltd Reliance Fresh , Plot No : 1207 &amp; 1207/2777 Mouza Bhubaneswar Unit – 36 , Rajarani Brameswar marg Near Annapurna Towers Tankapani Road Bhubaneswar , Odisha - 751018</t>
  </si>
  <si>
    <t>Cuttack Road</t>
  </si>
  <si>
    <t>BIKASH</t>
  </si>
  <si>
    <t>Reliance Fresh Ltd.Plot No-738,739 ,Govindaprasad, Cuttack Road,Bhubaneswar - 751 006</t>
  </si>
  <si>
    <t>Baramunda</t>
  </si>
  <si>
    <t>RELIANCE FRESH LIMITED, HOTEL CRYSTAL, BARAMUNDA HOUSEING BOARD COLONEY, BARAMUNDA BHUBANESWAR, ORISSA,753003</t>
  </si>
  <si>
    <t>SAHIDNAGAR</t>
  </si>
  <si>
    <t>Reliance Fresh Ltd., Plot No.-611, Near Dawat Restrurant,Saheed Nagar,Bhubaneswar-751007</t>
  </si>
  <si>
    <t>Gopabandu Square</t>
  </si>
  <si>
    <t>Rev Plot No: 399/135,SIG OD Bbnsr Gopabandhu Sqr,Bhubaneswar,Orissa,751001</t>
  </si>
  <si>
    <t>UNIT-4</t>
  </si>
  <si>
    <t>SIG OD Bbnsr Unit-4,Reliance Retail Limited,Bhouma Nagar,Bhubaneswar,751001 Orissa</t>
  </si>
  <si>
    <t>District Center</t>
  </si>
  <si>
    <t>Plot No. 314, Mauza, Chandrasekharpur , bhubaneswar,ORISSA,751023</t>
  </si>
  <si>
    <t>Bhimatangi</t>
  </si>
  <si>
    <t>Reliance Fresh Ltd:Plot No.1707,Khata No.1126,Near Narayani Club,Dakbangala Square,Village - Kapilaprasad,Unit-23,   Bhubaneswar: 751002</t>
  </si>
  <si>
    <t>Gandamunda</t>
  </si>
  <si>
    <t>Reliance FreshLtd: Gandamunda Plot No-400(P)Sub Plot No-A,Khata No-349 Gr &amp;1 St Flr,Mauza Bhimpur,Bhubaneswar-752050</t>
  </si>
  <si>
    <t>GGP Colony</t>
  </si>
  <si>
    <t>RRL Fresh GGP Colony Bhubaneswar, Plot 1015/2921  Khata 423/1438  GGP Colony, Goda Gobinath Prasad  Near Bhagawat Sandhan Mauza Bhubaneswar City  Unit No 37  Khurda,751001 Orissa</t>
  </si>
  <si>
    <t>SAMANTARAYPUR</t>
  </si>
  <si>
    <t>Smart Bazar</t>
  </si>
  <si>
    <t>Reliance Fresh Ltd., Plot No.- 551/2174, Girija Complex, Samantrapur Chowk, Near Asish Kalyanmandap, Old Town, Bhubaneswar-751002</t>
  </si>
  <si>
    <t>RRL Fresh Raghunathpur Patia,Sitiban Revenue Plot no :1306, Khata no - 511/1610, Mauza,raghunathpur jali,Infront of Z-01 ,BhubaneswarOrissa,751024</t>
  </si>
  <si>
    <t>LEWIS ROAD</t>
  </si>
  <si>
    <t>Reliance Fresh Ltd., Plot No-2862/3734, Lewis Road, Gautam Nagar, Bhubaneswar-751002</t>
  </si>
  <si>
    <t>TN56</t>
  </si>
  <si>
    <t>Ananda export</t>
  </si>
  <si>
    <t>Smart</t>
  </si>
  <si>
    <t>Plot No-468/4586 &amp;468/4254, Nayapalli,Beside Krishna Tower,Bhubaneswar, Orissa, Pin No. - 751012 Orissa</t>
  </si>
  <si>
    <t>TW60</t>
  </si>
  <si>
    <t>RRL Smart Patia,Reliance Retail Limited,GF Idea Building,Nandankanan Road,BHUBANESWAR-751024</t>
  </si>
  <si>
    <t>TEX0</t>
  </si>
  <si>
    <t>Satya vihar</t>
  </si>
  <si>
    <t>Jagan Malik</t>
  </si>
  <si>
    <t>GF, In Front of Saptasati Temple, Unit No. 38, Pandara Tahsil, Ward No. 12,Dist Khordha Bhubaneswar, Orissa, Pin No.- 751010</t>
  </si>
  <si>
    <t>TGC3</t>
  </si>
  <si>
    <t>Parbati Bhawan</t>
  </si>
  <si>
    <t>GF &amp; FF, Parabai Bhawan, Plot No.677, Mission Road, Sunderarh, Sundargarh, Odisha, Pin No. - 770002</t>
  </si>
  <si>
    <t>TU27</t>
  </si>
  <si>
    <t>SMART COMPLEX JHARSUGUDA</t>
  </si>
  <si>
    <t>GF &amp; FF, Kedia Complex, Plot No. 3216 &amp; 3217, Ward No. 3, Holding No. 30, Jharsuguda, Odisha, Pin No.- 768201</t>
  </si>
  <si>
    <t>TH93</t>
  </si>
  <si>
    <t>SMART FORUM GALLERIA ROURKELA</t>
  </si>
  <si>
    <t>Forum Galleria Mall, Y-6,Civil Township, Rourkela,Odisha 769004</t>
  </si>
  <si>
    <t>U149</t>
  </si>
  <si>
    <t>Jharpada ,Bhubaneswar</t>
  </si>
  <si>
    <t>Near Ganesh Bazar, Plot No706, Unit No 33 Jhrapada, Dist Khorda Bhubaneshwar, Orissa, Pin No.- 751006</t>
  </si>
  <si>
    <t>U1WH</t>
  </si>
  <si>
    <t>Bonaigarh</t>
  </si>
  <si>
    <t>SP OD Sundargarh Bonai Garh,Bonai Garh Sundergarh 770038 Orissa</t>
  </si>
  <si>
    <t>U1SF</t>
  </si>
  <si>
    <t>Mukunda Prasad ,Nr PN College</t>
  </si>
  <si>
    <t>Rudra Prasad Jena At/Po Mukundaprasad Pn Collage Road Plot No 2279/2447/2814/2815  Khurd, Orissa, Pin No.- 752057 Orissa</t>
  </si>
  <si>
    <t>U1WG</t>
  </si>
  <si>
    <t>BASANTI COLONY ,ROURKELA</t>
  </si>
  <si>
    <t>Basanti Colony Rourkela, OrissaSP OD Rourkela Basanti Colony,RAURKELA,Orissa,769012</t>
  </si>
  <si>
    <t>TEA5</t>
  </si>
  <si>
    <t>SAKUNTALA COMPLEX</t>
  </si>
  <si>
    <t>GF Sakuntala Complex Main Rd Khorda P N 257/903/1372 Sanapala Tahsil PS  Khorda W N 11 &amp; 7 Khurda 752056 Orissa</t>
  </si>
  <si>
    <t>U1LU</t>
  </si>
  <si>
    <t>UTTARA , KHURDA</t>
  </si>
  <si>
    <t>PAYAL MANDAP</t>
  </si>
  <si>
    <t>Payal Mandap, Jagannath Sadak, Pubasasan, Uttara, Odisha 752104</t>
  </si>
  <si>
    <t>U14Q</t>
  </si>
  <si>
    <t>Belpahar (Jharsuguda)</t>
  </si>
  <si>
    <t>Smt Swati Agarwal Plot No 2037 Khat No 12916 Near Municipalty Office Main Road Ground Floor BELPARA 768218 Orissa</t>
  </si>
  <si>
    <t>U564</t>
  </si>
  <si>
    <t>SP Triveni Talkies Complex Rajgangpur</t>
  </si>
  <si>
    <t>GF Triveni Talkies Compl Pl No. 733734735/1183,Khata No.131198136 P.S Rajgangpur, Dist. Sundargarh 770017 Orissa</t>
  </si>
  <si>
    <t>FR62</t>
  </si>
  <si>
    <t>SB KRISHNA PLAZA</t>
  </si>
  <si>
    <t>Commercial Complex Situated at Nayapali, Bhubaneswar, District: Khorda, Odisha-751012, constructed on Khata No: 453/385, Revenue Plot No: 1505/4331, Area: Ac 0.791 Decimals, Khata No: 453/450, Revenue Plot No: 1504 and 1505/4394, Area: Ac 0.785 Decimals and Khata No: 453/386, Revenue Plot No: 1505/4332,  Area: Ac 0.780 Decimals, Total area of land is Ac 02.356 decimals under hal Mouza: Jaydev Vihar Unit: 16, Kissam: Gharabari (Homestead)  Ps: Nayapali, Tehsil: Bhubaneswar, Dist.: Khorda, in the registration District of  Khorda, Odisha-751012</t>
  </si>
  <si>
    <t>FR69</t>
  </si>
  <si>
    <t>Puri</t>
  </si>
  <si>
    <t>SB PURI</t>
  </si>
  <si>
    <t>SB Puri Guru Empires, Guru Empires  Grand Road Puri, Near Town Police Station, Pin - 752001</t>
  </si>
  <si>
    <t>FR67</t>
  </si>
  <si>
    <t>SB-DN REGALIA</t>
  </si>
  <si>
    <t>SB Bhubaneswar Dn Regalia, Idco  Plot No 1/A  Commercial Bulk Land, Service Rd  S  Kalinga Vihar  Patrapada, Pin - 751019</t>
  </si>
  <si>
    <t>FR68</t>
  </si>
  <si>
    <t>SB-SYMPHONY</t>
  </si>
  <si>
    <t>SB Bhubaneswar Symphony Mall, Plot No  149 Mouza Rudrapur Opp  Highway, Honda Bhubneshwar Cuttack Highway Khorda, Pin - 752101</t>
  </si>
  <si>
    <t>U2XA</t>
  </si>
  <si>
    <t>BADHEIMUNDA</t>
  </si>
  <si>
    <t>Vikash Plaza Kolabira Rd Badheimunda Jharsuguda  768216 Orissa</t>
  </si>
  <si>
    <t>FR63</t>
  </si>
  <si>
    <t>BHUBANESWAR-ESPLANADE MALL</t>
  </si>
  <si>
    <t>SMART BAZAR -BHUBANESHWAR-ESPLANADE MALL, ESPLANADE BY FORUM,UNIT LG16,RASULGARH</t>
  </si>
  <si>
    <t>FRFM</t>
  </si>
  <si>
    <t>JHARSUGUDA-SHANTI CITY CENT</t>
  </si>
  <si>
    <t>Commercial Building  popularly known as "Shanti City Centre, Jharsuguda” at Main Road, Jharsuguda, Odisha-768201, Constructed on Inter alia Revenue Plot No: 2485, 2486, 2487, 2486/3813, Corresponding to Khata No: 929/806,  Revenue Plot No: 2511, 2512, 2513, 2485/3812, Corresponding to Khata No: 60, Revenue  Plot No: 2488/5361, Corresponding to  Khata  No: 929/928, Revenue Plot No: 2488/3814, Corresponding to Khata No: 929/1339,  and other Revenue Plots as mentioned in permission Letter No: 72/BP-274/09, dated 14-01-2010 of Jharsuguda Regional Improvement Trust, Jharsuguda, Mouza/Revenue Village: Jharsuguda Town , Unit No: 6 Ps: Jharsuguda (No: 16), Tehsil: Jharsuguda (No: 213), Dist.: Jharsuguda, Odisha-768201.Orissa</t>
  </si>
  <si>
    <t>FR64</t>
  </si>
  <si>
    <t>BHUBANESWAR-FORUM</t>
  </si>
  <si>
    <t>SBZ OD Bbnsr FORUM MART,Reliance Retail Limited,SB Bhubaneswar Forum,Forum 89  Kharvel Nagar,Bhubaneswar,Orissa751001</t>
  </si>
  <si>
    <t>U28O</t>
  </si>
  <si>
    <t>Behera complex SP</t>
  </si>
  <si>
    <t>Saraswati Complex Behera Market Near Jagannath Temple In front Of Theame Park Mahesdihi Po Ps SUNDERGARH 770001 Orissa</t>
  </si>
  <si>
    <t>T15Z</t>
  </si>
  <si>
    <t>Pluto mall</t>
  </si>
  <si>
    <t>Unit No 4 Near Bank Colony Chhend Rourkela  769015 Orissa</t>
  </si>
  <si>
    <t>U1QS</t>
  </si>
  <si>
    <t>Ved Vyas</t>
  </si>
  <si>
    <t>Om Imperial Basukinath Builder Pvt Ltd Plot No 607 2670 And 608 P Vedvyas Chowk Opp Gurudwara Brahmani Taranga RAURKELA 769004 Orissa</t>
  </si>
  <si>
    <t>Reliance Super Ltd., Kharavela Nagar, Unit-111, Khata No.444, Master Canteen Square, Bhubaneshwar, Orissa, Pin No - 751030</t>
  </si>
  <si>
    <t>TH5L</t>
  </si>
  <si>
    <t>near Ambagan Chowk Sector 5 FE2 Arcade Plot no 1 P and 133 beside B Rourkela PS Sector 7 Dist Sundargarh RAURKELA 769002 Orissa</t>
  </si>
  <si>
    <t>T2EE</t>
  </si>
  <si>
    <t>Chita Property</t>
  </si>
  <si>
    <t>RRL Fresh Chita Property,Reliance Retail Limited,Saraswati Behera,At - ShyampurPO - Ghatikia,Ps - KhandagiriDist - Khurda,Bhubaneswar-751003</t>
  </si>
  <si>
    <t>T38A</t>
  </si>
  <si>
    <t>Bhomikal Trends</t>
  </si>
  <si>
    <t>RRL Trends BHUBENSWER, Jharpada Flyo, Next to Falcon house Jharpada, Bhubaneswar, Khorda, 751006</t>
  </si>
  <si>
    <t>T6UX</t>
  </si>
  <si>
    <t>Bapujinagar Digital</t>
  </si>
  <si>
    <t>Ground floor, Plot no -9, unit no-1, Janpatha Road, Bapuji nagar, BHUBENSWER, Odisha, 751009</t>
  </si>
  <si>
    <t>T29M</t>
  </si>
  <si>
    <t>Zivame Utkal Kanika Galleria B</t>
  </si>
  <si>
    <t>Utkal Galleria, Goutam Nagar, Near Kalpana Square, Opposite to Odisha State Museum, Bhubaneswar, Odisha 751014</t>
  </si>
  <si>
    <t>never provide manpower with TCC,DC</t>
  </si>
  <si>
    <t>VIP ROAD DIGITAL</t>
  </si>
  <si>
    <t>Reliance Digital- Plot Nos 337,338 ,339 &amp; 339/1084 Kundheibenta Sahi Unit No 23 Puri Town, Tehsil Puri,Pin- 752002 Odisha.</t>
  </si>
  <si>
    <t>S763</t>
  </si>
  <si>
    <t>Khurda-FRESH- FOOD- DC</t>
  </si>
  <si>
    <t>CPC</t>
  </si>
  <si>
    <t>Reliance Retail Limited, CPC , Plot A/2AA, Barunei Colony, Kholadwar Industrial Area, Near Kingfisher Beer Factory/Coco Cola Factory, Khurdha-752055,Odisha</t>
  </si>
  <si>
    <t>Plot No:-73-277, ,Bijaya Subudhi , Samanta Chandra sekhara Nagara, Chandana Hazuri road, Puri Town, ( Landmark: Near SCS College). 752001 Orissa</t>
  </si>
  <si>
    <t>TWUB</t>
  </si>
  <si>
    <t>Nimapada</t>
  </si>
  <si>
    <t>Nimapada trends TST</t>
  </si>
  <si>
    <t>637  Nimapara Dist Puri Plot No 1464 P Khata No 518 Plot No 1621And 1622 Khata No,orissa,752106</t>
  </si>
  <si>
    <t>F1FI</t>
  </si>
  <si>
    <t>BHUBANESWAR-SAHEED NAGA</t>
  </si>
  <si>
    <t>Centro (Central)</t>
  </si>
  <si>
    <t>RRL Centro-BHUBANESWAR-SAHEED,Reliance Retail Limited,Plot 28, Khata No 2/37 Mauza Revenue,Village,Unit NO 11 Saheed Nagar,Tehsil Bhubaneshwar Dist:Khurda,BHUBANESWAR,Orissa,751007</t>
  </si>
  <si>
    <t>Centro (MMG)</t>
  </si>
  <si>
    <t>T3BE</t>
  </si>
  <si>
    <t>RRL Yousta Rourkela Sundargarh</t>
  </si>
  <si>
    <t>Yousta</t>
  </si>
  <si>
    <t>Gharabari I/Hamested Khata No 3/1, Ra Ta U N 4 N11 Township No 8 Rourkela, 769015</t>
  </si>
  <si>
    <t>Mauza Puri</t>
  </si>
  <si>
    <t>RRL Fresh Puri Odisha,Plot Nos 337 to 339 / 1084,khata No4 Stitiban  Mauza Kundheibenta Sahi,Unit No23 Puri Town,752001 Orissa</t>
  </si>
  <si>
    <t>U1MS</t>
  </si>
  <si>
    <t>SP Sakhigopal Puri</t>
  </si>
  <si>
    <t>Ground Floor Of The Commercial ComplexSakhigopalPURI752014Orissa</t>
  </si>
  <si>
    <t>U1LX</t>
  </si>
  <si>
    <t>SP Gop Bazar Puri -</t>
  </si>
  <si>
    <t>Sahoo Construction 1962 Gop Bazar Near Gop Petrol Pump Konark Road PURI  752110 Orissa</t>
  </si>
  <si>
    <t>U25L</t>
  </si>
  <si>
    <t>NIMAPADA</t>
  </si>
  <si>
    <t>SP Pranati Tower, Nimapada </t>
  </si>
  <si>
    <t>Pranati Tower In front Of New Bus Stand Nimapada Puri NIMAPADA 752106 Orissa</t>
  </si>
  <si>
    <t>U1RH</t>
  </si>
  <si>
    <t>SP Srilaxmi Talkies Puri</t>
  </si>
  <si>
    <t>Sri Laxmi Talkies C O Pramod Kumar Padhiari Block Chowk Kakatpur PURI 752108 Orissa</t>
  </si>
  <si>
    <t>T0WA</t>
  </si>
  <si>
    <t>Pipli</t>
  </si>
  <si>
    <t>Pipli Smart Bazaar</t>
  </si>
  <si>
    <t>Smart Pipli, 1352 2511 Khata no589 1152 589 1056 589, GF FF Revnue Plot No 1352 2356 1352 2361 1256front of Sai Temple main Mkt Pipli, 752104, Pipili, Odisha</t>
  </si>
  <si>
    <t>T44E</t>
  </si>
  <si>
    <t>RRL TST PIPLI</t>
  </si>
  <si>
    <t>RRL TST Pipil, Main Market Nr Sai Baba Temple, Plot No 1352/2366 Khata No 589/1266, Pipil, PURI, 752104, Odisha</t>
  </si>
  <si>
    <t>S2LZ</t>
  </si>
  <si>
    <t>Choudwar</t>
  </si>
  <si>
    <t>Choudwar Chatissa DC-</t>
  </si>
  <si>
    <t>Digital-DC</t>
  </si>
  <si>
    <t>RRL- Digital Cuttack,Indra &amp; Chhatisa DC,Plot No- 114/1316, P Village IndraniPatna,Plot no-30 and 31 Village,Chhatisa, II,Choudwar,State Odisha,754027,Reliance Retail Limited,and - 8100824373</t>
  </si>
  <si>
    <t>TX8E</t>
  </si>
  <si>
    <t>Kamakhaya</t>
  </si>
  <si>
    <t>Kamakha Nagar</t>
  </si>
  <si>
    <t>Durga Dhala</t>
  </si>
  <si>
    <t>TX8E- Kamakshyanagar, Revenue plot no - 754/3750, Gharabari 754, Kisam Sarad 1754/3829, KisamKharabari Khata no- 266, Dhenkanal, Kamakshyanagar-759018.Odisha.</t>
  </si>
  <si>
    <t>T6YX</t>
  </si>
  <si>
    <t>Baragarh</t>
  </si>
  <si>
    <t>Diptanshu sahu</t>
  </si>
  <si>
    <t>Infront of Yahama Showroom, Bhatli Chowk, Milan Vihar, Bargarh, Odisha 768028</t>
  </si>
  <si>
    <t>T9UD</t>
  </si>
  <si>
    <t>Boudha</t>
  </si>
  <si>
    <t>Boudha Smart</t>
  </si>
  <si>
    <t>SMART</t>
  </si>
  <si>
    <t>RRL, Boudh, Plot no 658/1990, Khata No 614/69, Ranjanpali Chowk, Near IDBI Bank, Boudh, Orissa, 762014</t>
  </si>
  <si>
    <t>TYA9</t>
  </si>
  <si>
    <t>Janpath</t>
  </si>
  <si>
    <t>Reliance Trends Ltd. ,Plot No. - 240/2266 , Saheed Nagar, Unit-11, Bhubaneswar - 751007</t>
  </si>
  <si>
    <t>U2KW</t>
  </si>
  <si>
    <t>PURI</t>
  </si>
  <si>
    <t>BRAMHAGIRI</t>
  </si>
  <si>
    <t>SP Dasarathi Palace Bramhagiri, Reliance Retail Ltd.OR-SM-BHI-3000,GF Dasarathi Place,Plot No-198/348,Khata-102/237,Katakpada,Bentapur,Cinema Hall Chowk-752011,Puri(Odisha)</t>
  </si>
  <si>
    <t>GRAND TOTAL-</t>
  </si>
  <si>
    <t>Updated -26-03-25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</si>
</sst>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b/>
      <sz val="11"/>
      <name val="Calibri"/>
      <family val="2"/>
      <scheme val="minor"/>
    </font>
    <font>
      <sz val="11"/>
      <name val="Book Antiqua"/>
      <family val="1"/>
    </font>
    <font>
      <sz val="11"/>
      <color rgb="FFFF0000"/>
      <name val="Book Antiqua"/>
      <family val="1"/>
    </font>
    <font>
      <u/>
      <sz val="11"/>
      <name val="Book Antiqua"/>
      <family val="1"/>
    </font>
    <font>
      <b/>
      <sz val="11"/>
      <color rgb="FFFF0000"/>
      <name val="Book Antiqua"/>
      <family val="1"/>
    </font>
    <font>
      <b/>
      <sz val="11"/>
      <name val="Book Antiqua"/>
      <family val="1"/>
    </font>
    <font>
      <sz val="11"/>
      <color rgb="FF000000"/>
      <name val="Calibri"/>
      <family val="2"/>
    </font>
    <font>
      <sz val="11"/>
      <color rgb="FF474747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FFFFFF"/>
        <bgColor indexed="64"/>
      </patternFill>
    </fill>
    <fill>
      <patternFill patternType="solid">
        <fgColor rgb="FFF6C3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0" xfId="0" applyFont="1" applyFill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8" xfId="0" applyFont="1" applyFill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/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2" fontId="7" fillId="2" borderId="1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vertical="center"/>
    </xf>
    <xf numFmtId="0" fontId="9" fillId="2" borderId="1" xfId="1" applyFont="1" applyFill="1" applyBorder="1" applyAlignment="1">
      <alignment horizontal="left" vertical="center" wrapText="1"/>
    </xf>
    <xf numFmtId="2" fontId="7" fillId="2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2" fontId="7" fillId="2" borderId="1" xfId="0" applyNumberFormat="1" applyFont="1" applyFill="1" applyBorder="1"/>
    <xf numFmtId="0" fontId="7" fillId="2" borderId="0" xfId="0" applyFont="1" applyFill="1"/>
    <xf numFmtId="2" fontId="2" fillId="2" borderId="1" xfId="0" applyNumberFormat="1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vr best" id="{3B4BA364-2BCF-4EC6-B7C4-0FA58984B275}" userId="c3675f7055b4deb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1" dT="2025-04-23T12:50:48.11" personId="{3B4BA364-2BCF-4EC6-B7C4-0FA58984B275}" id="{26B89333-859B-45F1-8BB0-1CD14DCC9874}">
    <text>1 HK Remove from 20.04.25</text>
  </threadedComment>
  <threadedComment ref="K42" dT="2025-04-23T10:50:42.44" personId="{3B4BA364-2BCF-4EC6-B7C4-0FA58984B275}" id="{38196AF8-8F6F-4D56-B722-F8BD4A14B7E1}">
    <text>No Supervisor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www.google.com/maps/search/Sarbahal+Rd,+Marwari+Para,+Jharsuguda,+Odisha+768201?entry=gmail&amp;source=g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google.com/maps/search/Bhubaneswar,Nandankanan+Rd+Patia+Khurda,BHUBANESWAR-751024?entry=gmail&amp;source=g" TargetMode="External"/><Relationship Id="rId1" Type="http://schemas.openxmlformats.org/officeDocument/2006/relationships/hyperlink" Target="https://www.google.com/maps/search/721+Rasulgarh,0,BHUBANESWAR?entry=gmail&amp;source=g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www.google.com/maps/search/Sarbhal+Main+Road+Jharsuguda,Orissa,768201?entry=gmail&amp;source=g" TargetMode="External"/><Relationship Id="rId4" Type="http://schemas.openxmlformats.org/officeDocument/2006/relationships/hyperlink" Target="https://www.google.com/maps/search/2132%2F4323,Lewis+Road?entry=gmail&amp;source=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0CA94-CC38-41B0-8185-139C872F3230}">
  <dimension ref="A1:AA113"/>
  <sheetViews>
    <sheetView tabSelected="1" workbookViewId="0">
      <selection activeCell="I11" sqref="I11"/>
    </sheetView>
  </sheetViews>
  <sheetFormatPr defaultColWidth="8.77734375" defaultRowHeight="14.4" x14ac:dyDescent="0.3"/>
  <cols>
    <col min="1" max="1" width="5.44140625" style="13" customWidth="1"/>
    <col min="2" max="2" width="11" style="13" customWidth="1"/>
    <col min="3" max="3" width="20.77734375" style="72" customWidth="1"/>
    <col min="4" max="4" width="32.77734375" style="72" customWidth="1"/>
    <col min="5" max="5" width="12.109375" style="73" customWidth="1"/>
    <col min="6" max="6" width="17.21875" style="72" customWidth="1"/>
    <col min="7" max="7" width="10.109375" style="73" customWidth="1"/>
    <col min="8" max="8" width="20.77734375" style="72" customWidth="1"/>
    <col min="9" max="9" width="7" style="73" customWidth="1"/>
    <col min="10" max="10" width="8.77734375" style="73"/>
    <col min="11" max="11" width="6.6640625" style="73" customWidth="1"/>
    <col min="12" max="12" width="7.6640625" style="73" customWidth="1"/>
    <col min="13" max="13" width="8.77734375" style="73"/>
    <col min="14" max="14" width="17.21875" style="73" customWidth="1"/>
    <col min="15" max="15" width="15.6640625" style="73" customWidth="1"/>
    <col min="16" max="16" width="17.77734375" style="73" customWidth="1"/>
    <col min="17" max="17" width="20.21875" style="73" customWidth="1"/>
    <col min="18" max="18" width="19.77734375" style="73" customWidth="1"/>
    <col min="19" max="19" width="20.33203125" style="73" customWidth="1"/>
    <col min="20" max="20" width="18.44140625" style="13" customWidth="1"/>
    <col min="21" max="21" width="18" style="13" customWidth="1"/>
    <col min="22" max="22" width="25.88671875" style="13" customWidth="1"/>
    <col min="23" max="23" width="15.88671875" style="13" customWidth="1"/>
    <col min="24" max="24" width="8.33203125" style="13" customWidth="1"/>
    <col min="25" max="25" width="10.33203125" style="74" customWidth="1"/>
    <col min="26" max="26" width="89.5546875" style="72" customWidth="1"/>
    <col min="27" max="16384" width="8.77734375" style="13"/>
  </cols>
  <sheetData>
    <row r="1" spans="1:26" x14ac:dyDescent="0.3">
      <c r="A1" s="1"/>
      <c r="B1" s="2"/>
      <c r="C1" s="3"/>
      <c r="D1" s="4"/>
      <c r="E1" s="5"/>
      <c r="F1" s="4"/>
      <c r="G1" s="4"/>
      <c r="H1" s="6"/>
      <c r="I1" s="7" t="s">
        <v>0</v>
      </c>
      <c r="J1" s="8"/>
      <c r="K1" s="8"/>
      <c r="L1" s="8"/>
      <c r="M1" s="9"/>
      <c r="N1" s="10"/>
      <c r="O1" s="10"/>
      <c r="P1" s="10"/>
      <c r="Q1" s="10"/>
      <c r="R1" s="10"/>
      <c r="S1" s="10"/>
      <c r="T1" s="11"/>
      <c r="U1" s="11"/>
      <c r="V1" s="11"/>
      <c r="W1" s="11"/>
      <c r="X1" s="11"/>
      <c r="Y1" s="11"/>
      <c r="Z1" s="12"/>
    </row>
    <row r="2" spans="1:26" ht="15.45" customHeight="1" x14ac:dyDescent="0.3">
      <c r="A2" s="1"/>
      <c r="B2" s="14"/>
      <c r="C2" s="15"/>
      <c r="D2" s="16"/>
      <c r="E2" s="17"/>
      <c r="F2" s="16"/>
      <c r="G2" s="16"/>
      <c r="H2" s="18"/>
      <c r="I2" s="19"/>
      <c r="J2" s="20"/>
      <c r="K2" s="20"/>
      <c r="L2" s="20"/>
      <c r="M2" s="21"/>
      <c r="N2" s="10"/>
      <c r="O2" s="10"/>
      <c r="P2" s="10"/>
      <c r="Q2" s="10"/>
      <c r="R2" s="10"/>
      <c r="S2" s="10"/>
      <c r="T2" s="11"/>
      <c r="U2" s="11"/>
      <c r="V2" s="11"/>
      <c r="W2" s="11"/>
      <c r="X2" s="11"/>
      <c r="Y2" s="11"/>
      <c r="Z2" s="12"/>
    </row>
    <row r="3" spans="1:26" s="33" customFormat="1" ht="24" customHeight="1" x14ac:dyDescent="0.3">
      <c r="A3" s="22" t="s">
        <v>1</v>
      </c>
      <c r="B3" s="23" t="s">
        <v>2</v>
      </c>
      <c r="C3" s="24" t="s">
        <v>3</v>
      </c>
      <c r="D3" s="24" t="s">
        <v>4</v>
      </c>
      <c r="E3" s="23" t="s">
        <v>5</v>
      </c>
      <c r="F3" s="24" t="s">
        <v>6</v>
      </c>
      <c r="G3" s="23" t="s">
        <v>7</v>
      </c>
      <c r="H3" s="24" t="s">
        <v>8</v>
      </c>
      <c r="I3" s="25" t="s">
        <v>9</v>
      </c>
      <c r="J3" s="25" t="s">
        <v>10</v>
      </c>
      <c r="K3" s="25" t="s">
        <v>11</v>
      </c>
      <c r="L3" s="26" t="s">
        <v>12</v>
      </c>
      <c r="M3" s="25" t="s">
        <v>13</v>
      </c>
      <c r="N3" s="27" t="s">
        <v>14</v>
      </c>
      <c r="O3" s="28" t="s">
        <v>15</v>
      </c>
      <c r="P3" s="28" t="s">
        <v>16</v>
      </c>
      <c r="Q3" s="29" t="s">
        <v>17</v>
      </c>
      <c r="R3" s="30" t="s">
        <v>18</v>
      </c>
      <c r="S3" s="31" t="s">
        <v>19</v>
      </c>
      <c r="T3" s="32" t="s">
        <v>20</v>
      </c>
      <c r="U3" s="32" t="s">
        <v>21</v>
      </c>
      <c r="V3" s="32" t="s">
        <v>22</v>
      </c>
      <c r="W3" s="32" t="s">
        <v>23</v>
      </c>
      <c r="X3" s="32" t="s">
        <v>24</v>
      </c>
      <c r="Y3" s="32" t="s">
        <v>25</v>
      </c>
      <c r="Z3" s="24" t="s">
        <v>26</v>
      </c>
    </row>
    <row r="4" spans="1:26" s="41" customFormat="1" ht="25.05" customHeight="1" x14ac:dyDescent="0.3">
      <c r="A4" s="34">
        <f>ROW()-3</f>
        <v>1</v>
      </c>
      <c r="B4" s="35" t="s">
        <v>27</v>
      </c>
      <c r="C4" s="36" t="s">
        <v>28</v>
      </c>
      <c r="D4" s="36" t="s">
        <v>29</v>
      </c>
      <c r="E4" s="34" t="s">
        <v>30</v>
      </c>
      <c r="F4" s="36" t="s">
        <v>31</v>
      </c>
      <c r="G4" s="34">
        <v>1257</v>
      </c>
      <c r="H4" s="36" t="s">
        <v>32</v>
      </c>
      <c r="I4" s="34">
        <v>0</v>
      </c>
      <c r="J4" s="34">
        <v>0</v>
      </c>
      <c r="K4" s="34">
        <v>0</v>
      </c>
      <c r="L4" s="34">
        <v>0</v>
      </c>
      <c r="M4" s="34">
        <f>I4+J4+K4+L4</f>
        <v>0</v>
      </c>
      <c r="N4" s="34">
        <v>0</v>
      </c>
      <c r="O4" s="34">
        <v>0.08</v>
      </c>
      <c r="P4" s="34">
        <v>0</v>
      </c>
      <c r="Q4" s="34">
        <v>0</v>
      </c>
      <c r="R4" s="34">
        <v>12</v>
      </c>
      <c r="S4" s="37" t="s">
        <v>33</v>
      </c>
      <c r="T4" s="34">
        <v>0</v>
      </c>
      <c r="U4" s="34">
        <v>0</v>
      </c>
      <c r="V4" s="34">
        <v>0</v>
      </c>
      <c r="W4" s="38"/>
      <c r="X4" s="38">
        <v>0.97</v>
      </c>
      <c r="Y4" s="39">
        <v>0.5</v>
      </c>
      <c r="Z4" s="40" t="s">
        <v>34</v>
      </c>
    </row>
    <row r="5" spans="1:26" s="41" customFormat="1" ht="25.05" customHeight="1" x14ac:dyDescent="0.3">
      <c r="A5" s="34">
        <f t="shared" ref="A5:A68" si="0">ROW()-3</f>
        <v>2</v>
      </c>
      <c r="B5" s="35" t="s">
        <v>35</v>
      </c>
      <c r="C5" s="36" t="s">
        <v>28</v>
      </c>
      <c r="D5" s="36" t="s">
        <v>36</v>
      </c>
      <c r="E5" s="34" t="s">
        <v>30</v>
      </c>
      <c r="F5" s="36" t="s">
        <v>31</v>
      </c>
      <c r="G5" s="34">
        <v>4841</v>
      </c>
      <c r="H5" s="36" t="s">
        <v>32</v>
      </c>
      <c r="I5" s="34">
        <v>1</v>
      </c>
      <c r="J5" s="34">
        <v>0</v>
      </c>
      <c r="K5" s="34">
        <v>0</v>
      </c>
      <c r="L5" s="34">
        <v>0</v>
      </c>
      <c r="M5" s="34">
        <f t="shared" ref="M5:M68" si="1">I5+J5+K5+L5</f>
        <v>1</v>
      </c>
      <c r="N5" s="34">
        <v>0</v>
      </c>
      <c r="O5" s="34">
        <v>0.08</v>
      </c>
      <c r="P5" s="34">
        <v>0</v>
      </c>
      <c r="Q5" s="34">
        <v>0</v>
      </c>
      <c r="R5" s="34">
        <v>12</v>
      </c>
      <c r="S5" s="37" t="s">
        <v>33</v>
      </c>
      <c r="T5" s="34">
        <v>0</v>
      </c>
      <c r="U5" s="34">
        <v>0</v>
      </c>
      <c r="V5" s="34">
        <v>0</v>
      </c>
      <c r="W5" s="38"/>
      <c r="X5" s="38">
        <v>0.43</v>
      </c>
      <c r="Y5" s="39">
        <v>0.5</v>
      </c>
      <c r="Z5" s="42" t="s">
        <v>37</v>
      </c>
    </row>
    <row r="6" spans="1:26" s="41" customFormat="1" ht="25.05" customHeight="1" x14ac:dyDescent="0.3">
      <c r="A6" s="34">
        <f t="shared" si="0"/>
        <v>3</v>
      </c>
      <c r="B6" s="35" t="s">
        <v>38</v>
      </c>
      <c r="C6" s="36" t="s">
        <v>28</v>
      </c>
      <c r="D6" s="36" t="s">
        <v>39</v>
      </c>
      <c r="E6" s="34" t="s">
        <v>30</v>
      </c>
      <c r="F6" s="36" t="s">
        <v>31</v>
      </c>
      <c r="G6" s="34">
        <v>2300</v>
      </c>
      <c r="H6" s="36" t="s">
        <v>40</v>
      </c>
      <c r="I6" s="34">
        <v>0</v>
      </c>
      <c r="J6" s="34">
        <v>0</v>
      </c>
      <c r="K6" s="34">
        <v>0</v>
      </c>
      <c r="L6" s="34">
        <v>0</v>
      </c>
      <c r="M6" s="34">
        <f t="shared" si="1"/>
        <v>0</v>
      </c>
      <c r="N6" s="34">
        <v>0</v>
      </c>
      <c r="O6" s="34">
        <v>0.08</v>
      </c>
      <c r="P6" s="34">
        <v>0</v>
      </c>
      <c r="Q6" s="34">
        <v>0</v>
      </c>
      <c r="R6" s="34">
        <v>12</v>
      </c>
      <c r="S6" s="37" t="s">
        <v>33</v>
      </c>
      <c r="T6" s="34">
        <v>0</v>
      </c>
      <c r="U6" s="34">
        <v>0</v>
      </c>
      <c r="V6" s="34">
        <v>0</v>
      </c>
      <c r="W6" s="38"/>
      <c r="X6" s="38">
        <v>0.43</v>
      </c>
      <c r="Y6" s="39">
        <v>0.5</v>
      </c>
      <c r="Z6" s="40" t="s">
        <v>41</v>
      </c>
    </row>
    <row r="7" spans="1:26" s="41" customFormat="1" ht="25.05" customHeight="1" x14ac:dyDescent="0.3">
      <c r="A7" s="34">
        <f t="shared" si="0"/>
        <v>4</v>
      </c>
      <c r="B7" s="35" t="s">
        <v>42</v>
      </c>
      <c r="C7" s="36" t="s">
        <v>28</v>
      </c>
      <c r="D7" s="36" t="s">
        <v>43</v>
      </c>
      <c r="E7" s="34" t="s">
        <v>30</v>
      </c>
      <c r="F7" s="36" t="s">
        <v>44</v>
      </c>
      <c r="G7" s="34">
        <v>7507</v>
      </c>
      <c r="H7" s="36" t="s">
        <v>32</v>
      </c>
      <c r="I7" s="34">
        <v>2</v>
      </c>
      <c r="J7" s="34">
        <v>0</v>
      </c>
      <c r="K7" s="34">
        <v>0</v>
      </c>
      <c r="L7" s="34">
        <v>0</v>
      </c>
      <c r="M7" s="34">
        <f t="shared" si="1"/>
        <v>2</v>
      </c>
      <c r="N7" s="34">
        <v>0.05</v>
      </c>
      <c r="O7" s="34">
        <v>0.45</v>
      </c>
      <c r="P7" s="34">
        <v>0</v>
      </c>
      <c r="Q7" s="34">
        <v>0</v>
      </c>
      <c r="R7" s="34">
        <v>6</v>
      </c>
      <c r="S7" s="37" t="s">
        <v>33</v>
      </c>
      <c r="T7" s="34">
        <v>0</v>
      </c>
      <c r="U7" s="34">
        <v>0</v>
      </c>
      <c r="V7" s="34">
        <v>0</v>
      </c>
      <c r="W7" s="38"/>
      <c r="X7" s="38">
        <v>0.43</v>
      </c>
      <c r="Y7" s="38">
        <v>0.33</v>
      </c>
      <c r="Z7" s="40" t="s">
        <v>45</v>
      </c>
    </row>
    <row r="8" spans="1:26" s="41" customFormat="1" ht="25.05" customHeight="1" x14ac:dyDescent="0.3">
      <c r="A8" s="34">
        <f t="shared" si="0"/>
        <v>5</v>
      </c>
      <c r="B8" s="35" t="s">
        <v>46</v>
      </c>
      <c r="C8" s="36" t="s">
        <v>28</v>
      </c>
      <c r="D8" s="36" t="s">
        <v>47</v>
      </c>
      <c r="E8" s="34" t="s">
        <v>48</v>
      </c>
      <c r="F8" s="36" t="s">
        <v>44</v>
      </c>
      <c r="G8" s="34">
        <v>6114</v>
      </c>
      <c r="H8" s="36" t="s">
        <v>32</v>
      </c>
      <c r="I8" s="34">
        <v>1</v>
      </c>
      <c r="J8" s="34">
        <v>0</v>
      </c>
      <c r="K8" s="34">
        <v>0</v>
      </c>
      <c r="L8" s="34">
        <v>0</v>
      </c>
      <c r="M8" s="34">
        <f t="shared" si="1"/>
        <v>1</v>
      </c>
      <c r="N8" s="34">
        <v>0.05</v>
      </c>
      <c r="O8" s="34">
        <v>0.14000000000000001</v>
      </c>
      <c r="P8" s="34">
        <v>0</v>
      </c>
      <c r="Q8" s="34">
        <v>0</v>
      </c>
      <c r="R8" s="34">
        <v>6</v>
      </c>
      <c r="S8" s="37" t="s">
        <v>33</v>
      </c>
      <c r="T8" s="34">
        <v>0</v>
      </c>
      <c r="U8" s="34">
        <v>0</v>
      </c>
      <c r="V8" s="34">
        <v>0</v>
      </c>
      <c r="W8" s="38"/>
      <c r="X8" s="38">
        <v>0.43</v>
      </c>
      <c r="Y8" s="38">
        <v>0.33</v>
      </c>
      <c r="Z8" s="42" t="s">
        <v>49</v>
      </c>
    </row>
    <row r="9" spans="1:26" s="41" customFormat="1" ht="25.05" customHeight="1" x14ac:dyDescent="0.3">
      <c r="A9" s="34">
        <f t="shared" si="0"/>
        <v>6</v>
      </c>
      <c r="B9" s="35" t="s">
        <v>50</v>
      </c>
      <c r="C9" s="36" t="s">
        <v>51</v>
      </c>
      <c r="D9" s="36" t="s">
        <v>51</v>
      </c>
      <c r="E9" s="34" t="s">
        <v>52</v>
      </c>
      <c r="F9" s="36" t="s">
        <v>44</v>
      </c>
      <c r="G9" s="34">
        <v>8774</v>
      </c>
      <c r="H9" s="36" t="s">
        <v>53</v>
      </c>
      <c r="I9" s="34">
        <v>2</v>
      </c>
      <c r="J9" s="34">
        <v>0</v>
      </c>
      <c r="K9" s="34">
        <v>0</v>
      </c>
      <c r="L9" s="34">
        <v>0</v>
      </c>
      <c r="M9" s="34">
        <f t="shared" si="1"/>
        <v>2</v>
      </c>
      <c r="N9" s="34">
        <v>0.05</v>
      </c>
      <c r="O9" s="34">
        <v>0.4</v>
      </c>
      <c r="P9" s="34">
        <v>0</v>
      </c>
      <c r="Q9" s="34">
        <v>0</v>
      </c>
      <c r="R9" s="34">
        <v>6</v>
      </c>
      <c r="S9" s="37" t="s">
        <v>33</v>
      </c>
      <c r="T9" s="34">
        <v>0</v>
      </c>
      <c r="U9" s="34">
        <v>0</v>
      </c>
      <c r="V9" s="34">
        <v>0</v>
      </c>
      <c r="W9" s="38"/>
      <c r="X9" s="38">
        <v>0.43</v>
      </c>
      <c r="Y9" s="38">
        <v>0.33</v>
      </c>
      <c r="Z9" s="40" t="s">
        <v>54</v>
      </c>
    </row>
    <row r="10" spans="1:26" s="41" customFormat="1" ht="25.05" customHeight="1" x14ac:dyDescent="0.3">
      <c r="A10" s="34">
        <f t="shared" si="0"/>
        <v>7</v>
      </c>
      <c r="B10" s="35" t="s">
        <v>55</v>
      </c>
      <c r="C10" s="36" t="s">
        <v>56</v>
      </c>
      <c r="D10" s="36" t="s">
        <v>56</v>
      </c>
      <c r="E10" s="34" t="s">
        <v>52</v>
      </c>
      <c r="F10" s="36" t="s">
        <v>44</v>
      </c>
      <c r="G10" s="34">
        <v>10065</v>
      </c>
      <c r="H10" s="36" t="s">
        <v>53</v>
      </c>
      <c r="I10" s="34">
        <v>2</v>
      </c>
      <c r="J10" s="34">
        <v>0</v>
      </c>
      <c r="K10" s="34">
        <v>0</v>
      </c>
      <c r="L10" s="34">
        <v>0</v>
      </c>
      <c r="M10" s="34">
        <f t="shared" si="1"/>
        <v>2</v>
      </c>
      <c r="N10" s="34">
        <v>0.05</v>
      </c>
      <c r="O10" s="34">
        <v>0.25</v>
      </c>
      <c r="P10" s="34">
        <v>0</v>
      </c>
      <c r="Q10" s="34">
        <v>0</v>
      </c>
      <c r="R10" s="34">
        <v>6</v>
      </c>
      <c r="S10" s="37" t="s">
        <v>33</v>
      </c>
      <c r="T10" s="34">
        <v>0</v>
      </c>
      <c r="U10" s="34">
        <v>0</v>
      </c>
      <c r="V10" s="34">
        <v>0</v>
      </c>
      <c r="W10" s="38"/>
      <c r="X10" s="38">
        <v>0.43</v>
      </c>
      <c r="Y10" s="38">
        <v>0.33</v>
      </c>
      <c r="Z10" s="42" t="s">
        <v>57</v>
      </c>
    </row>
    <row r="11" spans="1:26" s="41" customFormat="1" ht="25.05" customHeight="1" x14ac:dyDescent="0.3">
      <c r="A11" s="34">
        <f t="shared" si="0"/>
        <v>8</v>
      </c>
      <c r="B11" s="35" t="s">
        <v>58</v>
      </c>
      <c r="C11" s="36" t="s">
        <v>59</v>
      </c>
      <c r="D11" s="36" t="s">
        <v>60</v>
      </c>
      <c r="E11" s="34" t="s">
        <v>52</v>
      </c>
      <c r="F11" s="36" t="s">
        <v>44</v>
      </c>
      <c r="G11" s="34">
        <v>7077</v>
      </c>
      <c r="H11" s="36" t="s">
        <v>53</v>
      </c>
      <c r="I11" s="34">
        <v>2</v>
      </c>
      <c r="J11" s="34">
        <v>0</v>
      </c>
      <c r="K11" s="34">
        <v>0</v>
      </c>
      <c r="L11" s="34">
        <v>0</v>
      </c>
      <c r="M11" s="34">
        <f t="shared" si="1"/>
        <v>2</v>
      </c>
      <c r="N11" s="34">
        <v>0.05</v>
      </c>
      <c r="O11" s="34">
        <v>0.4</v>
      </c>
      <c r="P11" s="34">
        <v>0</v>
      </c>
      <c r="Q11" s="34">
        <v>0</v>
      </c>
      <c r="R11" s="34">
        <v>6</v>
      </c>
      <c r="S11" s="37" t="s">
        <v>33</v>
      </c>
      <c r="T11" s="34">
        <v>0</v>
      </c>
      <c r="U11" s="34">
        <v>0</v>
      </c>
      <c r="V11" s="34">
        <v>0</v>
      </c>
      <c r="W11" s="38"/>
      <c r="X11" s="38">
        <v>0.43</v>
      </c>
      <c r="Y11" s="38">
        <v>0.33</v>
      </c>
      <c r="Z11" s="40" t="s">
        <v>61</v>
      </c>
    </row>
    <row r="12" spans="1:26" s="41" customFormat="1" ht="25.05" customHeight="1" x14ac:dyDescent="0.3">
      <c r="A12" s="34">
        <f t="shared" si="0"/>
        <v>9</v>
      </c>
      <c r="B12" s="35">
        <v>8928</v>
      </c>
      <c r="C12" s="36" t="s">
        <v>28</v>
      </c>
      <c r="D12" s="36" t="s">
        <v>62</v>
      </c>
      <c r="E12" s="34" t="s">
        <v>30</v>
      </c>
      <c r="F12" s="36" t="s">
        <v>44</v>
      </c>
      <c r="G12" s="34">
        <v>6144</v>
      </c>
      <c r="H12" s="36" t="s">
        <v>32</v>
      </c>
      <c r="I12" s="34">
        <v>3</v>
      </c>
      <c r="J12" s="34">
        <v>0</v>
      </c>
      <c r="K12" s="34">
        <v>0</v>
      </c>
      <c r="L12" s="34">
        <v>0</v>
      </c>
      <c r="M12" s="34">
        <f t="shared" si="1"/>
        <v>3</v>
      </c>
      <c r="N12" s="34">
        <v>7.0000000000000007E-2</v>
      </c>
      <c r="O12" s="34">
        <v>0.2</v>
      </c>
      <c r="P12" s="34">
        <v>0</v>
      </c>
      <c r="Q12" s="34">
        <v>0</v>
      </c>
      <c r="R12" s="34">
        <v>6</v>
      </c>
      <c r="S12" s="37" t="s">
        <v>33</v>
      </c>
      <c r="T12" s="34">
        <v>0</v>
      </c>
      <c r="U12" s="34">
        <v>0</v>
      </c>
      <c r="V12" s="34">
        <v>0</v>
      </c>
      <c r="W12" s="38"/>
      <c r="X12" s="38">
        <v>0.43</v>
      </c>
      <c r="Y12" s="38">
        <v>0.33</v>
      </c>
      <c r="Z12" s="40" t="s">
        <v>63</v>
      </c>
    </row>
    <row r="13" spans="1:26" s="41" customFormat="1" ht="25.05" customHeight="1" x14ac:dyDescent="0.3">
      <c r="A13" s="34">
        <f t="shared" si="0"/>
        <v>10</v>
      </c>
      <c r="B13" s="35">
        <v>5833</v>
      </c>
      <c r="C13" s="36" t="s">
        <v>56</v>
      </c>
      <c r="D13" s="36" t="s">
        <v>64</v>
      </c>
      <c r="E13" s="34" t="s">
        <v>52</v>
      </c>
      <c r="F13" s="36" t="s">
        <v>65</v>
      </c>
      <c r="G13" s="34">
        <v>2056</v>
      </c>
      <c r="H13" s="36" t="s">
        <v>53</v>
      </c>
      <c r="I13" s="34">
        <v>0</v>
      </c>
      <c r="J13" s="34">
        <v>0</v>
      </c>
      <c r="K13" s="34">
        <v>0</v>
      </c>
      <c r="L13" s="34">
        <v>0</v>
      </c>
      <c r="M13" s="34">
        <f t="shared" si="1"/>
        <v>0</v>
      </c>
      <c r="N13" s="34">
        <v>0.05</v>
      </c>
      <c r="O13" s="34">
        <v>0</v>
      </c>
      <c r="P13" s="34">
        <v>0</v>
      </c>
      <c r="Q13" s="34">
        <v>0</v>
      </c>
      <c r="R13" s="34">
        <v>6</v>
      </c>
      <c r="S13" s="37" t="s">
        <v>33</v>
      </c>
      <c r="T13" s="34">
        <v>0</v>
      </c>
      <c r="U13" s="34">
        <v>0</v>
      </c>
      <c r="V13" s="34">
        <v>0</v>
      </c>
      <c r="W13" s="38"/>
      <c r="X13" s="38">
        <v>0.43</v>
      </c>
      <c r="Y13" s="39">
        <v>0.5</v>
      </c>
      <c r="Z13" s="40" t="s">
        <v>66</v>
      </c>
    </row>
    <row r="14" spans="1:26" s="41" customFormat="1" ht="25.05" customHeight="1" x14ac:dyDescent="0.3">
      <c r="A14" s="34">
        <f t="shared" si="0"/>
        <v>11</v>
      </c>
      <c r="B14" s="35">
        <v>5775</v>
      </c>
      <c r="C14" s="36" t="s">
        <v>28</v>
      </c>
      <c r="D14" s="36" t="s">
        <v>67</v>
      </c>
      <c r="E14" s="34" t="s">
        <v>48</v>
      </c>
      <c r="F14" s="36" t="s">
        <v>65</v>
      </c>
      <c r="G14" s="34">
        <v>2600</v>
      </c>
      <c r="H14" s="36" t="s">
        <v>32</v>
      </c>
      <c r="I14" s="34">
        <v>1</v>
      </c>
      <c r="J14" s="34">
        <v>0</v>
      </c>
      <c r="K14" s="34">
        <v>0</v>
      </c>
      <c r="L14" s="34">
        <v>0</v>
      </c>
      <c r="M14" s="34">
        <f t="shared" si="1"/>
        <v>1</v>
      </c>
      <c r="N14" s="34">
        <v>0.05</v>
      </c>
      <c r="O14" s="34">
        <v>0</v>
      </c>
      <c r="P14" s="34">
        <v>0</v>
      </c>
      <c r="Q14" s="34">
        <v>0</v>
      </c>
      <c r="R14" s="34">
        <v>6</v>
      </c>
      <c r="S14" s="37" t="s">
        <v>33</v>
      </c>
      <c r="T14" s="34">
        <v>0</v>
      </c>
      <c r="U14" s="34">
        <v>0</v>
      </c>
      <c r="V14" s="34">
        <v>0</v>
      </c>
      <c r="W14" s="38"/>
      <c r="X14" s="38">
        <v>0.43</v>
      </c>
      <c r="Y14" s="39">
        <v>0.5</v>
      </c>
      <c r="Z14" s="40" t="s">
        <v>68</v>
      </c>
    </row>
    <row r="15" spans="1:26" s="41" customFormat="1" ht="25.05" customHeight="1" x14ac:dyDescent="0.3">
      <c r="A15" s="34">
        <f t="shared" si="0"/>
        <v>12</v>
      </c>
      <c r="B15" s="35">
        <v>5843</v>
      </c>
      <c r="C15" s="36" t="s">
        <v>28</v>
      </c>
      <c r="D15" s="36" t="s">
        <v>69</v>
      </c>
      <c r="E15" s="34" t="s">
        <v>30</v>
      </c>
      <c r="F15" s="36" t="s">
        <v>65</v>
      </c>
      <c r="G15" s="34">
        <v>2200</v>
      </c>
      <c r="H15" s="36" t="s">
        <v>40</v>
      </c>
      <c r="I15" s="34">
        <v>0</v>
      </c>
      <c r="J15" s="34">
        <v>0</v>
      </c>
      <c r="K15" s="34">
        <v>0</v>
      </c>
      <c r="L15" s="34">
        <v>0</v>
      </c>
      <c r="M15" s="34">
        <f t="shared" si="1"/>
        <v>0</v>
      </c>
      <c r="N15" s="34">
        <v>0.05</v>
      </c>
      <c r="O15" s="34">
        <v>0.14000000000000001</v>
      </c>
      <c r="P15" s="34">
        <v>0</v>
      </c>
      <c r="Q15" s="34">
        <v>0</v>
      </c>
      <c r="R15" s="34">
        <v>6</v>
      </c>
      <c r="S15" s="37" t="s">
        <v>33</v>
      </c>
      <c r="T15" s="34">
        <v>0</v>
      </c>
      <c r="U15" s="34">
        <v>0</v>
      </c>
      <c r="V15" s="34">
        <v>0</v>
      </c>
      <c r="W15" s="38"/>
      <c r="X15" s="38">
        <v>0.43</v>
      </c>
      <c r="Y15" s="39">
        <v>0.5</v>
      </c>
      <c r="Z15" s="42" t="s">
        <v>70</v>
      </c>
    </row>
    <row r="16" spans="1:26" s="41" customFormat="1" ht="25.05" customHeight="1" x14ac:dyDescent="0.3">
      <c r="A16" s="34">
        <f t="shared" si="0"/>
        <v>13</v>
      </c>
      <c r="B16" s="35">
        <v>8240</v>
      </c>
      <c r="C16" s="36" t="s">
        <v>28</v>
      </c>
      <c r="D16" s="36" t="s">
        <v>71</v>
      </c>
      <c r="E16" s="34" t="s">
        <v>48</v>
      </c>
      <c r="F16" s="36" t="s">
        <v>65</v>
      </c>
      <c r="G16" s="34">
        <v>3895</v>
      </c>
      <c r="H16" s="36" t="s">
        <v>32</v>
      </c>
      <c r="I16" s="34">
        <v>1</v>
      </c>
      <c r="J16" s="34">
        <v>0</v>
      </c>
      <c r="K16" s="34">
        <v>0</v>
      </c>
      <c r="L16" s="34">
        <v>0</v>
      </c>
      <c r="M16" s="34">
        <f t="shared" si="1"/>
        <v>1</v>
      </c>
      <c r="N16" s="34">
        <v>0.05</v>
      </c>
      <c r="O16" s="34">
        <v>0.14000000000000001</v>
      </c>
      <c r="P16" s="34">
        <v>0</v>
      </c>
      <c r="Q16" s="34">
        <v>0</v>
      </c>
      <c r="R16" s="34">
        <v>6</v>
      </c>
      <c r="S16" s="37" t="s">
        <v>33</v>
      </c>
      <c r="T16" s="34">
        <v>0</v>
      </c>
      <c r="U16" s="34">
        <v>0</v>
      </c>
      <c r="V16" s="34">
        <v>0</v>
      </c>
      <c r="W16" s="38"/>
      <c r="X16" s="38">
        <v>0.43</v>
      </c>
      <c r="Y16" s="39">
        <v>0.5</v>
      </c>
      <c r="Z16" s="40" t="s">
        <v>72</v>
      </c>
    </row>
    <row r="17" spans="1:26" s="41" customFormat="1" ht="25.05" customHeight="1" x14ac:dyDescent="0.3">
      <c r="A17" s="34">
        <f t="shared" si="0"/>
        <v>14</v>
      </c>
      <c r="B17" s="35">
        <v>8241</v>
      </c>
      <c r="C17" s="36" t="s">
        <v>28</v>
      </c>
      <c r="D17" s="36" t="s">
        <v>62</v>
      </c>
      <c r="E17" s="34" t="s">
        <v>30</v>
      </c>
      <c r="F17" s="36" t="s">
        <v>65</v>
      </c>
      <c r="G17" s="34">
        <v>5048</v>
      </c>
      <c r="H17" s="36" t="s">
        <v>32</v>
      </c>
      <c r="I17" s="34">
        <v>1</v>
      </c>
      <c r="J17" s="34">
        <v>0</v>
      </c>
      <c r="K17" s="34">
        <v>0</v>
      </c>
      <c r="L17" s="34">
        <v>0</v>
      </c>
      <c r="M17" s="34">
        <f t="shared" si="1"/>
        <v>1</v>
      </c>
      <c r="N17" s="34">
        <v>0.05</v>
      </c>
      <c r="O17" s="34">
        <v>0</v>
      </c>
      <c r="P17" s="34">
        <v>0</v>
      </c>
      <c r="Q17" s="34">
        <v>0</v>
      </c>
      <c r="R17" s="34">
        <v>6</v>
      </c>
      <c r="S17" s="37" t="s">
        <v>33</v>
      </c>
      <c r="T17" s="34">
        <v>0</v>
      </c>
      <c r="U17" s="34">
        <v>0</v>
      </c>
      <c r="V17" s="34">
        <v>0</v>
      </c>
      <c r="W17" s="38"/>
      <c r="X17" s="38">
        <v>0.43</v>
      </c>
      <c r="Y17" s="39">
        <v>0.33</v>
      </c>
      <c r="Z17" s="40" t="s">
        <v>73</v>
      </c>
    </row>
    <row r="18" spans="1:26" s="41" customFormat="1" ht="25.05" customHeight="1" x14ac:dyDescent="0.3">
      <c r="A18" s="34">
        <f t="shared" si="0"/>
        <v>15</v>
      </c>
      <c r="B18" s="35" t="s">
        <v>74</v>
      </c>
      <c r="C18" s="36" t="s">
        <v>51</v>
      </c>
      <c r="D18" s="36" t="s">
        <v>51</v>
      </c>
      <c r="E18" s="34" t="s">
        <v>52</v>
      </c>
      <c r="F18" s="36" t="s">
        <v>75</v>
      </c>
      <c r="G18" s="34">
        <v>2376</v>
      </c>
      <c r="H18" s="36" t="s">
        <v>53</v>
      </c>
      <c r="I18" s="34">
        <v>1</v>
      </c>
      <c r="J18" s="34">
        <v>1</v>
      </c>
      <c r="K18" s="34">
        <v>0</v>
      </c>
      <c r="L18" s="34">
        <v>0</v>
      </c>
      <c r="M18" s="34">
        <f t="shared" si="1"/>
        <v>2</v>
      </c>
      <c r="N18" s="34">
        <v>0.05</v>
      </c>
      <c r="O18" s="43">
        <v>0.2</v>
      </c>
      <c r="P18" s="34">
        <v>0</v>
      </c>
      <c r="Q18" s="34">
        <v>0</v>
      </c>
      <c r="R18" s="34">
        <v>6</v>
      </c>
      <c r="S18" s="37" t="s">
        <v>33</v>
      </c>
      <c r="T18" s="34">
        <v>0</v>
      </c>
      <c r="U18" s="34">
        <v>0</v>
      </c>
      <c r="V18" s="34">
        <v>0</v>
      </c>
      <c r="W18" s="38"/>
      <c r="X18" s="38">
        <v>0.43</v>
      </c>
      <c r="Y18" s="39">
        <v>0.33</v>
      </c>
      <c r="Z18" s="40" t="s">
        <v>76</v>
      </c>
    </row>
    <row r="19" spans="1:26" s="41" customFormat="1" ht="25.05" customHeight="1" x14ac:dyDescent="0.3">
      <c r="A19" s="34">
        <f t="shared" si="0"/>
        <v>16</v>
      </c>
      <c r="B19" s="35" t="s">
        <v>77</v>
      </c>
      <c r="C19" s="36" t="s">
        <v>56</v>
      </c>
      <c r="D19" s="36" t="s">
        <v>56</v>
      </c>
      <c r="E19" s="34" t="s">
        <v>52</v>
      </c>
      <c r="F19" s="36" t="s">
        <v>75</v>
      </c>
      <c r="G19" s="34">
        <v>1562</v>
      </c>
      <c r="H19" s="36" t="s">
        <v>53</v>
      </c>
      <c r="I19" s="34">
        <v>1</v>
      </c>
      <c r="J19" s="34">
        <v>1</v>
      </c>
      <c r="K19" s="34">
        <v>0</v>
      </c>
      <c r="L19" s="34">
        <v>0</v>
      </c>
      <c r="M19" s="34">
        <f t="shared" si="1"/>
        <v>2</v>
      </c>
      <c r="N19" s="34">
        <v>0.05</v>
      </c>
      <c r="O19" s="43">
        <v>0.2</v>
      </c>
      <c r="P19" s="34">
        <v>0</v>
      </c>
      <c r="Q19" s="34">
        <v>0</v>
      </c>
      <c r="R19" s="34">
        <v>6</v>
      </c>
      <c r="S19" s="37" t="s">
        <v>33</v>
      </c>
      <c r="T19" s="34">
        <v>0</v>
      </c>
      <c r="U19" s="34">
        <v>0</v>
      </c>
      <c r="V19" s="34">
        <v>0</v>
      </c>
      <c r="W19" s="38"/>
      <c r="X19" s="38">
        <v>0.43</v>
      </c>
      <c r="Y19" s="39">
        <v>0.33</v>
      </c>
      <c r="Z19" s="42" t="s">
        <v>78</v>
      </c>
    </row>
    <row r="20" spans="1:26" s="41" customFormat="1" ht="25.05" customHeight="1" x14ac:dyDescent="0.3">
      <c r="A20" s="34">
        <f t="shared" si="0"/>
        <v>17</v>
      </c>
      <c r="B20" s="35">
        <v>8440</v>
      </c>
      <c r="C20" s="36" t="s">
        <v>28</v>
      </c>
      <c r="D20" s="36" t="s">
        <v>79</v>
      </c>
      <c r="E20" s="34" t="s">
        <v>48</v>
      </c>
      <c r="F20" s="36" t="s">
        <v>75</v>
      </c>
      <c r="G20" s="34">
        <v>3550</v>
      </c>
      <c r="H20" s="36" t="s">
        <v>32</v>
      </c>
      <c r="I20" s="34">
        <v>1</v>
      </c>
      <c r="J20" s="34">
        <v>1</v>
      </c>
      <c r="K20" s="34">
        <v>0</v>
      </c>
      <c r="L20" s="34">
        <v>0</v>
      </c>
      <c r="M20" s="34">
        <f t="shared" si="1"/>
        <v>2</v>
      </c>
      <c r="N20" s="34">
        <v>0.05</v>
      </c>
      <c r="O20" s="34">
        <v>0.2</v>
      </c>
      <c r="P20" s="34">
        <v>0</v>
      </c>
      <c r="Q20" s="34">
        <v>0</v>
      </c>
      <c r="R20" s="34">
        <v>6</v>
      </c>
      <c r="S20" s="37" t="s">
        <v>33</v>
      </c>
      <c r="T20" s="34">
        <v>0</v>
      </c>
      <c r="U20" s="34">
        <v>0</v>
      </c>
      <c r="V20" s="34">
        <v>0</v>
      </c>
      <c r="W20" s="38"/>
      <c r="X20" s="38">
        <v>0.43</v>
      </c>
      <c r="Y20" s="39">
        <v>0.5</v>
      </c>
      <c r="Z20" s="40" t="s">
        <v>80</v>
      </c>
    </row>
    <row r="21" spans="1:26" s="41" customFormat="1" ht="25.05" customHeight="1" x14ac:dyDescent="0.3">
      <c r="A21" s="34">
        <f t="shared" si="0"/>
        <v>18</v>
      </c>
      <c r="B21" s="35">
        <v>8441</v>
      </c>
      <c r="C21" s="36" t="s">
        <v>28</v>
      </c>
      <c r="D21" s="36" t="s">
        <v>81</v>
      </c>
      <c r="E21" s="34" t="s">
        <v>48</v>
      </c>
      <c r="F21" s="36" t="s">
        <v>75</v>
      </c>
      <c r="G21" s="34">
        <v>5078</v>
      </c>
      <c r="H21" s="36" t="s">
        <v>40</v>
      </c>
      <c r="I21" s="34">
        <v>2</v>
      </c>
      <c r="J21" s="34">
        <v>2</v>
      </c>
      <c r="K21" s="34">
        <v>0</v>
      </c>
      <c r="L21" s="34">
        <v>0</v>
      </c>
      <c r="M21" s="34">
        <f t="shared" si="1"/>
        <v>4</v>
      </c>
      <c r="N21" s="34">
        <v>0.1</v>
      </c>
      <c r="O21" s="34">
        <v>0.47</v>
      </c>
      <c r="P21" s="34">
        <v>0</v>
      </c>
      <c r="Q21" s="34">
        <v>0</v>
      </c>
      <c r="R21" s="34">
        <v>6</v>
      </c>
      <c r="S21" s="37" t="s">
        <v>33</v>
      </c>
      <c r="T21" s="34">
        <v>0</v>
      </c>
      <c r="U21" s="34">
        <v>0</v>
      </c>
      <c r="V21" s="34">
        <v>0</v>
      </c>
      <c r="W21" s="38"/>
      <c r="X21" s="38">
        <v>0.43</v>
      </c>
      <c r="Y21" s="39">
        <v>0.33</v>
      </c>
      <c r="Z21" s="40" t="s">
        <v>82</v>
      </c>
    </row>
    <row r="22" spans="1:26" s="41" customFormat="1" ht="25.05" customHeight="1" x14ac:dyDescent="0.3">
      <c r="A22" s="34">
        <f t="shared" si="0"/>
        <v>19</v>
      </c>
      <c r="B22" s="35" t="s">
        <v>83</v>
      </c>
      <c r="C22" s="36" t="s">
        <v>28</v>
      </c>
      <c r="D22" s="36" t="s">
        <v>62</v>
      </c>
      <c r="E22" s="34" t="s">
        <v>30</v>
      </c>
      <c r="F22" s="36" t="s">
        <v>84</v>
      </c>
      <c r="G22" s="34">
        <v>17424</v>
      </c>
      <c r="H22" s="36" t="s">
        <v>32</v>
      </c>
      <c r="I22" s="34">
        <v>8</v>
      </c>
      <c r="J22" s="34">
        <v>0</v>
      </c>
      <c r="K22" s="34">
        <v>0</v>
      </c>
      <c r="L22" s="34">
        <v>3</v>
      </c>
      <c r="M22" s="34">
        <f t="shared" si="1"/>
        <v>11</v>
      </c>
      <c r="N22" s="34">
        <v>1</v>
      </c>
      <c r="O22" s="34">
        <v>0</v>
      </c>
      <c r="P22" s="34">
        <v>2</v>
      </c>
      <c r="Q22" s="34">
        <v>0</v>
      </c>
      <c r="R22" s="34">
        <v>6</v>
      </c>
      <c r="S22" s="34" t="s">
        <v>85</v>
      </c>
      <c r="T22" s="34">
        <v>0</v>
      </c>
      <c r="U22" s="34">
        <v>0</v>
      </c>
      <c r="V22" s="34">
        <v>0</v>
      </c>
      <c r="W22" s="38">
        <v>0</v>
      </c>
      <c r="X22" s="38">
        <v>0.43</v>
      </c>
      <c r="Y22" s="39">
        <v>0.33</v>
      </c>
      <c r="Z22" s="40" t="s">
        <v>86</v>
      </c>
    </row>
    <row r="23" spans="1:26" s="41" customFormat="1" ht="25.05" customHeight="1" x14ac:dyDescent="0.3">
      <c r="A23" s="34">
        <f t="shared" si="0"/>
        <v>20</v>
      </c>
      <c r="B23" s="35" t="s">
        <v>87</v>
      </c>
      <c r="C23" s="36" t="s">
        <v>88</v>
      </c>
      <c r="D23" s="36" t="s">
        <v>89</v>
      </c>
      <c r="E23" s="34" t="s">
        <v>52</v>
      </c>
      <c r="F23" s="36" t="s">
        <v>90</v>
      </c>
      <c r="G23" s="34">
        <v>11275</v>
      </c>
      <c r="H23" s="36" t="s">
        <v>53</v>
      </c>
      <c r="I23" s="34">
        <v>3</v>
      </c>
      <c r="J23" s="34">
        <v>0</v>
      </c>
      <c r="K23" s="34">
        <v>0</v>
      </c>
      <c r="L23" s="34">
        <v>0</v>
      </c>
      <c r="M23" s="34">
        <f t="shared" si="1"/>
        <v>3</v>
      </c>
      <c r="N23" s="34">
        <v>0.05</v>
      </c>
      <c r="O23" s="34">
        <v>0</v>
      </c>
      <c r="P23" s="34">
        <v>0</v>
      </c>
      <c r="Q23" s="34">
        <v>0</v>
      </c>
      <c r="R23" s="34">
        <v>6</v>
      </c>
      <c r="S23" s="37" t="s">
        <v>33</v>
      </c>
      <c r="T23" s="34">
        <v>0</v>
      </c>
      <c r="U23" s="34">
        <v>0</v>
      </c>
      <c r="V23" s="34">
        <v>0</v>
      </c>
      <c r="W23" s="38"/>
      <c r="X23" s="38">
        <v>0.43</v>
      </c>
      <c r="Y23" s="39">
        <v>0.33</v>
      </c>
      <c r="Z23" s="40" t="s">
        <v>91</v>
      </c>
    </row>
    <row r="24" spans="1:26" s="41" customFormat="1" ht="25.05" customHeight="1" x14ac:dyDescent="0.3">
      <c r="A24" s="34">
        <f t="shared" si="0"/>
        <v>21</v>
      </c>
      <c r="B24" s="35" t="s">
        <v>92</v>
      </c>
      <c r="C24" s="36" t="s">
        <v>28</v>
      </c>
      <c r="D24" s="36" t="s">
        <v>93</v>
      </c>
      <c r="E24" s="34" t="s">
        <v>48</v>
      </c>
      <c r="F24" s="36" t="s">
        <v>94</v>
      </c>
      <c r="G24" s="34">
        <v>25950</v>
      </c>
      <c r="H24" s="36" t="s">
        <v>40</v>
      </c>
      <c r="I24" s="34">
        <v>5</v>
      </c>
      <c r="J24" s="34">
        <v>0</v>
      </c>
      <c r="K24" s="34">
        <v>0</v>
      </c>
      <c r="L24" s="34">
        <v>0</v>
      </c>
      <c r="M24" s="34">
        <f t="shared" si="1"/>
        <v>5</v>
      </c>
      <c r="N24" s="34">
        <v>0.2</v>
      </c>
      <c r="O24" s="34">
        <v>0.5</v>
      </c>
      <c r="P24" s="34">
        <v>0</v>
      </c>
      <c r="Q24" s="34">
        <v>0</v>
      </c>
      <c r="R24" s="34">
        <v>4</v>
      </c>
      <c r="S24" s="37" t="s">
        <v>33</v>
      </c>
      <c r="T24" s="34">
        <v>0</v>
      </c>
      <c r="U24" s="34">
        <v>0</v>
      </c>
      <c r="V24" s="34">
        <v>0</v>
      </c>
      <c r="W24" s="38"/>
      <c r="X24" s="38">
        <v>0.43</v>
      </c>
      <c r="Y24" s="39">
        <v>0.16</v>
      </c>
      <c r="Z24" s="40" t="s">
        <v>95</v>
      </c>
    </row>
    <row r="25" spans="1:26" s="41" customFormat="1" ht="25.05" customHeight="1" x14ac:dyDescent="0.3">
      <c r="A25" s="34">
        <f t="shared" si="0"/>
        <v>22</v>
      </c>
      <c r="B25" s="35" t="s">
        <v>96</v>
      </c>
      <c r="C25" s="36" t="s">
        <v>28</v>
      </c>
      <c r="D25" s="36" t="s">
        <v>97</v>
      </c>
      <c r="E25" s="34" t="s">
        <v>30</v>
      </c>
      <c r="F25" s="36" t="s">
        <v>98</v>
      </c>
      <c r="G25" s="34">
        <v>4440</v>
      </c>
      <c r="H25" s="36" t="s">
        <v>40</v>
      </c>
      <c r="I25" s="34">
        <v>0.5</v>
      </c>
      <c r="J25" s="34">
        <v>0</v>
      </c>
      <c r="K25" s="34">
        <v>0</v>
      </c>
      <c r="L25" s="34">
        <v>0</v>
      </c>
      <c r="M25" s="34">
        <f t="shared" si="1"/>
        <v>0.5</v>
      </c>
      <c r="N25" s="34" t="s">
        <v>99</v>
      </c>
      <c r="O25" s="34" t="s">
        <v>99</v>
      </c>
      <c r="P25" s="34" t="s">
        <v>99</v>
      </c>
      <c r="Q25" s="34">
        <v>0</v>
      </c>
      <c r="R25" s="34">
        <v>6</v>
      </c>
      <c r="S25" s="34" t="s">
        <v>85</v>
      </c>
      <c r="T25" s="34">
        <v>0</v>
      </c>
      <c r="U25" s="34">
        <v>0</v>
      </c>
      <c r="V25" s="34">
        <v>0</v>
      </c>
      <c r="W25" s="38"/>
      <c r="X25" s="38">
        <v>0.86</v>
      </c>
      <c r="Y25" s="38">
        <v>0.48</v>
      </c>
      <c r="Z25" s="40" t="s">
        <v>100</v>
      </c>
    </row>
    <row r="26" spans="1:26" s="41" customFormat="1" ht="25.05" customHeight="1" x14ac:dyDescent="0.3">
      <c r="A26" s="34">
        <f t="shared" si="0"/>
        <v>23</v>
      </c>
      <c r="B26" s="35" t="s">
        <v>101</v>
      </c>
      <c r="C26" s="36" t="s">
        <v>102</v>
      </c>
      <c r="D26" s="36" t="s">
        <v>103</v>
      </c>
      <c r="E26" s="34" t="s">
        <v>48</v>
      </c>
      <c r="F26" s="36" t="s">
        <v>104</v>
      </c>
      <c r="G26" s="34">
        <v>85000</v>
      </c>
      <c r="H26" s="36" t="s">
        <v>40</v>
      </c>
      <c r="I26" s="34">
        <v>2</v>
      </c>
      <c r="J26" s="34">
        <v>0</v>
      </c>
      <c r="K26" s="34">
        <v>0</v>
      </c>
      <c r="L26" s="34">
        <v>0</v>
      </c>
      <c r="M26" s="34">
        <f t="shared" si="1"/>
        <v>2</v>
      </c>
      <c r="N26" s="34">
        <v>0.1</v>
      </c>
      <c r="O26" s="34">
        <v>0</v>
      </c>
      <c r="P26" s="34">
        <v>1</v>
      </c>
      <c r="Q26" s="34">
        <v>0</v>
      </c>
      <c r="R26" s="34" t="s">
        <v>105</v>
      </c>
      <c r="S26" s="38" t="s">
        <v>106</v>
      </c>
      <c r="T26" s="34">
        <v>0</v>
      </c>
      <c r="U26" s="34">
        <v>0</v>
      </c>
      <c r="V26" s="34">
        <v>0</v>
      </c>
      <c r="W26" s="38"/>
      <c r="X26" s="38">
        <v>0.63</v>
      </c>
      <c r="Y26" s="38">
        <v>0.33</v>
      </c>
      <c r="Z26" s="40" t="s">
        <v>107</v>
      </c>
    </row>
    <row r="27" spans="1:26" s="41" customFormat="1" ht="25.05" customHeight="1" x14ac:dyDescent="0.3">
      <c r="A27" s="34">
        <f t="shared" si="0"/>
        <v>24</v>
      </c>
      <c r="B27" s="35" t="s">
        <v>108</v>
      </c>
      <c r="C27" s="36" t="s">
        <v>102</v>
      </c>
      <c r="D27" s="36" t="s">
        <v>109</v>
      </c>
      <c r="E27" s="34" t="s">
        <v>48</v>
      </c>
      <c r="F27" s="36" t="s">
        <v>110</v>
      </c>
      <c r="G27" s="34">
        <v>69084</v>
      </c>
      <c r="H27" s="36" t="s">
        <v>40</v>
      </c>
      <c r="I27" s="34">
        <v>2</v>
      </c>
      <c r="J27" s="34">
        <v>0</v>
      </c>
      <c r="K27" s="34">
        <v>0</v>
      </c>
      <c r="L27" s="34">
        <v>0</v>
      </c>
      <c r="M27" s="34">
        <f t="shared" si="1"/>
        <v>2</v>
      </c>
      <c r="N27" s="34">
        <v>0.1</v>
      </c>
      <c r="O27" s="34">
        <v>0</v>
      </c>
      <c r="P27" s="34">
        <v>1</v>
      </c>
      <c r="Q27" s="34">
        <v>0</v>
      </c>
      <c r="R27" s="34" t="s">
        <v>105</v>
      </c>
      <c r="S27" s="38" t="s">
        <v>106</v>
      </c>
      <c r="T27" s="34">
        <v>0</v>
      </c>
      <c r="U27" s="34">
        <v>0</v>
      </c>
      <c r="V27" s="34">
        <v>0</v>
      </c>
      <c r="W27" s="38"/>
      <c r="X27" s="38">
        <v>0.63</v>
      </c>
      <c r="Y27" s="38">
        <v>0.33</v>
      </c>
      <c r="Z27" s="40" t="s">
        <v>111</v>
      </c>
    </row>
    <row r="28" spans="1:26" s="41" customFormat="1" ht="25.05" customHeight="1" x14ac:dyDescent="0.3">
      <c r="A28" s="34">
        <f t="shared" si="0"/>
        <v>25</v>
      </c>
      <c r="B28" s="35">
        <v>8285</v>
      </c>
      <c r="C28" s="36" t="s">
        <v>51</v>
      </c>
      <c r="D28" s="36" t="s">
        <v>112</v>
      </c>
      <c r="E28" s="34" t="s">
        <v>52</v>
      </c>
      <c r="F28" s="36" t="s">
        <v>90</v>
      </c>
      <c r="G28" s="34">
        <v>9451</v>
      </c>
      <c r="H28" s="36" t="s">
        <v>53</v>
      </c>
      <c r="I28" s="34">
        <v>2</v>
      </c>
      <c r="J28" s="34">
        <v>0</v>
      </c>
      <c r="K28" s="34">
        <v>0</v>
      </c>
      <c r="L28" s="34">
        <v>0</v>
      </c>
      <c r="M28" s="34">
        <f t="shared" si="1"/>
        <v>2</v>
      </c>
      <c r="N28" s="34">
        <v>0.06</v>
      </c>
      <c r="O28" s="44">
        <v>0.5</v>
      </c>
      <c r="P28" s="34">
        <v>0</v>
      </c>
      <c r="Q28" s="34">
        <v>0</v>
      </c>
      <c r="R28" s="34">
        <v>6</v>
      </c>
      <c r="S28" s="37" t="s">
        <v>33</v>
      </c>
      <c r="T28" s="34">
        <v>0</v>
      </c>
      <c r="U28" s="34">
        <v>0</v>
      </c>
      <c r="V28" s="34">
        <v>0</v>
      </c>
      <c r="W28" s="38"/>
      <c r="X28" s="38">
        <v>0.43</v>
      </c>
      <c r="Y28" s="38">
        <v>0.33</v>
      </c>
      <c r="Z28" s="40" t="s">
        <v>113</v>
      </c>
    </row>
    <row r="29" spans="1:26" s="41" customFormat="1" ht="25.05" customHeight="1" x14ac:dyDescent="0.3">
      <c r="A29" s="34">
        <f t="shared" si="0"/>
        <v>26</v>
      </c>
      <c r="B29" s="35">
        <v>5760</v>
      </c>
      <c r="C29" s="36" t="s">
        <v>56</v>
      </c>
      <c r="D29" s="36" t="s">
        <v>64</v>
      </c>
      <c r="E29" s="34" t="s">
        <v>114</v>
      </c>
      <c r="F29" s="36" t="s">
        <v>90</v>
      </c>
      <c r="G29" s="34">
        <v>7992</v>
      </c>
      <c r="H29" s="36" t="s">
        <v>53</v>
      </c>
      <c r="I29" s="34">
        <v>2</v>
      </c>
      <c r="J29" s="34">
        <v>0</v>
      </c>
      <c r="K29" s="34">
        <v>0</v>
      </c>
      <c r="L29" s="34">
        <v>0</v>
      </c>
      <c r="M29" s="34">
        <f t="shared" si="1"/>
        <v>2</v>
      </c>
      <c r="N29" s="34">
        <v>0.06</v>
      </c>
      <c r="O29" s="34">
        <v>0.14000000000000001</v>
      </c>
      <c r="P29" s="34">
        <v>0</v>
      </c>
      <c r="Q29" s="34">
        <v>0</v>
      </c>
      <c r="R29" s="34">
        <v>6</v>
      </c>
      <c r="S29" s="37" t="s">
        <v>33</v>
      </c>
      <c r="T29" s="34">
        <v>0</v>
      </c>
      <c r="U29" s="34">
        <v>0</v>
      </c>
      <c r="V29" s="34">
        <v>0</v>
      </c>
      <c r="W29" s="38"/>
      <c r="X29" s="38">
        <v>0.43</v>
      </c>
      <c r="Y29" s="38">
        <v>0.33</v>
      </c>
      <c r="Z29" s="40" t="s">
        <v>115</v>
      </c>
    </row>
    <row r="30" spans="1:26" s="41" customFormat="1" ht="25.05" customHeight="1" x14ac:dyDescent="0.3">
      <c r="A30" s="34">
        <f t="shared" si="0"/>
        <v>27</v>
      </c>
      <c r="B30" s="35">
        <v>8307</v>
      </c>
      <c r="C30" s="36" t="s">
        <v>28</v>
      </c>
      <c r="D30" s="36" t="s">
        <v>47</v>
      </c>
      <c r="E30" s="34" t="s">
        <v>48</v>
      </c>
      <c r="F30" s="36" t="s">
        <v>90</v>
      </c>
      <c r="G30" s="34">
        <v>7317</v>
      </c>
      <c r="H30" s="36" t="s">
        <v>32</v>
      </c>
      <c r="I30" s="34">
        <v>4</v>
      </c>
      <c r="J30" s="34">
        <v>0</v>
      </c>
      <c r="K30" s="34">
        <v>0</v>
      </c>
      <c r="L30" s="34">
        <v>0</v>
      </c>
      <c r="M30" s="34">
        <f t="shared" si="1"/>
        <v>4</v>
      </c>
      <c r="N30" s="34">
        <v>0.06</v>
      </c>
      <c r="O30" s="34">
        <v>0.3</v>
      </c>
      <c r="P30" s="34">
        <v>0</v>
      </c>
      <c r="Q30" s="34">
        <v>0</v>
      </c>
      <c r="R30" s="34">
        <v>6</v>
      </c>
      <c r="S30" s="37" t="s">
        <v>33</v>
      </c>
      <c r="T30" s="34">
        <v>0</v>
      </c>
      <c r="U30" s="34">
        <v>0</v>
      </c>
      <c r="V30" s="34">
        <v>0</v>
      </c>
      <c r="W30" s="38"/>
      <c r="X30" s="39">
        <v>0.5</v>
      </c>
      <c r="Y30" s="38">
        <v>0.33</v>
      </c>
      <c r="Z30" s="40" t="s">
        <v>116</v>
      </c>
    </row>
    <row r="31" spans="1:26" s="41" customFormat="1" ht="25.05" customHeight="1" x14ac:dyDescent="0.3">
      <c r="A31" s="34">
        <f t="shared" si="0"/>
        <v>28</v>
      </c>
      <c r="B31" s="35" t="s">
        <v>117</v>
      </c>
      <c r="C31" s="36" t="s">
        <v>28</v>
      </c>
      <c r="D31" s="36" t="s">
        <v>43</v>
      </c>
      <c r="E31" s="34" t="s">
        <v>30</v>
      </c>
      <c r="F31" s="36" t="s">
        <v>90</v>
      </c>
      <c r="G31" s="34">
        <v>10122</v>
      </c>
      <c r="H31" s="36" t="s">
        <v>32</v>
      </c>
      <c r="I31" s="34">
        <v>3</v>
      </c>
      <c r="J31" s="34">
        <v>0</v>
      </c>
      <c r="K31" s="34">
        <v>0</v>
      </c>
      <c r="L31" s="34">
        <v>0</v>
      </c>
      <c r="M31" s="34">
        <f t="shared" si="1"/>
        <v>3</v>
      </c>
      <c r="N31" s="45">
        <v>5.8999999999999997E-2</v>
      </c>
      <c r="O31" s="34">
        <v>0.5</v>
      </c>
      <c r="P31" s="34">
        <v>0</v>
      </c>
      <c r="Q31" s="34">
        <v>0</v>
      </c>
      <c r="R31" s="34">
        <v>6</v>
      </c>
      <c r="S31" s="37" t="s">
        <v>33</v>
      </c>
      <c r="T31" s="34">
        <v>0</v>
      </c>
      <c r="U31" s="34">
        <v>0</v>
      </c>
      <c r="V31" s="34">
        <v>0</v>
      </c>
      <c r="W31" s="38"/>
      <c r="X31" s="38">
        <v>0.43</v>
      </c>
      <c r="Y31" s="38">
        <v>0.33</v>
      </c>
      <c r="Z31" s="40" t="s">
        <v>118</v>
      </c>
    </row>
    <row r="32" spans="1:26" s="41" customFormat="1" ht="25.05" customHeight="1" x14ac:dyDescent="0.3">
      <c r="A32" s="34">
        <f t="shared" si="0"/>
        <v>29</v>
      </c>
      <c r="B32" s="35" t="s">
        <v>119</v>
      </c>
      <c r="C32" s="36" t="s">
        <v>59</v>
      </c>
      <c r="D32" s="36" t="s">
        <v>120</v>
      </c>
      <c r="E32" s="34" t="s">
        <v>52</v>
      </c>
      <c r="F32" s="36" t="s">
        <v>90</v>
      </c>
      <c r="G32" s="34">
        <v>7823</v>
      </c>
      <c r="H32" s="36" t="s">
        <v>53</v>
      </c>
      <c r="I32" s="34">
        <v>2</v>
      </c>
      <c r="J32" s="34">
        <v>0</v>
      </c>
      <c r="K32" s="34">
        <v>0</v>
      </c>
      <c r="L32" s="34">
        <v>0</v>
      </c>
      <c r="M32" s="34">
        <f t="shared" si="1"/>
        <v>2</v>
      </c>
      <c r="N32" s="34">
        <v>0.05</v>
      </c>
      <c r="O32" s="34">
        <v>0.14000000000000001</v>
      </c>
      <c r="P32" s="34">
        <v>0</v>
      </c>
      <c r="Q32" s="34">
        <v>0</v>
      </c>
      <c r="R32" s="34">
        <v>6</v>
      </c>
      <c r="S32" s="37" t="s">
        <v>33</v>
      </c>
      <c r="T32" s="34">
        <v>0</v>
      </c>
      <c r="U32" s="34">
        <v>0</v>
      </c>
      <c r="V32" s="34">
        <v>0</v>
      </c>
      <c r="W32" s="38"/>
      <c r="X32" s="38">
        <v>0.43</v>
      </c>
      <c r="Y32" s="38">
        <v>0.33</v>
      </c>
      <c r="Z32" s="40" t="s">
        <v>121</v>
      </c>
    </row>
    <row r="33" spans="1:26" s="41" customFormat="1" ht="25.05" customHeight="1" x14ac:dyDescent="0.3">
      <c r="A33" s="34">
        <f t="shared" si="0"/>
        <v>30</v>
      </c>
      <c r="B33" s="35" t="s">
        <v>122</v>
      </c>
      <c r="C33" s="36" t="s">
        <v>28</v>
      </c>
      <c r="D33" s="36" t="s">
        <v>123</v>
      </c>
      <c r="E33" s="34" t="s">
        <v>48</v>
      </c>
      <c r="F33" s="36" t="s">
        <v>124</v>
      </c>
      <c r="G33" s="34">
        <v>3260</v>
      </c>
      <c r="H33" s="36" t="s">
        <v>40</v>
      </c>
      <c r="I33" s="34">
        <v>1</v>
      </c>
      <c r="J33" s="34">
        <v>0</v>
      </c>
      <c r="K33" s="34">
        <v>0</v>
      </c>
      <c r="L33" s="34">
        <v>0</v>
      </c>
      <c r="M33" s="34">
        <f t="shared" si="1"/>
        <v>1</v>
      </c>
      <c r="N33" s="34">
        <v>0.05</v>
      </c>
      <c r="O33" s="34">
        <v>0.2</v>
      </c>
      <c r="P33" s="34">
        <v>0</v>
      </c>
      <c r="Q33" s="34">
        <v>0</v>
      </c>
      <c r="R33" s="34">
        <v>6</v>
      </c>
      <c r="S33" s="37" t="s">
        <v>33</v>
      </c>
      <c r="T33" s="34">
        <v>0</v>
      </c>
      <c r="U33" s="34">
        <v>0</v>
      </c>
      <c r="V33" s="34">
        <v>0</v>
      </c>
      <c r="W33" s="38"/>
      <c r="X33" s="38">
        <v>0.43</v>
      </c>
      <c r="Y33" s="39">
        <v>0.5</v>
      </c>
      <c r="Z33" s="40" t="s">
        <v>125</v>
      </c>
    </row>
    <row r="34" spans="1:26" s="41" customFormat="1" ht="25.05" customHeight="1" x14ac:dyDescent="0.3">
      <c r="A34" s="34">
        <f t="shared" si="0"/>
        <v>31</v>
      </c>
      <c r="B34" s="35" t="s">
        <v>126</v>
      </c>
      <c r="C34" s="36" t="s">
        <v>28</v>
      </c>
      <c r="D34" s="36" t="s">
        <v>127</v>
      </c>
      <c r="E34" s="34" t="s">
        <v>48</v>
      </c>
      <c r="F34" s="36" t="s">
        <v>90</v>
      </c>
      <c r="G34" s="34">
        <v>11120</v>
      </c>
      <c r="H34" s="36" t="s">
        <v>40</v>
      </c>
      <c r="I34" s="34">
        <v>3</v>
      </c>
      <c r="J34" s="34">
        <v>0</v>
      </c>
      <c r="K34" s="34">
        <v>0</v>
      </c>
      <c r="L34" s="34">
        <v>0</v>
      </c>
      <c r="M34" s="34">
        <f t="shared" si="1"/>
        <v>3</v>
      </c>
      <c r="N34" s="34">
        <v>0.05</v>
      </c>
      <c r="O34" s="34">
        <v>0.2</v>
      </c>
      <c r="P34" s="34">
        <v>0</v>
      </c>
      <c r="Q34" s="34">
        <v>0</v>
      </c>
      <c r="R34" s="34">
        <v>6</v>
      </c>
      <c r="S34" s="37" t="s">
        <v>33</v>
      </c>
      <c r="T34" s="34">
        <v>0</v>
      </c>
      <c r="U34" s="34">
        <v>0</v>
      </c>
      <c r="V34" s="34">
        <v>0</v>
      </c>
      <c r="W34" s="38"/>
      <c r="X34" s="38">
        <v>0.43</v>
      </c>
      <c r="Y34" s="38">
        <v>0.33</v>
      </c>
      <c r="Z34" s="40" t="s">
        <v>128</v>
      </c>
    </row>
    <row r="35" spans="1:26" s="41" customFormat="1" ht="25.05" customHeight="1" x14ac:dyDescent="0.3">
      <c r="A35" s="34">
        <f t="shared" si="0"/>
        <v>32</v>
      </c>
      <c r="B35" s="35" t="s">
        <v>129</v>
      </c>
      <c r="C35" s="36" t="s">
        <v>28</v>
      </c>
      <c r="D35" s="36" t="s">
        <v>28</v>
      </c>
      <c r="E35" s="34" t="s">
        <v>30</v>
      </c>
      <c r="F35" s="36" t="s">
        <v>130</v>
      </c>
      <c r="G35" s="34">
        <v>2796</v>
      </c>
      <c r="H35" s="36" t="s">
        <v>40</v>
      </c>
      <c r="I35" s="34">
        <v>1</v>
      </c>
      <c r="J35" s="34">
        <v>0</v>
      </c>
      <c r="K35" s="34">
        <v>0</v>
      </c>
      <c r="L35" s="34">
        <v>0</v>
      </c>
      <c r="M35" s="34">
        <f t="shared" si="1"/>
        <v>1</v>
      </c>
      <c r="N35" s="34">
        <v>0.05</v>
      </c>
      <c r="O35" s="34">
        <v>0.2</v>
      </c>
      <c r="P35" s="34">
        <v>0</v>
      </c>
      <c r="Q35" s="34">
        <v>0</v>
      </c>
      <c r="R35" s="34">
        <v>6</v>
      </c>
      <c r="S35" s="37" t="s">
        <v>33</v>
      </c>
      <c r="T35" s="34">
        <v>0</v>
      </c>
      <c r="U35" s="34">
        <v>0</v>
      </c>
      <c r="V35" s="34">
        <v>0</v>
      </c>
      <c r="W35" s="38"/>
      <c r="X35" s="38">
        <v>0.43</v>
      </c>
      <c r="Y35" s="39">
        <v>0.5</v>
      </c>
      <c r="Z35" s="40" t="s">
        <v>131</v>
      </c>
    </row>
    <row r="36" spans="1:26" s="41" customFormat="1" ht="25.05" customHeight="1" x14ac:dyDescent="0.3">
      <c r="A36" s="34">
        <f t="shared" si="0"/>
        <v>33</v>
      </c>
      <c r="B36" s="35" t="s">
        <v>132</v>
      </c>
      <c r="C36" s="36" t="s">
        <v>133</v>
      </c>
      <c r="D36" s="36" t="s">
        <v>133</v>
      </c>
      <c r="E36" s="34" t="s">
        <v>48</v>
      </c>
      <c r="F36" s="36" t="s">
        <v>134</v>
      </c>
      <c r="G36" s="34">
        <v>6165</v>
      </c>
      <c r="H36" s="36" t="s">
        <v>40</v>
      </c>
      <c r="I36" s="34">
        <v>2</v>
      </c>
      <c r="J36" s="34">
        <v>0</v>
      </c>
      <c r="K36" s="34">
        <v>0</v>
      </c>
      <c r="L36" s="34">
        <v>0</v>
      </c>
      <c r="M36" s="34">
        <f t="shared" si="1"/>
        <v>2</v>
      </c>
      <c r="N36" s="34">
        <v>0.05</v>
      </c>
      <c r="O36" s="34">
        <v>0.14000000000000001</v>
      </c>
      <c r="P36" s="34">
        <v>0</v>
      </c>
      <c r="Q36" s="34">
        <v>0</v>
      </c>
      <c r="R36" s="34">
        <v>6</v>
      </c>
      <c r="S36" s="37" t="s">
        <v>33</v>
      </c>
      <c r="T36" s="34">
        <v>0</v>
      </c>
      <c r="U36" s="34">
        <v>0</v>
      </c>
      <c r="V36" s="34">
        <v>0</v>
      </c>
      <c r="W36" s="38"/>
      <c r="X36" s="38">
        <v>0.43</v>
      </c>
      <c r="Y36" s="38">
        <v>0.33</v>
      </c>
      <c r="Z36" s="40" t="s">
        <v>135</v>
      </c>
    </row>
    <row r="37" spans="1:26" s="41" customFormat="1" ht="25.05" customHeight="1" x14ac:dyDescent="0.3">
      <c r="A37" s="34">
        <f t="shared" si="0"/>
        <v>34</v>
      </c>
      <c r="B37" s="35" t="s">
        <v>136</v>
      </c>
      <c r="C37" s="36" t="s">
        <v>137</v>
      </c>
      <c r="D37" s="36" t="s">
        <v>137</v>
      </c>
      <c r="E37" s="34" t="s">
        <v>52</v>
      </c>
      <c r="F37" s="36" t="s">
        <v>134</v>
      </c>
      <c r="G37" s="34">
        <v>5400</v>
      </c>
      <c r="H37" s="36" t="s">
        <v>53</v>
      </c>
      <c r="I37" s="34">
        <v>1</v>
      </c>
      <c r="J37" s="34">
        <v>0</v>
      </c>
      <c r="K37" s="34">
        <v>0</v>
      </c>
      <c r="L37" s="34">
        <v>0</v>
      </c>
      <c r="M37" s="34">
        <f t="shared" si="1"/>
        <v>1</v>
      </c>
      <c r="N37" s="34">
        <v>0.05</v>
      </c>
      <c r="O37" s="34">
        <v>0.14000000000000001</v>
      </c>
      <c r="P37" s="34">
        <v>0</v>
      </c>
      <c r="Q37" s="34">
        <v>0</v>
      </c>
      <c r="R37" s="34">
        <v>6</v>
      </c>
      <c r="S37" s="37" t="s">
        <v>33</v>
      </c>
      <c r="T37" s="34">
        <v>0</v>
      </c>
      <c r="U37" s="34">
        <v>0</v>
      </c>
      <c r="V37" s="34">
        <v>0</v>
      </c>
      <c r="W37" s="38"/>
      <c r="X37" s="38">
        <v>0.43</v>
      </c>
      <c r="Y37" s="38">
        <v>0.33</v>
      </c>
      <c r="Z37" s="40" t="s">
        <v>138</v>
      </c>
    </row>
    <row r="38" spans="1:26" s="41" customFormat="1" ht="25.05" customHeight="1" x14ac:dyDescent="0.3">
      <c r="A38" s="34">
        <f t="shared" si="0"/>
        <v>35</v>
      </c>
      <c r="B38" s="35" t="s">
        <v>139</v>
      </c>
      <c r="C38" s="36" t="s">
        <v>51</v>
      </c>
      <c r="D38" s="36" t="s">
        <v>51</v>
      </c>
      <c r="E38" s="34" t="s">
        <v>52</v>
      </c>
      <c r="F38" s="36" t="s">
        <v>90</v>
      </c>
      <c r="G38" s="34">
        <v>21060</v>
      </c>
      <c r="H38" s="36" t="s">
        <v>53</v>
      </c>
      <c r="I38" s="34">
        <v>3</v>
      </c>
      <c r="J38" s="34">
        <v>0</v>
      </c>
      <c r="K38" s="34">
        <v>0</v>
      </c>
      <c r="L38" s="34">
        <v>0</v>
      </c>
      <c r="M38" s="34">
        <f t="shared" si="1"/>
        <v>3</v>
      </c>
      <c r="N38" s="34">
        <v>0.05</v>
      </c>
      <c r="O38" s="34">
        <v>0.25</v>
      </c>
      <c r="P38" s="34">
        <v>0</v>
      </c>
      <c r="Q38" s="34">
        <v>0</v>
      </c>
      <c r="R38" s="34">
        <v>6</v>
      </c>
      <c r="S38" s="37" t="s">
        <v>33</v>
      </c>
      <c r="T38" s="34">
        <v>0</v>
      </c>
      <c r="U38" s="34">
        <v>0</v>
      </c>
      <c r="V38" s="34">
        <v>0</v>
      </c>
      <c r="W38" s="38"/>
      <c r="X38" s="38">
        <v>0.43</v>
      </c>
      <c r="Y38" s="38">
        <v>0.33</v>
      </c>
      <c r="Z38" s="40" t="s">
        <v>140</v>
      </c>
    </row>
    <row r="39" spans="1:26" s="41" customFormat="1" ht="25.05" customHeight="1" x14ac:dyDescent="0.3">
      <c r="A39" s="34">
        <f t="shared" si="0"/>
        <v>36</v>
      </c>
      <c r="B39" s="35" t="s">
        <v>141</v>
      </c>
      <c r="C39" s="36" t="s">
        <v>142</v>
      </c>
      <c r="D39" s="36" t="s">
        <v>143</v>
      </c>
      <c r="E39" s="34" t="s">
        <v>52</v>
      </c>
      <c r="F39" s="36" t="s">
        <v>134</v>
      </c>
      <c r="G39" s="34">
        <v>9000</v>
      </c>
      <c r="H39" s="36" t="s">
        <v>53</v>
      </c>
      <c r="I39" s="34">
        <v>2</v>
      </c>
      <c r="J39" s="34">
        <v>0</v>
      </c>
      <c r="K39" s="34">
        <v>0</v>
      </c>
      <c r="L39" s="34">
        <v>0</v>
      </c>
      <c r="M39" s="34">
        <f t="shared" si="1"/>
        <v>2</v>
      </c>
      <c r="N39" s="34">
        <v>0.05</v>
      </c>
      <c r="O39" s="34">
        <v>0.14000000000000001</v>
      </c>
      <c r="P39" s="34">
        <v>0</v>
      </c>
      <c r="Q39" s="34">
        <v>0</v>
      </c>
      <c r="R39" s="34">
        <v>6</v>
      </c>
      <c r="S39" s="37" t="s">
        <v>33</v>
      </c>
      <c r="T39" s="34">
        <v>0</v>
      </c>
      <c r="U39" s="34">
        <v>0</v>
      </c>
      <c r="V39" s="34">
        <v>0</v>
      </c>
      <c r="W39" s="38"/>
      <c r="X39" s="38">
        <v>0.43</v>
      </c>
      <c r="Y39" s="38">
        <v>0.33</v>
      </c>
      <c r="Z39" s="40" t="s">
        <v>144</v>
      </c>
    </row>
    <row r="40" spans="1:26" s="41" customFormat="1" ht="25.05" customHeight="1" x14ac:dyDescent="0.3">
      <c r="A40" s="34">
        <f t="shared" si="0"/>
        <v>37</v>
      </c>
      <c r="B40" s="35">
        <v>8094</v>
      </c>
      <c r="C40" s="36" t="s">
        <v>28</v>
      </c>
      <c r="D40" s="36" t="s">
        <v>81</v>
      </c>
      <c r="E40" s="34" t="s">
        <v>48</v>
      </c>
      <c r="F40" s="36" t="s">
        <v>90</v>
      </c>
      <c r="G40" s="34">
        <v>26497</v>
      </c>
      <c r="H40" s="36" t="s">
        <v>40</v>
      </c>
      <c r="I40" s="34">
        <v>7</v>
      </c>
      <c r="J40" s="34">
        <v>0</v>
      </c>
      <c r="K40" s="34">
        <v>0</v>
      </c>
      <c r="L40" s="34">
        <v>0</v>
      </c>
      <c r="M40" s="34">
        <f t="shared" si="1"/>
        <v>7</v>
      </c>
      <c r="N40" s="34">
        <v>0.06</v>
      </c>
      <c r="O40" s="34">
        <v>0.9</v>
      </c>
      <c r="P40" s="34">
        <v>0</v>
      </c>
      <c r="Q40" s="34">
        <v>0</v>
      </c>
      <c r="R40" s="34">
        <v>6</v>
      </c>
      <c r="S40" s="37" t="s">
        <v>33</v>
      </c>
      <c r="T40" s="34">
        <v>0</v>
      </c>
      <c r="U40" s="34">
        <v>0</v>
      </c>
      <c r="V40" s="34">
        <v>0</v>
      </c>
      <c r="W40" s="38"/>
      <c r="X40" s="38">
        <v>0.43</v>
      </c>
      <c r="Y40" s="38">
        <v>0.16</v>
      </c>
      <c r="Z40" s="40" t="s">
        <v>145</v>
      </c>
    </row>
    <row r="41" spans="1:26" s="41" customFormat="1" ht="25.05" customHeight="1" x14ac:dyDescent="0.3">
      <c r="A41" s="34">
        <f t="shared" si="0"/>
        <v>38</v>
      </c>
      <c r="B41" s="46" t="s">
        <v>146</v>
      </c>
      <c r="C41" s="40" t="s">
        <v>88</v>
      </c>
      <c r="D41" s="40" t="s">
        <v>147</v>
      </c>
      <c r="E41" s="37" t="s">
        <v>52</v>
      </c>
      <c r="F41" s="36" t="s">
        <v>134</v>
      </c>
      <c r="G41" s="37">
        <v>7200</v>
      </c>
      <c r="H41" s="36" t="s">
        <v>53</v>
      </c>
      <c r="I41" s="34">
        <v>1</v>
      </c>
      <c r="J41" s="34">
        <v>0</v>
      </c>
      <c r="K41" s="34">
        <v>0</v>
      </c>
      <c r="L41" s="34">
        <v>0</v>
      </c>
      <c r="M41" s="34">
        <f t="shared" si="1"/>
        <v>1</v>
      </c>
      <c r="N41" s="34">
        <v>0</v>
      </c>
      <c r="O41" s="34">
        <v>0.14000000000000001</v>
      </c>
      <c r="P41" s="34">
        <v>0</v>
      </c>
      <c r="Q41" s="34">
        <v>0</v>
      </c>
      <c r="R41" s="34">
        <v>6</v>
      </c>
      <c r="S41" s="37" t="s">
        <v>33</v>
      </c>
      <c r="T41" s="34">
        <v>0</v>
      </c>
      <c r="U41" s="34">
        <v>0</v>
      </c>
      <c r="V41" s="34">
        <v>0</v>
      </c>
      <c r="W41" s="38"/>
      <c r="X41" s="38">
        <v>0.43</v>
      </c>
      <c r="Y41" s="38">
        <v>0.33</v>
      </c>
      <c r="Z41" s="40" t="s">
        <v>148</v>
      </c>
    </row>
    <row r="42" spans="1:26" s="41" customFormat="1" ht="25.05" customHeight="1" x14ac:dyDescent="0.3">
      <c r="A42" s="34">
        <f t="shared" si="0"/>
        <v>39</v>
      </c>
      <c r="B42" s="35">
        <v>2986</v>
      </c>
      <c r="C42" s="36" t="s">
        <v>28</v>
      </c>
      <c r="D42" s="36" t="s">
        <v>149</v>
      </c>
      <c r="E42" s="34" t="s">
        <v>48</v>
      </c>
      <c r="F42" s="36" t="s">
        <v>150</v>
      </c>
      <c r="G42" s="34">
        <v>6360</v>
      </c>
      <c r="H42" s="36" t="s">
        <v>40</v>
      </c>
      <c r="I42" s="34">
        <v>2</v>
      </c>
      <c r="J42" s="34">
        <v>0</v>
      </c>
      <c r="K42" s="34">
        <v>1</v>
      </c>
      <c r="L42" s="34">
        <v>0</v>
      </c>
      <c r="M42" s="34">
        <f t="shared" si="1"/>
        <v>3</v>
      </c>
      <c r="N42" s="34">
        <v>0.05</v>
      </c>
      <c r="O42" s="34">
        <v>0.2</v>
      </c>
      <c r="P42" s="34">
        <v>0</v>
      </c>
      <c r="Q42" s="34">
        <v>0</v>
      </c>
      <c r="R42" s="34">
        <v>6</v>
      </c>
      <c r="S42" s="34" t="s">
        <v>85</v>
      </c>
      <c r="T42" s="34">
        <v>0</v>
      </c>
      <c r="U42" s="34">
        <v>0</v>
      </c>
      <c r="V42" s="34">
        <v>0</v>
      </c>
      <c r="W42" s="38"/>
      <c r="X42" s="38">
        <v>0.74</v>
      </c>
      <c r="Y42" s="39">
        <v>0.28999999999999998</v>
      </c>
      <c r="Z42" s="40" t="s">
        <v>151</v>
      </c>
    </row>
    <row r="43" spans="1:26" s="41" customFormat="1" ht="25.05" customHeight="1" x14ac:dyDescent="0.3">
      <c r="A43" s="34">
        <f t="shared" si="0"/>
        <v>40</v>
      </c>
      <c r="B43" s="35">
        <v>2552</v>
      </c>
      <c r="C43" s="36" t="s">
        <v>28</v>
      </c>
      <c r="D43" s="36" t="s">
        <v>152</v>
      </c>
      <c r="E43" s="34" t="s">
        <v>153</v>
      </c>
      <c r="F43" s="36" t="s">
        <v>98</v>
      </c>
      <c r="G43" s="34">
        <v>5586</v>
      </c>
      <c r="H43" s="36" t="s">
        <v>40</v>
      </c>
      <c r="I43" s="34">
        <v>1</v>
      </c>
      <c r="J43" s="34">
        <v>0</v>
      </c>
      <c r="K43" s="34">
        <v>0</v>
      </c>
      <c r="L43" s="34">
        <v>0</v>
      </c>
      <c r="M43" s="34">
        <f t="shared" si="1"/>
        <v>1</v>
      </c>
      <c r="N43" s="34" t="s">
        <v>99</v>
      </c>
      <c r="O43" s="34" t="s">
        <v>99</v>
      </c>
      <c r="P43" s="34" t="s">
        <v>99</v>
      </c>
      <c r="Q43" s="34">
        <v>0</v>
      </c>
      <c r="R43" s="34">
        <v>6</v>
      </c>
      <c r="S43" s="34" t="s">
        <v>85</v>
      </c>
      <c r="T43" s="34">
        <v>0</v>
      </c>
      <c r="U43" s="34">
        <v>0</v>
      </c>
      <c r="V43" s="34">
        <v>0</v>
      </c>
      <c r="W43" s="38"/>
      <c r="X43" s="38">
        <v>0.74</v>
      </c>
      <c r="Y43" s="39">
        <v>0.28999999999999998</v>
      </c>
      <c r="Z43" s="40" t="s">
        <v>154</v>
      </c>
    </row>
    <row r="44" spans="1:26" s="41" customFormat="1" ht="25.05" customHeight="1" x14ac:dyDescent="0.3">
      <c r="A44" s="34">
        <f t="shared" si="0"/>
        <v>41</v>
      </c>
      <c r="B44" s="35">
        <v>2553</v>
      </c>
      <c r="C44" s="36" t="s">
        <v>28</v>
      </c>
      <c r="D44" s="36" t="s">
        <v>155</v>
      </c>
      <c r="E44" s="34" t="s">
        <v>153</v>
      </c>
      <c r="F44" s="36" t="s">
        <v>150</v>
      </c>
      <c r="G44" s="34">
        <v>3924</v>
      </c>
      <c r="H44" s="36" t="s">
        <v>40</v>
      </c>
      <c r="I44" s="34">
        <v>2</v>
      </c>
      <c r="J44" s="34">
        <v>0</v>
      </c>
      <c r="K44" s="34">
        <v>0</v>
      </c>
      <c r="L44" s="34">
        <v>0</v>
      </c>
      <c r="M44" s="34">
        <f t="shared" si="1"/>
        <v>2</v>
      </c>
      <c r="N44" s="34">
        <v>0.05</v>
      </c>
      <c r="O44" s="34">
        <v>0.02</v>
      </c>
      <c r="P44" s="34">
        <v>0</v>
      </c>
      <c r="Q44" s="34">
        <v>0</v>
      </c>
      <c r="R44" s="34">
        <v>6</v>
      </c>
      <c r="S44" s="34" t="s">
        <v>85</v>
      </c>
      <c r="T44" s="34">
        <v>0</v>
      </c>
      <c r="U44" s="34">
        <v>0</v>
      </c>
      <c r="V44" s="34">
        <v>0</v>
      </c>
      <c r="W44" s="38"/>
      <c r="X44" s="38">
        <v>0.86</v>
      </c>
      <c r="Y44" s="39">
        <v>0.48</v>
      </c>
      <c r="Z44" s="40" t="s">
        <v>156</v>
      </c>
    </row>
    <row r="45" spans="1:26" s="41" customFormat="1" ht="25.05" customHeight="1" x14ac:dyDescent="0.3">
      <c r="A45" s="34">
        <f t="shared" si="0"/>
        <v>42</v>
      </c>
      <c r="B45" s="35">
        <v>2555</v>
      </c>
      <c r="C45" s="36" t="s">
        <v>28</v>
      </c>
      <c r="D45" s="36" t="s">
        <v>157</v>
      </c>
      <c r="E45" s="34" t="s">
        <v>153</v>
      </c>
      <c r="F45" s="36" t="s">
        <v>98</v>
      </c>
      <c r="G45" s="34">
        <v>4345</v>
      </c>
      <c r="H45" s="36" t="s">
        <v>40</v>
      </c>
      <c r="I45" s="34">
        <v>1</v>
      </c>
      <c r="J45" s="34">
        <v>0</v>
      </c>
      <c r="K45" s="34">
        <v>0</v>
      </c>
      <c r="L45" s="34">
        <v>0</v>
      </c>
      <c r="M45" s="34">
        <f t="shared" si="1"/>
        <v>1</v>
      </c>
      <c r="N45" s="34" t="s">
        <v>99</v>
      </c>
      <c r="O45" s="34" t="s">
        <v>99</v>
      </c>
      <c r="P45" s="34" t="s">
        <v>99</v>
      </c>
      <c r="Q45" s="34">
        <v>0</v>
      </c>
      <c r="R45" s="34">
        <v>6</v>
      </c>
      <c r="S45" s="34" t="s">
        <v>85</v>
      </c>
      <c r="T45" s="34">
        <v>0</v>
      </c>
      <c r="U45" s="34">
        <v>0</v>
      </c>
      <c r="V45" s="34">
        <v>0</v>
      </c>
      <c r="W45" s="38"/>
      <c r="X45" s="38">
        <v>0.86</v>
      </c>
      <c r="Y45" s="39">
        <v>0.48</v>
      </c>
      <c r="Z45" s="40" t="s">
        <v>158</v>
      </c>
    </row>
    <row r="46" spans="1:26" s="41" customFormat="1" ht="25.05" customHeight="1" x14ac:dyDescent="0.3">
      <c r="A46" s="34">
        <f t="shared" si="0"/>
        <v>43</v>
      </c>
      <c r="B46" s="35">
        <v>2556</v>
      </c>
      <c r="C46" s="36" t="s">
        <v>28</v>
      </c>
      <c r="D46" s="36" t="s">
        <v>159</v>
      </c>
      <c r="E46" s="34" t="s">
        <v>153</v>
      </c>
      <c r="F46" s="36" t="s">
        <v>150</v>
      </c>
      <c r="G46" s="34">
        <v>3031</v>
      </c>
      <c r="H46" s="36" t="s">
        <v>40</v>
      </c>
      <c r="I46" s="34">
        <v>2</v>
      </c>
      <c r="J46" s="34">
        <v>0</v>
      </c>
      <c r="K46" s="34">
        <v>0</v>
      </c>
      <c r="L46" s="34">
        <v>0</v>
      </c>
      <c r="M46" s="34">
        <f t="shared" si="1"/>
        <v>2</v>
      </c>
      <c r="N46" s="34">
        <v>0.05</v>
      </c>
      <c r="O46" s="34">
        <v>0.2</v>
      </c>
      <c r="P46" s="34">
        <v>0</v>
      </c>
      <c r="Q46" s="34">
        <v>0</v>
      </c>
      <c r="R46" s="34">
        <v>6</v>
      </c>
      <c r="S46" s="34" t="s">
        <v>85</v>
      </c>
      <c r="T46" s="34">
        <v>0</v>
      </c>
      <c r="U46" s="34">
        <v>0</v>
      </c>
      <c r="V46" s="34">
        <v>0</v>
      </c>
      <c r="W46" s="38"/>
      <c r="X46" s="38">
        <v>0.86</v>
      </c>
      <c r="Y46" s="39">
        <v>0.48</v>
      </c>
      <c r="Z46" s="40" t="s">
        <v>160</v>
      </c>
    </row>
    <row r="47" spans="1:26" s="41" customFormat="1" ht="25.05" customHeight="1" x14ac:dyDescent="0.3">
      <c r="A47" s="34">
        <f t="shared" si="0"/>
        <v>44</v>
      </c>
      <c r="B47" s="35">
        <v>2752</v>
      </c>
      <c r="C47" s="36" t="s">
        <v>28</v>
      </c>
      <c r="D47" s="36" t="s">
        <v>161</v>
      </c>
      <c r="E47" s="34" t="s">
        <v>30</v>
      </c>
      <c r="F47" s="36" t="s">
        <v>150</v>
      </c>
      <c r="G47" s="34">
        <v>3507</v>
      </c>
      <c r="H47" s="36" t="s">
        <v>40</v>
      </c>
      <c r="I47" s="34">
        <v>2</v>
      </c>
      <c r="J47" s="34">
        <v>0</v>
      </c>
      <c r="K47" s="34">
        <v>0</v>
      </c>
      <c r="L47" s="34">
        <v>0</v>
      </c>
      <c r="M47" s="34">
        <f t="shared" si="1"/>
        <v>2</v>
      </c>
      <c r="N47" s="34">
        <v>0.05</v>
      </c>
      <c r="O47" s="34">
        <v>0.2</v>
      </c>
      <c r="P47" s="34">
        <v>0</v>
      </c>
      <c r="Q47" s="34">
        <v>0</v>
      </c>
      <c r="R47" s="34">
        <v>6</v>
      </c>
      <c r="S47" s="34" t="s">
        <v>85</v>
      </c>
      <c r="T47" s="34">
        <v>0</v>
      </c>
      <c r="U47" s="34">
        <v>0</v>
      </c>
      <c r="V47" s="34">
        <v>0</v>
      </c>
      <c r="W47" s="38"/>
      <c r="X47" s="38">
        <v>0.86</v>
      </c>
      <c r="Y47" s="39">
        <v>0.48</v>
      </c>
      <c r="Z47" s="40" t="s">
        <v>162</v>
      </c>
    </row>
    <row r="48" spans="1:26" s="41" customFormat="1" ht="25.05" customHeight="1" x14ac:dyDescent="0.3">
      <c r="A48" s="34">
        <f t="shared" si="0"/>
        <v>45</v>
      </c>
      <c r="B48" s="35">
        <v>2902</v>
      </c>
      <c r="C48" s="36" t="s">
        <v>28</v>
      </c>
      <c r="D48" s="36" t="s">
        <v>163</v>
      </c>
      <c r="E48" s="34" t="s">
        <v>48</v>
      </c>
      <c r="F48" s="36" t="s">
        <v>150</v>
      </c>
      <c r="G48" s="34">
        <v>3052</v>
      </c>
      <c r="H48" s="36" t="s">
        <v>32</v>
      </c>
      <c r="I48" s="34">
        <v>3</v>
      </c>
      <c r="J48" s="34">
        <v>0</v>
      </c>
      <c r="K48" s="34">
        <v>0</v>
      </c>
      <c r="L48" s="34">
        <v>0</v>
      </c>
      <c r="M48" s="34">
        <f t="shared" si="1"/>
        <v>3</v>
      </c>
      <c r="N48" s="34">
        <v>0.05</v>
      </c>
      <c r="O48" s="34">
        <v>0.2</v>
      </c>
      <c r="P48" s="34">
        <v>0</v>
      </c>
      <c r="Q48" s="34">
        <v>0</v>
      </c>
      <c r="R48" s="34">
        <v>6</v>
      </c>
      <c r="S48" s="34" t="s">
        <v>85</v>
      </c>
      <c r="T48" s="34">
        <v>0</v>
      </c>
      <c r="U48" s="34">
        <v>0</v>
      </c>
      <c r="V48" s="34">
        <v>0</v>
      </c>
      <c r="W48" s="38"/>
      <c r="X48" s="38">
        <v>0.86</v>
      </c>
      <c r="Y48" s="39">
        <v>0.48</v>
      </c>
      <c r="Z48" s="40" t="s">
        <v>164</v>
      </c>
    </row>
    <row r="49" spans="1:26" s="41" customFormat="1" ht="25.05" customHeight="1" x14ac:dyDescent="0.3">
      <c r="A49" s="34">
        <f t="shared" si="0"/>
        <v>46</v>
      </c>
      <c r="B49" s="35">
        <v>2908</v>
      </c>
      <c r="C49" s="36" t="s">
        <v>28</v>
      </c>
      <c r="D49" s="36" t="s">
        <v>165</v>
      </c>
      <c r="E49" s="34" t="s">
        <v>30</v>
      </c>
      <c r="F49" s="36" t="s">
        <v>98</v>
      </c>
      <c r="G49" s="34">
        <v>2393</v>
      </c>
      <c r="H49" s="36" t="s">
        <v>40</v>
      </c>
      <c r="I49" s="34">
        <v>0.5</v>
      </c>
      <c r="J49" s="34">
        <v>0</v>
      </c>
      <c r="K49" s="34">
        <v>0</v>
      </c>
      <c r="L49" s="34">
        <v>0</v>
      </c>
      <c r="M49" s="34">
        <f t="shared" si="1"/>
        <v>0.5</v>
      </c>
      <c r="N49" s="34" t="s">
        <v>99</v>
      </c>
      <c r="O49" s="34" t="s">
        <v>99</v>
      </c>
      <c r="P49" s="34" t="s">
        <v>99</v>
      </c>
      <c r="Q49" s="34">
        <v>0</v>
      </c>
      <c r="R49" s="34">
        <v>6</v>
      </c>
      <c r="S49" s="34" t="s">
        <v>85</v>
      </c>
      <c r="T49" s="34">
        <v>0</v>
      </c>
      <c r="U49" s="34">
        <v>0</v>
      </c>
      <c r="V49" s="34">
        <v>0</v>
      </c>
      <c r="W49" s="38"/>
      <c r="X49" s="38">
        <v>0.86</v>
      </c>
      <c r="Y49" s="39">
        <v>0.48</v>
      </c>
      <c r="Z49" s="40" t="s">
        <v>166</v>
      </c>
    </row>
    <row r="50" spans="1:26" s="41" customFormat="1" ht="25.05" customHeight="1" x14ac:dyDescent="0.3">
      <c r="A50" s="34">
        <f t="shared" si="0"/>
        <v>47</v>
      </c>
      <c r="B50" s="35">
        <v>2931</v>
      </c>
      <c r="C50" s="36" t="s">
        <v>28</v>
      </c>
      <c r="D50" s="36" t="s">
        <v>167</v>
      </c>
      <c r="E50" s="34" t="s">
        <v>30</v>
      </c>
      <c r="F50" s="36" t="s">
        <v>150</v>
      </c>
      <c r="G50" s="34">
        <v>2999</v>
      </c>
      <c r="H50" s="36" t="s">
        <v>40</v>
      </c>
      <c r="I50" s="34">
        <v>2</v>
      </c>
      <c r="J50" s="34">
        <v>0</v>
      </c>
      <c r="K50" s="34">
        <v>0</v>
      </c>
      <c r="L50" s="34">
        <v>0</v>
      </c>
      <c r="M50" s="34">
        <f t="shared" si="1"/>
        <v>2</v>
      </c>
      <c r="N50" s="34">
        <v>0.05</v>
      </c>
      <c r="O50" s="34">
        <v>0.2</v>
      </c>
      <c r="P50" s="34">
        <v>0</v>
      </c>
      <c r="Q50" s="34">
        <v>0</v>
      </c>
      <c r="R50" s="34">
        <v>6</v>
      </c>
      <c r="S50" s="34" t="s">
        <v>85</v>
      </c>
      <c r="T50" s="34">
        <v>0</v>
      </c>
      <c r="U50" s="34">
        <v>0</v>
      </c>
      <c r="V50" s="34">
        <v>0</v>
      </c>
      <c r="W50" s="38"/>
      <c r="X50" s="38">
        <v>0.86</v>
      </c>
      <c r="Y50" s="39">
        <v>0.48</v>
      </c>
      <c r="Z50" s="40" t="s">
        <v>168</v>
      </c>
    </row>
    <row r="51" spans="1:26" s="41" customFormat="1" ht="25.05" customHeight="1" x14ac:dyDescent="0.3">
      <c r="A51" s="34">
        <f t="shared" si="0"/>
        <v>48</v>
      </c>
      <c r="B51" s="35">
        <v>2932</v>
      </c>
      <c r="C51" s="36" t="s">
        <v>28</v>
      </c>
      <c r="D51" s="36" t="s">
        <v>169</v>
      </c>
      <c r="E51" s="34" t="s">
        <v>153</v>
      </c>
      <c r="F51" s="36" t="s">
        <v>98</v>
      </c>
      <c r="G51" s="34">
        <v>4208</v>
      </c>
      <c r="H51" s="36" t="s">
        <v>40</v>
      </c>
      <c r="I51" s="34">
        <v>1</v>
      </c>
      <c r="J51" s="34">
        <v>0</v>
      </c>
      <c r="K51" s="34">
        <v>0</v>
      </c>
      <c r="L51" s="34">
        <v>0</v>
      </c>
      <c r="M51" s="34">
        <f t="shared" si="1"/>
        <v>1</v>
      </c>
      <c r="N51" s="34" t="s">
        <v>99</v>
      </c>
      <c r="O51" s="34" t="s">
        <v>99</v>
      </c>
      <c r="P51" s="34" t="s">
        <v>99</v>
      </c>
      <c r="Q51" s="34">
        <v>0</v>
      </c>
      <c r="R51" s="34">
        <v>6</v>
      </c>
      <c r="S51" s="34" t="s">
        <v>85</v>
      </c>
      <c r="T51" s="34">
        <v>0</v>
      </c>
      <c r="U51" s="34">
        <v>0</v>
      </c>
      <c r="V51" s="34">
        <v>0</v>
      </c>
      <c r="W51" s="38"/>
      <c r="X51" s="38">
        <v>0.86</v>
      </c>
      <c r="Y51" s="39">
        <v>0.48</v>
      </c>
      <c r="Z51" s="40" t="s">
        <v>170</v>
      </c>
    </row>
    <row r="52" spans="1:26" s="41" customFormat="1" ht="25.05" customHeight="1" x14ac:dyDescent="0.3">
      <c r="A52" s="34">
        <f t="shared" si="0"/>
        <v>49</v>
      </c>
      <c r="B52" s="47">
        <v>3081</v>
      </c>
      <c r="C52" s="36" t="s">
        <v>28</v>
      </c>
      <c r="D52" s="36" t="s">
        <v>171</v>
      </c>
      <c r="E52" s="34" t="s">
        <v>30</v>
      </c>
      <c r="F52" s="36" t="s">
        <v>172</v>
      </c>
      <c r="G52" s="34">
        <v>12950</v>
      </c>
      <c r="H52" s="36" t="s">
        <v>40</v>
      </c>
      <c r="I52" s="34">
        <v>2</v>
      </c>
      <c r="J52" s="34">
        <v>0</v>
      </c>
      <c r="K52" s="34">
        <v>1</v>
      </c>
      <c r="L52" s="34">
        <v>0</v>
      </c>
      <c r="M52" s="34">
        <f t="shared" si="1"/>
        <v>3</v>
      </c>
      <c r="N52" s="34">
        <v>0.05</v>
      </c>
      <c r="O52" s="34">
        <v>0.2</v>
      </c>
      <c r="P52" s="34">
        <v>0</v>
      </c>
      <c r="Q52" s="34">
        <v>0</v>
      </c>
      <c r="R52" s="34">
        <v>12</v>
      </c>
      <c r="S52" s="34" t="s">
        <v>85</v>
      </c>
      <c r="T52" s="34">
        <v>1</v>
      </c>
      <c r="U52" s="34">
        <v>0</v>
      </c>
      <c r="V52" s="34">
        <v>0</v>
      </c>
      <c r="W52" s="38"/>
      <c r="X52" s="38">
        <v>0.63</v>
      </c>
      <c r="Y52" s="39">
        <v>0.28999999999999998</v>
      </c>
      <c r="Z52" s="40" t="s">
        <v>173</v>
      </c>
    </row>
    <row r="53" spans="1:26" s="41" customFormat="1" ht="25.05" customHeight="1" x14ac:dyDescent="0.3">
      <c r="A53" s="34">
        <f t="shared" si="0"/>
        <v>50</v>
      </c>
      <c r="B53" s="35">
        <v>2933</v>
      </c>
      <c r="C53" s="36" t="s">
        <v>28</v>
      </c>
      <c r="D53" s="36" t="s">
        <v>28</v>
      </c>
      <c r="E53" s="34" t="s">
        <v>48</v>
      </c>
      <c r="F53" s="36" t="s">
        <v>98</v>
      </c>
      <c r="G53" s="34">
        <v>3338</v>
      </c>
      <c r="H53" s="36" t="s">
        <v>32</v>
      </c>
      <c r="I53" s="34">
        <v>1</v>
      </c>
      <c r="J53" s="34">
        <v>0</v>
      </c>
      <c r="K53" s="34">
        <v>0</v>
      </c>
      <c r="L53" s="34">
        <v>0</v>
      </c>
      <c r="M53" s="34">
        <f t="shared" si="1"/>
        <v>1</v>
      </c>
      <c r="N53" s="34" t="s">
        <v>99</v>
      </c>
      <c r="O53" s="34" t="s">
        <v>99</v>
      </c>
      <c r="P53" s="34" t="s">
        <v>99</v>
      </c>
      <c r="Q53" s="34">
        <v>0</v>
      </c>
      <c r="R53" s="34">
        <v>6</v>
      </c>
      <c r="S53" s="34" t="s">
        <v>85</v>
      </c>
      <c r="T53" s="34">
        <v>0</v>
      </c>
      <c r="U53" s="34">
        <v>0</v>
      </c>
      <c r="V53" s="34">
        <v>0</v>
      </c>
      <c r="W53" s="38"/>
      <c r="X53" s="38">
        <v>0.86</v>
      </c>
      <c r="Y53" s="39">
        <v>0.48</v>
      </c>
      <c r="Z53" s="40" t="s">
        <v>174</v>
      </c>
    </row>
    <row r="54" spans="1:26" s="41" customFormat="1" ht="25.05" customHeight="1" x14ac:dyDescent="0.3">
      <c r="A54" s="34">
        <f t="shared" si="0"/>
        <v>51</v>
      </c>
      <c r="B54" s="35">
        <v>2961</v>
      </c>
      <c r="C54" s="36" t="s">
        <v>28</v>
      </c>
      <c r="D54" s="36" t="s">
        <v>175</v>
      </c>
      <c r="E54" s="34" t="s">
        <v>30</v>
      </c>
      <c r="F54" s="36" t="s">
        <v>98</v>
      </c>
      <c r="G54" s="34">
        <v>3026</v>
      </c>
      <c r="H54" s="36" t="s">
        <v>40</v>
      </c>
      <c r="I54" s="34">
        <v>0.5</v>
      </c>
      <c r="J54" s="34">
        <v>0</v>
      </c>
      <c r="K54" s="34">
        <v>0</v>
      </c>
      <c r="L54" s="34">
        <v>0</v>
      </c>
      <c r="M54" s="34">
        <f t="shared" si="1"/>
        <v>0.5</v>
      </c>
      <c r="N54" s="34" t="s">
        <v>99</v>
      </c>
      <c r="O54" s="34" t="s">
        <v>99</v>
      </c>
      <c r="P54" s="34" t="s">
        <v>99</v>
      </c>
      <c r="Q54" s="34">
        <v>0</v>
      </c>
      <c r="R54" s="34">
        <v>6</v>
      </c>
      <c r="S54" s="34" t="s">
        <v>85</v>
      </c>
      <c r="T54" s="34">
        <v>0</v>
      </c>
      <c r="U54" s="34">
        <v>0</v>
      </c>
      <c r="V54" s="34">
        <v>0</v>
      </c>
      <c r="W54" s="38"/>
      <c r="X54" s="38">
        <v>0.86</v>
      </c>
      <c r="Y54" s="39">
        <v>0.48</v>
      </c>
      <c r="Z54" s="40" t="s">
        <v>176</v>
      </c>
    </row>
    <row r="55" spans="1:26" s="41" customFormat="1" ht="25.05" customHeight="1" x14ac:dyDescent="0.3">
      <c r="A55" s="34">
        <f t="shared" si="0"/>
        <v>52</v>
      </c>
      <c r="B55" s="35" t="s">
        <v>177</v>
      </c>
      <c r="C55" s="36" t="s">
        <v>28</v>
      </c>
      <c r="D55" s="36" t="s">
        <v>178</v>
      </c>
      <c r="E55" s="34" t="s">
        <v>153</v>
      </c>
      <c r="F55" s="36" t="s">
        <v>179</v>
      </c>
      <c r="G55" s="34">
        <v>19570</v>
      </c>
      <c r="H55" s="36" t="s">
        <v>32</v>
      </c>
      <c r="I55" s="34">
        <v>3</v>
      </c>
      <c r="J55" s="34">
        <v>0</v>
      </c>
      <c r="K55" s="34">
        <v>1</v>
      </c>
      <c r="L55" s="34">
        <v>0</v>
      </c>
      <c r="M55" s="34">
        <f t="shared" si="1"/>
        <v>4</v>
      </c>
      <c r="N55" s="34">
        <v>0.05</v>
      </c>
      <c r="O55" s="34">
        <v>0.5</v>
      </c>
      <c r="P55" s="34">
        <v>0</v>
      </c>
      <c r="Q55" s="34">
        <v>0</v>
      </c>
      <c r="R55" s="34">
        <v>12</v>
      </c>
      <c r="S55" s="34" t="s">
        <v>85</v>
      </c>
      <c r="T55" s="34">
        <v>0</v>
      </c>
      <c r="U55" s="34">
        <v>0</v>
      </c>
      <c r="V55" s="34">
        <v>0</v>
      </c>
      <c r="W55" s="38"/>
      <c r="X55" s="38">
        <v>0.63</v>
      </c>
      <c r="Y55" s="39">
        <v>0.28999999999999998</v>
      </c>
      <c r="Z55" s="40" t="s">
        <v>180</v>
      </c>
    </row>
    <row r="56" spans="1:26" s="41" customFormat="1" ht="25.05" customHeight="1" x14ac:dyDescent="0.3">
      <c r="A56" s="34">
        <f t="shared" si="0"/>
        <v>53</v>
      </c>
      <c r="B56" s="35" t="s">
        <v>181</v>
      </c>
      <c r="C56" s="36" t="s">
        <v>47</v>
      </c>
      <c r="D56" s="36" t="s">
        <v>47</v>
      </c>
      <c r="E56" s="34" t="s">
        <v>48</v>
      </c>
      <c r="F56" s="36" t="s">
        <v>179</v>
      </c>
      <c r="G56" s="34">
        <v>12258</v>
      </c>
      <c r="H56" s="36" t="s">
        <v>32</v>
      </c>
      <c r="I56" s="34">
        <v>6</v>
      </c>
      <c r="J56" s="34">
        <v>0</v>
      </c>
      <c r="K56" s="34">
        <v>0</v>
      </c>
      <c r="L56" s="34">
        <v>0</v>
      </c>
      <c r="M56" s="34">
        <f t="shared" si="1"/>
        <v>6</v>
      </c>
      <c r="N56" s="34">
        <v>0.05</v>
      </c>
      <c r="O56" s="34">
        <v>0</v>
      </c>
      <c r="P56" s="34">
        <v>1</v>
      </c>
      <c r="Q56" s="34">
        <v>0</v>
      </c>
      <c r="R56" s="34">
        <v>12</v>
      </c>
      <c r="S56" s="34" t="s">
        <v>85</v>
      </c>
      <c r="T56" s="34">
        <v>0</v>
      </c>
      <c r="U56" s="34">
        <v>0</v>
      </c>
      <c r="V56" s="34">
        <v>0</v>
      </c>
      <c r="W56" s="38"/>
      <c r="X56" s="38">
        <v>0.63</v>
      </c>
      <c r="Y56" s="39">
        <v>0.28999999999999998</v>
      </c>
      <c r="Z56" s="40" t="s">
        <v>182</v>
      </c>
    </row>
    <row r="57" spans="1:26" s="41" customFormat="1" ht="25.05" customHeight="1" x14ac:dyDescent="0.3">
      <c r="A57" s="34">
        <f t="shared" si="0"/>
        <v>54</v>
      </c>
      <c r="B57" s="35" t="s">
        <v>183</v>
      </c>
      <c r="C57" s="36" t="s">
        <v>28</v>
      </c>
      <c r="D57" s="36" t="s">
        <v>184</v>
      </c>
      <c r="E57" s="34" t="s">
        <v>153</v>
      </c>
      <c r="F57" s="36" t="s">
        <v>150</v>
      </c>
      <c r="G57" s="34">
        <v>5712</v>
      </c>
      <c r="H57" s="36" t="s">
        <v>185</v>
      </c>
      <c r="I57" s="34">
        <v>2</v>
      </c>
      <c r="J57" s="34">
        <v>0</v>
      </c>
      <c r="K57" s="34">
        <v>0</v>
      </c>
      <c r="L57" s="34">
        <v>0</v>
      </c>
      <c r="M57" s="34">
        <f t="shared" si="1"/>
        <v>2</v>
      </c>
      <c r="N57" s="34">
        <v>0.05</v>
      </c>
      <c r="O57" s="34">
        <v>0.14000000000000001</v>
      </c>
      <c r="P57" s="34">
        <v>0</v>
      </c>
      <c r="Q57" s="34">
        <v>0</v>
      </c>
      <c r="R57" s="34">
        <v>6</v>
      </c>
      <c r="S57" s="34" t="s">
        <v>85</v>
      </c>
      <c r="T57" s="34">
        <v>0</v>
      </c>
      <c r="U57" s="34">
        <v>0</v>
      </c>
      <c r="V57" s="34">
        <v>0</v>
      </c>
      <c r="W57" s="38"/>
      <c r="X57" s="38">
        <v>0.86</v>
      </c>
      <c r="Y57" s="39">
        <v>0.48</v>
      </c>
      <c r="Z57" s="40" t="s">
        <v>186</v>
      </c>
    </row>
    <row r="58" spans="1:26" s="41" customFormat="1" ht="25.05" customHeight="1" x14ac:dyDescent="0.3">
      <c r="A58" s="34">
        <f t="shared" si="0"/>
        <v>55</v>
      </c>
      <c r="B58" s="35" t="s">
        <v>187</v>
      </c>
      <c r="C58" s="36" t="s">
        <v>59</v>
      </c>
      <c r="D58" s="36" t="s">
        <v>188</v>
      </c>
      <c r="E58" s="34" t="s">
        <v>52</v>
      </c>
      <c r="F58" s="36" t="s">
        <v>179</v>
      </c>
      <c r="G58" s="34">
        <v>12510</v>
      </c>
      <c r="H58" s="36" t="s">
        <v>53</v>
      </c>
      <c r="I58" s="34">
        <v>2</v>
      </c>
      <c r="J58" s="34">
        <v>0</v>
      </c>
      <c r="K58" s="34">
        <v>1</v>
      </c>
      <c r="L58" s="34">
        <v>0</v>
      </c>
      <c r="M58" s="34">
        <f t="shared" si="1"/>
        <v>3</v>
      </c>
      <c r="N58" s="34">
        <v>0.05</v>
      </c>
      <c r="O58" s="34">
        <v>0</v>
      </c>
      <c r="P58" s="34">
        <v>1</v>
      </c>
      <c r="Q58" s="34">
        <v>0</v>
      </c>
      <c r="R58" s="34">
        <v>12</v>
      </c>
      <c r="S58" s="34" t="s">
        <v>85</v>
      </c>
      <c r="T58" s="34">
        <v>0</v>
      </c>
      <c r="U58" s="34">
        <v>0</v>
      </c>
      <c r="V58" s="34">
        <v>0</v>
      </c>
      <c r="W58" s="38"/>
      <c r="X58" s="38">
        <v>0.63</v>
      </c>
      <c r="Y58" s="39">
        <v>0.33</v>
      </c>
      <c r="Z58" s="40" t="s">
        <v>189</v>
      </c>
    </row>
    <row r="59" spans="1:26" s="41" customFormat="1" ht="25.05" customHeight="1" x14ac:dyDescent="0.3">
      <c r="A59" s="34">
        <f t="shared" si="0"/>
        <v>56</v>
      </c>
      <c r="B59" s="35" t="s">
        <v>190</v>
      </c>
      <c r="C59" s="36" t="s">
        <v>56</v>
      </c>
      <c r="D59" s="36" t="s">
        <v>191</v>
      </c>
      <c r="E59" s="34" t="s">
        <v>52</v>
      </c>
      <c r="F59" s="36" t="s">
        <v>179</v>
      </c>
      <c r="G59" s="34">
        <v>17798</v>
      </c>
      <c r="H59" s="36" t="s">
        <v>53</v>
      </c>
      <c r="I59" s="34">
        <v>3</v>
      </c>
      <c r="J59" s="34">
        <v>0</v>
      </c>
      <c r="K59" s="34">
        <v>1</v>
      </c>
      <c r="L59" s="34">
        <v>0</v>
      </c>
      <c r="M59" s="34">
        <f t="shared" si="1"/>
        <v>4</v>
      </c>
      <c r="N59" s="34">
        <v>0.05</v>
      </c>
      <c r="O59" s="34">
        <v>0</v>
      </c>
      <c r="P59" s="34">
        <v>1</v>
      </c>
      <c r="Q59" s="34">
        <v>0</v>
      </c>
      <c r="R59" s="34">
        <v>12</v>
      </c>
      <c r="S59" s="34" t="s">
        <v>85</v>
      </c>
      <c r="T59" s="34">
        <v>0</v>
      </c>
      <c r="U59" s="34">
        <v>0</v>
      </c>
      <c r="V59" s="34">
        <v>0</v>
      </c>
      <c r="W59" s="38"/>
      <c r="X59" s="38">
        <v>0.63</v>
      </c>
      <c r="Y59" s="39">
        <v>0.33</v>
      </c>
      <c r="Z59" s="40" t="s">
        <v>192</v>
      </c>
    </row>
    <row r="60" spans="1:26" s="41" customFormat="1" ht="25.05" customHeight="1" x14ac:dyDescent="0.3">
      <c r="A60" s="34">
        <f t="shared" si="0"/>
        <v>57</v>
      </c>
      <c r="B60" s="35" t="s">
        <v>193</v>
      </c>
      <c r="C60" s="36" t="s">
        <v>51</v>
      </c>
      <c r="D60" s="36" t="s">
        <v>194</v>
      </c>
      <c r="E60" s="34" t="s">
        <v>52</v>
      </c>
      <c r="F60" s="36" t="s">
        <v>179</v>
      </c>
      <c r="G60" s="34">
        <v>20967</v>
      </c>
      <c r="H60" s="36" t="s">
        <v>53</v>
      </c>
      <c r="I60" s="34">
        <v>4</v>
      </c>
      <c r="J60" s="34">
        <v>0</v>
      </c>
      <c r="K60" s="34">
        <v>1</v>
      </c>
      <c r="L60" s="34">
        <v>0</v>
      </c>
      <c r="M60" s="34">
        <f t="shared" si="1"/>
        <v>5</v>
      </c>
      <c r="N60" s="34">
        <v>0.05</v>
      </c>
      <c r="O60" s="34">
        <v>0</v>
      </c>
      <c r="P60" s="34">
        <v>1</v>
      </c>
      <c r="Q60" s="34">
        <v>0</v>
      </c>
      <c r="R60" s="34">
        <v>12</v>
      </c>
      <c r="S60" s="34" t="s">
        <v>85</v>
      </c>
      <c r="T60" s="34">
        <v>0</v>
      </c>
      <c r="U60" s="34">
        <v>0</v>
      </c>
      <c r="V60" s="34">
        <v>0</v>
      </c>
      <c r="W60" s="38"/>
      <c r="X60" s="38">
        <v>0.63</v>
      </c>
      <c r="Y60" s="39">
        <v>0.33</v>
      </c>
      <c r="Z60" s="40" t="s">
        <v>195</v>
      </c>
    </row>
    <row r="61" spans="1:26" s="41" customFormat="1" ht="25.05" customHeight="1" x14ac:dyDescent="0.3">
      <c r="A61" s="34">
        <f t="shared" si="0"/>
        <v>58</v>
      </c>
      <c r="B61" s="35" t="s">
        <v>196</v>
      </c>
      <c r="C61" s="36" t="s">
        <v>28</v>
      </c>
      <c r="D61" s="36" t="s">
        <v>197</v>
      </c>
      <c r="E61" s="34" t="s">
        <v>153</v>
      </c>
      <c r="F61" s="36" t="s">
        <v>98</v>
      </c>
      <c r="G61" s="34">
        <v>2915</v>
      </c>
      <c r="H61" s="36" t="s">
        <v>40</v>
      </c>
      <c r="I61" s="34">
        <v>0.5</v>
      </c>
      <c r="J61" s="34">
        <v>0</v>
      </c>
      <c r="K61" s="34">
        <v>0</v>
      </c>
      <c r="L61" s="34">
        <v>0</v>
      </c>
      <c r="M61" s="34">
        <f t="shared" si="1"/>
        <v>0.5</v>
      </c>
      <c r="N61" s="34" t="s">
        <v>99</v>
      </c>
      <c r="O61" s="34" t="s">
        <v>99</v>
      </c>
      <c r="P61" s="34" t="s">
        <v>99</v>
      </c>
      <c r="Q61" s="34">
        <v>0</v>
      </c>
      <c r="R61" s="34">
        <v>6</v>
      </c>
      <c r="S61" s="34" t="s">
        <v>85</v>
      </c>
      <c r="T61" s="34">
        <v>0</v>
      </c>
      <c r="U61" s="34">
        <v>0</v>
      </c>
      <c r="V61" s="34">
        <v>0</v>
      </c>
      <c r="W61" s="38"/>
      <c r="X61" s="38">
        <v>0.86</v>
      </c>
      <c r="Y61" s="39">
        <v>0.48</v>
      </c>
      <c r="Z61" s="40" t="s">
        <v>198</v>
      </c>
    </row>
    <row r="62" spans="1:26" s="41" customFormat="1" ht="25.05" customHeight="1" x14ac:dyDescent="0.3">
      <c r="A62" s="34">
        <f t="shared" si="0"/>
        <v>59</v>
      </c>
      <c r="B62" s="35" t="s">
        <v>199</v>
      </c>
      <c r="C62" s="36" t="s">
        <v>59</v>
      </c>
      <c r="D62" s="36" t="s">
        <v>200</v>
      </c>
      <c r="E62" s="34" t="s">
        <v>52</v>
      </c>
      <c r="F62" s="36" t="s">
        <v>98</v>
      </c>
      <c r="G62" s="34">
        <v>3380</v>
      </c>
      <c r="H62" s="36" t="s">
        <v>53</v>
      </c>
      <c r="I62" s="34">
        <v>0.5</v>
      </c>
      <c r="J62" s="34">
        <v>0</v>
      </c>
      <c r="K62" s="34">
        <v>0</v>
      </c>
      <c r="L62" s="34">
        <v>0</v>
      </c>
      <c r="M62" s="34">
        <f t="shared" si="1"/>
        <v>0.5</v>
      </c>
      <c r="N62" s="34" t="s">
        <v>99</v>
      </c>
      <c r="O62" s="34" t="s">
        <v>99</v>
      </c>
      <c r="P62" s="34" t="s">
        <v>99</v>
      </c>
      <c r="Q62" s="34">
        <v>0</v>
      </c>
      <c r="R62" s="34">
        <v>6</v>
      </c>
      <c r="S62" s="34" t="s">
        <v>85</v>
      </c>
      <c r="T62" s="34">
        <v>0</v>
      </c>
      <c r="U62" s="34">
        <v>0</v>
      </c>
      <c r="V62" s="34">
        <v>0</v>
      </c>
      <c r="W62" s="38"/>
      <c r="X62" s="38">
        <v>0.86</v>
      </c>
      <c r="Y62" s="39">
        <v>0.48</v>
      </c>
      <c r="Z62" s="40" t="s">
        <v>201</v>
      </c>
    </row>
    <row r="63" spans="1:26" s="41" customFormat="1" ht="25.05" customHeight="1" x14ac:dyDescent="0.3">
      <c r="A63" s="34">
        <f t="shared" si="0"/>
        <v>60</v>
      </c>
      <c r="B63" s="35" t="s">
        <v>202</v>
      </c>
      <c r="C63" s="36" t="s">
        <v>102</v>
      </c>
      <c r="D63" s="36" t="s">
        <v>203</v>
      </c>
      <c r="E63" s="34" t="s">
        <v>48</v>
      </c>
      <c r="F63" s="36" t="s">
        <v>98</v>
      </c>
      <c r="G63" s="34">
        <v>2799</v>
      </c>
      <c r="H63" s="36" t="s">
        <v>40</v>
      </c>
      <c r="I63" s="34">
        <v>0.5</v>
      </c>
      <c r="J63" s="34">
        <v>0</v>
      </c>
      <c r="K63" s="34">
        <v>0</v>
      </c>
      <c r="L63" s="34">
        <v>0</v>
      </c>
      <c r="M63" s="34">
        <f t="shared" si="1"/>
        <v>0.5</v>
      </c>
      <c r="N63" s="34" t="s">
        <v>99</v>
      </c>
      <c r="O63" s="34" t="s">
        <v>99</v>
      </c>
      <c r="P63" s="34" t="s">
        <v>99</v>
      </c>
      <c r="Q63" s="34">
        <v>0</v>
      </c>
      <c r="R63" s="34">
        <v>6</v>
      </c>
      <c r="S63" s="34" t="s">
        <v>85</v>
      </c>
      <c r="T63" s="34">
        <v>0</v>
      </c>
      <c r="U63" s="34">
        <v>0</v>
      </c>
      <c r="V63" s="34">
        <v>0</v>
      </c>
      <c r="W63" s="38"/>
      <c r="X63" s="38">
        <v>0.86</v>
      </c>
      <c r="Y63" s="39">
        <v>0.48</v>
      </c>
      <c r="Z63" s="40" t="s">
        <v>204</v>
      </c>
    </row>
    <row r="64" spans="1:26" s="41" customFormat="1" ht="25.05" customHeight="1" x14ac:dyDescent="0.3">
      <c r="A64" s="34">
        <f t="shared" si="0"/>
        <v>61</v>
      </c>
      <c r="B64" s="35" t="s">
        <v>205</v>
      </c>
      <c r="C64" s="36" t="s">
        <v>51</v>
      </c>
      <c r="D64" s="36" t="s">
        <v>206</v>
      </c>
      <c r="E64" s="34" t="s">
        <v>52</v>
      </c>
      <c r="F64" s="36" t="s">
        <v>98</v>
      </c>
      <c r="G64" s="34">
        <v>2252</v>
      </c>
      <c r="H64" s="36" t="s">
        <v>53</v>
      </c>
      <c r="I64" s="34">
        <v>0.5</v>
      </c>
      <c r="J64" s="34">
        <v>0</v>
      </c>
      <c r="K64" s="34">
        <v>0</v>
      </c>
      <c r="L64" s="34">
        <v>0</v>
      </c>
      <c r="M64" s="34">
        <f t="shared" si="1"/>
        <v>0.5</v>
      </c>
      <c r="N64" s="34" t="s">
        <v>99</v>
      </c>
      <c r="O64" s="34" t="s">
        <v>99</v>
      </c>
      <c r="P64" s="34" t="s">
        <v>99</v>
      </c>
      <c r="Q64" s="34">
        <v>0</v>
      </c>
      <c r="R64" s="34">
        <v>6</v>
      </c>
      <c r="S64" s="34" t="s">
        <v>85</v>
      </c>
      <c r="T64" s="34">
        <v>0</v>
      </c>
      <c r="U64" s="34">
        <v>0</v>
      </c>
      <c r="V64" s="34">
        <v>0</v>
      </c>
      <c r="W64" s="38"/>
      <c r="X64" s="38">
        <v>0.86</v>
      </c>
      <c r="Y64" s="39">
        <v>0.48</v>
      </c>
      <c r="Z64" s="40" t="s">
        <v>207</v>
      </c>
    </row>
    <row r="65" spans="1:26" s="41" customFormat="1" ht="25.05" customHeight="1" x14ac:dyDescent="0.3">
      <c r="A65" s="34">
        <f t="shared" si="0"/>
        <v>62</v>
      </c>
      <c r="B65" s="35" t="s">
        <v>208</v>
      </c>
      <c r="C65" s="36" t="s">
        <v>102</v>
      </c>
      <c r="D65" s="36" t="s">
        <v>209</v>
      </c>
      <c r="E65" s="34" t="s">
        <v>48</v>
      </c>
      <c r="F65" s="36" t="s">
        <v>179</v>
      </c>
      <c r="G65" s="34">
        <v>9419</v>
      </c>
      <c r="H65" s="36" t="s">
        <v>40</v>
      </c>
      <c r="I65" s="34">
        <v>2</v>
      </c>
      <c r="J65" s="34">
        <v>0</v>
      </c>
      <c r="K65" s="34">
        <v>0</v>
      </c>
      <c r="L65" s="34">
        <v>0</v>
      </c>
      <c r="M65" s="34">
        <f t="shared" si="1"/>
        <v>2</v>
      </c>
      <c r="N65" s="34">
        <v>0.05</v>
      </c>
      <c r="O65" s="34">
        <v>0.7</v>
      </c>
      <c r="P65" s="34">
        <v>0</v>
      </c>
      <c r="Q65" s="34">
        <v>0</v>
      </c>
      <c r="R65" s="34">
        <v>12</v>
      </c>
      <c r="S65" s="34" t="s">
        <v>85</v>
      </c>
      <c r="T65" s="34">
        <v>0</v>
      </c>
      <c r="U65" s="34">
        <v>0</v>
      </c>
      <c r="V65" s="34">
        <v>0</v>
      </c>
      <c r="W65" s="38"/>
      <c r="X65" s="38">
        <v>0.74</v>
      </c>
      <c r="Y65" s="39">
        <v>0.28999999999999998</v>
      </c>
      <c r="Z65" s="40" t="s">
        <v>210</v>
      </c>
    </row>
    <row r="66" spans="1:26" s="41" customFormat="1" ht="25.05" customHeight="1" x14ac:dyDescent="0.3">
      <c r="A66" s="34">
        <f t="shared" si="0"/>
        <v>63</v>
      </c>
      <c r="B66" s="35" t="s">
        <v>211</v>
      </c>
      <c r="C66" s="36" t="s">
        <v>212</v>
      </c>
      <c r="D66" s="36" t="s">
        <v>213</v>
      </c>
      <c r="E66" s="34" t="s">
        <v>30</v>
      </c>
      <c r="F66" s="36" t="s">
        <v>98</v>
      </c>
      <c r="G66" s="34">
        <v>3141</v>
      </c>
      <c r="H66" s="36" t="s">
        <v>40</v>
      </c>
      <c r="I66" s="34">
        <v>0.5</v>
      </c>
      <c r="J66" s="34">
        <v>0</v>
      </c>
      <c r="K66" s="34">
        <v>0</v>
      </c>
      <c r="L66" s="34">
        <v>0</v>
      </c>
      <c r="M66" s="34">
        <f t="shared" si="1"/>
        <v>0.5</v>
      </c>
      <c r="N66" s="34" t="s">
        <v>99</v>
      </c>
      <c r="O66" s="34" t="s">
        <v>99</v>
      </c>
      <c r="P66" s="34" t="s">
        <v>99</v>
      </c>
      <c r="Q66" s="34">
        <v>0</v>
      </c>
      <c r="R66" s="34">
        <v>6</v>
      </c>
      <c r="S66" s="34" t="s">
        <v>85</v>
      </c>
      <c r="T66" s="34">
        <v>0</v>
      </c>
      <c r="U66" s="34">
        <v>0</v>
      </c>
      <c r="V66" s="34">
        <v>0</v>
      </c>
      <c r="W66" s="38"/>
      <c r="X66" s="38">
        <v>0.86</v>
      </c>
      <c r="Y66" s="39">
        <v>0.48</v>
      </c>
      <c r="Z66" s="40" t="s">
        <v>214</v>
      </c>
    </row>
    <row r="67" spans="1:26" s="41" customFormat="1" ht="25.05" customHeight="1" x14ac:dyDescent="0.3">
      <c r="A67" s="34">
        <f t="shared" si="0"/>
        <v>64</v>
      </c>
      <c r="B67" s="35" t="s">
        <v>215</v>
      </c>
      <c r="C67" s="36" t="s">
        <v>216</v>
      </c>
      <c r="D67" s="36" t="s">
        <v>216</v>
      </c>
      <c r="E67" s="34" t="s">
        <v>52</v>
      </c>
      <c r="F67" s="36" t="s">
        <v>98</v>
      </c>
      <c r="G67" s="34">
        <v>2353</v>
      </c>
      <c r="H67" s="36" t="s">
        <v>53</v>
      </c>
      <c r="I67" s="34">
        <v>0.5</v>
      </c>
      <c r="J67" s="34">
        <v>0</v>
      </c>
      <c r="K67" s="34">
        <v>0</v>
      </c>
      <c r="L67" s="34">
        <v>0</v>
      </c>
      <c r="M67" s="34">
        <f t="shared" si="1"/>
        <v>0.5</v>
      </c>
      <c r="N67" s="34" t="s">
        <v>99</v>
      </c>
      <c r="O67" s="34" t="s">
        <v>99</v>
      </c>
      <c r="P67" s="34" t="s">
        <v>99</v>
      </c>
      <c r="Q67" s="34">
        <v>0</v>
      </c>
      <c r="R67" s="34">
        <v>6</v>
      </c>
      <c r="S67" s="34" t="s">
        <v>85</v>
      </c>
      <c r="T67" s="34">
        <v>0</v>
      </c>
      <c r="U67" s="34">
        <v>0</v>
      </c>
      <c r="V67" s="34">
        <v>0</v>
      </c>
      <c r="W67" s="38"/>
      <c r="X67" s="38">
        <v>0.86</v>
      </c>
      <c r="Y67" s="39">
        <v>0.48</v>
      </c>
      <c r="Z67" s="40" t="s">
        <v>217</v>
      </c>
    </row>
    <row r="68" spans="1:26" s="41" customFormat="1" ht="25.05" customHeight="1" x14ac:dyDescent="0.3">
      <c r="A68" s="34">
        <f t="shared" si="0"/>
        <v>65</v>
      </c>
      <c r="B68" s="35" t="s">
        <v>218</v>
      </c>
      <c r="C68" s="36" t="s">
        <v>137</v>
      </c>
      <c r="D68" s="36" t="s">
        <v>219</v>
      </c>
      <c r="E68" s="34" t="s">
        <v>52</v>
      </c>
      <c r="F68" s="36" t="s">
        <v>98</v>
      </c>
      <c r="G68" s="34">
        <v>5095</v>
      </c>
      <c r="H68" s="36" t="s">
        <v>53</v>
      </c>
      <c r="I68" s="34">
        <v>1</v>
      </c>
      <c r="J68" s="34">
        <v>0</v>
      </c>
      <c r="K68" s="34">
        <v>0</v>
      </c>
      <c r="L68" s="34">
        <v>0</v>
      </c>
      <c r="M68" s="34">
        <f t="shared" si="1"/>
        <v>1</v>
      </c>
      <c r="N68" s="34" t="s">
        <v>99</v>
      </c>
      <c r="O68" s="34" t="s">
        <v>99</v>
      </c>
      <c r="P68" s="34" t="s">
        <v>99</v>
      </c>
      <c r="Q68" s="34">
        <v>0</v>
      </c>
      <c r="R68" s="34">
        <v>6</v>
      </c>
      <c r="S68" s="34" t="s">
        <v>85</v>
      </c>
      <c r="T68" s="34">
        <v>0</v>
      </c>
      <c r="U68" s="34">
        <v>0</v>
      </c>
      <c r="V68" s="34">
        <v>0</v>
      </c>
      <c r="W68" s="38"/>
      <c r="X68" s="38">
        <v>0.86</v>
      </c>
      <c r="Y68" s="39">
        <v>0.48</v>
      </c>
      <c r="Z68" s="40" t="s">
        <v>220</v>
      </c>
    </row>
    <row r="69" spans="1:26" s="41" customFormat="1" ht="25.05" customHeight="1" x14ac:dyDescent="0.3">
      <c r="A69" s="34">
        <f t="shared" ref="A69:A105" si="2">ROW()-3</f>
        <v>66</v>
      </c>
      <c r="B69" s="35" t="s">
        <v>221</v>
      </c>
      <c r="C69" s="36" t="s">
        <v>28</v>
      </c>
      <c r="D69" s="36" t="s">
        <v>222</v>
      </c>
      <c r="E69" s="34" t="s">
        <v>153</v>
      </c>
      <c r="F69" s="36" t="s">
        <v>172</v>
      </c>
      <c r="G69" s="34">
        <v>32421</v>
      </c>
      <c r="H69" s="36" t="s">
        <v>32</v>
      </c>
      <c r="I69" s="34">
        <v>6</v>
      </c>
      <c r="J69" s="34">
        <v>0</v>
      </c>
      <c r="K69" s="34">
        <v>1</v>
      </c>
      <c r="L69" s="34">
        <v>0</v>
      </c>
      <c r="M69" s="34">
        <f t="shared" ref="M69:M107" si="3">I69+J69+K69+L69</f>
        <v>7</v>
      </c>
      <c r="N69" s="34">
        <v>0.05</v>
      </c>
      <c r="O69" s="34">
        <v>0.5</v>
      </c>
      <c r="P69" s="34">
        <v>0</v>
      </c>
      <c r="Q69" s="34">
        <v>0</v>
      </c>
      <c r="R69" s="34">
        <v>12</v>
      </c>
      <c r="S69" s="34" t="s">
        <v>85</v>
      </c>
      <c r="T69" s="34">
        <v>1</v>
      </c>
      <c r="U69" s="34">
        <v>0</v>
      </c>
      <c r="V69" s="34">
        <v>0</v>
      </c>
      <c r="W69" s="38"/>
      <c r="X69" s="38">
        <v>0.63</v>
      </c>
      <c r="Y69" s="39">
        <v>0.19</v>
      </c>
      <c r="Z69" s="40" t="s">
        <v>223</v>
      </c>
    </row>
    <row r="70" spans="1:26" s="41" customFormat="1" ht="25.05" customHeight="1" x14ac:dyDescent="0.3">
      <c r="A70" s="34">
        <f t="shared" si="2"/>
        <v>67</v>
      </c>
      <c r="B70" s="35" t="s">
        <v>224</v>
      </c>
      <c r="C70" s="36" t="s">
        <v>225</v>
      </c>
      <c r="D70" s="36" t="s">
        <v>226</v>
      </c>
      <c r="E70" s="34" t="s">
        <v>153</v>
      </c>
      <c r="F70" s="36" t="s">
        <v>172</v>
      </c>
      <c r="G70" s="34">
        <v>25680</v>
      </c>
      <c r="H70" s="36" t="s">
        <v>32</v>
      </c>
      <c r="I70" s="34">
        <v>6</v>
      </c>
      <c r="J70" s="34">
        <v>0</v>
      </c>
      <c r="K70" s="34">
        <v>1</v>
      </c>
      <c r="L70" s="34">
        <v>0</v>
      </c>
      <c r="M70" s="34">
        <f t="shared" si="3"/>
        <v>7</v>
      </c>
      <c r="N70" s="34">
        <v>0.05</v>
      </c>
      <c r="O70" s="34">
        <v>0</v>
      </c>
      <c r="P70" s="34">
        <v>1</v>
      </c>
      <c r="Q70" s="34">
        <v>0</v>
      </c>
      <c r="R70" s="34">
        <v>12</v>
      </c>
      <c r="S70" s="34" t="s">
        <v>85</v>
      </c>
      <c r="T70" s="34">
        <v>1</v>
      </c>
      <c r="U70" s="34">
        <v>0</v>
      </c>
      <c r="V70" s="34">
        <v>0</v>
      </c>
      <c r="W70" s="38"/>
      <c r="X70" s="38">
        <v>0.63</v>
      </c>
      <c r="Y70" s="39">
        <v>0.19</v>
      </c>
      <c r="Z70" s="40" t="s">
        <v>227</v>
      </c>
    </row>
    <row r="71" spans="1:26" s="41" customFormat="1" ht="25.05" customHeight="1" x14ac:dyDescent="0.3">
      <c r="A71" s="34">
        <f t="shared" si="2"/>
        <v>68</v>
      </c>
      <c r="B71" s="35" t="s">
        <v>228</v>
      </c>
      <c r="C71" s="36" t="s">
        <v>28</v>
      </c>
      <c r="D71" s="36" t="s">
        <v>229</v>
      </c>
      <c r="E71" s="34" t="s">
        <v>48</v>
      </c>
      <c r="F71" s="36" t="s">
        <v>172</v>
      </c>
      <c r="G71" s="34">
        <v>24400</v>
      </c>
      <c r="H71" s="36" t="s">
        <v>32</v>
      </c>
      <c r="I71" s="34">
        <v>6</v>
      </c>
      <c r="J71" s="34">
        <v>0</v>
      </c>
      <c r="K71" s="34">
        <v>0</v>
      </c>
      <c r="L71" s="34">
        <v>0</v>
      </c>
      <c r="M71" s="34">
        <f t="shared" si="3"/>
        <v>6</v>
      </c>
      <c r="N71" s="34">
        <v>0.05</v>
      </c>
      <c r="O71" s="34">
        <v>0</v>
      </c>
      <c r="P71" s="34">
        <v>1</v>
      </c>
      <c r="Q71" s="34">
        <v>0</v>
      </c>
      <c r="R71" s="34">
        <v>12</v>
      </c>
      <c r="S71" s="34" t="s">
        <v>85</v>
      </c>
      <c r="T71" s="34">
        <v>1</v>
      </c>
      <c r="U71" s="34">
        <v>0</v>
      </c>
      <c r="V71" s="34">
        <v>0</v>
      </c>
      <c r="W71" s="38"/>
      <c r="X71" s="38">
        <v>0.63</v>
      </c>
      <c r="Y71" s="39">
        <v>0.19</v>
      </c>
      <c r="Z71" s="40" t="s">
        <v>230</v>
      </c>
    </row>
    <row r="72" spans="1:26" s="41" customFormat="1" ht="25.05" customHeight="1" x14ac:dyDescent="0.3">
      <c r="A72" s="34">
        <f t="shared" si="2"/>
        <v>69</v>
      </c>
      <c r="B72" s="35" t="s">
        <v>231</v>
      </c>
      <c r="C72" s="36" t="s">
        <v>28</v>
      </c>
      <c r="D72" s="36" t="s">
        <v>232</v>
      </c>
      <c r="E72" s="34" t="s">
        <v>30</v>
      </c>
      <c r="F72" s="36" t="s">
        <v>172</v>
      </c>
      <c r="G72" s="34">
        <v>20500</v>
      </c>
      <c r="H72" s="36" t="s">
        <v>185</v>
      </c>
      <c r="I72" s="34">
        <v>5</v>
      </c>
      <c r="J72" s="34">
        <v>0</v>
      </c>
      <c r="K72" s="34">
        <v>0</v>
      </c>
      <c r="L72" s="34">
        <v>0</v>
      </c>
      <c r="M72" s="34">
        <f t="shared" si="3"/>
        <v>5</v>
      </c>
      <c r="N72" s="34">
        <v>0.05</v>
      </c>
      <c r="O72" s="34">
        <v>0.9</v>
      </c>
      <c r="P72" s="34">
        <v>0</v>
      </c>
      <c r="Q72" s="34">
        <v>0</v>
      </c>
      <c r="R72" s="34">
        <v>12</v>
      </c>
      <c r="S72" s="34" t="s">
        <v>85</v>
      </c>
      <c r="T72" s="34">
        <v>1</v>
      </c>
      <c r="U72" s="34">
        <v>0</v>
      </c>
      <c r="V72" s="34">
        <v>0</v>
      </c>
      <c r="W72" s="38"/>
      <c r="X72" s="38">
        <v>0.63</v>
      </c>
      <c r="Y72" s="39">
        <v>0.19</v>
      </c>
      <c r="Z72" s="40" t="s">
        <v>233</v>
      </c>
    </row>
    <row r="73" spans="1:26" s="41" customFormat="1" ht="25.05" customHeight="1" x14ac:dyDescent="0.3">
      <c r="A73" s="34">
        <f t="shared" si="2"/>
        <v>70</v>
      </c>
      <c r="B73" s="35" t="s">
        <v>234</v>
      </c>
      <c r="C73" s="36" t="s">
        <v>56</v>
      </c>
      <c r="D73" s="36" t="s">
        <v>235</v>
      </c>
      <c r="E73" s="34" t="s">
        <v>52</v>
      </c>
      <c r="F73" s="36" t="s">
        <v>98</v>
      </c>
      <c r="G73" s="34">
        <v>3567</v>
      </c>
      <c r="H73" s="36" t="s">
        <v>53</v>
      </c>
      <c r="I73" s="34">
        <v>0.5</v>
      </c>
      <c r="J73" s="34">
        <v>0</v>
      </c>
      <c r="K73" s="34">
        <v>0</v>
      </c>
      <c r="L73" s="34">
        <v>0</v>
      </c>
      <c r="M73" s="34">
        <f t="shared" si="3"/>
        <v>0.5</v>
      </c>
      <c r="N73" s="34" t="s">
        <v>99</v>
      </c>
      <c r="O73" s="34" t="s">
        <v>99</v>
      </c>
      <c r="P73" s="34" t="s">
        <v>99</v>
      </c>
      <c r="Q73" s="34">
        <v>0</v>
      </c>
      <c r="R73" s="34">
        <v>6</v>
      </c>
      <c r="S73" s="34" t="s">
        <v>85</v>
      </c>
      <c r="T73" s="34">
        <v>0</v>
      </c>
      <c r="U73" s="34">
        <v>0</v>
      </c>
      <c r="V73" s="34">
        <v>0</v>
      </c>
      <c r="W73" s="38"/>
      <c r="X73" s="38">
        <v>0.86</v>
      </c>
      <c r="Y73" s="39">
        <v>0.48</v>
      </c>
      <c r="Z73" s="40" t="s">
        <v>236</v>
      </c>
    </row>
    <row r="74" spans="1:26" s="41" customFormat="1" ht="25.05" customHeight="1" x14ac:dyDescent="0.3">
      <c r="A74" s="34">
        <f t="shared" si="2"/>
        <v>71</v>
      </c>
      <c r="B74" s="35" t="s">
        <v>237</v>
      </c>
      <c r="C74" s="36" t="s">
        <v>28</v>
      </c>
      <c r="D74" s="36" t="s">
        <v>238</v>
      </c>
      <c r="E74" s="34" t="s">
        <v>30</v>
      </c>
      <c r="F74" s="36" t="s">
        <v>172</v>
      </c>
      <c r="G74" s="34">
        <v>26735</v>
      </c>
      <c r="H74" s="36" t="s">
        <v>32</v>
      </c>
      <c r="I74" s="34">
        <v>6</v>
      </c>
      <c r="J74" s="34">
        <v>0</v>
      </c>
      <c r="K74" s="34">
        <v>1</v>
      </c>
      <c r="L74" s="34">
        <v>0</v>
      </c>
      <c r="M74" s="34">
        <f t="shared" si="3"/>
        <v>7</v>
      </c>
      <c r="N74" s="34">
        <v>0.05</v>
      </c>
      <c r="O74" s="34">
        <v>0</v>
      </c>
      <c r="P74" s="34">
        <v>1</v>
      </c>
      <c r="Q74" s="34">
        <v>0</v>
      </c>
      <c r="R74" s="34">
        <v>12</v>
      </c>
      <c r="S74" s="34" t="s">
        <v>85</v>
      </c>
      <c r="T74" s="34">
        <v>1</v>
      </c>
      <c r="U74" s="34">
        <v>0</v>
      </c>
      <c r="V74" s="34">
        <v>0</v>
      </c>
      <c r="W74" s="38"/>
      <c r="X74" s="38">
        <v>0.63</v>
      </c>
      <c r="Y74" s="39">
        <v>0.19</v>
      </c>
      <c r="Z74" s="40" t="s">
        <v>239</v>
      </c>
    </row>
    <row r="75" spans="1:26" s="41" customFormat="1" ht="25.05" customHeight="1" x14ac:dyDescent="0.3">
      <c r="A75" s="34">
        <f t="shared" si="2"/>
        <v>72</v>
      </c>
      <c r="B75" s="35" t="s">
        <v>240</v>
      </c>
      <c r="C75" s="36" t="s">
        <v>56</v>
      </c>
      <c r="D75" s="36" t="s">
        <v>241</v>
      </c>
      <c r="E75" s="34" t="s">
        <v>52</v>
      </c>
      <c r="F75" s="36" t="s">
        <v>172</v>
      </c>
      <c r="G75" s="34">
        <v>20637</v>
      </c>
      <c r="H75" s="36" t="s">
        <v>53</v>
      </c>
      <c r="I75" s="34">
        <v>4</v>
      </c>
      <c r="J75" s="34">
        <v>0</v>
      </c>
      <c r="K75" s="34">
        <v>1</v>
      </c>
      <c r="L75" s="34">
        <v>0</v>
      </c>
      <c r="M75" s="34">
        <f t="shared" si="3"/>
        <v>5</v>
      </c>
      <c r="N75" s="34">
        <v>0.05</v>
      </c>
      <c r="O75" s="34">
        <v>0.9</v>
      </c>
      <c r="P75" s="34">
        <v>0</v>
      </c>
      <c r="Q75" s="34">
        <v>0</v>
      </c>
      <c r="R75" s="34">
        <v>12</v>
      </c>
      <c r="S75" s="34" t="s">
        <v>85</v>
      </c>
      <c r="T75" s="34">
        <v>1</v>
      </c>
      <c r="U75" s="34">
        <v>0</v>
      </c>
      <c r="V75" s="34">
        <v>0</v>
      </c>
      <c r="W75" s="38"/>
      <c r="X75" s="38">
        <v>0.63</v>
      </c>
      <c r="Y75" s="39">
        <v>0.28999999999999998</v>
      </c>
      <c r="Z75" s="40" t="s">
        <v>242</v>
      </c>
    </row>
    <row r="76" spans="1:26" s="41" customFormat="1" ht="25.05" customHeight="1" x14ac:dyDescent="0.3">
      <c r="A76" s="34">
        <f t="shared" si="2"/>
        <v>73</v>
      </c>
      <c r="B76" s="35" t="s">
        <v>243</v>
      </c>
      <c r="C76" s="36" t="s">
        <v>28</v>
      </c>
      <c r="D76" s="36" t="s">
        <v>244</v>
      </c>
      <c r="E76" s="34" t="s">
        <v>30</v>
      </c>
      <c r="F76" s="36" t="s">
        <v>172</v>
      </c>
      <c r="G76" s="34">
        <v>53672</v>
      </c>
      <c r="H76" s="36" t="s">
        <v>40</v>
      </c>
      <c r="I76" s="34">
        <v>11</v>
      </c>
      <c r="J76" s="34">
        <v>0</v>
      </c>
      <c r="K76" s="34">
        <v>1</v>
      </c>
      <c r="L76" s="34">
        <v>0</v>
      </c>
      <c r="M76" s="34">
        <f t="shared" si="3"/>
        <v>12</v>
      </c>
      <c r="N76" s="34">
        <v>0.05</v>
      </c>
      <c r="O76" s="34">
        <v>0</v>
      </c>
      <c r="P76" s="34">
        <v>2</v>
      </c>
      <c r="Q76" s="34">
        <v>0</v>
      </c>
      <c r="R76" s="34">
        <v>12</v>
      </c>
      <c r="S76" s="34" t="s">
        <v>85</v>
      </c>
      <c r="T76" s="34">
        <v>1</v>
      </c>
      <c r="U76" s="34">
        <v>0</v>
      </c>
      <c r="V76" s="34">
        <v>0</v>
      </c>
      <c r="W76" s="38"/>
      <c r="X76" s="38">
        <v>0.63</v>
      </c>
      <c r="Y76" s="39">
        <v>0.19</v>
      </c>
      <c r="Z76" s="40" t="s">
        <v>245</v>
      </c>
    </row>
    <row r="77" spans="1:26" s="41" customFormat="1" ht="25.05" customHeight="1" x14ac:dyDescent="0.3">
      <c r="A77" s="34">
        <f t="shared" si="2"/>
        <v>74</v>
      </c>
      <c r="B77" s="35" t="s">
        <v>246</v>
      </c>
      <c r="C77" s="36" t="s">
        <v>59</v>
      </c>
      <c r="D77" s="36" t="s">
        <v>247</v>
      </c>
      <c r="E77" s="34" t="s">
        <v>52</v>
      </c>
      <c r="F77" s="36" t="s">
        <v>98</v>
      </c>
      <c r="G77" s="34">
        <v>3332</v>
      </c>
      <c r="H77" s="36" t="s">
        <v>53</v>
      </c>
      <c r="I77" s="34">
        <v>0.5</v>
      </c>
      <c r="J77" s="34">
        <v>0</v>
      </c>
      <c r="K77" s="34">
        <v>0</v>
      </c>
      <c r="L77" s="34">
        <v>0</v>
      </c>
      <c r="M77" s="34">
        <f t="shared" si="3"/>
        <v>0.5</v>
      </c>
      <c r="N77" s="34" t="s">
        <v>99</v>
      </c>
      <c r="O77" s="34" t="s">
        <v>99</v>
      </c>
      <c r="P77" s="34" t="s">
        <v>99</v>
      </c>
      <c r="Q77" s="34">
        <v>0</v>
      </c>
      <c r="R77" s="34">
        <v>6</v>
      </c>
      <c r="S77" s="34" t="s">
        <v>85</v>
      </c>
      <c r="T77" s="34">
        <v>0</v>
      </c>
      <c r="U77" s="34">
        <v>0</v>
      </c>
      <c r="V77" s="34">
        <v>0</v>
      </c>
      <c r="W77" s="38"/>
      <c r="X77" s="38">
        <v>0.86</v>
      </c>
      <c r="Y77" s="39">
        <v>0.48</v>
      </c>
      <c r="Z77" s="40" t="s">
        <v>248</v>
      </c>
    </row>
    <row r="78" spans="1:26" s="41" customFormat="1" ht="25.05" customHeight="1" x14ac:dyDescent="0.3">
      <c r="A78" s="34">
        <f t="shared" si="2"/>
        <v>75</v>
      </c>
      <c r="B78" s="35" t="s">
        <v>249</v>
      </c>
      <c r="C78" s="36" t="s">
        <v>51</v>
      </c>
      <c r="D78" s="36" t="s">
        <v>250</v>
      </c>
      <c r="E78" s="34" t="s">
        <v>52</v>
      </c>
      <c r="F78" s="36" t="s">
        <v>172</v>
      </c>
      <c r="G78" s="34">
        <v>22326</v>
      </c>
      <c r="H78" s="36" t="s">
        <v>53</v>
      </c>
      <c r="I78" s="34">
        <v>4</v>
      </c>
      <c r="J78" s="34">
        <v>0</v>
      </c>
      <c r="K78" s="34">
        <v>1</v>
      </c>
      <c r="L78" s="34">
        <v>0</v>
      </c>
      <c r="M78" s="34">
        <f t="shared" si="3"/>
        <v>5</v>
      </c>
      <c r="N78" s="34">
        <v>0.05</v>
      </c>
      <c r="O78" s="34">
        <v>0</v>
      </c>
      <c r="P78" s="34">
        <v>1</v>
      </c>
      <c r="Q78" s="34">
        <v>0</v>
      </c>
      <c r="R78" s="34">
        <v>12</v>
      </c>
      <c r="S78" s="34" t="s">
        <v>85</v>
      </c>
      <c r="T78" s="34">
        <v>1</v>
      </c>
      <c r="U78" s="34">
        <v>0</v>
      </c>
      <c r="V78" s="34">
        <v>0</v>
      </c>
      <c r="W78" s="38"/>
      <c r="X78" s="38">
        <v>0.63</v>
      </c>
      <c r="Y78" s="39">
        <v>0.28999999999999998</v>
      </c>
      <c r="Z78" s="40" t="s">
        <v>251</v>
      </c>
    </row>
    <row r="79" spans="1:26" s="41" customFormat="1" ht="25.05" customHeight="1" x14ac:dyDescent="0.3">
      <c r="A79" s="34">
        <f t="shared" si="2"/>
        <v>76</v>
      </c>
      <c r="B79" s="35" t="s">
        <v>252</v>
      </c>
      <c r="C79" s="36" t="s">
        <v>51</v>
      </c>
      <c r="D79" s="36" t="s">
        <v>253</v>
      </c>
      <c r="E79" s="34" t="s">
        <v>52</v>
      </c>
      <c r="F79" s="36" t="s">
        <v>98</v>
      </c>
      <c r="G79" s="34">
        <v>6839</v>
      </c>
      <c r="H79" s="36" t="s">
        <v>53</v>
      </c>
      <c r="I79" s="34">
        <v>1</v>
      </c>
      <c r="J79" s="34">
        <v>0</v>
      </c>
      <c r="K79" s="34">
        <v>0</v>
      </c>
      <c r="L79" s="34">
        <v>0</v>
      </c>
      <c r="M79" s="34">
        <f t="shared" si="3"/>
        <v>1</v>
      </c>
      <c r="N79" s="34" t="s">
        <v>99</v>
      </c>
      <c r="O79" s="34" t="s">
        <v>99</v>
      </c>
      <c r="P79" s="34" t="s">
        <v>99</v>
      </c>
      <c r="Q79" s="34">
        <v>0</v>
      </c>
      <c r="R79" s="34">
        <v>6</v>
      </c>
      <c r="S79" s="34" t="s">
        <v>85</v>
      </c>
      <c r="T79" s="34">
        <v>0</v>
      </c>
      <c r="U79" s="34">
        <v>0</v>
      </c>
      <c r="V79" s="34">
        <v>0</v>
      </c>
      <c r="W79" s="38"/>
      <c r="X79" s="38">
        <v>0.86</v>
      </c>
      <c r="Y79" s="39">
        <v>0.48</v>
      </c>
      <c r="Z79" s="40" t="s">
        <v>254</v>
      </c>
    </row>
    <row r="80" spans="1:26" s="41" customFormat="1" ht="25.05" customHeight="1" x14ac:dyDescent="0.3">
      <c r="A80" s="34">
        <f t="shared" si="2"/>
        <v>77</v>
      </c>
      <c r="B80" s="35">
        <v>6224</v>
      </c>
      <c r="C80" s="36" t="s">
        <v>28</v>
      </c>
      <c r="D80" s="36" t="s">
        <v>62</v>
      </c>
      <c r="E80" s="34" t="s">
        <v>30</v>
      </c>
      <c r="F80" s="36" t="s">
        <v>179</v>
      </c>
      <c r="G80" s="34">
        <v>14482</v>
      </c>
      <c r="H80" s="36" t="s">
        <v>32</v>
      </c>
      <c r="I80" s="34">
        <v>6</v>
      </c>
      <c r="J80" s="34">
        <v>0</v>
      </c>
      <c r="K80" s="34">
        <v>1</v>
      </c>
      <c r="L80" s="34">
        <v>0</v>
      </c>
      <c r="M80" s="34">
        <f t="shared" si="3"/>
        <v>7</v>
      </c>
      <c r="N80" s="34">
        <v>0.05</v>
      </c>
      <c r="O80" s="34">
        <v>0.2</v>
      </c>
      <c r="P80" s="34">
        <v>0</v>
      </c>
      <c r="Q80" s="34">
        <v>0</v>
      </c>
      <c r="R80" s="34">
        <v>12</v>
      </c>
      <c r="S80" s="34" t="s">
        <v>85</v>
      </c>
      <c r="T80" s="34">
        <v>0</v>
      </c>
      <c r="U80" s="34">
        <v>0</v>
      </c>
      <c r="V80" s="34">
        <v>0</v>
      </c>
      <c r="W80" s="38"/>
      <c r="X80" s="38">
        <v>0.63</v>
      </c>
      <c r="Y80" s="39">
        <v>0.28999999999999998</v>
      </c>
      <c r="Z80" s="40" t="s">
        <v>255</v>
      </c>
    </row>
    <row r="81" spans="1:27" s="41" customFormat="1" ht="25.05" customHeight="1" x14ac:dyDescent="0.3">
      <c r="A81" s="34">
        <f t="shared" si="2"/>
        <v>78</v>
      </c>
      <c r="B81" s="35" t="s">
        <v>256</v>
      </c>
      <c r="C81" s="36" t="s">
        <v>88</v>
      </c>
      <c r="D81" s="36" t="s">
        <v>89</v>
      </c>
      <c r="E81" s="34" t="s">
        <v>52</v>
      </c>
      <c r="F81" s="36" t="s">
        <v>150</v>
      </c>
      <c r="G81" s="34">
        <v>4544</v>
      </c>
      <c r="H81" s="36" t="s">
        <v>53</v>
      </c>
      <c r="I81" s="34">
        <v>2</v>
      </c>
      <c r="J81" s="34">
        <v>0</v>
      </c>
      <c r="K81" s="34">
        <v>0</v>
      </c>
      <c r="L81" s="34">
        <v>0</v>
      </c>
      <c r="M81" s="34">
        <f t="shared" si="3"/>
        <v>2</v>
      </c>
      <c r="N81" s="34">
        <v>0.05</v>
      </c>
      <c r="O81" s="34">
        <v>0.2</v>
      </c>
      <c r="P81" s="34">
        <v>0</v>
      </c>
      <c r="Q81" s="34">
        <v>0</v>
      </c>
      <c r="R81" s="34">
        <v>6</v>
      </c>
      <c r="S81" s="34" t="s">
        <v>85</v>
      </c>
      <c r="T81" s="34">
        <v>0</v>
      </c>
      <c r="U81" s="34">
        <v>0</v>
      </c>
      <c r="V81" s="34">
        <v>0</v>
      </c>
      <c r="W81" s="38"/>
      <c r="X81" s="38">
        <v>0.86</v>
      </c>
      <c r="Y81" s="39">
        <v>0.48</v>
      </c>
      <c r="Z81" s="40" t="s">
        <v>257</v>
      </c>
    </row>
    <row r="82" spans="1:27" s="41" customFormat="1" ht="25.05" customHeight="1" x14ac:dyDescent="0.3">
      <c r="A82" s="34">
        <f t="shared" si="2"/>
        <v>79</v>
      </c>
      <c r="B82" s="35" t="s">
        <v>258</v>
      </c>
      <c r="C82" s="36" t="s">
        <v>28</v>
      </c>
      <c r="D82" s="36" t="s">
        <v>259</v>
      </c>
      <c r="E82" s="34" t="s">
        <v>153</v>
      </c>
      <c r="F82" s="36" t="s">
        <v>172</v>
      </c>
      <c r="G82" s="34">
        <v>17512</v>
      </c>
      <c r="H82" s="36" t="s">
        <v>40</v>
      </c>
      <c r="I82" s="34">
        <v>3</v>
      </c>
      <c r="J82" s="34">
        <v>0</v>
      </c>
      <c r="K82" s="34">
        <v>1</v>
      </c>
      <c r="L82" s="34">
        <v>0</v>
      </c>
      <c r="M82" s="34">
        <f t="shared" si="3"/>
        <v>4</v>
      </c>
      <c r="N82" s="34">
        <v>0.05</v>
      </c>
      <c r="O82" s="34">
        <v>0</v>
      </c>
      <c r="P82" s="34">
        <v>1</v>
      </c>
      <c r="Q82" s="34">
        <v>0</v>
      </c>
      <c r="R82" s="34">
        <v>12</v>
      </c>
      <c r="S82" s="34" t="s">
        <v>85</v>
      </c>
      <c r="T82" s="34">
        <v>1</v>
      </c>
      <c r="U82" s="34">
        <v>0</v>
      </c>
      <c r="V82" s="34">
        <v>0</v>
      </c>
      <c r="W82" s="38"/>
      <c r="X82" s="38">
        <v>0.63</v>
      </c>
      <c r="Y82" s="39">
        <v>0.28999999999999998</v>
      </c>
      <c r="Z82" s="40" t="s">
        <v>260</v>
      </c>
    </row>
    <row r="83" spans="1:27" s="41" customFormat="1" ht="25.05" customHeight="1" x14ac:dyDescent="0.3">
      <c r="A83" s="34">
        <f t="shared" si="2"/>
        <v>80</v>
      </c>
      <c r="B83" s="35" t="s">
        <v>261</v>
      </c>
      <c r="C83" s="36" t="s">
        <v>28</v>
      </c>
      <c r="D83" s="36" t="s">
        <v>262</v>
      </c>
      <c r="E83" s="34" t="s">
        <v>153</v>
      </c>
      <c r="F83" s="36" t="s">
        <v>90</v>
      </c>
      <c r="G83" s="34">
        <v>15730</v>
      </c>
      <c r="H83" s="36" t="s">
        <v>40</v>
      </c>
      <c r="I83" s="34">
        <v>3</v>
      </c>
      <c r="J83" s="34">
        <v>0</v>
      </c>
      <c r="K83" s="34">
        <v>1</v>
      </c>
      <c r="L83" s="34">
        <v>0</v>
      </c>
      <c r="M83" s="34">
        <f t="shared" si="3"/>
        <v>4</v>
      </c>
      <c r="N83" s="34">
        <v>0.05</v>
      </c>
      <c r="O83" s="34">
        <v>0</v>
      </c>
      <c r="P83" s="34">
        <v>1</v>
      </c>
      <c r="Q83" s="34">
        <v>0</v>
      </c>
      <c r="R83" s="34">
        <v>6</v>
      </c>
      <c r="S83" s="37" t="s">
        <v>33</v>
      </c>
      <c r="T83" s="34">
        <v>0</v>
      </c>
      <c r="U83" s="34">
        <v>0</v>
      </c>
      <c r="V83" s="34">
        <v>0</v>
      </c>
      <c r="W83" s="38"/>
      <c r="X83" s="38">
        <v>0.43</v>
      </c>
      <c r="Y83" s="39">
        <v>0.33</v>
      </c>
      <c r="Z83" s="40" t="s">
        <v>263</v>
      </c>
    </row>
    <row r="84" spans="1:27" s="41" customFormat="1" ht="25.05" customHeight="1" x14ac:dyDescent="0.3">
      <c r="A84" s="34">
        <f t="shared" si="2"/>
        <v>81</v>
      </c>
      <c r="B84" s="35" t="s">
        <v>264</v>
      </c>
      <c r="C84" s="36" t="s">
        <v>28</v>
      </c>
      <c r="D84" s="36" t="s">
        <v>265</v>
      </c>
      <c r="E84" s="34" t="s">
        <v>30</v>
      </c>
      <c r="F84" s="36" t="s">
        <v>44</v>
      </c>
      <c r="G84" s="34">
        <v>9500</v>
      </c>
      <c r="H84" s="36" t="s">
        <v>40</v>
      </c>
      <c r="I84" s="34">
        <v>2</v>
      </c>
      <c r="J84" s="34">
        <v>0</v>
      </c>
      <c r="K84" s="34">
        <v>0</v>
      </c>
      <c r="L84" s="34">
        <v>0</v>
      </c>
      <c r="M84" s="34">
        <f t="shared" si="3"/>
        <v>2</v>
      </c>
      <c r="N84" s="34">
        <v>0.05</v>
      </c>
      <c r="O84" s="34">
        <v>0.5</v>
      </c>
      <c r="P84" s="34">
        <v>0</v>
      </c>
      <c r="Q84" s="34">
        <v>0</v>
      </c>
      <c r="R84" s="34">
        <v>6</v>
      </c>
      <c r="S84" s="37" t="s">
        <v>33</v>
      </c>
      <c r="T84" s="34">
        <v>0</v>
      </c>
      <c r="U84" s="34">
        <v>0</v>
      </c>
      <c r="V84" s="34">
        <v>0</v>
      </c>
      <c r="W84" s="38"/>
      <c r="X84" s="38">
        <v>0.43</v>
      </c>
      <c r="Y84" s="39">
        <v>0.33</v>
      </c>
      <c r="Z84" s="40" t="s">
        <v>266</v>
      </c>
    </row>
    <row r="85" spans="1:27" s="41" customFormat="1" ht="25.05" customHeight="1" x14ac:dyDescent="0.3">
      <c r="A85" s="34">
        <f t="shared" si="2"/>
        <v>82</v>
      </c>
      <c r="B85" s="35" t="s">
        <v>267</v>
      </c>
      <c r="C85" s="36" t="s">
        <v>28</v>
      </c>
      <c r="D85" s="36" t="s">
        <v>268</v>
      </c>
      <c r="E85" s="34" t="s">
        <v>30</v>
      </c>
      <c r="F85" s="36" t="s">
        <v>31</v>
      </c>
      <c r="G85" s="34">
        <v>650</v>
      </c>
      <c r="H85" s="36" t="s">
        <v>40</v>
      </c>
      <c r="I85" s="34">
        <v>0</v>
      </c>
      <c r="J85" s="34">
        <v>0</v>
      </c>
      <c r="K85" s="34">
        <v>0</v>
      </c>
      <c r="L85" s="34">
        <v>0</v>
      </c>
      <c r="M85" s="34">
        <f t="shared" si="3"/>
        <v>0</v>
      </c>
      <c r="N85" s="34">
        <v>0</v>
      </c>
      <c r="O85" s="34">
        <v>0</v>
      </c>
      <c r="P85" s="34">
        <v>0</v>
      </c>
      <c r="Q85" s="34">
        <v>0</v>
      </c>
      <c r="R85" s="34">
        <v>12</v>
      </c>
      <c r="S85" s="37" t="s">
        <v>33</v>
      </c>
      <c r="T85" s="34">
        <v>0</v>
      </c>
      <c r="U85" s="34">
        <v>0</v>
      </c>
      <c r="V85" s="34">
        <v>0</v>
      </c>
      <c r="W85" s="38">
        <v>0</v>
      </c>
      <c r="X85" s="38">
        <v>0.43</v>
      </c>
      <c r="Y85" s="39">
        <v>0.5</v>
      </c>
      <c r="Z85" s="40" t="s">
        <v>269</v>
      </c>
      <c r="AA85" s="41" t="s">
        <v>270</v>
      </c>
    </row>
    <row r="86" spans="1:27" s="41" customFormat="1" ht="25.05" customHeight="1" x14ac:dyDescent="0.3">
      <c r="A86" s="34">
        <f t="shared" si="2"/>
        <v>83</v>
      </c>
      <c r="B86" s="35">
        <v>9561</v>
      </c>
      <c r="C86" s="36" t="s">
        <v>225</v>
      </c>
      <c r="D86" s="36" t="s">
        <v>271</v>
      </c>
      <c r="E86" s="34" t="s">
        <v>153</v>
      </c>
      <c r="F86" s="36" t="s">
        <v>44</v>
      </c>
      <c r="G86" s="34">
        <v>4285</v>
      </c>
      <c r="H86" s="36" t="s">
        <v>32</v>
      </c>
      <c r="I86" s="34">
        <v>1</v>
      </c>
      <c r="J86" s="34">
        <v>0</v>
      </c>
      <c r="K86" s="34">
        <v>0</v>
      </c>
      <c r="L86" s="34">
        <v>0</v>
      </c>
      <c r="M86" s="34">
        <f t="shared" si="3"/>
        <v>1</v>
      </c>
      <c r="N86" s="34">
        <v>0.05</v>
      </c>
      <c r="O86" s="34">
        <v>0.45</v>
      </c>
      <c r="P86" s="34">
        <v>0</v>
      </c>
      <c r="Q86" s="34">
        <v>0</v>
      </c>
      <c r="R86" s="34">
        <v>6</v>
      </c>
      <c r="S86" s="37" t="s">
        <v>33</v>
      </c>
      <c r="T86" s="34">
        <v>0</v>
      </c>
      <c r="U86" s="34">
        <v>0</v>
      </c>
      <c r="V86" s="34">
        <v>0</v>
      </c>
      <c r="W86" s="38"/>
      <c r="X86" s="38">
        <v>0.43</v>
      </c>
      <c r="Y86" s="39">
        <v>0.33</v>
      </c>
      <c r="Z86" s="40" t="s">
        <v>272</v>
      </c>
    </row>
    <row r="87" spans="1:27" s="41" customFormat="1" ht="25.05" customHeight="1" x14ac:dyDescent="0.3">
      <c r="A87" s="34">
        <f t="shared" si="2"/>
        <v>84</v>
      </c>
      <c r="B87" s="35" t="s">
        <v>273</v>
      </c>
      <c r="C87" s="36" t="s">
        <v>102</v>
      </c>
      <c r="D87" s="36" t="s">
        <v>274</v>
      </c>
      <c r="E87" s="34" t="s">
        <v>48</v>
      </c>
      <c r="F87" s="36" t="s">
        <v>275</v>
      </c>
      <c r="G87" s="34">
        <v>26500</v>
      </c>
      <c r="H87" s="36" t="s">
        <v>40</v>
      </c>
      <c r="I87" s="34">
        <v>0</v>
      </c>
      <c r="J87" s="34">
        <v>0</v>
      </c>
      <c r="K87" s="34">
        <v>0</v>
      </c>
      <c r="L87" s="34">
        <v>0</v>
      </c>
      <c r="M87" s="34">
        <f t="shared" si="3"/>
        <v>0</v>
      </c>
      <c r="N87" s="34">
        <v>0</v>
      </c>
      <c r="O87" s="34">
        <v>0</v>
      </c>
      <c r="P87" s="34">
        <v>2</v>
      </c>
      <c r="Q87" s="34">
        <v>0</v>
      </c>
      <c r="R87" s="34">
        <v>0</v>
      </c>
      <c r="S87" s="38" t="s">
        <v>106</v>
      </c>
      <c r="T87" s="34">
        <v>0</v>
      </c>
      <c r="U87" s="34">
        <v>0</v>
      </c>
      <c r="V87" s="34">
        <v>0</v>
      </c>
      <c r="W87" s="38">
        <v>0</v>
      </c>
      <c r="X87" s="38">
        <v>0.63</v>
      </c>
      <c r="Y87" s="39">
        <v>0.28999999999999998</v>
      </c>
      <c r="Z87" s="40" t="s">
        <v>276</v>
      </c>
    </row>
    <row r="88" spans="1:27" s="41" customFormat="1" ht="25.05" customHeight="1" x14ac:dyDescent="0.3">
      <c r="A88" s="34">
        <f t="shared" si="2"/>
        <v>85</v>
      </c>
      <c r="B88" s="35">
        <v>5819</v>
      </c>
      <c r="C88" s="36" t="s">
        <v>225</v>
      </c>
      <c r="D88" s="36" t="s">
        <v>225</v>
      </c>
      <c r="E88" s="34" t="s">
        <v>153</v>
      </c>
      <c r="F88" s="36" t="s">
        <v>90</v>
      </c>
      <c r="G88" s="34">
        <v>5300</v>
      </c>
      <c r="H88" s="36" t="s">
        <v>32</v>
      </c>
      <c r="I88" s="34">
        <v>2</v>
      </c>
      <c r="J88" s="34">
        <v>0</v>
      </c>
      <c r="K88" s="34">
        <v>0</v>
      </c>
      <c r="L88" s="34">
        <v>0</v>
      </c>
      <c r="M88" s="34">
        <f t="shared" si="3"/>
        <v>2</v>
      </c>
      <c r="N88" s="34">
        <v>0.06</v>
      </c>
      <c r="O88" s="34">
        <v>0</v>
      </c>
      <c r="P88" s="34">
        <v>0</v>
      </c>
      <c r="Q88" s="34">
        <v>0</v>
      </c>
      <c r="R88" s="34">
        <v>6</v>
      </c>
      <c r="S88" s="37" t="s">
        <v>33</v>
      </c>
      <c r="T88" s="34">
        <v>0</v>
      </c>
      <c r="U88" s="34">
        <v>0</v>
      </c>
      <c r="V88" s="34">
        <v>0</v>
      </c>
      <c r="W88" s="38"/>
      <c r="X88" s="38">
        <v>0.43</v>
      </c>
      <c r="Y88" s="39">
        <v>0.33</v>
      </c>
      <c r="Z88" s="40" t="s">
        <v>277</v>
      </c>
    </row>
    <row r="89" spans="1:27" s="41" customFormat="1" ht="25.05" customHeight="1" x14ac:dyDescent="0.3">
      <c r="A89" s="34">
        <f t="shared" si="2"/>
        <v>86</v>
      </c>
      <c r="B89" s="35" t="s">
        <v>278</v>
      </c>
      <c r="C89" s="36" t="s">
        <v>279</v>
      </c>
      <c r="D89" s="36" t="s">
        <v>280</v>
      </c>
      <c r="E89" s="34" t="s">
        <v>48</v>
      </c>
      <c r="F89" s="36" t="s">
        <v>134</v>
      </c>
      <c r="G89" s="34">
        <v>7620</v>
      </c>
      <c r="H89" s="36" t="s">
        <v>32</v>
      </c>
      <c r="I89" s="34">
        <v>2</v>
      </c>
      <c r="J89" s="34">
        <v>0</v>
      </c>
      <c r="K89" s="34">
        <v>0</v>
      </c>
      <c r="L89" s="34">
        <v>0</v>
      </c>
      <c r="M89" s="34">
        <f t="shared" si="3"/>
        <v>2</v>
      </c>
      <c r="N89" s="34">
        <v>0.05</v>
      </c>
      <c r="O89" s="34">
        <v>0.14000000000000001</v>
      </c>
      <c r="P89" s="34">
        <v>0</v>
      </c>
      <c r="Q89" s="34">
        <v>0</v>
      </c>
      <c r="R89" s="34">
        <v>6</v>
      </c>
      <c r="S89" s="37" t="s">
        <v>33</v>
      </c>
      <c r="T89" s="34">
        <v>0</v>
      </c>
      <c r="U89" s="34">
        <v>0</v>
      </c>
      <c r="V89" s="34">
        <v>0</v>
      </c>
      <c r="W89" s="38"/>
      <c r="X89" s="38">
        <v>0.43</v>
      </c>
      <c r="Y89" s="39">
        <v>0.33</v>
      </c>
      <c r="Z89" s="40" t="s">
        <v>281</v>
      </c>
    </row>
    <row r="90" spans="1:27" s="41" customFormat="1" ht="25.05" customHeight="1" x14ac:dyDescent="0.3">
      <c r="A90" s="34">
        <f t="shared" si="2"/>
        <v>87</v>
      </c>
      <c r="B90" s="35" t="s">
        <v>282</v>
      </c>
      <c r="C90" s="36" t="s">
        <v>28</v>
      </c>
      <c r="D90" s="36" t="s">
        <v>283</v>
      </c>
      <c r="E90" s="34" t="s">
        <v>48</v>
      </c>
      <c r="F90" s="36" t="s">
        <v>284</v>
      </c>
      <c r="G90" s="34">
        <v>40580</v>
      </c>
      <c r="H90" s="36" t="s">
        <v>32</v>
      </c>
      <c r="I90" s="34">
        <v>21</v>
      </c>
      <c r="J90" s="34">
        <v>0</v>
      </c>
      <c r="K90" s="34">
        <v>2</v>
      </c>
      <c r="L90" s="34">
        <v>0</v>
      </c>
      <c r="M90" s="34">
        <f t="shared" si="3"/>
        <v>23</v>
      </c>
      <c r="N90" s="34">
        <v>1</v>
      </c>
      <c r="O90" s="34">
        <v>0</v>
      </c>
      <c r="P90" s="34">
        <v>2</v>
      </c>
      <c r="Q90" s="34">
        <v>0</v>
      </c>
      <c r="R90" s="34">
        <v>6</v>
      </c>
      <c r="S90" s="37" t="s">
        <v>33</v>
      </c>
      <c r="T90" s="34">
        <v>1</v>
      </c>
      <c r="U90" s="34">
        <v>1</v>
      </c>
      <c r="V90" s="34">
        <v>1</v>
      </c>
      <c r="W90" s="34">
        <v>1</v>
      </c>
      <c r="X90" s="34"/>
      <c r="Y90" s="43"/>
      <c r="Z90" s="40" t="s">
        <v>285</v>
      </c>
    </row>
    <row r="91" spans="1:27" s="41" customFormat="1" ht="25.05" customHeight="1" x14ac:dyDescent="0.3">
      <c r="A91" s="34">
        <f t="shared" si="2"/>
        <v>88</v>
      </c>
      <c r="B91" s="35" t="s">
        <v>282</v>
      </c>
      <c r="C91" s="36" t="s">
        <v>28</v>
      </c>
      <c r="D91" s="36" t="s">
        <v>283</v>
      </c>
      <c r="E91" s="34" t="s">
        <v>48</v>
      </c>
      <c r="F91" s="48" t="s">
        <v>286</v>
      </c>
      <c r="G91" s="34">
        <v>30000</v>
      </c>
      <c r="H91" s="36" t="s">
        <v>32</v>
      </c>
      <c r="I91" s="34">
        <v>3</v>
      </c>
      <c r="J91" s="34">
        <v>0</v>
      </c>
      <c r="K91" s="34">
        <v>0</v>
      </c>
      <c r="L91" s="34">
        <v>8</v>
      </c>
      <c r="M91" s="34">
        <f t="shared" si="3"/>
        <v>11</v>
      </c>
      <c r="N91" s="34">
        <v>0</v>
      </c>
      <c r="O91" s="34">
        <v>0</v>
      </c>
      <c r="P91" s="34">
        <v>1</v>
      </c>
      <c r="Q91" s="34">
        <v>0</v>
      </c>
      <c r="R91" s="34">
        <v>12</v>
      </c>
      <c r="S91" s="37" t="s">
        <v>33</v>
      </c>
      <c r="T91" s="34">
        <v>1</v>
      </c>
      <c r="U91" s="34">
        <v>1</v>
      </c>
      <c r="V91" s="34">
        <v>1</v>
      </c>
      <c r="W91" s="34">
        <v>1</v>
      </c>
      <c r="X91" s="34"/>
      <c r="Y91" s="43"/>
      <c r="Z91" s="40" t="s">
        <v>285</v>
      </c>
    </row>
    <row r="92" spans="1:27" s="41" customFormat="1" ht="25.05" customHeight="1" x14ac:dyDescent="0.3">
      <c r="A92" s="34">
        <f t="shared" si="2"/>
        <v>89</v>
      </c>
      <c r="B92" s="35" t="s">
        <v>287</v>
      </c>
      <c r="C92" s="36" t="s">
        <v>59</v>
      </c>
      <c r="D92" s="36" t="s">
        <v>288</v>
      </c>
      <c r="E92" s="34" t="s">
        <v>52</v>
      </c>
      <c r="F92" s="36" t="s">
        <v>289</v>
      </c>
      <c r="G92" s="34">
        <v>8168</v>
      </c>
      <c r="H92" s="36" t="s">
        <v>53</v>
      </c>
      <c r="I92" s="34">
        <v>3</v>
      </c>
      <c r="J92" s="34">
        <v>0</v>
      </c>
      <c r="K92" s="34">
        <v>0</v>
      </c>
      <c r="L92" s="34">
        <v>0</v>
      </c>
      <c r="M92" s="34">
        <f t="shared" si="3"/>
        <v>3</v>
      </c>
      <c r="N92" s="34">
        <v>0</v>
      </c>
      <c r="O92" s="34">
        <v>0.25</v>
      </c>
      <c r="P92" s="34">
        <v>0</v>
      </c>
      <c r="Q92" s="34">
        <v>0</v>
      </c>
      <c r="R92" s="34">
        <v>6</v>
      </c>
      <c r="S92" s="37" t="s">
        <v>33</v>
      </c>
      <c r="T92" s="34">
        <v>0</v>
      </c>
      <c r="U92" s="34">
        <v>0</v>
      </c>
      <c r="V92" s="34">
        <v>0</v>
      </c>
      <c r="W92" s="38"/>
      <c r="X92" s="38">
        <v>0.86</v>
      </c>
      <c r="Y92" s="39">
        <v>0.48</v>
      </c>
      <c r="Z92" s="40" t="s">
        <v>290</v>
      </c>
    </row>
    <row r="93" spans="1:27" s="41" customFormat="1" ht="25.05" customHeight="1" x14ac:dyDescent="0.3">
      <c r="A93" s="34">
        <f t="shared" si="2"/>
        <v>90</v>
      </c>
      <c r="B93" s="35">
        <v>2955</v>
      </c>
      <c r="C93" s="36" t="s">
        <v>225</v>
      </c>
      <c r="D93" s="36" t="s">
        <v>291</v>
      </c>
      <c r="E93" s="34" t="s">
        <v>153</v>
      </c>
      <c r="F93" s="36" t="s">
        <v>98</v>
      </c>
      <c r="G93" s="34">
        <v>2501</v>
      </c>
      <c r="H93" s="36" t="s">
        <v>32</v>
      </c>
      <c r="I93" s="34">
        <v>1</v>
      </c>
      <c r="J93" s="34">
        <v>0</v>
      </c>
      <c r="K93" s="34">
        <v>0</v>
      </c>
      <c r="L93" s="34">
        <v>0</v>
      </c>
      <c r="M93" s="34">
        <f t="shared" si="3"/>
        <v>1</v>
      </c>
      <c r="N93" s="34" t="s">
        <v>99</v>
      </c>
      <c r="O93" s="34" t="s">
        <v>99</v>
      </c>
      <c r="P93" s="34" t="s">
        <v>99</v>
      </c>
      <c r="Q93" s="34">
        <v>0</v>
      </c>
      <c r="R93" s="34">
        <v>6</v>
      </c>
      <c r="S93" s="34" t="s">
        <v>85</v>
      </c>
      <c r="T93" s="34">
        <v>0</v>
      </c>
      <c r="U93" s="34">
        <v>0</v>
      </c>
      <c r="V93" s="34">
        <v>0</v>
      </c>
      <c r="W93" s="38"/>
      <c r="X93" s="38">
        <v>0.86</v>
      </c>
      <c r="Y93" s="39">
        <v>0.48</v>
      </c>
      <c r="Z93" s="40" t="s">
        <v>292</v>
      </c>
    </row>
    <row r="94" spans="1:27" s="41" customFormat="1" ht="25.05" customHeight="1" x14ac:dyDescent="0.3">
      <c r="A94" s="34">
        <f t="shared" si="2"/>
        <v>91</v>
      </c>
      <c r="B94" s="35" t="s">
        <v>293</v>
      </c>
      <c r="C94" s="36" t="s">
        <v>225</v>
      </c>
      <c r="D94" s="36" t="s">
        <v>294</v>
      </c>
      <c r="E94" s="34" t="s">
        <v>30</v>
      </c>
      <c r="F94" s="36" t="s">
        <v>98</v>
      </c>
      <c r="G94" s="34">
        <v>2307</v>
      </c>
      <c r="H94" s="36" t="s">
        <v>32</v>
      </c>
      <c r="I94" s="34">
        <v>0.5</v>
      </c>
      <c r="J94" s="34">
        <v>0</v>
      </c>
      <c r="K94" s="34">
        <v>0</v>
      </c>
      <c r="L94" s="34">
        <v>0</v>
      </c>
      <c r="M94" s="34">
        <f t="shared" si="3"/>
        <v>0.5</v>
      </c>
      <c r="N94" s="34" t="s">
        <v>99</v>
      </c>
      <c r="O94" s="34" t="s">
        <v>99</v>
      </c>
      <c r="P94" s="34" t="s">
        <v>99</v>
      </c>
      <c r="Q94" s="34">
        <v>0</v>
      </c>
      <c r="R94" s="34">
        <v>6</v>
      </c>
      <c r="S94" s="34" t="s">
        <v>85</v>
      </c>
      <c r="T94" s="34">
        <v>0</v>
      </c>
      <c r="U94" s="34">
        <v>0</v>
      </c>
      <c r="V94" s="34">
        <v>0</v>
      </c>
      <c r="W94" s="38"/>
      <c r="X94" s="38">
        <v>0.86</v>
      </c>
      <c r="Y94" s="39">
        <v>0.48</v>
      </c>
      <c r="Z94" s="40" t="s">
        <v>295</v>
      </c>
    </row>
    <row r="95" spans="1:27" s="41" customFormat="1" ht="25.05" customHeight="1" x14ac:dyDescent="0.3">
      <c r="A95" s="34">
        <f t="shared" si="2"/>
        <v>92</v>
      </c>
      <c r="B95" s="35" t="s">
        <v>296</v>
      </c>
      <c r="C95" s="36" t="s">
        <v>225</v>
      </c>
      <c r="D95" s="36" t="s">
        <v>297</v>
      </c>
      <c r="E95" s="34" t="s">
        <v>48</v>
      </c>
      <c r="F95" s="36" t="s">
        <v>98</v>
      </c>
      <c r="G95" s="34">
        <v>2130</v>
      </c>
      <c r="H95" s="36" t="s">
        <v>32</v>
      </c>
      <c r="I95" s="34">
        <v>0.5</v>
      </c>
      <c r="J95" s="34">
        <v>0</v>
      </c>
      <c r="K95" s="34">
        <v>0</v>
      </c>
      <c r="L95" s="34">
        <v>0</v>
      </c>
      <c r="M95" s="34">
        <f t="shared" si="3"/>
        <v>0.5</v>
      </c>
      <c r="N95" s="34" t="s">
        <v>99</v>
      </c>
      <c r="O95" s="34" t="s">
        <v>99</v>
      </c>
      <c r="P95" s="34" t="s">
        <v>99</v>
      </c>
      <c r="Q95" s="34">
        <v>0</v>
      </c>
      <c r="R95" s="34">
        <v>6</v>
      </c>
      <c r="S95" s="34" t="s">
        <v>85</v>
      </c>
      <c r="T95" s="34">
        <v>0</v>
      </c>
      <c r="U95" s="34">
        <v>0</v>
      </c>
      <c r="V95" s="34">
        <v>0</v>
      </c>
      <c r="W95" s="38"/>
      <c r="X95" s="38">
        <v>0.86</v>
      </c>
      <c r="Y95" s="39">
        <v>0.48</v>
      </c>
      <c r="Z95" s="40" t="s">
        <v>298</v>
      </c>
    </row>
    <row r="96" spans="1:27" s="41" customFormat="1" ht="25.05" customHeight="1" x14ac:dyDescent="0.3">
      <c r="A96" s="34">
        <f t="shared" si="2"/>
        <v>93</v>
      </c>
      <c r="B96" s="35" t="s">
        <v>299</v>
      </c>
      <c r="C96" s="36" t="s">
        <v>300</v>
      </c>
      <c r="D96" s="36" t="s">
        <v>301</v>
      </c>
      <c r="E96" s="34" t="s">
        <v>48</v>
      </c>
      <c r="F96" s="36" t="s">
        <v>98</v>
      </c>
      <c r="G96" s="34">
        <v>2798</v>
      </c>
      <c r="H96" s="36" t="s">
        <v>32</v>
      </c>
      <c r="I96" s="34">
        <v>0.5</v>
      </c>
      <c r="J96" s="34">
        <v>0</v>
      </c>
      <c r="K96" s="34">
        <v>0</v>
      </c>
      <c r="L96" s="34">
        <v>0</v>
      </c>
      <c r="M96" s="34">
        <f t="shared" si="3"/>
        <v>0.5</v>
      </c>
      <c r="N96" s="34" t="s">
        <v>99</v>
      </c>
      <c r="O96" s="34" t="s">
        <v>99</v>
      </c>
      <c r="P96" s="34" t="s">
        <v>99</v>
      </c>
      <c r="Q96" s="34">
        <v>0</v>
      </c>
      <c r="R96" s="34">
        <v>6</v>
      </c>
      <c r="S96" s="34" t="s">
        <v>85</v>
      </c>
      <c r="T96" s="34">
        <v>0</v>
      </c>
      <c r="U96" s="34">
        <v>0</v>
      </c>
      <c r="V96" s="34">
        <v>0</v>
      </c>
      <c r="W96" s="38"/>
      <c r="X96" s="38">
        <v>0.86</v>
      </c>
      <c r="Y96" s="39">
        <v>0.48</v>
      </c>
      <c r="Z96" s="40" t="s">
        <v>302</v>
      </c>
    </row>
    <row r="97" spans="1:26" s="41" customFormat="1" ht="25.05" customHeight="1" x14ac:dyDescent="0.3">
      <c r="A97" s="34">
        <f t="shared" si="2"/>
        <v>94</v>
      </c>
      <c r="B97" s="35" t="s">
        <v>303</v>
      </c>
      <c r="C97" s="36" t="s">
        <v>225</v>
      </c>
      <c r="D97" s="36" t="s">
        <v>304</v>
      </c>
      <c r="E97" s="34" t="s">
        <v>153</v>
      </c>
      <c r="F97" s="36" t="s">
        <v>98</v>
      </c>
      <c r="G97" s="34">
        <v>4354</v>
      </c>
      <c r="H97" s="36" t="s">
        <v>32</v>
      </c>
      <c r="I97" s="34">
        <v>0.5</v>
      </c>
      <c r="J97" s="34">
        <v>0</v>
      </c>
      <c r="K97" s="34">
        <v>0</v>
      </c>
      <c r="L97" s="34">
        <v>0</v>
      </c>
      <c r="M97" s="34">
        <f t="shared" si="3"/>
        <v>0.5</v>
      </c>
      <c r="N97" s="34" t="s">
        <v>99</v>
      </c>
      <c r="O97" s="34" t="s">
        <v>99</v>
      </c>
      <c r="P97" s="34" t="s">
        <v>99</v>
      </c>
      <c r="Q97" s="34">
        <v>0</v>
      </c>
      <c r="R97" s="34">
        <v>6</v>
      </c>
      <c r="S97" s="34" t="s">
        <v>85</v>
      </c>
      <c r="T97" s="34">
        <v>0</v>
      </c>
      <c r="U97" s="34">
        <v>0</v>
      </c>
      <c r="V97" s="34">
        <v>0</v>
      </c>
      <c r="W97" s="38"/>
      <c r="X97" s="38">
        <v>0.86</v>
      </c>
      <c r="Y97" s="39">
        <v>0.48</v>
      </c>
      <c r="Z97" s="40" t="s">
        <v>305</v>
      </c>
    </row>
    <row r="98" spans="1:26" s="41" customFormat="1" ht="25.05" customHeight="1" x14ac:dyDescent="0.3">
      <c r="A98" s="34">
        <f t="shared" si="2"/>
        <v>95</v>
      </c>
      <c r="B98" s="35" t="s">
        <v>306</v>
      </c>
      <c r="C98" s="36" t="s">
        <v>307</v>
      </c>
      <c r="D98" s="36" t="s">
        <v>308</v>
      </c>
      <c r="E98" s="34" t="s">
        <v>30</v>
      </c>
      <c r="F98" s="36" t="s">
        <v>172</v>
      </c>
      <c r="G98" s="34">
        <v>17209</v>
      </c>
      <c r="H98" s="36" t="s">
        <v>32</v>
      </c>
      <c r="I98" s="34">
        <v>3</v>
      </c>
      <c r="J98" s="34">
        <v>0</v>
      </c>
      <c r="K98" s="34">
        <v>1</v>
      </c>
      <c r="L98" s="34">
        <v>0</v>
      </c>
      <c r="M98" s="34">
        <f t="shared" si="3"/>
        <v>4</v>
      </c>
      <c r="N98" s="34">
        <v>0.05</v>
      </c>
      <c r="O98" s="34">
        <v>0</v>
      </c>
      <c r="P98" s="34">
        <v>1</v>
      </c>
      <c r="Q98" s="34">
        <v>0</v>
      </c>
      <c r="R98" s="34">
        <v>12</v>
      </c>
      <c r="S98" s="34" t="s">
        <v>85</v>
      </c>
      <c r="T98" s="34">
        <v>1</v>
      </c>
      <c r="U98" s="34">
        <v>0</v>
      </c>
      <c r="V98" s="34">
        <v>0</v>
      </c>
      <c r="W98" s="38"/>
      <c r="X98" s="38">
        <v>0.63</v>
      </c>
      <c r="Y98" s="39">
        <v>0.28999999999999998</v>
      </c>
      <c r="Z98" s="40" t="s">
        <v>309</v>
      </c>
    </row>
    <row r="99" spans="1:26" s="41" customFormat="1" ht="25.05" customHeight="1" x14ac:dyDescent="0.3">
      <c r="A99" s="34">
        <f t="shared" si="2"/>
        <v>96</v>
      </c>
      <c r="B99" s="35" t="s">
        <v>310</v>
      </c>
      <c r="C99" s="36" t="s">
        <v>307</v>
      </c>
      <c r="D99" s="36" t="s">
        <v>311</v>
      </c>
      <c r="E99" s="34" t="s">
        <v>30</v>
      </c>
      <c r="F99" s="36" t="s">
        <v>134</v>
      </c>
      <c r="G99" s="34">
        <v>8000</v>
      </c>
      <c r="H99" s="36" t="s">
        <v>32</v>
      </c>
      <c r="I99" s="34">
        <v>2</v>
      </c>
      <c r="J99" s="34">
        <v>0</v>
      </c>
      <c r="K99" s="34">
        <v>0</v>
      </c>
      <c r="L99" s="34">
        <v>0</v>
      </c>
      <c r="M99" s="34">
        <f t="shared" si="3"/>
        <v>2</v>
      </c>
      <c r="N99" s="34">
        <v>0.05</v>
      </c>
      <c r="O99" s="34">
        <v>0.14000000000000001</v>
      </c>
      <c r="P99" s="34">
        <v>0</v>
      </c>
      <c r="Q99" s="34">
        <v>0</v>
      </c>
      <c r="R99" s="34">
        <v>6</v>
      </c>
      <c r="S99" s="37" t="s">
        <v>33</v>
      </c>
      <c r="T99" s="34">
        <v>0</v>
      </c>
      <c r="U99" s="34">
        <v>0</v>
      </c>
      <c r="V99" s="34">
        <v>0</v>
      </c>
      <c r="W99" s="38"/>
      <c r="X99" s="38">
        <v>0.43</v>
      </c>
      <c r="Y99" s="39">
        <v>0.5</v>
      </c>
      <c r="Z99" s="40" t="s">
        <v>312</v>
      </c>
    </row>
    <row r="100" spans="1:26" s="41" customFormat="1" ht="33.450000000000003" customHeight="1" x14ac:dyDescent="0.3">
      <c r="A100" s="34">
        <f t="shared" si="2"/>
        <v>97</v>
      </c>
      <c r="B100" s="35" t="s">
        <v>313</v>
      </c>
      <c r="C100" s="36" t="s">
        <v>314</v>
      </c>
      <c r="D100" s="36" t="s">
        <v>315</v>
      </c>
      <c r="E100" s="34" t="s">
        <v>30</v>
      </c>
      <c r="F100" s="36" t="s">
        <v>316</v>
      </c>
      <c r="G100" s="34">
        <v>108000</v>
      </c>
      <c r="H100" s="36" t="s">
        <v>185</v>
      </c>
      <c r="I100" s="34">
        <v>2</v>
      </c>
      <c r="J100" s="34">
        <v>0</v>
      </c>
      <c r="K100" s="34">
        <v>0</v>
      </c>
      <c r="L100" s="34">
        <v>0</v>
      </c>
      <c r="M100" s="34">
        <f t="shared" si="3"/>
        <v>2</v>
      </c>
      <c r="N100" s="34">
        <v>1</v>
      </c>
      <c r="O100" s="34">
        <v>0</v>
      </c>
      <c r="P100" s="34">
        <v>3</v>
      </c>
      <c r="Q100" s="34">
        <v>0</v>
      </c>
      <c r="R100" s="34" t="s">
        <v>105</v>
      </c>
      <c r="S100" s="38" t="s">
        <v>106</v>
      </c>
      <c r="T100" s="34">
        <v>0</v>
      </c>
      <c r="U100" s="34">
        <v>0</v>
      </c>
      <c r="V100" s="34">
        <v>0</v>
      </c>
      <c r="W100" s="38"/>
      <c r="X100" s="38">
        <v>0.63</v>
      </c>
      <c r="Y100" s="39">
        <v>0.33</v>
      </c>
      <c r="Z100" s="49" t="s">
        <v>317</v>
      </c>
    </row>
    <row r="101" spans="1:26" s="41" customFormat="1" ht="25.05" customHeight="1" x14ac:dyDescent="0.3">
      <c r="A101" s="34">
        <f t="shared" si="2"/>
        <v>98</v>
      </c>
      <c r="B101" s="35" t="s">
        <v>318</v>
      </c>
      <c r="C101" s="36" t="s">
        <v>319</v>
      </c>
      <c r="D101" s="36" t="s">
        <v>320</v>
      </c>
      <c r="E101" s="34" t="s">
        <v>30</v>
      </c>
      <c r="F101" s="36" t="s">
        <v>134</v>
      </c>
      <c r="G101" s="34">
        <v>6522</v>
      </c>
      <c r="H101" s="36" t="s">
        <v>321</v>
      </c>
      <c r="I101" s="34">
        <v>2</v>
      </c>
      <c r="J101" s="34">
        <v>0</v>
      </c>
      <c r="K101" s="34">
        <v>0</v>
      </c>
      <c r="L101" s="34">
        <v>0</v>
      </c>
      <c r="M101" s="34">
        <f t="shared" si="3"/>
        <v>2</v>
      </c>
      <c r="N101" s="34">
        <v>0.05</v>
      </c>
      <c r="O101" s="34">
        <v>0.14000000000000001</v>
      </c>
      <c r="P101" s="34">
        <v>0</v>
      </c>
      <c r="Q101" s="34">
        <v>0</v>
      </c>
      <c r="R101" s="34">
        <v>6</v>
      </c>
      <c r="S101" s="37" t="s">
        <v>33</v>
      </c>
      <c r="T101" s="34">
        <v>0</v>
      </c>
      <c r="U101" s="34">
        <v>0</v>
      </c>
      <c r="V101" s="34">
        <v>0</v>
      </c>
      <c r="W101" s="38"/>
      <c r="X101" s="38">
        <v>0.43</v>
      </c>
      <c r="Y101" s="39">
        <v>0.33</v>
      </c>
      <c r="Z101" s="49" t="s">
        <v>322</v>
      </c>
    </row>
    <row r="102" spans="1:26" s="41" customFormat="1" ht="25.05" customHeight="1" x14ac:dyDescent="0.3">
      <c r="A102" s="34">
        <f t="shared" si="2"/>
        <v>99</v>
      </c>
      <c r="B102" s="35" t="s">
        <v>323</v>
      </c>
      <c r="C102" s="36" t="s">
        <v>324</v>
      </c>
      <c r="D102" s="36" t="s">
        <v>324</v>
      </c>
      <c r="E102" s="34" t="s">
        <v>52</v>
      </c>
      <c r="F102" s="36" t="s">
        <v>44</v>
      </c>
      <c r="G102" s="34">
        <v>7100</v>
      </c>
      <c r="H102" s="36" t="s">
        <v>325</v>
      </c>
      <c r="I102" s="34">
        <v>2</v>
      </c>
      <c r="J102" s="34">
        <v>0</v>
      </c>
      <c r="K102" s="34">
        <v>0</v>
      </c>
      <c r="L102" s="34">
        <v>0</v>
      </c>
      <c r="M102" s="34">
        <f t="shared" si="3"/>
        <v>2</v>
      </c>
      <c r="N102" s="34">
        <v>0.05</v>
      </c>
      <c r="O102" s="34">
        <v>0.5</v>
      </c>
      <c r="P102" s="34">
        <v>0</v>
      </c>
      <c r="Q102" s="34">
        <v>0</v>
      </c>
      <c r="R102" s="34">
        <v>6</v>
      </c>
      <c r="S102" s="37" t="s">
        <v>33</v>
      </c>
      <c r="T102" s="34">
        <v>0</v>
      </c>
      <c r="U102" s="34">
        <v>0</v>
      </c>
      <c r="V102" s="34">
        <v>0</v>
      </c>
      <c r="W102" s="38"/>
      <c r="X102" s="38">
        <v>0.43</v>
      </c>
      <c r="Y102" s="39">
        <v>0.33</v>
      </c>
      <c r="Z102" s="50" t="s">
        <v>326</v>
      </c>
    </row>
    <row r="103" spans="1:26" s="41" customFormat="1" ht="25.05" customHeight="1" x14ac:dyDescent="0.3">
      <c r="A103" s="34">
        <f t="shared" si="2"/>
        <v>100</v>
      </c>
      <c r="B103" s="35" t="s">
        <v>327</v>
      </c>
      <c r="C103" s="36" t="s">
        <v>328</v>
      </c>
      <c r="D103" s="36" t="s">
        <v>329</v>
      </c>
      <c r="E103" s="34" t="s">
        <v>52</v>
      </c>
      <c r="F103" s="36" t="s">
        <v>330</v>
      </c>
      <c r="G103" s="34">
        <v>16000</v>
      </c>
      <c r="H103" s="36" t="s">
        <v>325</v>
      </c>
      <c r="I103" s="34">
        <v>5</v>
      </c>
      <c r="J103" s="34">
        <v>0</v>
      </c>
      <c r="K103" s="34">
        <v>1</v>
      </c>
      <c r="L103" s="34">
        <v>0</v>
      </c>
      <c r="M103" s="34">
        <f t="shared" si="3"/>
        <v>6</v>
      </c>
      <c r="N103" s="34">
        <v>0.05</v>
      </c>
      <c r="O103" s="34">
        <v>0</v>
      </c>
      <c r="P103" s="34">
        <v>1</v>
      </c>
      <c r="Q103" s="34">
        <v>0</v>
      </c>
      <c r="R103" s="34">
        <v>12</v>
      </c>
      <c r="S103" s="34" t="s">
        <v>85</v>
      </c>
      <c r="T103" s="34">
        <v>0</v>
      </c>
      <c r="U103" s="34">
        <v>0</v>
      </c>
      <c r="V103" s="34">
        <v>0</v>
      </c>
      <c r="W103" s="38"/>
      <c r="X103" s="38">
        <v>0.63</v>
      </c>
      <c r="Y103" s="39">
        <v>0.33</v>
      </c>
      <c r="Z103" s="50" t="s">
        <v>331</v>
      </c>
    </row>
    <row r="104" spans="1:26" s="41" customFormat="1" ht="25.05" customHeight="1" x14ac:dyDescent="0.3">
      <c r="A104" s="34">
        <f t="shared" si="2"/>
        <v>101</v>
      </c>
      <c r="B104" s="35" t="s">
        <v>332</v>
      </c>
      <c r="C104" s="36" t="s">
        <v>28</v>
      </c>
      <c r="D104" s="36" t="s">
        <v>333</v>
      </c>
      <c r="E104" s="34" t="s">
        <v>48</v>
      </c>
      <c r="F104" s="36" t="s">
        <v>65</v>
      </c>
      <c r="G104" s="34">
        <v>2000</v>
      </c>
      <c r="H104" s="36" t="s">
        <v>40</v>
      </c>
      <c r="I104" s="34">
        <v>1</v>
      </c>
      <c r="J104" s="34">
        <v>0</v>
      </c>
      <c r="K104" s="34">
        <v>0</v>
      </c>
      <c r="L104" s="34">
        <v>0</v>
      </c>
      <c r="M104" s="34">
        <f t="shared" si="3"/>
        <v>1</v>
      </c>
      <c r="N104" s="34">
        <v>0.05</v>
      </c>
      <c r="O104" s="34">
        <v>0.14000000000000001</v>
      </c>
      <c r="P104" s="34">
        <v>0</v>
      </c>
      <c r="Q104" s="34">
        <v>0</v>
      </c>
      <c r="R104" s="34">
        <v>6</v>
      </c>
      <c r="S104" s="37" t="s">
        <v>33</v>
      </c>
      <c r="T104" s="34">
        <v>0</v>
      </c>
      <c r="U104" s="34">
        <v>0</v>
      </c>
      <c r="V104" s="34">
        <v>0</v>
      </c>
      <c r="W104" s="38"/>
      <c r="X104" s="38">
        <v>0.43</v>
      </c>
      <c r="Y104" s="39">
        <v>0.5</v>
      </c>
      <c r="Z104" s="51" t="s">
        <v>334</v>
      </c>
    </row>
    <row r="105" spans="1:26" s="41" customFormat="1" ht="28.8" x14ac:dyDescent="0.3">
      <c r="A105" s="34">
        <f t="shared" si="2"/>
        <v>102</v>
      </c>
      <c r="B105" s="34" t="s">
        <v>335</v>
      </c>
      <c r="C105" s="36" t="s">
        <v>336</v>
      </c>
      <c r="D105" s="36" t="s">
        <v>337</v>
      </c>
      <c r="E105" s="34" t="s">
        <v>153</v>
      </c>
      <c r="F105" s="36" t="s">
        <v>98</v>
      </c>
      <c r="G105" s="34">
        <v>6356</v>
      </c>
      <c r="H105" s="36" t="s">
        <v>32</v>
      </c>
      <c r="I105" s="34">
        <v>2</v>
      </c>
      <c r="J105" s="34">
        <v>0</v>
      </c>
      <c r="K105" s="34">
        <v>0</v>
      </c>
      <c r="L105" s="34">
        <v>0</v>
      </c>
      <c r="M105" s="34">
        <f t="shared" si="3"/>
        <v>2</v>
      </c>
      <c r="N105" s="34"/>
      <c r="O105" s="34"/>
      <c r="P105" s="34"/>
      <c r="Q105" s="34">
        <v>0</v>
      </c>
      <c r="R105" s="34">
        <v>6</v>
      </c>
      <c r="S105" s="34"/>
      <c r="T105" s="38">
        <v>0</v>
      </c>
      <c r="U105" s="38">
        <v>0</v>
      </c>
      <c r="V105" s="38">
        <v>0</v>
      </c>
      <c r="W105" s="38">
        <v>0</v>
      </c>
      <c r="X105" s="38">
        <v>0.86</v>
      </c>
      <c r="Y105" s="39">
        <v>0.48</v>
      </c>
      <c r="Z105" s="40" t="s">
        <v>338</v>
      </c>
    </row>
    <row r="106" spans="1:26" s="41" customFormat="1" ht="25.05" customHeight="1" x14ac:dyDescent="0.3">
      <c r="A106" s="34"/>
      <c r="B106" s="34"/>
      <c r="C106" s="36"/>
      <c r="D106" s="36"/>
      <c r="E106" s="34"/>
      <c r="F106" s="36"/>
      <c r="G106" s="34"/>
      <c r="H106" s="36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8"/>
      <c r="U106" s="38"/>
      <c r="V106" s="38"/>
      <c r="W106" s="38"/>
      <c r="X106" s="38"/>
      <c r="Y106" s="39"/>
      <c r="Z106" s="40"/>
    </row>
    <row r="107" spans="1:26" s="41" customFormat="1" ht="25.05" customHeight="1" x14ac:dyDescent="0.3">
      <c r="A107" s="34"/>
      <c r="B107" s="34"/>
      <c r="C107" s="36"/>
      <c r="D107" s="36"/>
      <c r="E107" s="34"/>
      <c r="F107" s="36"/>
      <c r="G107" s="34"/>
      <c r="H107" s="36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8"/>
      <c r="U107" s="38"/>
      <c r="V107" s="38"/>
      <c r="W107" s="38"/>
      <c r="X107" s="38"/>
      <c r="Y107" s="39"/>
      <c r="Z107" s="40"/>
    </row>
    <row r="108" spans="1:26" s="55" customFormat="1" ht="25.05" customHeight="1" x14ac:dyDescent="0.3">
      <c r="A108" s="52"/>
      <c r="B108" s="34"/>
      <c r="C108" s="36"/>
      <c r="D108" s="36"/>
      <c r="E108" s="34"/>
      <c r="F108" s="36"/>
      <c r="G108" s="34"/>
      <c r="H108" s="36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3"/>
      <c r="U108" s="53"/>
      <c r="V108" s="53"/>
      <c r="W108" s="53"/>
      <c r="X108" s="53"/>
      <c r="Y108" s="54"/>
      <c r="Z108" s="36"/>
    </row>
    <row r="109" spans="1:26" ht="19.5" customHeight="1" x14ac:dyDescent="0.3">
      <c r="A109" s="11"/>
      <c r="B109" s="11"/>
      <c r="C109" s="12"/>
      <c r="D109" s="12"/>
      <c r="E109" s="10"/>
      <c r="F109" s="12"/>
      <c r="G109" s="10"/>
      <c r="H109" s="12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1"/>
      <c r="U109" s="11"/>
      <c r="V109" s="11"/>
      <c r="W109" s="11"/>
      <c r="X109" s="11"/>
      <c r="Y109" s="56"/>
      <c r="Z109" s="12"/>
    </row>
    <row r="110" spans="1:26" s="62" customFormat="1" ht="25.05" customHeight="1" x14ac:dyDescent="0.3">
      <c r="A110" s="57"/>
      <c r="B110" s="57"/>
      <c r="C110" s="58"/>
      <c r="D110" s="58"/>
      <c r="E110" s="57"/>
      <c r="F110" s="58"/>
      <c r="G110" s="59">
        <f>SUM(G4:G109)</f>
        <v>1219965</v>
      </c>
      <c r="H110" s="58"/>
      <c r="I110" s="60">
        <f t="shared" ref="I110:Q110" si="4">SUM(I4:I109)</f>
        <v>241.5</v>
      </c>
      <c r="J110" s="60">
        <f t="shared" si="4"/>
        <v>5</v>
      </c>
      <c r="K110" s="60">
        <f t="shared" si="4"/>
        <v>19</v>
      </c>
      <c r="L110" s="60">
        <f t="shared" si="4"/>
        <v>11</v>
      </c>
      <c r="M110" s="60">
        <f t="shared" si="4"/>
        <v>276.5</v>
      </c>
      <c r="N110" s="61">
        <f t="shared" si="4"/>
        <v>6.7789999999999928</v>
      </c>
      <c r="O110" s="61">
        <f t="shared" si="4"/>
        <v>15.339999999999996</v>
      </c>
      <c r="P110" s="60">
        <f t="shared" si="4"/>
        <v>26</v>
      </c>
      <c r="Q110" s="60">
        <f t="shared" si="4"/>
        <v>0</v>
      </c>
      <c r="R110" s="60"/>
      <c r="S110" s="60"/>
      <c r="T110" s="60"/>
      <c r="U110" s="60"/>
      <c r="V110" s="60"/>
      <c r="W110" s="60"/>
      <c r="X110" s="60"/>
      <c r="Y110" s="61"/>
      <c r="Z110" s="58"/>
    </row>
    <row r="111" spans="1:26" x14ac:dyDescent="0.3">
      <c r="A111" s="11"/>
      <c r="B111" s="11"/>
      <c r="C111" s="12"/>
      <c r="D111" s="12"/>
      <c r="E111" s="10"/>
      <c r="F111" s="12"/>
      <c r="G111" s="10"/>
      <c r="H111" s="12"/>
      <c r="I111" s="10"/>
      <c r="J111" s="10"/>
      <c r="K111" s="10">
        <v>17</v>
      </c>
      <c r="L111" s="10"/>
      <c r="M111" s="10"/>
      <c r="N111" s="10"/>
      <c r="O111" s="10"/>
      <c r="P111" s="10"/>
      <c r="Q111" s="10"/>
      <c r="R111" s="10"/>
      <c r="S111" s="10"/>
      <c r="T111" s="11"/>
      <c r="U111" s="11"/>
      <c r="V111" s="11"/>
      <c r="W111" s="11"/>
      <c r="X111" s="11"/>
      <c r="Y111" s="56"/>
      <c r="Z111" s="12"/>
    </row>
    <row r="112" spans="1:26" s="69" customFormat="1" ht="20.55" customHeight="1" x14ac:dyDescent="0.3">
      <c r="A112" s="63"/>
      <c r="B112" s="63"/>
      <c r="C112" s="64"/>
      <c r="D112" s="64"/>
      <c r="E112" s="65"/>
      <c r="F112" s="64"/>
      <c r="G112" s="65"/>
      <c r="H112" s="64"/>
      <c r="I112" s="65"/>
      <c r="J112" s="65"/>
      <c r="K112" s="65"/>
      <c r="L112" s="65"/>
      <c r="M112" s="65"/>
      <c r="N112" s="66" t="s">
        <v>339</v>
      </c>
      <c r="O112" s="67">
        <f>N110+O110+P110</f>
        <v>48.118999999999986</v>
      </c>
      <c r="P112" s="65"/>
      <c r="Q112" s="65"/>
      <c r="R112" s="65"/>
      <c r="S112" s="65"/>
      <c r="T112" s="63"/>
      <c r="U112" s="63"/>
      <c r="V112" s="63"/>
      <c r="W112" s="63"/>
      <c r="X112" s="63"/>
      <c r="Y112" s="68"/>
      <c r="Z112" s="64"/>
    </row>
    <row r="113" spans="1:26" s="62" customFormat="1" ht="19.95" customHeight="1" x14ac:dyDescent="0.3">
      <c r="A113" s="65"/>
      <c r="B113" s="65"/>
      <c r="C113" s="12"/>
      <c r="D113" s="70" t="s">
        <v>340</v>
      </c>
      <c r="E113" s="65"/>
      <c r="F113" s="65"/>
      <c r="G113" s="65"/>
      <c r="H113" s="12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71"/>
      <c r="Z113" s="65"/>
    </row>
  </sheetData>
  <mergeCells count="3">
    <mergeCell ref="A1:A2"/>
    <mergeCell ref="B1:B2"/>
    <mergeCell ref="I1:M2"/>
  </mergeCells>
  <conditionalFormatting sqref="B1 B3:B1048576">
    <cfRule type="duplicateValues" dxfId="2" priority="1"/>
    <cfRule type="duplicateValues" dxfId="1" priority="2"/>
    <cfRule type="duplicateValues" dxfId="0" priority="3"/>
  </conditionalFormatting>
  <hyperlinks>
    <hyperlink ref="Z5" r:id="rId1" xr:uid="{1AE0F71B-4DDA-4C11-8C61-CCD3C0ED7A5D}"/>
    <hyperlink ref="Z8" r:id="rId2" xr:uid="{599907E9-6146-4247-BFB8-6FFB574268F5}"/>
    <hyperlink ref="Z10" r:id="rId3" xr:uid="{485F11A6-4A59-498D-A3F4-DAB51C8388C1}"/>
    <hyperlink ref="Z15" r:id="rId4" xr:uid="{C3903D45-0379-444D-93FD-4905CE4CA8C6}"/>
    <hyperlink ref="Z19" r:id="rId5" xr:uid="{3ECC5F5A-91D6-4CF1-888A-20AA3F82EB1A}"/>
  </hyperlinks>
  <pageMargins left="0.7" right="0.7" top="0.75" bottom="0.75" header="0.3" footer="0.3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kvr best</dc:creator>
  <cp:lastModifiedBy>kvr best</cp:lastModifiedBy>
  <dcterms:created xsi:type="dcterms:W3CDTF">2025-05-16T07:40:19Z</dcterms:created>
  <dcterms:modified xsi:type="dcterms:W3CDTF">2025-05-16T07:42:43Z</dcterms:modified>
</cp:coreProperties>
</file>