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greaterlondonauthority.sharepoint.com/sites/sharefilesocialpolicy/Shared Documents/Pay Gap 2024/2024 Tables/Redacted/"/>
    </mc:Choice>
  </mc:AlternateContent>
  <xr:revisionPtr revIDLastSave="189" documentId="8_{25F1A6A6-4B71-44A4-A676-1918E9349676}" xr6:coauthVersionLast="47" xr6:coauthVersionMax="47" xr10:uidLastSave="{12AEB180-06EB-4C69-AE61-E5AE658A80EA}"/>
  <bookViews>
    <workbookView xWindow="43080" yWindow="-120" windowWidth="38640" windowHeight="21240" xr2:uid="{8B196CB6-FF69-4B59-8B3A-AAFA4B6AA508}"/>
  </bookViews>
  <sheets>
    <sheet name="Overview" sheetId="2" r:id="rId1"/>
    <sheet name="Contents" sheetId="1" r:id="rId2"/>
    <sheet name="1" sheetId="3" r:id="rId3"/>
    <sheet name="2" sheetId="10" r:id="rId4"/>
    <sheet name="3" sheetId="11" r:id="rId5"/>
    <sheet name="4" sheetId="12" r:id="rId6"/>
    <sheet name="5" sheetId="17" r:id="rId7"/>
    <sheet name="6" sheetId="18" r:id="rId8"/>
    <sheet name="7" sheetId="13" r:id="rId9"/>
    <sheet name="8" sheetId="14"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08" i="12" l="1"/>
  <c r="H105" i="12"/>
  <c r="H99" i="12"/>
  <c r="H202" i="12"/>
  <c r="H196" i="12"/>
  <c r="H93" i="12"/>
  <c r="H87" i="12"/>
  <c r="H190" i="12"/>
  <c r="H185" i="12"/>
  <c r="H184" i="12"/>
  <c r="H183" i="12"/>
  <c r="H82" i="12"/>
  <c r="H81" i="12"/>
  <c r="H80" i="12"/>
  <c r="H76" i="12"/>
  <c r="H75" i="12"/>
  <c r="H74" i="12"/>
  <c r="H179" i="12"/>
  <c r="H178" i="12"/>
  <c r="H177" i="12"/>
  <c r="H173" i="12"/>
  <c r="H172" i="12"/>
  <c r="H171" i="12"/>
  <c r="H70" i="12"/>
  <c r="H69" i="12"/>
  <c r="H68" i="12"/>
  <c r="H62" i="12"/>
  <c r="H63" i="12"/>
  <c r="H64" i="12"/>
  <c r="H167" i="12"/>
  <c r="H166" i="12"/>
  <c r="H165" i="12"/>
  <c r="H58" i="12"/>
  <c r="H57" i="12"/>
  <c r="H56" i="12"/>
  <c r="H161" i="12"/>
  <c r="H160" i="12"/>
  <c r="H159" i="12"/>
  <c r="H155" i="12"/>
  <c r="H154" i="12"/>
  <c r="H153" i="12"/>
  <c r="H52" i="12"/>
  <c r="H51" i="12"/>
  <c r="H50" i="12"/>
  <c r="H46" i="12"/>
  <c r="H45" i="12"/>
  <c r="H44" i="12"/>
  <c r="H149" i="12"/>
  <c r="H148" i="12"/>
  <c r="H147" i="12"/>
  <c r="H40" i="12"/>
  <c r="H39" i="12"/>
  <c r="H38" i="12"/>
  <c r="H143" i="12"/>
  <c r="H142" i="12"/>
  <c r="H141" i="12"/>
  <c r="H33" i="12"/>
  <c r="H136" i="12"/>
  <c r="H130" i="12"/>
  <c r="H27" i="12"/>
  <c r="H21" i="12"/>
  <c r="H112" i="12"/>
  <c r="H9" i="12"/>
  <c r="H29" i="17"/>
  <c r="H28" i="17"/>
  <c r="H27" i="17"/>
  <c r="H23" i="17"/>
  <c r="H22" i="17"/>
  <c r="H21" i="17"/>
  <c r="H16" i="17"/>
  <c r="H15" i="17"/>
  <c r="H14" i="17"/>
  <c r="H10" i="17"/>
  <c r="H9" i="17"/>
  <c r="H8" i="17"/>
  <c r="H29" i="18"/>
  <c r="H28" i="18"/>
  <c r="H27" i="18"/>
  <c r="H23" i="18"/>
  <c r="H22" i="18"/>
  <c r="H21" i="18"/>
  <c r="H16" i="18"/>
  <c r="H15" i="18"/>
  <c r="H14" i="18"/>
  <c r="H10" i="18"/>
  <c r="H9" i="18"/>
  <c r="H8" i="18"/>
  <c r="H32" i="13"/>
  <c r="H31" i="13"/>
  <c r="H27" i="13"/>
  <c r="H26" i="13"/>
  <c r="H22" i="13"/>
  <c r="H21" i="13"/>
  <c r="H16" i="13"/>
  <c r="H15" i="13"/>
  <c r="H14" i="13"/>
  <c r="H10" i="13"/>
  <c r="H9" i="13"/>
  <c r="H8" i="13"/>
  <c r="H61" i="11"/>
  <c r="H60" i="11"/>
  <c r="H59" i="11"/>
  <c r="H58" i="11"/>
  <c r="H54" i="11"/>
  <c r="H53" i="11"/>
  <c r="H52" i="11"/>
  <c r="H51" i="11"/>
  <c r="H47" i="11"/>
  <c r="H46" i="11"/>
  <c r="H45" i="11"/>
  <c r="H44" i="11"/>
  <c r="H40" i="11"/>
  <c r="H39" i="11"/>
  <c r="H38" i="11"/>
  <c r="H37" i="11"/>
  <c r="H32" i="11"/>
  <c r="H31" i="11"/>
  <c r="H30" i="11"/>
  <c r="H29" i="11"/>
  <c r="H25" i="11"/>
  <c r="H24" i="11"/>
  <c r="H23" i="11"/>
  <c r="H22" i="11"/>
  <c r="H18" i="11"/>
  <c r="H17" i="11"/>
  <c r="H16" i="11"/>
  <c r="H15" i="11"/>
  <c r="H11" i="11"/>
  <c r="H10" i="11"/>
  <c r="H9" i="11"/>
  <c r="H8" i="11"/>
  <c r="H29" i="10"/>
  <c r="H28" i="10"/>
  <c r="H27" i="10"/>
  <c r="H23" i="10"/>
  <c r="H22" i="10"/>
  <c r="H21" i="10"/>
  <c r="H16" i="10"/>
  <c r="H15" i="10"/>
  <c r="H14" i="10"/>
  <c r="H10" i="10"/>
  <c r="H9" i="10"/>
  <c r="H8" i="10"/>
  <c r="H24" i="3"/>
  <c r="H22" i="3"/>
  <c r="H23" i="3"/>
  <c r="H21" i="3"/>
  <c r="H16" i="3"/>
  <c r="H10" i="3"/>
  <c r="H15" i="3"/>
  <c r="H14" i="3"/>
  <c r="H9" i="3"/>
  <c r="H8" i="3"/>
</calcChain>
</file>

<file path=xl/sharedStrings.xml><?xml version="1.0" encoding="utf-8"?>
<sst xmlns="http://schemas.openxmlformats.org/spreadsheetml/2006/main" count="696" uniqueCount="104">
  <si>
    <t>Staff numbers</t>
  </si>
  <si>
    <t>Pay Gap</t>
  </si>
  <si>
    <t>Total</t>
  </si>
  <si>
    <t>N/A</t>
  </si>
  <si>
    <t>Number of staff receiving bonus</t>
  </si>
  <si>
    <t>&lt;£20,000</t>
  </si>
  <si>
    <t>£20,000 to £29,999</t>
  </si>
  <si>
    <t>£30,000 to £39,999</t>
  </si>
  <si>
    <t>£40,000 to £49,999</t>
  </si>
  <si>
    <t>£50,000 to £59,999</t>
  </si>
  <si>
    <t>£60,000 to £69,999</t>
  </si>
  <si>
    <t>£70,000 to £79,999</t>
  </si>
  <si>
    <t>£80,000 to £89,999</t>
  </si>
  <si>
    <t>£90,000 to £99,999</t>
  </si>
  <si>
    <t>&gt;£100,000</t>
  </si>
  <si>
    <t>Back to Contents</t>
  </si>
  <si>
    <t>GLA</t>
  </si>
  <si>
    <t>Hourly pay</t>
  </si>
  <si>
    <t>Median</t>
  </si>
  <si>
    <t>Mean</t>
  </si>
  <si>
    <t>Median (full time staff)</t>
  </si>
  <si>
    <t>Median (part time staff)</t>
  </si>
  <si>
    <t>Mean (full time staff)</t>
  </si>
  <si>
    <t>Mean (part time staff)</t>
  </si>
  <si>
    <t>Median (lower quartile)</t>
  </si>
  <si>
    <t>Median (lower middle quartile)</t>
  </si>
  <si>
    <t>Median (upper middle quartile)</t>
  </si>
  <si>
    <t>Median (upper quartile)</t>
  </si>
  <si>
    <t>Median (London's Living Wage)</t>
  </si>
  <si>
    <t>Mean (London's Living Wage)</t>
  </si>
  <si>
    <t>Median (Grade 1)</t>
  </si>
  <si>
    <t>Mean (Grade 1)</t>
  </si>
  <si>
    <t>Median (Grade 2)</t>
  </si>
  <si>
    <t>Mean (Grade 2)</t>
  </si>
  <si>
    <t>Median (Grade 3)</t>
  </si>
  <si>
    <t>Mean (Grade 3)</t>
  </si>
  <si>
    <t>Median (Grade 4)</t>
  </si>
  <si>
    <t>Mean (Grade 4)</t>
  </si>
  <si>
    <t>Median (Grade 5)</t>
  </si>
  <si>
    <t>Mean (Grade 5)</t>
  </si>
  <si>
    <t>Median (Grade 6)</t>
  </si>
  <si>
    <t>Mean (Grade 6)</t>
  </si>
  <si>
    <t>Median (Grade 7)</t>
  </si>
  <si>
    <t>Mean (Grade 7)</t>
  </si>
  <si>
    <t>Median (Grade 8)</t>
  </si>
  <si>
    <t>Mean (Grade 8)</t>
  </si>
  <si>
    <t>Median (Grade 9)</t>
  </si>
  <si>
    <t>Mean (Grade 9)</t>
  </si>
  <si>
    <t>Median (Grade 10)</t>
  </si>
  <si>
    <t>Mean (Grade 10)</t>
  </si>
  <si>
    <t>Median (Grade 11)</t>
  </si>
  <si>
    <t>Mean (Grade 11)</t>
  </si>
  <si>
    <t>Median (Grade 12)</t>
  </si>
  <si>
    <t>Mean (Grade 12)</t>
  </si>
  <si>
    <t>Median (Grade 13)</t>
  </si>
  <si>
    <t>Mean (Grade 13)</t>
  </si>
  <si>
    <t>Median (Grade 14)</t>
  </si>
  <si>
    <t>Mean (Grade 14)</t>
  </si>
  <si>
    <t>Median (Grade 15)</t>
  </si>
  <si>
    <t>Mean (Grade 15)</t>
  </si>
  <si>
    <t>Median (Spot)</t>
  </si>
  <si>
    <t>Mean (Spot)</t>
  </si>
  <si>
    <t>Annual payment</t>
  </si>
  <si>
    <t>Proportion of staff receiving bonus</t>
  </si>
  <si>
    <t>Pay band</t>
  </si>
  <si>
    <t>Mean (lower quartile)</t>
  </si>
  <si>
    <t>Mean (lower middle quartile)</t>
  </si>
  <si>
    <t>Mean (upper middle quartile)</t>
  </si>
  <si>
    <t>Mean (upper quartile)</t>
  </si>
  <si>
    <t>Disability pay gap data tables</t>
  </si>
  <si>
    <t>Disabled</t>
  </si>
  <si>
    <t>Not disabled</t>
  </si>
  <si>
    <t>% Disabled</t>
  </si>
  <si>
    <t>Proportion of staff that are disabled</t>
  </si>
  <si>
    <t>Proportion of staff that are not disabled</t>
  </si>
  <si>
    <t>Proportion of staff that did not disclose disability status</t>
  </si>
  <si>
    <t>Median (female staff)</t>
  </si>
  <si>
    <t>Median (male staff)</t>
  </si>
  <si>
    <t>Mean (female staff)</t>
  </si>
  <si>
    <t>Mean (male staff)</t>
  </si>
  <si>
    <t>Median (White staff)</t>
  </si>
  <si>
    <t>Mean (White staff)</t>
  </si>
  <si>
    <t>Median (Black, Asian and Minority Ethnic staff)</t>
  </si>
  <si>
    <t>Mean (Black, Asian and Minority Ethnic staff)</t>
  </si>
  <si>
    <t>Table 1: Overall disability pay gap (all staff), 2021-2024</t>
  </si>
  <si>
    <t>Change (2023 to 2024)</t>
  </si>
  <si>
    <t>Table 2: Disability pay gap, by full time and part time status, 2021-2024</t>
  </si>
  <si>
    <t>Table 3: Disability pay gap, by earnings quartile, 2021-2024</t>
  </si>
  <si>
    <t>Table 7: Overall disability bonus pay gap (all staff), 2021-2024</t>
  </si>
  <si>
    <t>Table 6: Disability pay gap, by ethnicity and disability, 2021-2024</t>
  </si>
  <si>
    <t>Table 4: Disability pay gap, by GLA staff grades, 2021-2024</t>
  </si>
  <si>
    <t>Overall disability pay gap (all staff), 2021-2024</t>
  </si>
  <si>
    <t>Disability pay gap, by full time and part time status, 2021-2024</t>
  </si>
  <si>
    <t>Disability pay gap, by earnings quartile, 2021-2024</t>
  </si>
  <si>
    <t>Disability pay gap, by GLA staff grades, 2021-2024</t>
  </si>
  <si>
    <t>Disability pay gap, by gender and disability, 2021-2024</t>
  </si>
  <si>
    <t>Disability pay gap, by ethnicity and disability, 2021-2024</t>
  </si>
  <si>
    <t>Overall disability bonus pay gap (all staff), 2021-2024</t>
  </si>
  <si>
    <t>Salary distribution by disability status, by £10k increments, 2021-2024</t>
  </si>
  <si>
    <t>Table 5: Disability pay gap, by gender and disability, 2021-2024</t>
  </si>
  <si>
    <t>Table 8: Salary distribution by disability status, by £10k increments, 2021-2024</t>
  </si>
  <si>
    <t>&lt;5</t>
  </si>
  <si>
    <t>&gt;5</t>
  </si>
  <si>
    <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</si>
</sst>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8" formatCode="&quot;£&quot;#,##0.00;[Red]\-&quot;£&quot;#,##0.00"/>
    <numFmt numFmtId="44" formatCode="_-&quot;£&quot;* #,##0.00_-;\-&quot;£&quot;* #,##0.00_-;_-&quot;£&quot;* &quot;-&quot;??_-;_-@_-"/>
    <numFmt numFmtId="43" formatCode="_-* #,##0.00_-;\-* #,##0.00_-;_-* &quot;-&quot;??_-;_-@_-"/>
    <numFmt numFmtId="164" formatCode="0.0%"/>
    <numFmt numFmtId="165" formatCode="_-* #,##0_-;\-* #,##0_-;_-* &quot;-&quot;??_-;_-@_-"/>
    <numFmt numFmtId="166" formatCode="0.0"/>
    <numFmt numFmtId="167" formatCode="#,##0.00_ ;\-#,##0.00\ "/>
    <numFmt numFmtId="170" formatCode="_-&quot;£&quot;* #,##0.00_-;\-&quot;£&quot;* #,##0.00_-;_-&quot;£&quot;* &quot;-&quot;??_-;_-@_-"/>
    <numFmt numFmtId="171" formatCode="_-* #,##0.00_-;\-* #,##0.00_-;_-* &quot;-&quot;??_-;_-@_-"/>
  </numFmts>
  <fonts count="10" x14ac:knownFonts="1">
    <font>
      <sz val="11"/>
      <color theme="1"/>
      <name val="Calibri"/>
      <family val="2"/>
      <scheme val="minor"/>
    </font>
    <font>
      <sz val="11"/>
      <color theme="1"/>
      <name val="Calibri"/>
      <family val="2"/>
      <scheme val="minor"/>
    </font>
    <font>
      <b/>
      <sz val="12"/>
      <color theme="1"/>
      <name val="Calibri"/>
      <family val="2"/>
    </font>
    <font>
      <b/>
      <sz val="11"/>
      <color theme="1"/>
      <name val="Calibri"/>
      <family val="2"/>
      <scheme val="minor"/>
    </font>
    <font>
      <u/>
      <sz val="11"/>
      <color theme="10"/>
      <name val="Calibri"/>
      <family val="2"/>
      <scheme val="minor"/>
    </font>
    <font>
      <b/>
      <u/>
      <sz val="11"/>
      <color theme="10"/>
      <name val="Calibri"/>
      <family val="2"/>
      <scheme val="minor"/>
    </font>
    <font>
      <i/>
      <sz val="11"/>
      <color theme="1"/>
      <name val="Calibri"/>
      <family val="2"/>
      <scheme val="minor"/>
    </font>
    <font>
      <sz val="11"/>
      <color rgb="FFFF0000"/>
      <name val="Calibri"/>
      <family val="2"/>
      <scheme val="minor"/>
    </font>
    <font>
      <sz val="11"/>
      <color rgb="FF000000"/>
      <name val="Calibri"/>
      <family val="2"/>
      <scheme val="minor"/>
    </font>
    <font>
      <b/>
      <sz val="11"/>
      <color rgb="FF000000"/>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FF"/>
        <bgColor rgb="FF000000"/>
      </patternFill>
    </fill>
  </fills>
  <borders count="3">
    <border>
      <left/>
      <right/>
      <top/>
      <bottom/>
      <diagonal/>
    </border>
    <border>
      <left/>
      <right/>
      <top/>
      <bottom style="thin">
        <color indexed="64"/>
      </bottom>
      <diagonal/>
    </border>
    <border>
      <left/>
      <right/>
      <top style="thin">
        <color indexed="64"/>
      </top>
      <bottom/>
      <diagonal/>
    </border>
  </borders>
  <cellStyleXfs count="7">
    <xf numFmtId="0" fontId="0" fillId="0" borderId="0"/>
    <xf numFmtId="9" fontId="1" fillId="0" borderId="0" applyFont="0" applyFill="0" applyBorder="0" applyAlignment="0" applyProtection="0"/>
    <xf numFmtId="0" fontId="4" fillId="0" borderId="0" applyNumberForma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171" fontId="1" fillId="0" borderId="0" applyFont="0" applyFill="0" applyBorder="0" applyAlignment="0" applyProtection="0"/>
    <xf numFmtId="170" fontId="1" fillId="0" borderId="0" applyFont="0" applyFill="0" applyBorder="0" applyAlignment="0" applyProtection="0"/>
  </cellStyleXfs>
  <cellXfs count="138">
    <xf numFmtId="0" fontId="0" fillId="0" borderId="0" xfId="0"/>
    <xf numFmtId="0" fontId="2" fillId="0" borderId="0" xfId="0" applyFont="1" applyAlignment="1">
      <alignment vertical="center"/>
    </xf>
    <xf numFmtId="0" fontId="5" fillId="0" borderId="0" xfId="2" applyFont="1" applyAlignment="1">
      <alignment vertical="center"/>
    </xf>
    <xf numFmtId="0" fontId="5" fillId="0" borderId="0" xfId="2" applyFont="1"/>
    <xf numFmtId="0" fontId="3" fillId="0" borderId="0" xfId="0" applyFont="1"/>
    <xf numFmtId="0" fontId="4" fillId="2" borderId="0" xfId="2" applyFill="1"/>
    <xf numFmtId="0" fontId="6" fillId="0" borderId="0" xfId="0" applyFont="1"/>
    <xf numFmtId="0" fontId="6" fillId="0" borderId="1" xfId="0" applyFont="1" applyBorder="1"/>
    <xf numFmtId="0" fontId="0" fillId="0" borderId="1" xfId="0" applyBorder="1"/>
    <xf numFmtId="0" fontId="6" fillId="0" borderId="0" xfId="0" applyFont="1" applyBorder="1"/>
    <xf numFmtId="0" fontId="0" fillId="0" borderId="0" xfId="0" applyBorder="1"/>
    <xf numFmtId="0" fontId="0" fillId="0" borderId="0" xfId="0" applyFont="1"/>
    <xf numFmtId="0" fontId="0" fillId="0" borderId="0" xfId="0" applyAlignment="1">
      <alignment horizontal="left"/>
    </xf>
    <xf numFmtId="0" fontId="0" fillId="0" borderId="0" xfId="0" applyAlignment="1">
      <alignment horizontal="right"/>
    </xf>
    <xf numFmtId="165" fontId="0" fillId="0" borderId="0" xfId="3" applyNumberFormat="1" applyFont="1" applyAlignment="1">
      <alignment horizontal="right"/>
    </xf>
    <xf numFmtId="44" fontId="0" fillId="0" borderId="0" xfId="4" applyFont="1" applyAlignment="1">
      <alignment horizontal="right"/>
    </xf>
    <xf numFmtId="10" fontId="3" fillId="0" borderId="0" xfId="1" applyNumberFormat="1" applyFont="1" applyAlignment="1">
      <alignment horizontal="right"/>
    </xf>
    <xf numFmtId="0" fontId="0" fillId="0" borderId="1" xfId="0" applyBorder="1" applyAlignment="1">
      <alignment horizontal="right"/>
    </xf>
    <xf numFmtId="10" fontId="0" fillId="0" borderId="0" xfId="1" applyNumberFormat="1" applyFont="1" applyAlignment="1">
      <alignment horizontal="right"/>
    </xf>
    <xf numFmtId="165" fontId="0" fillId="0" borderId="1" xfId="3" applyNumberFormat="1" applyFont="1" applyBorder="1" applyAlignment="1">
      <alignment horizontal="right"/>
    </xf>
    <xf numFmtId="9" fontId="0" fillId="0" borderId="0" xfId="1" applyFont="1" applyAlignment="1">
      <alignment horizontal="right"/>
    </xf>
    <xf numFmtId="10" fontId="1" fillId="0" borderId="0" xfId="1" applyNumberFormat="1" applyAlignment="1">
      <alignment horizontal="right"/>
    </xf>
    <xf numFmtId="2" fontId="0" fillId="0" borderId="0" xfId="0" applyNumberFormat="1" applyAlignment="1">
      <alignment horizontal="right"/>
    </xf>
    <xf numFmtId="44" fontId="0" fillId="0" borderId="0" xfId="4" applyFont="1" applyFill="1" applyAlignment="1">
      <alignment horizontal="right"/>
    </xf>
    <xf numFmtId="10" fontId="3" fillId="0" borderId="0" xfId="1" applyNumberFormat="1" applyFont="1" applyFill="1" applyAlignment="1">
      <alignment horizontal="right"/>
    </xf>
    <xf numFmtId="166" fontId="0" fillId="0" borderId="0" xfId="0" applyNumberFormat="1" applyAlignment="1">
      <alignment horizontal="right"/>
    </xf>
    <xf numFmtId="0" fontId="7" fillId="0" borderId="2" xfId="0" applyFont="1" applyBorder="1"/>
    <xf numFmtId="0" fontId="7" fillId="0" borderId="0" xfId="0" applyFont="1" applyAlignment="1">
      <alignment horizontal="right"/>
    </xf>
    <xf numFmtId="0" fontId="7" fillId="0" borderId="0" xfId="0" applyFont="1" applyBorder="1"/>
    <xf numFmtId="9" fontId="3" fillId="0" borderId="0" xfId="1" applyFont="1" applyFill="1" applyAlignment="1">
      <alignment horizontal="right"/>
    </xf>
    <xf numFmtId="0" fontId="7" fillId="0" borderId="0" xfId="0" applyFont="1"/>
    <xf numFmtId="9" fontId="3" fillId="0" borderId="0" xfId="1" applyFont="1" applyAlignment="1">
      <alignment horizontal="right"/>
    </xf>
    <xf numFmtId="0" fontId="3" fillId="0" borderId="0" xfId="0" applyFont="1" applyAlignment="1">
      <alignment horizontal="center"/>
    </xf>
    <xf numFmtId="0" fontId="8" fillId="0" borderId="0" xfId="0" applyFont="1" applyAlignment="1">
      <alignment horizontal="right"/>
    </xf>
    <xf numFmtId="8" fontId="0" fillId="0" borderId="0" xfId="0" applyNumberFormat="1"/>
    <xf numFmtId="8" fontId="8" fillId="0" borderId="0" xfId="0" applyNumberFormat="1" applyFont="1" applyAlignment="1">
      <alignment horizontal="right"/>
    </xf>
    <xf numFmtId="10" fontId="9" fillId="0" borderId="0" xfId="0" applyNumberFormat="1" applyFont="1" applyAlignment="1">
      <alignment horizontal="right"/>
    </xf>
    <xf numFmtId="3" fontId="8" fillId="0" borderId="0" xfId="0" applyNumberFormat="1" applyFont="1" applyAlignment="1">
      <alignment horizontal="right"/>
    </xf>
    <xf numFmtId="0" fontId="8" fillId="3" borderId="0" xfId="0" applyFont="1" applyFill="1" applyAlignment="1">
      <alignment horizontal="right"/>
    </xf>
    <xf numFmtId="8" fontId="8" fillId="3" borderId="0" xfId="0" applyNumberFormat="1" applyFont="1" applyFill="1" applyAlignment="1">
      <alignment horizontal="right"/>
    </xf>
    <xf numFmtId="10" fontId="9" fillId="3" borderId="0" xfId="0" applyNumberFormat="1" applyFont="1" applyFill="1" applyAlignment="1">
      <alignment horizontal="right"/>
    </xf>
    <xf numFmtId="9" fontId="9" fillId="0" borderId="0" xfId="0" applyNumberFormat="1" applyFont="1" applyAlignment="1">
      <alignment horizontal="right"/>
    </xf>
    <xf numFmtId="167" fontId="0" fillId="0" borderId="0" xfId="0" applyNumberFormat="1"/>
    <xf numFmtId="0" fontId="0" fillId="0" borderId="0" xfId="0" applyFill="1"/>
    <xf numFmtId="0" fontId="0" fillId="0" borderId="1" xfId="0" applyFill="1" applyBorder="1" applyAlignment="1">
      <alignment horizontal="right"/>
    </xf>
    <xf numFmtId="0" fontId="7" fillId="0" borderId="0" xfId="0" applyFont="1" applyFill="1" applyAlignment="1">
      <alignment horizontal="right"/>
    </xf>
    <xf numFmtId="0" fontId="3" fillId="0" borderId="0" xfId="0" applyFont="1" applyFill="1" applyAlignment="1">
      <alignment horizontal="center"/>
    </xf>
    <xf numFmtId="0" fontId="0" fillId="0" borderId="0" xfId="0" applyFill="1" applyAlignment="1">
      <alignment horizontal="right"/>
    </xf>
    <xf numFmtId="9" fontId="0" fillId="0" borderId="0" xfId="1" applyFont="1" applyFill="1" applyAlignment="1">
      <alignment horizontal="right"/>
    </xf>
    <xf numFmtId="165" fontId="0" fillId="0" borderId="1" xfId="3" applyNumberFormat="1" applyFont="1" applyFill="1" applyBorder="1" applyAlignment="1">
      <alignment horizontal="right"/>
    </xf>
    <xf numFmtId="165" fontId="0" fillId="0" borderId="0" xfId="3" applyNumberFormat="1" applyFont="1" applyFill="1" applyAlignment="1">
      <alignment horizontal="right"/>
    </xf>
    <xf numFmtId="0" fontId="0" fillId="0" borderId="1" xfId="0" applyFill="1" applyBorder="1"/>
    <xf numFmtId="0" fontId="3" fillId="0" borderId="0" xfId="0" applyFont="1" applyBorder="1" applyAlignment="1">
      <alignment horizontal="center"/>
    </xf>
    <xf numFmtId="0" fontId="3" fillId="0" borderId="0" xfId="0" applyFont="1" applyAlignment="1">
      <alignment horizontal="center"/>
    </xf>
    <xf numFmtId="0" fontId="0" fillId="0" borderId="0" xfId="0" applyAlignment="1">
      <alignment horizontal="right"/>
    </xf>
    <xf numFmtId="170" fontId="0" fillId="0" borderId="0" xfId="6" applyFont="1" applyAlignment="1">
      <alignment horizontal="right"/>
    </xf>
    <xf numFmtId="10" fontId="3" fillId="0" borderId="0" xfId="1" applyNumberFormat="1" applyFont="1" applyAlignment="1">
      <alignment horizontal="right"/>
    </xf>
    <xf numFmtId="0" fontId="0" fillId="0" borderId="0" xfId="0" applyAlignment="1">
      <alignment horizontal="right"/>
    </xf>
    <xf numFmtId="165" fontId="0" fillId="0" borderId="0" xfId="5" applyNumberFormat="1" applyFont="1" applyAlignment="1">
      <alignment horizontal="right"/>
    </xf>
    <xf numFmtId="164" fontId="3" fillId="0" borderId="0" xfId="1" applyNumberFormat="1" applyFont="1" applyAlignment="1">
      <alignment horizontal="right"/>
    </xf>
    <xf numFmtId="0" fontId="0" fillId="2" borderId="0" xfId="0" applyFill="1" applyAlignment="1">
      <alignment horizontal="right"/>
    </xf>
    <xf numFmtId="170" fontId="0" fillId="2" borderId="0" xfId="6" applyFont="1" applyFill="1" applyAlignment="1">
      <alignment horizontal="right"/>
    </xf>
    <xf numFmtId="10" fontId="3" fillId="2" borderId="0" xfId="1" applyNumberFormat="1" applyFont="1" applyFill="1" applyAlignment="1">
      <alignment horizontal="right"/>
    </xf>
    <xf numFmtId="0" fontId="0" fillId="2" borderId="0" xfId="0" applyFill="1" applyAlignment="1">
      <alignment horizontal="right"/>
    </xf>
    <xf numFmtId="170" fontId="0" fillId="2" borderId="0" xfId="6" applyFont="1" applyFill="1" applyAlignment="1">
      <alignment horizontal="right"/>
    </xf>
    <xf numFmtId="10" fontId="3" fillId="2" borderId="0" xfId="1" applyNumberFormat="1" applyFont="1" applyFill="1" applyAlignment="1">
      <alignment horizontal="right"/>
    </xf>
    <xf numFmtId="0" fontId="0" fillId="2" borderId="0" xfId="0" applyFill="1" applyAlignment="1">
      <alignment horizontal="right"/>
    </xf>
    <xf numFmtId="170" fontId="0" fillId="2" borderId="0" xfId="6" applyFont="1" applyFill="1" applyAlignment="1">
      <alignment horizontal="right"/>
    </xf>
    <xf numFmtId="10" fontId="3" fillId="2" borderId="0" xfId="1" applyNumberFormat="1" applyFont="1" applyFill="1" applyAlignment="1">
      <alignment horizontal="right"/>
    </xf>
    <xf numFmtId="0" fontId="0" fillId="2" borderId="0" xfId="0" applyFill="1" applyAlignment="1">
      <alignment horizontal="right"/>
    </xf>
    <xf numFmtId="170" fontId="0" fillId="2" borderId="0" xfId="6" applyFont="1" applyFill="1" applyAlignment="1">
      <alignment horizontal="right"/>
    </xf>
    <xf numFmtId="10" fontId="3" fillId="2" borderId="0" xfId="1" applyNumberFormat="1" applyFont="1" applyFill="1" applyAlignment="1">
      <alignment horizontal="right"/>
    </xf>
    <xf numFmtId="170" fontId="0" fillId="2" borderId="0" xfId="6" applyFont="1" applyFill="1" applyAlignment="1">
      <alignment horizontal="right"/>
    </xf>
    <xf numFmtId="10" fontId="3" fillId="2" borderId="0" xfId="1" applyNumberFormat="1" applyFont="1" applyFill="1" applyAlignment="1">
      <alignment horizontal="right"/>
    </xf>
    <xf numFmtId="2" fontId="0" fillId="0" borderId="0" xfId="0" applyNumberFormat="1" applyAlignment="1">
      <alignment horizontal="right"/>
    </xf>
    <xf numFmtId="170" fontId="0" fillId="2" borderId="0" xfId="6" applyFont="1" applyFill="1" applyAlignment="1">
      <alignment horizontal="right"/>
    </xf>
    <xf numFmtId="10" fontId="3" fillId="2" borderId="0" xfId="1" applyNumberFormat="1" applyFont="1" applyFill="1" applyAlignment="1">
      <alignment horizontal="right"/>
    </xf>
    <xf numFmtId="170" fontId="0" fillId="2" borderId="0" xfId="6" applyFont="1" applyFill="1" applyAlignment="1">
      <alignment horizontal="right"/>
    </xf>
    <xf numFmtId="10" fontId="3" fillId="2" borderId="0" xfId="1" applyNumberFormat="1" applyFont="1" applyFill="1" applyAlignment="1">
      <alignment horizontal="right"/>
    </xf>
    <xf numFmtId="10" fontId="1" fillId="0" borderId="0" xfId="1" applyNumberFormat="1" applyAlignment="1">
      <alignment horizontal="right"/>
    </xf>
    <xf numFmtId="170" fontId="0" fillId="2" borderId="0" xfId="6" applyFont="1" applyFill="1" applyAlignment="1">
      <alignment horizontal="right"/>
    </xf>
    <xf numFmtId="10" fontId="3" fillId="2" borderId="0" xfId="1" applyNumberFormat="1" applyFont="1" applyFill="1" applyAlignment="1">
      <alignment horizontal="right"/>
    </xf>
    <xf numFmtId="170" fontId="0" fillId="2" borderId="0" xfId="6" applyFont="1" applyFill="1" applyAlignment="1">
      <alignment horizontal="right"/>
    </xf>
    <xf numFmtId="10" fontId="3" fillId="2" borderId="0" xfId="1" applyNumberFormat="1" applyFont="1" applyFill="1" applyAlignment="1">
      <alignment horizontal="right"/>
    </xf>
    <xf numFmtId="170" fontId="0" fillId="2" borderId="0" xfId="6" applyFont="1" applyFill="1" applyAlignment="1">
      <alignment horizontal="right"/>
    </xf>
    <xf numFmtId="10" fontId="3" fillId="2" borderId="0" xfId="1" applyNumberFormat="1" applyFont="1" applyFill="1" applyAlignment="1">
      <alignment horizontal="right"/>
    </xf>
    <xf numFmtId="170" fontId="0" fillId="2" borderId="0" xfId="6" applyFont="1" applyFill="1" applyAlignment="1">
      <alignment horizontal="right"/>
    </xf>
    <xf numFmtId="10" fontId="3" fillId="2" borderId="0" xfId="1" applyNumberFormat="1" applyFont="1" applyFill="1" applyAlignment="1">
      <alignment horizontal="right"/>
    </xf>
    <xf numFmtId="170" fontId="0" fillId="2" borderId="0" xfId="6" applyFont="1" applyFill="1" applyAlignment="1">
      <alignment horizontal="right"/>
    </xf>
    <xf numFmtId="10" fontId="3" fillId="2" borderId="0" xfId="1" applyNumberFormat="1" applyFont="1" applyFill="1" applyAlignment="1">
      <alignment horizontal="right"/>
    </xf>
    <xf numFmtId="170" fontId="0" fillId="2" borderId="0" xfId="6" applyFont="1" applyFill="1" applyAlignment="1">
      <alignment horizontal="right"/>
    </xf>
    <xf numFmtId="10" fontId="3" fillId="2" borderId="0" xfId="1" applyNumberFormat="1" applyFont="1" applyFill="1" applyAlignment="1">
      <alignment horizontal="right"/>
    </xf>
    <xf numFmtId="170" fontId="0" fillId="2" borderId="0" xfId="6" applyFont="1" applyFill="1" applyAlignment="1">
      <alignment horizontal="right"/>
    </xf>
    <xf numFmtId="10" fontId="3" fillId="2" borderId="0" xfId="1" applyNumberFormat="1" applyFont="1" applyFill="1" applyAlignment="1">
      <alignment horizontal="right"/>
    </xf>
    <xf numFmtId="170" fontId="0" fillId="2" borderId="0" xfId="6" applyFont="1" applyFill="1" applyAlignment="1">
      <alignment horizontal="right"/>
    </xf>
    <xf numFmtId="10" fontId="3" fillId="2" borderId="0" xfId="1" applyNumberFormat="1" applyFont="1" applyFill="1" applyAlignment="1">
      <alignment horizontal="right"/>
    </xf>
    <xf numFmtId="170" fontId="0" fillId="2" borderId="0" xfId="6" applyFont="1" applyFill="1" applyAlignment="1">
      <alignment horizontal="right"/>
    </xf>
    <xf numFmtId="10" fontId="3" fillId="2" borderId="0" xfId="1" applyNumberFormat="1" applyFont="1" applyFill="1" applyAlignment="1">
      <alignment horizontal="right"/>
    </xf>
    <xf numFmtId="170" fontId="0" fillId="2" borderId="0" xfId="6" applyFont="1" applyFill="1" applyAlignment="1">
      <alignment horizontal="right"/>
    </xf>
    <xf numFmtId="10" fontId="3" fillId="2" borderId="0" xfId="1" applyNumberFormat="1" applyFont="1" applyFill="1" applyAlignment="1">
      <alignment horizontal="right"/>
    </xf>
    <xf numFmtId="170" fontId="0" fillId="2" borderId="0" xfId="6" applyFont="1" applyFill="1" applyAlignment="1">
      <alignment horizontal="right"/>
    </xf>
    <xf numFmtId="10" fontId="3" fillId="2" borderId="0" xfId="1" applyNumberFormat="1" applyFont="1" applyFill="1" applyAlignment="1">
      <alignment horizontal="right"/>
    </xf>
    <xf numFmtId="170" fontId="0" fillId="2" borderId="0" xfId="6" applyFont="1" applyFill="1" applyAlignment="1">
      <alignment horizontal="right"/>
    </xf>
    <xf numFmtId="10" fontId="3" fillId="2" borderId="0" xfId="1" applyNumberFormat="1" applyFont="1" applyFill="1" applyAlignment="1">
      <alignment horizontal="right"/>
    </xf>
    <xf numFmtId="10" fontId="1" fillId="0" borderId="0" xfId="1" applyNumberFormat="1" applyAlignment="1">
      <alignment horizontal="right"/>
    </xf>
    <xf numFmtId="2" fontId="0" fillId="0" borderId="0" xfId="0" applyNumberFormat="1" applyAlignment="1">
      <alignment horizontal="right"/>
    </xf>
    <xf numFmtId="170" fontId="0" fillId="2" borderId="0" xfId="6" applyFont="1" applyFill="1" applyAlignment="1">
      <alignment horizontal="right"/>
    </xf>
    <xf numFmtId="10" fontId="3" fillId="2" borderId="0" xfId="1" applyNumberFormat="1" applyFont="1" applyFill="1" applyAlignment="1">
      <alignment horizontal="right"/>
    </xf>
    <xf numFmtId="170" fontId="0" fillId="2" borderId="0" xfId="6" applyFont="1" applyFill="1" applyAlignment="1">
      <alignment horizontal="right"/>
    </xf>
    <xf numFmtId="10" fontId="3" fillId="2" borderId="0" xfId="1" applyNumberFormat="1" applyFont="1" applyFill="1" applyAlignment="1">
      <alignment horizontal="right"/>
    </xf>
    <xf numFmtId="170" fontId="0" fillId="2" borderId="0" xfId="6" applyFont="1" applyFill="1" applyAlignment="1">
      <alignment horizontal="right"/>
    </xf>
    <xf numFmtId="10" fontId="3" fillId="2" borderId="0" xfId="1" applyNumberFormat="1" applyFont="1" applyFill="1" applyAlignment="1">
      <alignment horizontal="right"/>
    </xf>
    <xf numFmtId="170" fontId="0" fillId="2" borderId="0" xfId="6" applyFont="1" applyFill="1" applyAlignment="1">
      <alignment horizontal="right"/>
    </xf>
    <xf numFmtId="10" fontId="3" fillId="2" borderId="0" xfId="1" applyNumberFormat="1" applyFont="1" applyFill="1" applyAlignment="1">
      <alignment horizontal="right"/>
    </xf>
    <xf numFmtId="170" fontId="0" fillId="2" borderId="0" xfId="6" applyFont="1" applyFill="1" applyAlignment="1">
      <alignment horizontal="right"/>
    </xf>
    <xf numFmtId="10" fontId="3" fillId="2" borderId="0" xfId="1" applyNumberFormat="1" applyFont="1" applyFill="1" applyAlignment="1">
      <alignment horizontal="right"/>
    </xf>
    <xf numFmtId="170" fontId="0" fillId="2" borderId="0" xfId="6" applyFont="1" applyFill="1" applyAlignment="1">
      <alignment horizontal="right"/>
    </xf>
    <xf numFmtId="10" fontId="3" fillId="2" borderId="0" xfId="1" applyNumberFormat="1" applyFont="1" applyFill="1" applyAlignment="1">
      <alignment horizontal="right"/>
    </xf>
    <xf numFmtId="170" fontId="0" fillId="2" borderId="0" xfId="6" applyFont="1" applyFill="1" applyAlignment="1">
      <alignment horizontal="right"/>
    </xf>
    <xf numFmtId="10" fontId="3" fillId="2" borderId="0" xfId="1" applyNumberFormat="1" applyFont="1" applyFill="1" applyAlignment="1">
      <alignment horizontal="right"/>
    </xf>
    <xf numFmtId="170" fontId="0" fillId="2" borderId="0" xfId="6" applyFont="1" applyFill="1" applyAlignment="1">
      <alignment horizontal="right"/>
    </xf>
    <xf numFmtId="10" fontId="3" fillId="2" borderId="0" xfId="1" applyNumberFormat="1" applyFont="1" applyFill="1" applyAlignment="1">
      <alignment horizontal="right"/>
    </xf>
    <xf numFmtId="170" fontId="0" fillId="2" borderId="0" xfId="6" applyFont="1" applyFill="1" applyAlignment="1">
      <alignment horizontal="right"/>
    </xf>
    <xf numFmtId="10" fontId="3" fillId="2" borderId="0" xfId="1" applyNumberFormat="1" applyFont="1" applyFill="1" applyAlignment="1">
      <alignment horizontal="right"/>
    </xf>
    <xf numFmtId="170" fontId="0" fillId="2" borderId="0" xfId="6" applyFont="1" applyFill="1" applyAlignment="1">
      <alignment horizontal="right"/>
    </xf>
    <xf numFmtId="10" fontId="3" fillId="2" borderId="0" xfId="1" applyNumberFormat="1" applyFont="1" applyFill="1" applyAlignment="1">
      <alignment horizontal="right"/>
    </xf>
    <xf numFmtId="170" fontId="0" fillId="2" borderId="0" xfId="6" applyFont="1" applyFill="1" applyAlignment="1">
      <alignment horizontal="right"/>
    </xf>
    <xf numFmtId="10" fontId="3" fillId="2" borderId="0" xfId="1" applyNumberFormat="1" applyFont="1" applyFill="1" applyAlignment="1">
      <alignment horizontal="right"/>
    </xf>
    <xf numFmtId="170" fontId="0" fillId="2" borderId="0" xfId="6" applyFont="1" applyFill="1" applyAlignment="1">
      <alignment horizontal="right"/>
    </xf>
    <xf numFmtId="10" fontId="3" fillId="2" borderId="0" xfId="1" applyNumberFormat="1" applyFont="1" applyFill="1" applyAlignment="1">
      <alignment horizontal="right"/>
    </xf>
    <xf numFmtId="170" fontId="0" fillId="2" borderId="0" xfId="6" applyFont="1" applyFill="1" applyAlignment="1">
      <alignment horizontal="right"/>
    </xf>
    <xf numFmtId="10" fontId="3" fillId="2" borderId="0" xfId="1" applyNumberFormat="1" applyFont="1" applyFill="1" applyAlignment="1">
      <alignment horizontal="right"/>
    </xf>
    <xf numFmtId="165" fontId="0" fillId="2" borderId="0" xfId="5" applyNumberFormat="1" applyFont="1" applyFill="1" applyAlignment="1">
      <alignment horizontal="right"/>
    </xf>
    <xf numFmtId="10" fontId="0" fillId="2" borderId="0" xfId="1" applyNumberFormat="1" applyFont="1" applyFill="1" applyAlignment="1">
      <alignment horizontal="right"/>
    </xf>
    <xf numFmtId="9" fontId="0" fillId="2" borderId="0" xfId="1" applyFont="1" applyFill="1" applyAlignment="1">
      <alignment horizontal="right"/>
    </xf>
    <xf numFmtId="0" fontId="0" fillId="0" borderId="0" xfId="0"/>
    <xf numFmtId="9" fontId="0" fillId="2" borderId="0" xfId="1" applyFont="1" applyFill="1" applyAlignment="1">
      <alignment horizontal="right"/>
    </xf>
    <xf numFmtId="9" fontId="6" fillId="2" borderId="0" xfId="1" applyFont="1" applyFill="1" applyAlignment="1">
      <alignment horizontal="right"/>
    </xf>
  </cellXfs>
  <cellStyles count="7">
    <cellStyle name="Comma" xfId="3" builtinId="3"/>
    <cellStyle name="Comma 2" xfId="5" xr:uid="{22FFD610-D9C1-4911-9049-31EBAD0EA309}"/>
    <cellStyle name="Currency" xfId="4" builtinId="4"/>
    <cellStyle name="Currency 2" xfId="6" xr:uid="{4D1A6CC2-F732-42F7-AD51-B3984F886844}"/>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114300</xdr:colOff>
      <xdr:row>2</xdr:row>
      <xdr:rowOff>0</xdr:rowOff>
    </xdr:from>
    <xdr:to>
      <xdr:col>12</xdr:col>
      <xdr:colOff>0</xdr:colOff>
      <xdr:row>10</xdr:row>
      <xdr:rowOff>146050</xdr:rowOff>
    </xdr:to>
    <xdr:sp macro="" textlink="">
      <xdr:nvSpPr>
        <xdr:cNvPr id="2" name="TextBox 1">
          <a:extLst>
            <a:ext uri="{FF2B5EF4-FFF2-40B4-BE49-F238E27FC236}">
              <a16:creationId xmlns:a16="http://schemas.microsoft.com/office/drawing/2014/main" id="{ADD6954D-140E-42E5-BB8B-1511B2D19B5E}"/>
            </a:ext>
          </a:extLst>
        </xdr:cNvPr>
        <xdr:cNvSpPr txBox="1"/>
      </xdr:nvSpPr>
      <xdr:spPr>
        <a:xfrm>
          <a:off x="114300" y="368300"/>
          <a:ext cx="7200900" cy="1619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Overview</a:t>
          </a:r>
        </a:p>
        <a:p>
          <a:r>
            <a:rPr lang="en-GB" sz="1100"/>
            <a:t>1.</a:t>
          </a:r>
          <a:r>
            <a:rPr lang="en-GB" sz="1100" baseline="0"/>
            <a:t> These data tables are supplementary to the 2024 Pay Gap report for the Greater London Authority (GLA).</a:t>
          </a:r>
        </a:p>
        <a:p>
          <a:r>
            <a:rPr lang="en-GB" sz="1100"/>
            <a:t>2. These</a:t>
          </a:r>
          <a:r>
            <a:rPr lang="en-GB" sz="1100" baseline="0"/>
            <a:t> tables provide extra details of the median and mean hourly rates of particular groups of disabled and non-disabled staff at the GLA, as well as their corresponding pay gaps, as of 31 March 2024.</a:t>
          </a:r>
        </a:p>
        <a:p>
          <a:r>
            <a:rPr lang="en-GB" sz="1100" baseline="0"/>
            <a:t>3. In this set of tables, the staff numbers relate to the number of staff that disclosed disability status information to enable disability pay gap reporting.</a:t>
          </a:r>
        </a:p>
        <a:p>
          <a:r>
            <a:rPr lang="en-GB" sz="1100" baseline="0"/>
            <a:t>4. ‘Disability status’ is simply self-declared by staff at the GLA; no further details are requested.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5. </a:t>
          </a:r>
          <a:r>
            <a:rPr lang="en-GB" sz="1100" baseline="0">
              <a:solidFill>
                <a:schemeClr val="dk1"/>
              </a:solidFill>
              <a:effectLst/>
              <a:latin typeface="+mn-lt"/>
              <a:ea typeface="+mn-ea"/>
              <a:cs typeface="+mn-cs"/>
            </a:rPr>
            <a:t>The GLA first published its disability pay gap in 2021.</a:t>
          </a:r>
          <a:endParaRPr lang="en-GB">
            <a:effectLst/>
          </a:endParaRPr>
        </a:p>
      </xdr:txBody>
    </xdr:sp>
    <xdr:clientData/>
  </xdr:twoCellAnchor>
  <xdr:twoCellAnchor>
    <xdr:from>
      <xdr:col>0</xdr:col>
      <xdr:colOff>114300</xdr:colOff>
      <xdr:row>11</xdr:row>
      <xdr:rowOff>19049</xdr:rowOff>
    </xdr:from>
    <xdr:to>
      <xdr:col>12</xdr:col>
      <xdr:colOff>0</xdr:colOff>
      <xdr:row>32</xdr:row>
      <xdr:rowOff>152400</xdr:rowOff>
    </xdr:to>
    <xdr:sp macro="" textlink="">
      <xdr:nvSpPr>
        <xdr:cNvPr id="3" name="TextBox 2">
          <a:extLst>
            <a:ext uri="{FF2B5EF4-FFF2-40B4-BE49-F238E27FC236}">
              <a16:creationId xmlns:a16="http://schemas.microsoft.com/office/drawing/2014/main" id="{113113BD-1BD4-4C43-86C0-1BFFDDFB81C1}"/>
            </a:ext>
          </a:extLst>
        </xdr:cNvPr>
        <xdr:cNvSpPr txBox="1"/>
      </xdr:nvSpPr>
      <xdr:spPr>
        <a:xfrm>
          <a:off x="114300" y="2044699"/>
          <a:ext cx="7200900" cy="40005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Definitions</a:t>
          </a:r>
          <a:r>
            <a:rPr lang="en-GB" sz="1100" b="1" baseline="0"/>
            <a:t> and reading these tables</a:t>
          </a:r>
          <a:endParaRPr lang="en-GB" sz="1100" b="1"/>
        </a:p>
        <a:p>
          <a:r>
            <a:rPr lang="en-GB" sz="1100"/>
            <a:t>1.</a:t>
          </a:r>
          <a:r>
            <a:rPr lang="en-GB" sz="1100" baseline="0"/>
            <a:t> The median pay gap is the difference between the midpoints in the ranges of hourly earnings of the two staff groups of interest. It takes all salaries in the sample, lines them up in order from lowest to highest, and picks the middle salary.</a:t>
          </a:r>
        </a:p>
        <a:p>
          <a:r>
            <a:rPr lang="en-GB" sz="1100" baseline="0"/>
            <a:t>2. The mean pay gap is the difference between the average hourly earnings of the two staff groups of interest.</a:t>
          </a:r>
        </a:p>
        <a:p>
          <a:r>
            <a:rPr lang="en-GB" sz="1100" baseline="0"/>
            <a:t>3. </a:t>
          </a:r>
          <a:r>
            <a:rPr lang="en-GB" sz="1100">
              <a:solidFill>
                <a:schemeClr val="dk1"/>
              </a:solidFill>
              <a:effectLst/>
              <a:latin typeface="+mn-lt"/>
              <a:ea typeface="+mn-ea"/>
              <a:cs typeface="+mn-cs"/>
            </a:rPr>
            <a:t>The pay gap is calculated using the formula below, in accordance with government guidance:</a:t>
          </a:r>
        </a:p>
        <a:p>
          <a:r>
            <a:rPr lang="en-GB" sz="1100" u="none">
              <a:solidFill>
                <a:schemeClr val="dk1"/>
              </a:solidFill>
              <a:effectLst/>
              <a:latin typeface="+mn-lt"/>
              <a:ea typeface="+mn-ea"/>
              <a:cs typeface="+mn-cs"/>
            </a:rPr>
            <a:t>	</a:t>
          </a:r>
          <a:r>
            <a:rPr lang="en-GB" sz="1100" u="sng">
              <a:solidFill>
                <a:schemeClr val="dk1"/>
              </a:solidFill>
              <a:effectLst/>
              <a:latin typeface="+mn-lt"/>
              <a:ea typeface="+mn-ea"/>
              <a:cs typeface="+mn-cs"/>
            </a:rPr>
            <a:t>  A – B_</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	</a:t>
          </a:r>
          <a:r>
            <a:rPr lang="en-GB" sz="1100" baseline="30000">
              <a:solidFill>
                <a:schemeClr val="dk1"/>
              </a:solidFill>
              <a:effectLst/>
              <a:latin typeface="+mn-lt"/>
              <a:ea typeface="+mn-ea"/>
              <a:cs typeface="+mn-cs"/>
            </a:rPr>
            <a:t>X 100</a:t>
          </a:r>
          <a:endParaRPr lang="en-GB" sz="1100">
            <a:solidFill>
              <a:schemeClr val="dk1"/>
            </a:solidFill>
            <a:effectLst/>
            <a:latin typeface="+mn-lt"/>
            <a:ea typeface="+mn-ea"/>
            <a:cs typeface="+mn-cs"/>
          </a:endParaRPr>
        </a:p>
        <a:p>
          <a:r>
            <a:rPr lang="en-GB" sz="1100" baseline="0"/>
            <a:t>where A is the median/mean hourly rate of pay for non-disabled staff and B is the </a:t>
          </a:r>
          <a:r>
            <a:rPr lang="en-GB" sz="1100" baseline="0">
              <a:solidFill>
                <a:schemeClr val="dk1"/>
              </a:solidFill>
              <a:effectLst/>
              <a:latin typeface="+mn-lt"/>
              <a:ea typeface="+mn-ea"/>
              <a:cs typeface="+mn-cs"/>
            </a:rPr>
            <a:t>median/mean hourly rate of pay for disabled staff.</a:t>
          </a:r>
        </a:p>
        <a:p>
          <a:r>
            <a:rPr lang="en-GB" sz="1100" baseline="0">
              <a:solidFill>
                <a:schemeClr val="dk1"/>
              </a:solidFill>
              <a:effectLst/>
              <a:latin typeface="+mn-lt"/>
              <a:ea typeface="+mn-ea"/>
              <a:cs typeface="+mn-cs"/>
            </a:rPr>
            <a:t>4. The 'Change (2023 to 2024)' column shows two types of percentage change, according to the figures in question:</a:t>
          </a:r>
          <a:endParaRPr lang="en-GB">
            <a:effectLst/>
          </a:endParaRPr>
        </a:p>
        <a:p>
          <a:r>
            <a:rPr lang="en-GB" sz="1100" baseline="0">
              <a:solidFill>
                <a:schemeClr val="dk1"/>
              </a:solidFill>
              <a:effectLst/>
              <a:latin typeface="+mn-lt"/>
              <a:ea typeface="+mn-ea"/>
              <a:cs typeface="+mn-cs"/>
            </a:rPr>
            <a:t>	- When the change relates to 'hourly pay', the figure is the percentage change (multiplicative)</a:t>
          </a:r>
          <a:endParaRPr lang="en-GB">
            <a:effectLst/>
          </a:endParaRPr>
        </a:p>
        <a:p>
          <a:r>
            <a:rPr lang="en-GB" sz="1100" baseline="0">
              <a:solidFill>
                <a:schemeClr val="dk1"/>
              </a:solidFill>
              <a:effectLst/>
              <a:latin typeface="+mn-lt"/>
              <a:ea typeface="+mn-ea"/>
              <a:cs typeface="+mn-cs"/>
            </a:rPr>
            <a:t>	- When the change relates to the 'pay gap' or the proportion of staff, the figure is the percentage 	point change (additive). </a:t>
          </a:r>
          <a:endParaRPr lang="en-GB">
            <a:effectLst/>
          </a:endParaRPr>
        </a:p>
        <a:p>
          <a:r>
            <a:rPr lang="en-GB" sz="1100" baseline="0">
              <a:solidFill>
                <a:schemeClr val="dk1"/>
              </a:solidFill>
              <a:effectLst/>
              <a:latin typeface="+mn-lt"/>
              <a:ea typeface="+mn-ea"/>
              <a:cs typeface="+mn-cs"/>
            </a:rPr>
            <a:t>5. Analysing by earnings quartile means dividing the workforce into four equal sized groups and separating them according to the hourly pay rate. This starts from the lowest paid to the highest paid. The pay gaps can then be calculated within these four groups.</a:t>
          </a:r>
          <a:endParaRPr lang="en-GB">
            <a:effectLst/>
          </a:endParaRPr>
        </a:p>
        <a:p>
          <a:r>
            <a:rPr lang="en-GB" sz="1100" baseline="0">
              <a:solidFill>
                <a:schemeClr val="dk1"/>
              </a:solidFill>
              <a:effectLst/>
              <a:latin typeface="+mn-lt"/>
              <a:ea typeface="+mn-ea"/>
              <a:cs typeface="+mn-cs"/>
            </a:rPr>
            <a:t>6. The GLA has a 15 grade salary scale for most staff in the organisation. The exceptions are staff paid the London Living Wage and those on spot salaries (fixed rates not linked to defined spinal column points within the GLA's grading structure). </a:t>
          </a:r>
          <a:endParaRPr lang="en-GB">
            <a:effectLst/>
          </a:endParaRPr>
        </a:p>
        <a:p>
          <a:r>
            <a:rPr lang="en-GB" sz="1100" baseline="0">
              <a:solidFill>
                <a:schemeClr val="dk1"/>
              </a:solidFill>
              <a:effectLst/>
              <a:latin typeface="+mn-lt"/>
              <a:ea typeface="+mn-ea"/>
              <a:cs typeface="+mn-cs"/>
            </a:rPr>
            <a:t>7. Bonus pay is broadly defined as any remuneration in the form of money, vouchers, securities, securities options, or interests in securities. It relates to profit sharing, productivity, performance, incentive or commission. The GLA interprets recognition payments as an additional payment awarded for productivity/performance and therefore report it as a bonus payment. </a:t>
          </a:r>
          <a:endParaRPr lang="en-GB">
            <a:effectLst/>
          </a:endParaRPr>
        </a:p>
      </xdr:txBody>
    </xdr:sp>
    <xdr:clientData/>
  </xdr:twoCellAnchor>
  <xdr:twoCellAnchor>
    <xdr:from>
      <xdr:col>0</xdr:col>
      <xdr:colOff>123824</xdr:colOff>
      <xdr:row>33</xdr:row>
      <xdr:rowOff>44450</xdr:rowOff>
    </xdr:from>
    <xdr:to>
      <xdr:col>12</xdr:col>
      <xdr:colOff>9524</xdr:colOff>
      <xdr:row>40</xdr:row>
      <xdr:rowOff>133350</xdr:rowOff>
    </xdr:to>
    <xdr:sp macro="" textlink="">
      <xdr:nvSpPr>
        <xdr:cNvPr id="4" name="TextBox 3">
          <a:extLst>
            <a:ext uri="{FF2B5EF4-FFF2-40B4-BE49-F238E27FC236}">
              <a16:creationId xmlns:a16="http://schemas.microsoft.com/office/drawing/2014/main" id="{2B4A8EE4-1F8C-4B9E-A39F-E68023D8FE7A}"/>
            </a:ext>
          </a:extLst>
        </xdr:cNvPr>
        <xdr:cNvSpPr txBox="1"/>
      </xdr:nvSpPr>
      <xdr:spPr>
        <a:xfrm>
          <a:off x="123824" y="6121400"/>
          <a:ext cx="7200900" cy="1377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Redaction</a:t>
          </a:r>
        </a:p>
        <a:p>
          <a:r>
            <a:rPr lang="en-GB" sz="1100">
              <a:solidFill>
                <a:schemeClr val="dk1"/>
              </a:solidFill>
              <a:effectLst/>
              <a:latin typeface="+mn-lt"/>
              <a:ea typeface="+mn-ea"/>
              <a:cs typeface="+mn-cs"/>
            </a:rPr>
            <a:t>1.</a:t>
          </a:r>
          <a:r>
            <a:rPr lang="en-GB" sz="1100" baseline="0">
              <a:solidFill>
                <a:schemeClr val="dk1"/>
              </a:solidFill>
              <a:effectLst/>
              <a:latin typeface="+mn-lt"/>
              <a:ea typeface="+mn-ea"/>
              <a:cs typeface="+mn-cs"/>
            </a:rPr>
            <a:t> In 2024 to safeguard against disclosure, where there are fewer than five people in a group for analysis or salary range, we have redacted the entry for this group. This number, and associated pay gap has been replaced with &lt;5. </a:t>
          </a:r>
          <a:endParaRPr lang="en-GB">
            <a:effectLst/>
          </a:endParaRPr>
        </a:p>
        <a:p>
          <a:r>
            <a:rPr lang="en-GB" sz="1100">
              <a:solidFill>
                <a:schemeClr val="dk1"/>
              </a:solidFill>
              <a:effectLst/>
              <a:latin typeface="+mn-lt"/>
              <a:ea typeface="+mn-ea"/>
              <a:cs typeface="+mn-cs"/>
            </a:rPr>
            <a:t>2. For consistency within the report and supplementary</a:t>
          </a:r>
          <a:r>
            <a:rPr lang="en-GB" sz="1100" baseline="0">
              <a:solidFill>
                <a:schemeClr val="dk1"/>
              </a:solidFill>
              <a:effectLst/>
              <a:latin typeface="+mn-lt"/>
              <a:ea typeface="+mn-ea"/>
              <a:cs typeface="+mn-cs"/>
            </a:rPr>
            <a:t> tables</a:t>
          </a:r>
          <a:r>
            <a:rPr lang="en-GB" sz="1100">
              <a:solidFill>
                <a:schemeClr val="dk1"/>
              </a:solidFill>
              <a:effectLst/>
              <a:latin typeface="+mn-lt"/>
              <a:ea typeface="+mn-ea"/>
              <a:cs typeface="+mn-cs"/>
            </a:rPr>
            <a:t>, historic data </a:t>
          </a:r>
          <a:r>
            <a:rPr lang="en-GB" sz="1100" baseline="0">
              <a:solidFill>
                <a:schemeClr val="dk1"/>
              </a:solidFill>
              <a:effectLst/>
              <a:latin typeface="+mn-lt"/>
              <a:ea typeface="+mn-ea"/>
              <a:cs typeface="+mn-cs"/>
            </a:rPr>
            <a:t>has also been redacted.</a:t>
          </a:r>
          <a:endParaRPr lang="en-GB">
            <a:effectLst/>
          </a:endParaRPr>
        </a:p>
        <a:p>
          <a:r>
            <a:rPr lang="en-GB" sz="1100" baseline="0">
              <a:solidFill>
                <a:schemeClr val="dk1"/>
              </a:solidFill>
              <a:effectLst/>
              <a:latin typeface="+mn-lt"/>
              <a:ea typeface="+mn-ea"/>
              <a:cs typeface="+mn-cs"/>
            </a:rPr>
            <a:t>3. The Pay Gap report outlines the number of jobs at each £10k salary band for 2024. To prevent backcounting, where required, we have redacted entries of the second lowest value, or the proprtion where disability status is unknown with a </a:t>
          </a:r>
          <a:r>
            <a:rPr lang="en-GB" sz="1100" i="1" baseline="0">
              <a:solidFill>
                <a:schemeClr val="dk1"/>
              </a:solidFill>
              <a:effectLst/>
              <a:latin typeface="+mn-lt"/>
              <a:ea typeface="+mn-ea"/>
              <a:cs typeface="+mn-cs"/>
            </a:rPr>
            <a:t>u</a:t>
          </a:r>
          <a:r>
            <a:rPr lang="en-GB" sz="1100" baseline="0">
              <a:solidFill>
                <a:schemeClr val="dk1"/>
              </a:solidFill>
              <a:effectLst/>
              <a:latin typeface="+mn-lt"/>
              <a:ea typeface="+mn-ea"/>
              <a:cs typeface="+mn-cs"/>
            </a:rPr>
            <a:t>.</a:t>
          </a:r>
          <a:endParaRPr lang="en-GB">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A12B5-DE5E-4A9B-B42C-ED6E8CD7F855}">
  <dimension ref="A1"/>
  <sheetViews>
    <sheetView showGridLines="0" tabSelected="1" workbookViewId="0"/>
  </sheetViews>
  <sheetFormatPr defaultRowHeight="14.25" x14ac:dyDescent="0.45"/>
  <sheetData>
    <row r="1" spans="1:1" x14ac:dyDescent="0.45">
      <c r="A1" s="4" t="s">
        <v>69</v>
      </c>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61E9E-6E03-45A2-AFB5-389139570B7B}">
  <dimension ref="A1:H46"/>
  <sheetViews>
    <sheetView showGridLines="0" workbookViewId="0"/>
  </sheetViews>
  <sheetFormatPr defaultRowHeight="14.25" x14ac:dyDescent="0.45"/>
  <cols>
    <col min="1" max="1" width="16.796875" customWidth="1"/>
    <col min="2" max="2" width="17" bestFit="1" customWidth="1"/>
    <col min="3" max="5" width="26.19921875" customWidth="1"/>
    <col min="6" max="6" width="26.19921875" style="43" customWidth="1"/>
  </cols>
  <sheetData>
    <row r="1" spans="1:8" x14ac:dyDescent="0.45">
      <c r="A1" s="5" t="s">
        <v>15</v>
      </c>
      <c r="G1" s="135"/>
    </row>
    <row r="2" spans="1:8" ht="15.75" x14ac:dyDescent="0.45">
      <c r="A2" s="1" t="s">
        <v>100</v>
      </c>
      <c r="G2" s="135"/>
    </row>
    <row r="3" spans="1:8" x14ac:dyDescent="0.45">
      <c r="A3" s="6" t="s">
        <v>16</v>
      </c>
    </row>
    <row r="4" spans="1:8" x14ac:dyDescent="0.45">
      <c r="A4" s="10"/>
      <c r="B4" s="8"/>
      <c r="C4" s="17"/>
      <c r="D4" s="17"/>
      <c r="E4" s="17"/>
      <c r="F4" s="44"/>
    </row>
    <row r="5" spans="1:8" x14ac:dyDescent="0.45">
      <c r="C5" s="27"/>
      <c r="D5" s="27"/>
      <c r="E5" s="27"/>
      <c r="F5" s="45"/>
    </row>
    <row r="6" spans="1:8" x14ac:dyDescent="0.45">
      <c r="C6" s="53" t="s">
        <v>73</v>
      </c>
      <c r="D6" s="53"/>
      <c r="E6" s="53"/>
      <c r="F6" s="46"/>
    </row>
    <row r="7" spans="1:8" x14ac:dyDescent="0.45">
      <c r="B7" t="s">
        <v>64</v>
      </c>
      <c r="C7" s="13">
        <v>2021</v>
      </c>
      <c r="D7" s="13">
        <v>2022</v>
      </c>
      <c r="E7" s="13">
        <v>2023</v>
      </c>
      <c r="F7" s="47">
        <v>2024</v>
      </c>
    </row>
    <row r="8" spans="1:8" x14ac:dyDescent="0.45">
      <c r="B8" s="12" t="s">
        <v>5</v>
      </c>
      <c r="C8" s="134" t="s">
        <v>3</v>
      </c>
      <c r="D8" s="134" t="s">
        <v>3</v>
      </c>
      <c r="E8" s="134" t="s">
        <v>3</v>
      </c>
      <c r="F8" s="20" t="s">
        <v>3</v>
      </c>
    </row>
    <row r="9" spans="1:8" x14ac:dyDescent="0.45">
      <c r="A9" s="12"/>
      <c r="B9" s="12" t="s">
        <v>6</v>
      </c>
      <c r="C9" s="134" t="s">
        <v>101</v>
      </c>
      <c r="D9" s="134">
        <v>0.14285714285714285</v>
      </c>
      <c r="E9" s="134" t="s">
        <v>101</v>
      </c>
      <c r="F9" s="136" t="s">
        <v>101</v>
      </c>
      <c r="H9" s="20"/>
    </row>
    <row r="10" spans="1:8" x14ac:dyDescent="0.45">
      <c r="A10" s="12"/>
      <c r="B10" s="12" t="s">
        <v>7</v>
      </c>
      <c r="C10" s="134">
        <v>0.10576923076923077</v>
      </c>
      <c r="D10" s="134">
        <v>0.10752688172043011</v>
      </c>
      <c r="E10" s="134">
        <v>9.1397849462365593E-2</v>
      </c>
      <c r="F10" s="20">
        <v>7.4999999999999997E-2</v>
      </c>
    </row>
    <row r="11" spans="1:8" x14ac:dyDescent="0.45">
      <c r="A11" s="12"/>
      <c r="B11" s="12" t="s">
        <v>8</v>
      </c>
      <c r="C11" s="134">
        <v>4.0677966101694912E-2</v>
      </c>
      <c r="D11" s="134">
        <v>6.6066066066066062E-2</v>
      </c>
      <c r="E11" s="134">
        <v>6.8592057761732855E-2</v>
      </c>
      <c r="F11" s="20">
        <v>8.15450643776824E-2</v>
      </c>
    </row>
    <row r="12" spans="1:8" x14ac:dyDescent="0.45">
      <c r="A12" s="12"/>
      <c r="B12" s="12" t="s">
        <v>9</v>
      </c>
      <c r="C12" s="134">
        <v>5.0420168067226892E-2</v>
      </c>
      <c r="D12" s="134">
        <v>5.5710306406685235E-2</v>
      </c>
      <c r="E12" s="134">
        <v>8.0808080808080815E-2</v>
      </c>
      <c r="F12" s="20">
        <v>9.4660194174757281E-2</v>
      </c>
    </row>
    <row r="13" spans="1:8" x14ac:dyDescent="0.45">
      <c r="A13" s="12"/>
      <c r="B13" s="12" t="s">
        <v>10</v>
      </c>
      <c r="C13" s="134">
        <v>6.9444444444444448E-2</v>
      </c>
      <c r="D13" s="134" t="s">
        <v>101</v>
      </c>
      <c r="E13" s="134">
        <v>4.6875E-2</v>
      </c>
      <c r="F13" s="20">
        <v>7.5471698113207544E-2</v>
      </c>
    </row>
    <row r="14" spans="1:8" x14ac:dyDescent="0.45">
      <c r="A14" s="12"/>
      <c r="B14" s="12" t="s">
        <v>11</v>
      </c>
      <c r="C14" s="134" t="s">
        <v>101</v>
      </c>
      <c r="D14" s="134">
        <v>5.434782608695652E-2</v>
      </c>
      <c r="E14" s="134">
        <v>0.10752688172043011</v>
      </c>
      <c r="F14" s="20">
        <v>0.08</v>
      </c>
    </row>
    <row r="15" spans="1:8" x14ac:dyDescent="0.45">
      <c r="A15" s="12"/>
      <c r="B15" s="12" t="s">
        <v>12</v>
      </c>
      <c r="C15" s="134" t="s">
        <v>101</v>
      </c>
      <c r="D15" s="134" t="s">
        <v>101</v>
      </c>
      <c r="E15" s="134" t="s">
        <v>101</v>
      </c>
      <c r="F15" s="48">
        <v>0.10294117647058823</v>
      </c>
    </row>
    <row r="16" spans="1:8" x14ac:dyDescent="0.45">
      <c r="A16" s="12"/>
      <c r="B16" s="12" t="s">
        <v>13</v>
      </c>
      <c r="C16" s="134" t="s">
        <v>101</v>
      </c>
      <c r="D16" s="134">
        <v>0.29166666666666669</v>
      </c>
      <c r="E16" s="134" t="s">
        <v>101</v>
      </c>
      <c r="F16" s="136" t="s">
        <v>101</v>
      </c>
    </row>
    <row r="17" spans="1:6" x14ac:dyDescent="0.45">
      <c r="A17" s="12"/>
      <c r="B17" s="12" t="s">
        <v>14</v>
      </c>
      <c r="C17" s="134">
        <v>0</v>
      </c>
      <c r="D17" s="134" t="s">
        <v>101</v>
      </c>
      <c r="E17" s="134" t="s">
        <v>101</v>
      </c>
      <c r="F17" s="48">
        <v>0.12698412698412698</v>
      </c>
    </row>
    <row r="18" spans="1:6" x14ac:dyDescent="0.45">
      <c r="A18" s="10"/>
      <c r="B18" s="8"/>
      <c r="C18" s="19"/>
      <c r="D18" s="19"/>
      <c r="E18" s="19"/>
      <c r="F18" s="49"/>
    </row>
    <row r="19" spans="1:6" x14ac:dyDescent="0.45">
      <c r="C19" s="14"/>
      <c r="D19" s="14"/>
      <c r="E19" s="14"/>
      <c r="F19" s="50"/>
    </row>
    <row r="20" spans="1:6" x14ac:dyDescent="0.45">
      <c r="C20" s="53" t="s">
        <v>74</v>
      </c>
      <c r="D20" s="53"/>
      <c r="E20" s="53"/>
      <c r="F20" s="46"/>
    </row>
    <row r="21" spans="1:6" x14ac:dyDescent="0.45">
      <c r="B21" t="s">
        <v>64</v>
      </c>
      <c r="C21" s="13">
        <v>2021</v>
      </c>
      <c r="D21" s="13">
        <v>2022</v>
      </c>
      <c r="E21" s="13">
        <v>2023</v>
      </c>
      <c r="F21" s="47">
        <v>2024</v>
      </c>
    </row>
    <row r="22" spans="1:6" x14ac:dyDescent="0.45">
      <c r="B22" s="12" t="s">
        <v>5</v>
      </c>
      <c r="C22" s="20" t="s">
        <v>3</v>
      </c>
      <c r="D22" s="20" t="s">
        <v>3</v>
      </c>
      <c r="E22" s="20" t="s">
        <v>3</v>
      </c>
      <c r="F22" s="48" t="s">
        <v>3</v>
      </c>
    </row>
    <row r="23" spans="1:6" x14ac:dyDescent="0.45">
      <c r="B23" s="12" t="s">
        <v>6</v>
      </c>
      <c r="C23" s="20">
        <v>0.82758620689655171</v>
      </c>
      <c r="D23" s="20">
        <v>0.7857142857142857</v>
      </c>
      <c r="E23" s="20">
        <v>0.87878787878787878</v>
      </c>
      <c r="F23" s="48">
        <v>0.39393939393939392</v>
      </c>
    </row>
    <row r="24" spans="1:6" x14ac:dyDescent="0.45">
      <c r="B24" s="12" t="s">
        <v>7</v>
      </c>
      <c r="C24" s="20">
        <v>0.81730769230769229</v>
      </c>
      <c r="D24" s="20">
        <v>0.83333333333333337</v>
      </c>
      <c r="E24" s="20">
        <v>0.77419354838709675</v>
      </c>
      <c r="F24" s="48">
        <v>0.65833333333333333</v>
      </c>
    </row>
    <row r="25" spans="1:6" x14ac:dyDescent="0.45">
      <c r="B25" s="12" t="s">
        <v>8</v>
      </c>
      <c r="C25" s="20">
        <v>0.86101694915254234</v>
      </c>
      <c r="D25" s="20">
        <v>0.84084084084084088</v>
      </c>
      <c r="E25" s="20">
        <v>0.78700361010830322</v>
      </c>
      <c r="F25" s="48">
        <v>0.69098712446351929</v>
      </c>
    </row>
    <row r="26" spans="1:6" x14ac:dyDescent="0.45">
      <c r="B26" s="12" t="s">
        <v>9</v>
      </c>
      <c r="C26" s="20">
        <v>0.85994397759103647</v>
      </c>
      <c r="D26" s="20">
        <v>0.85236768802228413</v>
      </c>
      <c r="E26" s="20">
        <v>0.77777777777777779</v>
      </c>
      <c r="F26" s="48">
        <v>0.71359223300970875</v>
      </c>
    </row>
    <row r="27" spans="1:6" x14ac:dyDescent="0.45">
      <c r="B27" s="12" t="s">
        <v>10</v>
      </c>
      <c r="C27" s="20">
        <v>0.80555555555555558</v>
      </c>
      <c r="D27" s="20">
        <v>0.86904761904761907</v>
      </c>
      <c r="E27" s="20">
        <v>0.86458333333333337</v>
      </c>
      <c r="F27" s="48">
        <v>0.76100628930817615</v>
      </c>
    </row>
    <row r="28" spans="1:6" x14ac:dyDescent="0.45">
      <c r="B28" s="12" t="s">
        <v>11</v>
      </c>
      <c r="C28" s="20">
        <v>0.93827160493827155</v>
      </c>
      <c r="D28" s="20">
        <v>0.88043478260869568</v>
      </c>
      <c r="E28" s="20">
        <v>0.83870967741935487</v>
      </c>
      <c r="F28" s="48">
        <v>0.78666666666666663</v>
      </c>
    </row>
    <row r="29" spans="1:6" x14ac:dyDescent="0.45">
      <c r="B29" s="12" t="s">
        <v>12</v>
      </c>
      <c r="C29" s="20">
        <v>0.83870967741935487</v>
      </c>
      <c r="D29" s="20">
        <v>0.83870967741935487</v>
      </c>
      <c r="E29" s="20">
        <v>0.7857142857142857</v>
      </c>
      <c r="F29" s="48">
        <v>0.83823529411764708</v>
      </c>
    </row>
    <row r="30" spans="1:6" x14ac:dyDescent="0.45">
      <c r="B30" s="12" t="s">
        <v>13</v>
      </c>
      <c r="C30" s="20">
        <v>0.76470588235294112</v>
      </c>
      <c r="D30" s="20">
        <v>0.66666666666666663</v>
      </c>
      <c r="E30" s="20">
        <v>0.82608695652173914</v>
      </c>
      <c r="F30" s="48">
        <v>0.7441860465116279</v>
      </c>
    </row>
    <row r="31" spans="1:6" x14ac:dyDescent="0.45">
      <c r="B31" s="12" t="s">
        <v>14</v>
      </c>
      <c r="C31" s="20">
        <v>0.69230769230769229</v>
      </c>
      <c r="D31" s="20">
        <v>0.82978723404255317</v>
      </c>
      <c r="E31" s="20">
        <v>0.81632653061224492</v>
      </c>
      <c r="F31" s="48">
        <v>0.73015873015873012</v>
      </c>
    </row>
    <row r="32" spans="1:6" x14ac:dyDescent="0.45">
      <c r="A32" s="10"/>
      <c r="B32" s="8"/>
      <c r="C32" s="8"/>
      <c r="D32" s="8"/>
      <c r="E32" s="8"/>
      <c r="F32" s="51"/>
    </row>
    <row r="33" spans="2:6" x14ac:dyDescent="0.45">
      <c r="C33" s="14"/>
      <c r="D33" s="14"/>
      <c r="E33" s="14"/>
      <c r="F33" s="50"/>
    </row>
    <row r="34" spans="2:6" x14ac:dyDescent="0.45">
      <c r="C34" s="53" t="s">
        <v>75</v>
      </c>
      <c r="D34" s="53"/>
      <c r="E34" s="53"/>
      <c r="F34" s="46"/>
    </row>
    <row r="35" spans="2:6" x14ac:dyDescent="0.45">
      <c r="B35" t="s">
        <v>64</v>
      </c>
      <c r="C35" s="13">
        <v>2021</v>
      </c>
      <c r="D35" s="13">
        <v>2022</v>
      </c>
      <c r="E35" s="13">
        <v>2023</v>
      </c>
      <c r="F35" s="47">
        <v>2024</v>
      </c>
    </row>
    <row r="36" spans="2:6" x14ac:dyDescent="0.45">
      <c r="B36" s="12" t="s">
        <v>5</v>
      </c>
      <c r="C36" s="20" t="s">
        <v>3</v>
      </c>
      <c r="D36" s="20" t="s">
        <v>3</v>
      </c>
      <c r="E36" s="20" t="s">
        <v>3</v>
      </c>
      <c r="F36" s="48" t="s">
        <v>3</v>
      </c>
    </row>
    <row r="37" spans="2:6" x14ac:dyDescent="0.45">
      <c r="B37" s="12" t="s">
        <v>6</v>
      </c>
      <c r="C37" s="136" t="s">
        <v>101</v>
      </c>
      <c r="D37" s="136" t="s">
        <v>101</v>
      </c>
      <c r="E37" s="136" t="s">
        <v>101</v>
      </c>
      <c r="F37" s="137" t="s">
        <v>103</v>
      </c>
    </row>
    <row r="38" spans="2:6" x14ac:dyDescent="0.45">
      <c r="B38" s="12" t="s">
        <v>7</v>
      </c>
      <c r="C38" s="136">
        <v>7.6923076923076927E-2</v>
      </c>
      <c r="D38" s="136">
        <v>5.9139784946236562E-2</v>
      </c>
      <c r="E38" s="136">
        <v>0.13440860215053763</v>
      </c>
      <c r="F38" s="48">
        <v>0.26666666666666666</v>
      </c>
    </row>
    <row r="39" spans="2:6" x14ac:dyDescent="0.45">
      <c r="B39" s="12" t="s">
        <v>8</v>
      </c>
      <c r="C39" s="136">
        <v>9.8305084745762716E-2</v>
      </c>
      <c r="D39" s="136">
        <v>9.3093093093093091E-2</v>
      </c>
      <c r="E39" s="136">
        <v>0.1444043321299639</v>
      </c>
      <c r="F39" s="48">
        <v>0.22746781115879827</v>
      </c>
    </row>
    <row r="40" spans="2:6" x14ac:dyDescent="0.45">
      <c r="B40" s="12" t="s">
        <v>9</v>
      </c>
      <c r="C40" s="136">
        <v>8.9635854341736695E-2</v>
      </c>
      <c r="D40" s="136">
        <v>9.1922005571030641E-2</v>
      </c>
      <c r="E40" s="136">
        <v>0.14141414141414141</v>
      </c>
      <c r="F40" s="48">
        <v>0.19174757281553398</v>
      </c>
    </row>
    <row r="41" spans="2:6" x14ac:dyDescent="0.45">
      <c r="B41" s="12" t="s">
        <v>10</v>
      </c>
      <c r="C41" s="136">
        <v>0.125</v>
      </c>
      <c r="D41" s="136">
        <v>8.3333333333333329E-2</v>
      </c>
      <c r="E41" s="136">
        <v>8.8541666666666671E-2</v>
      </c>
      <c r="F41" s="48">
        <v>0.16352201257861634</v>
      </c>
    </row>
    <row r="42" spans="2:6" x14ac:dyDescent="0.45">
      <c r="B42" s="12" t="s">
        <v>11</v>
      </c>
      <c r="C42" s="136" t="s">
        <v>101</v>
      </c>
      <c r="D42" s="136">
        <v>6.5217391304347824E-2</v>
      </c>
      <c r="E42" s="136">
        <v>5.3763440860215055E-2</v>
      </c>
      <c r="F42" s="48">
        <v>0.13333333333333333</v>
      </c>
    </row>
    <row r="43" spans="2:6" x14ac:dyDescent="0.45">
      <c r="B43" s="12" t="s">
        <v>12</v>
      </c>
      <c r="C43" s="136" t="s">
        <v>101</v>
      </c>
      <c r="D43" s="136" t="s">
        <v>101</v>
      </c>
      <c r="E43" s="137" t="s">
        <v>103</v>
      </c>
      <c r="F43" s="136" t="s">
        <v>101</v>
      </c>
    </row>
    <row r="44" spans="2:6" x14ac:dyDescent="0.45">
      <c r="B44" s="12" t="s">
        <v>13</v>
      </c>
      <c r="C44" s="136">
        <v>0</v>
      </c>
      <c r="D44" s="136" t="s">
        <v>101</v>
      </c>
      <c r="E44" s="137" t="s">
        <v>103</v>
      </c>
      <c r="F44" s="137" t="s">
        <v>103</v>
      </c>
    </row>
    <row r="45" spans="2:6" x14ac:dyDescent="0.45">
      <c r="B45" s="12" t="s">
        <v>14</v>
      </c>
      <c r="C45" s="136">
        <v>0.30769230769230771</v>
      </c>
      <c r="D45" s="136">
        <v>0.1276595744680851</v>
      </c>
      <c r="E45" s="137" t="s">
        <v>103</v>
      </c>
      <c r="F45" s="48">
        <v>0.14285714285714285</v>
      </c>
    </row>
    <row r="46" spans="2:6" x14ac:dyDescent="0.45">
      <c r="B46" s="8"/>
      <c r="C46" s="8"/>
      <c r="D46" s="8"/>
      <c r="E46" s="8"/>
      <c r="F46" s="51"/>
    </row>
  </sheetData>
  <mergeCells count="3">
    <mergeCell ref="C34:E34"/>
    <mergeCell ref="C20:E20"/>
    <mergeCell ref="C6:E6"/>
  </mergeCells>
  <hyperlinks>
    <hyperlink ref="A1" location="Contents!A1" display="Back to Contents" xr:uid="{18178C23-24B9-46C8-A486-C6267A265768}"/>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C356E-5A1C-4490-AE0A-A8025732EF33}">
  <dimension ref="A1:B9"/>
  <sheetViews>
    <sheetView showGridLines="0" workbookViewId="0"/>
  </sheetViews>
  <sheetFormatPr defaultRowHeight="14.25" x14ac:dyDescent="0.45"/>
  <cols>
    <col min="2" max="2" width="58.73046875" bestFit="1" customWidth="1"/>
  </cols>
  <sheetData>
    <row r="1" spans="1:2" x14ac:dyDescent="0.45">
      <c r="A1" s="4">
        <v>1</v>
      </c>
      <c r="B1" s="2" t="s">
        <v>91</v>
      </c>
    </row>
    <row r="2" spans="1:2" x14ac:dyDescent="0.45">
      <c r="A2" s="4">
        <v>2</v>
      </c>
      <c r="B2" s="3" t="s">
        <v>92</v>
      </c>
    </row>
    <row r="3" spans="1:2" x14ac:dyDescent="0.45">
      <c r="A3" s="4">
        <v>3</v>
      </c>
      <c r="B3" s="3" t="s">
        <v>93</v>
      </c>
    </row>
    <row r="4" spans="1:2" x14ac:dyDescent="0.45">
      <c r="A4" s="4">
        <v>4</v>
      </c>
      <c r="B4" s="3" t="s">
        <v>94</v>
      </c>
    </row>
    <row r="5" spans="1:2" x14ac:dyDescent="0.45">
      <c r="A5" s="4">
        <v>5</v>
      </c>
      <c r="B5" s="3" t="s">
        <v>95</v>
      </c>
    </row>
    <row r="6" spans="1:2" x14ac:dyDescent="0.45">
      <c r="A6" s="4">
        <v>6</v>
      </c>
      <c r="B6" s="3" t="s">
        <v>96</v>
      </c>
    </row>
    <row r="7" spans="1:2" x14ac:dyDescent="0.45">
      <c r="A7" s="4">
        <v>7</v>
      </c>
      <c r="B7" s="2" t="s">
        <v>97</v>
      </c>
    </row>
    <row r="8" spans="1:2" x14ac:dyDescent="0.45">
      <c r="A8" s="4">
        <v>8</v>
      </c>
      <c r="B8" s="3" t="s">
        <v>98</v>
      </c>
    </row>
    <row r="9" spans="1:2" x14ac:dyDescent="0.45">
      <c r="A9" s="4"/>
      <c r="B9" s="3"/>
    </row>
  </sheetData>
  <hyperlinks>
    <hyperlink ref="B1" location="'1'!A1" display="Overall disability pay gap (all staff), 2021" xr:uid="{DDD39659-9D82-4A0C-920B-B2314061383E}"/>
    <hyperlink ref="B2" location="'2'!A1" display="Disability pay gap, by full time and part time status, 2021" xr:uid="{621E1B3B-690A-44EC-9934-0FACC1A4C47E}"/>
    <hyperlink ref="B3" location="'3'!A1" display="Disability pay gap, by earnings quartile, 2021" xr:uid="{6AD4D22E-B8D5-4E4E-BECD-9CC611E58FE0}"/>
    <hyperlink ref="B4" location="'4'!A1" display="Disability pay gap, by GLA staff grades, 2021" xr:uid="{DE05313E-33D6-4AC4-80CD-CBD208A8B24A}"/>
    <hyperlink ref="B5" location="'5'!A1" display="Disability pay gap, by gender and disability, 2021" xr:uid="{A3974AA9-B6DA-4FCF-819E-9DD3EEE25EE8}"/>
    <hyperlink ref="B6" location="'6'!A1" display="Disability pay gap, by ethnicity and disability, 2021" xr:uid="{69C3DC5B-141A-461A-ABDB-4CF41463C159}"/>
    <hyperlink ref="B7" location="'7'!A1" display="Overall disability bonus pay gap (all staff), 2021" xr:uid="{D76CF0F3-003B-4F4A-BCCE-13F332C098C4}"/>
    <hyperlink ref="B8" location="'8'!A1" display="Salary distribution by disability status, by £10k increments, 2021" xr:uid="{1ABB58BE-F7CD-4CEF-ACD6-D85390FF525F}"/>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DED05-797A-444D-A4EC-4CF1E98A342F}">
  <dimension ref="A1:H25"/>
  <sheetViews>
    <sheetView showGridLines="0" workbookViewId="0"/>
  </sheetViews>
  <sheetFormatPr defaultRowHeight="14.25" x14ac:dyDescent="0.45"/>
  <cols>
    <col min="1" max="1" width="16.796875" customWidth="1"/>
    <col min="2" max="2" width="12.265625" bestFit="1" customWidth="1"/>
    <col min="3" max="5" width="9.19921875" customWidth="1"/>
    <col min="8" max="8" width="20.46484375" customWidth="1"/>
  </cols>
  <sheetData>
    <row r="1" spans="1:8" x14ac:dyDescent="0.45">
      <c r="A1" s="5" t="s">
        <v>15</v>
      </c>
    </row>
    <row r="2" spans="1:8" ht="15.75" x14ac:dyDescent="0.45">
      <c r="A2" s="1" t="s">
        <v>84</v>
      </c>
    </row>
    <row r="3" spans="1:8" x14ac:dyDescent="0.45">
      <c r="A3" s="6" t="s">
        <v>16</v>
      </c>
    </row>
    <row r="4" spans="1:8" x14ac:dyDescent="0.45">
      <c r="A4" s="7"/>
      <c r="B4" s="8"/>
      <c r="C4" s="8"/>
      <c r="D4" s="8"/>
      <c r="E4" s="8"/>
      <c r="F4" s="8"/>
      <c r="G4" s="8"/>
      <c r="H4" s="8"/>
    </row>
    <row r="5" spans="1:8" x14ac:dyDescent="0.45">
      <c r="A5" s="9"/>
      <c r="B5" s="10"/>
      <c r="C5" s="26"/>
      <c r="D5" s="26"/>
      <c r="E5" s="26"/>
    </row>
    <row r="6" spans="1:8" x14ac:dyDescent="0.45">
      <c r="C6" s="52" t="s">
        <v>18</v>
      </c>
      <c r="D6" s="52"/>
      <c r="E6" s="52"/>
    </row>
    <row r="7" spans="1:8" x14ac:dyDescent="0.45">
      <c r="C7" s="13">
        <v>2021</v>
      </c>
      <c r="D7" s="13">
        <v>2022</v>
      </c>
      <c r="E7" s="13">
        <v>2023</v>
      </c>
      <c r="F7" s="33">
        <v>2024</v>
      </c>
      <c r="G7" s="33"/>
      <c r="H7" s="13" t="s">
        <v>85</v>
      </c>
    </row>
    <row r="8" spans="1:8" x14ac:dyDescent="0.45">
      <c r="A8" t="s">
        <v>17</v>
      </c>
      <c r="B8" t="s">
        <v>70</v>
      </c>
      <c r="C8" s="15">
        <v>23.88</v>
      </c>
      <c r="D8" s="15">
        <v>25.61</v>
      </c>
      <c r="E8" s="15">
        <v>28.05</v>
      </c>
      <c r="F8" s="35">
        <v>30.41</v>
      </c>
      <c r="G8" s="35"/>
      <c r="H8" s="21">
        <f>(F8/E8)-1</f>
        <v>8.4135472370766573E-2</v>
      </c>
    </row>
    <row r="9" spans="1:8" x14ac:dyDescent="0.45">
      <c r="B9" t="s">
        <v>71</v>
      </c>
      <c r="C9" s="15">
        <v>26.12</v>
      </c>
      <c r="D9" s="15">
        <v>26.43</v>
      </c>
      <c r="E9" s="15">
        <v>27.5</v>
      </c>
      <c r="F9" s="35">
        <v>30.47</v>
      </c>
      <c r="G9" s="35"/>
      <c r="H9" s="21">
        <f t="shared" ref="H9" si="0">(F9/E9)-1</f>
        <v>0.10799999999999987</v>
      </c>
    </row>
    <row r="10" spans="1:8" x14ac:dyDescent="0.45">
      <c r="A10" s="4" t="s">
        <v>1</v>
      </c>
      <c r="B10" s="4"/>
      <c r="C10" s="16">
        <v>8.5900000000000004E-2</v>
      </c>
      <c r="D10" s="16">
        <v>3.1025349981082116E-2</v>
      </c>
      <c r="E10" s="16">
        <v>-2.0000000000000025E-2</v>
      </c>
      <c r="F10" s="36">
        <v>2.0999999999999999E-3</v>
      </c>
      <c r="G10" s="35"/>
      <c r="H10" s="25">
        <f>(F10-E10)*100</f>
        <v>2.2100000000000026</v>
      </c>
    </row>
    <row r="11" spans="1:8" x14ac:dyDescent="0.45">
      <c r="C11" s="13"/>
      <c r="D11" s="13"/>
      <c r="E11" s="13"/>
    </row>
    <row r="12" spans="1:8" x14ac:dyDescent="0.45">
      <c r="C12" s="53" t="s">
        <v>19</v>
      </c>
      <c r="D12" s="53"/>
      <c r="E12" s="53"/>
    </row>
    <row r="13" spans="1:8" x14ac:dyDescent="0.45">
      <c r="C13" s="54">
        <v>2021</v>
      </c>
      <c r="D13" s="54">
        <v>2022</v>
      </c>
      <c r="E13" s="54">
        <v>2023</v>
      </c>
      <c r="F13" s="33">
        <v>2024</v>
      </c>
      <c r="H13" s="13" t="s">
        <v>85</v>
      </c>
    </row>
    <row r="14" spans="1:8" x14ac:dyDescent="0.45">
      <c r="A14" t="s">
        <v>17</v>
      </c>
      <c r="B14" t="s">
        <v>70</v>
      </c>
      <c r="C14" s="55">
        <v>25.39</v>
      </c>
      <c r="D14" s="55">
        <v>27.18</v>
      </c>
      <c r="E14" s="55">
        <v>29.66</v>
      </c>
      <c r="F14" s="35">
        <v>32.71</v>
      </c>
      <c r="G14" s="35"/>
      <c r="H14" s="21">
        <f>(F14/E14)-1</f>
        <v>0.10283209710047214</v>
      </c>
    </row>
    <row r="15" spans="1:8" x14ac:dyDescent="0.45">
      <c r="B15" t="s">
        <v>71</v>
      </c>
      <c r="C15" s="55">
        <v>27.7</v>
      </c>
      <c r="D15" s="55">
        <v>28.25</v>
      </c>
      <c r="E15" s="55">
        <v>29.48</v>
      </c>
      <c r="F15" s="35">
        <v>32.229999999999997</v>
      </c>
      <c r="G15" s="35"/>
      <c r="H15" s="21">
        <f t="shared" ref="H15" si="1">(F15/E15)-1</f>
        <v>9.3283582089552119E-2</v>
      </c>
    </row>
    <row r="16" spans="1:8" x14ac:dyDescent="0.45">
      <c r="A16" s="4" t="s">
        <v>1</v>
      </c>
      <c r="B16" s="4"/>
      <c r="C16" s="56">
        <v>8.3400000000000002E-2</v>
      </c>
      <c r="D16" s="56">
        <v>3.78E-2</v>
      </c>
      <c r="E16" s="56">
        <v>-6.1058344640434097E-3</v>
      </c>
      <c r="F16" s="36">
        <v>-1.49E-2</v>
      </c>
      <c r="G16" s="35"/>
      <c r="H16" s="25">
        <f>(F16-E16)*100</f>
        <v>-0.87941655359565907</v>
      </c>
    </row>
    <row r="17" spans="1:8" x14ac:dyDescent="0.45">
      <c r="A17" s="8"/>
      <c r="B17" s="8"/>
      <c r="C17" s="17"/>
      <c r="D17" s="17"/>
      <c r="E17" s="17"/>
      <c r="F17" s="8"/>
      <c r="G17" s="8"/>
      <c r="H17" s="8"/>
    </row>
    <row r="18" spans="1:8" x14ac:dyDescent="0.45">
      <c r="C18" s="13"/>
      <c r="D18" s="13"/>
      <c r="E18" s="13"/>
    </row>
    <row r="19" spans="1:8" ht="16.5" customHeight="1" x14ac:dyDescent="0.45">
      <c r="C19" s="52" t="s">
        <v>0</v>
      </c>
      <c r="D19" s="52"/>
      <c r="E19" s="52"/>
    </row>
    <row r="20" spans="1:8" x14ac:dyDescent="0.45">
      <c r="C20" s="57">
        <v>2021</v>
      </c>
      <c r="D20" s="57">
        <v>2022</v>
      </c>
      <c r="E20" s="57">
        <v>2023</v>
      </c>
      <c r="F20" s="33">
        <v>2024</v>
      </c>
      <c r="G20" s="13"/>
      <c r="H20" s="13" t="s">
        <v>85</v>
      </c>
    </row>
    <row r="21" spans="1:8" x14ac:dyDescent="0.45">
      <c r="B21" t="s">
        <v>70</v>
      </c>
      <c r="C21" s="58">
        <v>68</v>
      </c>
      <c r="D21" s="58">
        <v>88</v>
      </c>
      <c r="E21" s="58">
        <v>101</v>
      </c>
      <c r="F21" s="33">
        <v>118</v>
      </c>
      <c r="G21" s="35"/>
      <c r="H21" s="21">
        <f>(F21/E21)-1</f>
        <v>0.16831683168316824</v>
      </c>
    </row>
    <row r="22" spans="1:8" x14ac:dyDescent="0.45">
      <c r="B22" t="s">
        <v>71</v>
      </c>
      <c r="C22" s="58">
        <v>955</v>
      </c>
      <c r="D22" s="58">
        <v>1009</v>
      </c>
      <c r="E22" s="58">
        <v>1046</v>
      </c>
      <c r="F22" s="37">
        <v>983</v>
      </c>
      <c r="G22" s="35"/>
      <c r="H22" s="21">
        <f t="shared" ref="H22:H23" si="2">(F22/E22)-1</f>
        <v>-6.0229445506692181E-2</v>
      </c>
    </row>
    <row r="23" spans="1:8" x14ac:dyDescent="0.45">
      <c r="B23" s="11" t="s">
        <v>2</v>
      </c>
      <c r="C23" s="58">
        <v>1023</v>
      </c>
      <c r="D23" s="58">
        <v>1097</v>
      </c>
      <c r="E23" s="58">
        <v>1147</v>
      </c>
      <c r="F23" s="37">
        <v>1101</v>
      </c>
      <c r="G23" s="35"/>
      <c r="H23" s="21">
        <f t="shared" si="2"/>
        <v>-4.0104620749782049E-2</v>
      </c>
    </row>
    <row r="24" spans="1:8" x14ac:dyDescent="0.45">
      <c r="B24" s="4" t="s">
        <v>72</v>
      </c>
      <c r="C24" s="59">
        <v>6.647116324535679E-2</v>
      </c>
      <c r="D24" s="59">
        <v>8.0218778486782133E-2</v>
      </c>
      <c r="E24" s="59">
        <v>8.8055797733217089E-2</v>
      </c>
      <c r="F24" s="36">
        <v>0.1072</v>
      </c>
      <c r="G24" s="35"/>
      <c r="H24" s="25">
        <f>(F24-E24)*100</f>
        <v>1.9144202266782915</v>
      </c>
    </row>
    <row r="25" spans="1:8" x14ac:dyDescent="0.45">
      <c r="A25" s="8"/>
      <c r="B25" s="8"/>
      <c r="C25" s="8"/>
      <c r="D25" s="8"/>
      <c r="E25" s="8"/>
      <c r="F25" s="8"/>
      <c r="G25" s="8"/>
      <c r="H25" s="8"/>
    </row>
  </sheetData>
  <mergeCells count="3">
    <mergeCell ref="C6:E6"/>
    <mergeCell ref="C12:E12"/>
    <mergeCell ref="C19:E19"/>
  </mergeCells>
  <hyperlinks>
    <hyperlink ref="A1" location="Contents!A1" display="Back to Contents" xr:uid="{1E9AED43-FA96-4971-BC56-6CDF75CF022E}"/>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85A6C-FCAA-45CE-BF3C-2B8D262D2F4B}">
  <dimension ref="A1:H30"/>
  <sheetViews>
    <sheetView showGridLines="0" workbookViewId="0"/>
  </sheetViews>
  <sheetFormatPr defaultRowHeight="14.25" x14ac:dyDescent="0.45"/>
  <cols>
    <col min="1" max="1" width="16.796875" customWidth="1"/>
    <col min="2" max="2" width="12.265625" bestFit="1" customWidth="1"/>
    <col min="3" max="6" width="12.53125" customWidth="1"/>
    <col min="8" max="8" width="20.46484375" customWidth="1"/>
  </cols>
  <sheetData>
    <row r="1" spans="1:8" x14ac:dyDescent="0.45">
      <c r="A1" s="5" t="s">
        <v>15</v>
      </c>
    </row>
    <row r="2" spans="1:8" ht="15.75" x14ac:dyDescent="0.45">
      <c r="A2" s="1" t="s">
        <v>86</v>
      </c>
    </row>
    <row r="3" spans="1:8" x14ac:dyDescent="0.45">
      <c r="A3" s="6" t="s">
        <v>16</v>
      </c>
    </row>
    <row r="4" spans="1:8" x14ac:dyDescent="0.45">
      <c r="A4" s="7"/>
      <c r="B4" s="8"/>
      <c r="C4" s="8"/>
      <c r="D4" s="8"/>
      <c r="E4" s="8"/>
      <c r="F4" s="8"/>
      <c r="G4" s="8"/>
      <c r="H4" s="8"/>
    </row>
    <row r="5" spans="1:8" x14ac:dyDescent="0.45">
      <c r="A5" s="6"/>
      <c r="C5" s="26"/>
      <c r="D5" s="26"/>
      <c r="E5" s="26"/>
      <c r="F5" s="28"/>
    </row>
    <row r="6" spans="1:8" x14ac:dyDescent="0.45">
      <c r="C6" s="53" t="s">
        <v>20</v>
      </c>
      <c r="D6" s="53"/>
      <c r="E6" s="53"/>
      <c r="F6" s="32"/>
    </row>
    <row r="7" spans="1:8" x14ac:dyDescent="0.45">
      <c r="C7" s="60">
        <v>2021</v>
      </c>
      <c r="D7" s="60">
        <v>2022</v>
      </c>
      <c r="E7" s="60">
        <v>2023</v>
      </c>
      <c r="F7" s="38">
        <v>2024</v>
      </c>
      <c r="H7" s="13" t="s">
        <v>85</v>
      </c>
    </row>
    <row r="8" spans="1:8" x14ac:dyDescent="0.45">
      <c r="A8" t="s">
        <v>17</v>
      </c>
      <c r="B8" t="s">
        <v>70</v>
      </c>
      <c r="C8" s="61">
        <v>23.58</v>
      </c>
      <c r="D8" s="61">
        <v>25.48</v>
      </c>
      <c r="E8" s="61">
        <v>26.96</v>
      </c>
      <c r="F8" s="39">
        <v>29.73</v>
      </c>
      <c r="G8" s="34"/>
      <c r="H8" s="21">
        <f>(F8/E8)-1</f>
        <v>0.10274480712166167</v>
      </c>
    </row>
    <row r="9" spans="1:8" x14ac:dyDescent="0.45">
      <c r="B9" t="s">
        <v>71</v>
      </c>
      <c r="C9" s="61">
        <v>26.12</v>
      </c>
      <c r="D9" s="61">
        <v>26.12</v>
      </c>
      <c r="E9" s="61">
        <v>27.5</v>
      </c>
      <c r="F9" s="39">
        <v>30.47</v>
      </c>
      <c r="G9" s="34"/>
      <c r="H9" s="21">
        <f t="shared" ref="H9" si="0">(F9/E9)-1</f>
        <v>0.10799999999999987</v>
      </c>
    </row>
    <row r="10" spans="1:8" x14ac:dyDescent="0.45">
      <c r="A10" s="4" t="s">
        <v>1</v>
      </c>
      <c r="B10" s="4"/>
      <c r="C10" s="62">
        <v>9.7199999999999995E-2</v>
      </c>
      <c r="D10" s="62">
        <v>2.4502297090352242E-2</v>
      </c>
      <c r="E10" s="62">
        <v>1.9599999999999999E-2</v>
      </c>
      <c r="F10" s="40">
        <v>2.4299999999999999E-2</v>
      </c>
      <c r="G10" s="34"/>
      <c r="H10" s="25">
        <f>(F10-E10)*100</f>
        <v>0.46999999999999992</v>
      </c>
    </row>
    <row r="11" spans="1:8" x14ac:dyDescent="0.45">
      <c r="C11" s="13"/>
      <c r="D11" s="13"/>
      <c r="E11" s="13"/>
      <c r="F11" s="13"/>
    </row>
    <row r="12" spans="1:8" x14ac:dyDescent="0.45">
      <c r="C12" s="53" t="s">
        <v>21</v>
      </c>
      <c r="D12" s="53"/>
      <c r="E12" s="53"/>
      <c r="F12" s="32"/>
    </row>
    <row r="13" spans="1:8" x14ac:dyDescent="0.45">
      <c r="C13" s="63">
        <v>2021</v>
      </c>
      <c r="D13" s="63">
        <v>2022</v>
      </c>
      <c r="E13" s="63">
        <v>2023</v>
      </c>
      <c r="F13" s="38">
        <v>2024</v>
      </c>
      <c r="H13" s="13" t="s">
        <v>85</v>
      </c>
    </row>
    <row r="14" spans="1:8" x14ac:dyDescent="0.45">
      <c r="A14" t="s">
        <v>17</v>
      </c>
      <c r="B14" t="s">
        <v>70</v>
      </c>
      <c r="C14" s="64">
        <v>26.44</v>
      </c>
      <c r="D14" s="64" t="s">
        <v>101</v>
      </c>
      <c r="E14" s="64">
        <v>28.61</v>
      </c>
      <c r="F14" s="39">
        <v>32.61</v>
      </c>
      <c r="G14" s="34"/>
      <c r="H14" s="21">
        <f>(F14/E14)-1</f>
        <v>0.13981125480601198</v>
      </c>
    </row>
    <row r="15" spans="1:8" x14ac:dyDescent="0.45">
      <c r="B15" t="s">
        <v>71</v>
      </c>
      <c r="C15" s="64">
        <v>26.45</v>
      </c>
      <c r="D15" s="64">
        <v>27.18</v>
      </c>
      <c r="E15" s="64">
        <v>28.61</v>
      </c>
      <c r="F15" s="39">
        <v>29.73</v>
      </c>
      <c r="G15" s="34"/>
      <c r="H15" s="21">
        <f t="shared" ref="H15" si="1">(F15/E15)-1</f>
        <v>3.9147151345683362E-2</v>
      </c>
    </row>
    <row r="16" spans="1:8" x14ac:dyDescent="0.45">
      <c r="A16" s="4" t="s">
        <v>1</v>
      </c>
      <c r="B16" s="4"/>
      <c r="C16" s="65">
        <v>5.0000000000000001E-4</v>
      </c>
      <c r="D16" s="65" t="s">
        <v>101</v>
      </c>
      <c r="E16" s="65">
        <v>0</v>
      </c>
      <c r="F16" s="40">
        <v>-9.69E-2</v>
      </c>
      <c r="G16" s="34"/>
      <c r="H16" s="25">
        <f>(F16-E16)*100</f>
        <v>-9.69</v>
      </c>
    </row>
    <row r="17" spans="1:8" x14ac:dyDescent="0.45">
      <c r="A17" s="8"/>
      <c r="B17" s="8"/>
      <c r="C17" s="17"/>
      <c r="D17" s="17"/>
      <c r="E17" s="17"/>
      <c r="F17" s="17"/>
      <c r="G17" s="8"/>
      <c r="H17" s="8"/>
    </row>
    <row r="18" spans="1:8" x14ac:dyDescent="0.45">
      <c r="C18" s="13"/>
      <c r="D18" s="13"/>
      <c r="E18" s="13"/>
      <c r="F18" s="13"/>
    </row>
    <row r="19" spans="1:8" x14ac:dyDescent="0.45">
      <c r="C19" s="53" t="s">
        <v>22</v>
      </c>
      <c r="D19" s="53"/>
      <c r="E19" s="53"/>
      <c r="F19" s="32"/>
    </row>
    <row r="20" spans="1:8" x14ac:dyDescent="0.45">
      <c r="C20" s="66">
        <v>2021</v>
      </c>
      <c r="D20" s="66">
        <v>2022</v>
      </c>
      <c r="E20" s="66">
        <v>2023</v>
      </c>
      <c r="F20" s="38">
        <v>2024</v>
      </c>
      <c r="H20" s="13" t="s">
        <v>85</v>
      </c>
    </row>
    <row r="21" spans="1:8" x14ac:dyDescent="0.45">
      <c r="A21" t="s">
        <v>17</v>
      </c>
      <c r="B21" t="s">
        <v>70</v>
      </c>
      <c r="C21" s="67">
        <v>25.12</v>
      </c>
      <c r="D21" s="67">
        <v>26.96</v>
      </c>
      <c r="E21" s="67">
        <v>29.69</v>
      </c>
      <c r="F21" s="39">
        <v>32.54</v>
      </c>
      <c r="G21" s="34"/>
      <c r="H21" s="21">
        <f>(F21/E21)-1</f>
        <v>9.5991916470191896E-2</v>
      </c>
    </row>
    <row r="22" spans="1:8" x14ac:dyDescent="0.45">
      <c r="B22" t="s">
        <v>71</v>
      </c>
      <c r="C22" s="67">
        <v>27.76</v>
      </c>
      <c r="D22" s="67">
        <v>28.21</v>
      </c>
      <c r="E22" s="67">
        <v>29.42</v>
      </c>
      <c r="F22" s="39">
        <v>32.340000000000003</v>
      </c>
      <c r="G22" s="34"/>
      <c r="H22" s="21">
        <f t="shared" ref="H22" si="2">(F22/E22)-1</f>
        <v>9.9252209381373246E-2</v>
      </c>
    </row>
    <row r="23" spans="1:8" x14ac:dyDescent="0.45">
      <c r="A23" s="4" t="s">
        <v>1</v>
      </c>
      <c r="B23" s="4"/>
      <c r="C23" s="68">
        <v>9.4899999999999998E-2</v>
      </c>
      <c r="D23" s="68">
        <v>4.4310528181495924E-2</v>
      </c>
      <c r="E23" s="68">
        <v>-9.2999999999999992E-3</v>
      </c>
      <c r="F23" s="40">
        <v>-6.1000000000000004E-3</v>
      </c>
      <c r="G23" s="34"/>
      <c r="H23" s="25">
        <f>(F23-E23)*100</f>
        <v>0.3199999999999999</v>
      </c>
    </row>
    <row r="24" spans="1:8" x14ac:dyDescent="0.45">
      <c r="C24" s="13"/>
      <c r="D24" s="13"/>
      <c r="E24" s="13"/>
      <c r="F24" s="13"/>
    </row>
    <row r="25" spans="1:8" x14ac:dyDescent="0.45">
      <c r="C25" s="53" t="s">
        <v>23</v>
      </c>
      <c r="D25" s="53"/>
      <c r="E25" s="53"/>
      <c r="F25" s="32"/>
    </row>
    <row r="26" spans="1:8" x14ac:dyDescent="0.45">
      <c r="C26" s="69">
        <v>2021</v>
      </c>
      <c r="D26" s="69">
        <v>2022</v>
      </c>
      <c r="E26" s="69">
        <v>2023</v>
      </c>
      <c r="F26" s="38">
        <v>2024</v>
      </c>
      <c r="H26" s="13" t="s">
        <v>85</v>
      </c>
    </row>
    <row r="27" spans="1:8" x14ac:dyDescent="0.45">
      <c r="A27" t="s">
        <v>17</v>
      </c>
      <c r="B27" t="s">
        <v>70</v>
      </c>
      <c r="C27" s="70">
        <v>27.66</v>
      </c>
      <c r="D27" s="70" t="s">
        <v>101</v>
      </c>
      <c r="E27" s="70">
        <v>29.24</v>
      </c>
      <c r="F27" s="39">
        <v>34.24</v>
      </c>
      <c r="G27" s="34"/>
      <c r="H27" s="21">
        <f>(F27/E27)-1</f>
        <v>0.17099863201094401</v>
      </c>
    </row>
    <row r="28" spans="1:8" x14ac:dyDescent="0.45">
      <c r="B28" t="s">
        <v>71</v>
      </c>
      <c r="C28" s="70">
        <v>27.28</v>
      </c>
      <c r="D28" s="70">
        <v>28.58</v>
      </c>
      <c r="E28" s="70">
        <v>29.93</v>
      </c>
      <c r="F28" s="39">
        <v>31.4</v>
      </c>
      <c r="G28" s="34"/>
      <c r="H28" s="21">
        <f t="shared" ref="H28" si="3">(F28/E28)-1</f>
        <v>4.9114600735048475E-2</v>
      </c>
    </row>
    <row r="29" spans="1:8" x14ac:dyDescent="0.45">
      <c r="A29" s="4" t="s">
        <v>1</v>
      </c>
      <c r="B29" s="4"/>
      <c r="C29" s="71">
        <v>-1.41E-2</v>
      </c>
      <c r="D29" s="71" t="s">
        <v>101</v>
      </c>
      <c r="E29" s="71">
        <v>2.2800000000000001E-2</v>
      </c>
      <c r="F29" s="40">
        <v>-9.0300000000000005E-2</v>
      </c>
      <c r="G29" s="34"/>
      <c r="H29" s="25">
        <f>(F29-E29)*100</f>
        <v>-11.31</v>
      </c>
    </row>
    <row r="30" spans="1:8" x14ac:dyDescent="0.45">
      <c r="A30" s="8"/>
      <c r="B30" s="8"/>
      <c r="C30" s="17"/>
      <c r="D30" s="17"/>
      <c r="E30" s="17"/>
      <c r="F30" s="17"/>
      <c r="G30" s="8"/>
      <c r="H30" s="8"/>
    </row>
  </sheetData>
  <mergeCells count="4">
    <mergeCell ref="C6:E6"/>
    <mergeCell ref="C12:E12"/>
    <mergeCell ref="C19:E19"/>
    <mergeCell ref="C25:E25"/>
  </mergeCells>
  <hyperlinks>
    <hyperlink ref="A1" location="Contents!A1" display="Back to Contents" xr:uid="{5324DF90-9945-48A8-A1A0-5054CB6D70B0}"/>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7E543-E961-404F-9FD1-A779E587C653}">
  <dimension ref="A1:H62"/>
  <sheetViews>
    <sheetView showGridLines="0" workbookViewId="0">
      <selection activeCell="A5" sqref="A5"/>
    </sheetView>
  </sheetViews>
  <sheetFormatPr defaultRowHeight="14.25" x14ac:dyDescent="0.45"/>
  <cols>
    <col min="1" max="1" width="16.796875" customWidth="1"/>
    <col min="2" max="2" width="12.265625" bestFit="1" customWidth="1"/>
    <col min="3" max="6" width="14" customWidth="1"/>
    <col min="8" max="8" width="20.46484375" customWidth="1"/>
  </cols>
  <sheetData>
    <row r="1" spans="1:8" x14ac:dyDescent="0.45">
      <c r="A1" s="5" t="s">
        <v>15</v>
      </c>
    </row>
    <row r="2" spans="1:8" ht="15.75" x14ac:dyDescent="0.45">
      <c r="A2" s="1" t="s">
        <v>87</v>
      </c>
    </row>
    <row r="3" spans="1:8" x14ac:dyDescent="0.45">
      <c r="A3" s="6" t="s">
        <v>16</v>
      </c>
    </row>
    <row r="4" spans="1:8" x14ac:dyDescent="0.45">
      <c r="A4" s="7"/>
      <c r="B4" s="8"/>
      <c r="C4" s="8"/>
      <c r="D4" s="8"/>
      <c r="E4" s="8"/>
      <c r="F4" s="8"/>
      <c r="G4" s="8"/>
      <c r="H4" s="8"/>
    </row>
    <row r="5" spans="1:8" x14ac:dyDescent="0.45">
      <c r="A5" s="6"/>
      <c r="C5" s="30"/>
      <c r="D5" s="30"/>
      <c r="E5" s="30"/>
      <c r="F5" s="30"/>
    </row>
    <row r="6" spans="1:8" x14ac:dyDescent="0.45">
      <c r="C6" s="53" t="s">
        <v>24</v>
      </c>
      <c r="D6" s="53"/>
      <c r="E6" s="53"/>
      <c r="F6" s="32"/>
    </row>
    <row r="7" spans="1:8" x14ac:dyDescent="0.45">
      <c r="C7" s="13">
        <v>2021</v>
      </c>
      <c r="D7" s="13">
        <v>2022</v>
      </c>
      <c r="E7" s="13">
        <v>2023</v>
      </c>
      <c r="F7" s="33">
        <v>2024</v>
      </c>
      <c r="H7" s="13" t="s">
        <v>85</v>
      </c>
    </row>
    <row r="8" spans="1:8" x14ac:dyDescent="0.45">
      <c r="A8" t="s">
        <v>17</v>
      </c>
      <c r="B8" t="s">
        <v>70</v>
      </c>
      <c r="C8" s="15">
        <v>18.22</v>
      </c>
      <c r="D8" s="23">
        <v>17.95</v>
      </c>
      <c r="E8" s="23">
        <v>19.38</v>
      </c>
      <c r="F8" s="35">
        <v>22.71</v>
      </c>
      <c r="G8" s="42"/>
      <c r="H8" s="21">
        <f>(F8/E8)-1</f>
        <v>0.17182662538699711</v>
      </c>
    </row>
    <row r="9" spans="1:8" x14ac:dyDescent="0.45">
      <c r="B9" t="s">
        <v>71</v>
      </c>
      <c r="C9" s="15">
        <v>18.399999999999999</v>
      </c>
      <c r="D9" s="23">
        <v>18.399999999999999</v>
      </c>
      <c r="E9" s="23">
        <v>19.47</v>
      </c>
      <c r="F9" s="35">
        <v>21.79</v>
      </c>
      <c r="G9" s="42"/>
      <c r="H9" s="21">
        <f t="shared" ref="H9" si="0">(F9/E9)-1</f>
        <v>0.11915767847971237</v>
      </c>
    </row>
    <row r="10" spans="1:8" x14ac:dyDescent="0.45">
      <c r="A10" s="4" t="s">
        <v>1</v>
      </c>
      <c r="B10" s="4"/>
      <c r="C10" s="16">
        <v>9.9000000000000008E-3</v>
      </c>
      <c r="D10" s="24">
        <v>2.4456521739130398E-2</v>
      </c>
      <c r="E10" s="24">
        <v>4.5999999999999999E-3</v>
      </c>
      <c r="F10" s="36">
        <v>-4.2200000000000001E-2</v>
      </c>
      <c r="G10" s="42"/>
      <c r="H10" s="25">
        <f>(F10-E10)*100</f>
        <v>-4.68</v>
      </c>
    </row>
    <row r="11" spans="1:8" x14ac:dyDescent="0.45">
      <c r="A11" s="4" t="s">
        <v>72</v>
      </c>
      <c r="B11" s="4"/>
      <c r="C11" s="31">
        <v>0.1</v>
      </c>
      <c r="D11" s="29">
        <v>9.8181818181818176E-2</v>
      </c>
      <c r="E11" s="29">
        <v>9.0592334494773524E-2</v>
      </c>
      <c r="F11" s="41">
        <v>0.1123</v>
      </c>
      <c r="G11" s="42"/>
      <c r="H11" s="25">
        <f>(F11-E11)*100</f>
        <v>2.1707665505226474</v>
      </c>
    </row>
    <row r="12" spans="1:8" x14ac:dyDescent="0.45">
      <c r="C12" s="13"/>
      <c r="D12" s="13"/>
      <c r="E12" s="13"/>
      <c r="F12" s="13"/>
    </row>
    <row r="13" spans="1:8" x14ac:dyDescent="0.45">
      <c r="C13" s="53" t="s">
        <v>25</v>
      </c>
      <c r="D13" s="53"/>
      <c r="E13" s="53"/>
      <c r="F13" s="32"/>
    </row>
    <row r="14" spans="1:8" x14ac:dyDescent="0.45">
      <c r="C14" s="13">
        <v>2021</v>
      </c>
      <c r="D14" s="13">
        <v>2022</v>
      </c>
      <c r="E14" s="13">
        <v>2023</v>
      </c>
      <c r="F14" s="33">
        <v>2024</v>
      </c>
      <c r="H14" s="13" t="s">
        <v>85</v>
      </c>
    </row>
    <row r="15" spans="1:8" x14ac:dyDescent="0.45">
      <c r="A15" t="s">
        <v>17</v>
      </c>
      <c r="B15" t="s">
        <v>70</v>
      </c>
      <c r="C15" s="15">
        <v>23.58</v>
      </c>
      <c r="D15" s="23">
        <v>24.17</v>
      </c>
      <c r="E15" s="23">
        <v>25.89</v>
      </c>
      <c r="F15" s="35">
        <v>28.55</v>
      </c>
      <c r="G15" s="42"/>
      <c r="H15" s="21">
        <f>(F15/E15)-1</f>
        <v>0.10274237157203547</v>
      </c>
    </row>
    <row r="16" spans="1:8" x14ac:dyDescent="0.45">
      <c r="B16" t="s">
        <v>71</v>
      </c>
      <c r="C16" s="15">
        <v>24.17</v>
      </c>
      <c r="D16" s="23">
        <v>24.17</v>
      </c>
      <c r="E16" s="23">
        <v>26.21</v>
      </c>
      <c r="F16" s="35">
        <v>28.27</v>
      </c>
      <c r="G16" s="42"/>
      <c r="H16" s="21">
        <f t="shared" ref="H16" si="1">(F16/E16)-1</f>
        <v>7.8595955742083223E-2</v>
      </c>
    </row>
    <row r="17" spans="1:8" x14ac:dyDescent="0.45">
      <c r="A17" s="4" t="s">
        <v>1</v>
      </c>
      <c r="B17" s="4"/>
      <c r="C17" s="16">
        <v>2.4400000000000002E-2</v>
      </c>
      <c r="D17" s="24">
        <v>0</v>
      </c>
      <c r="E17" s="24">
        <v>1.2200000000000001E-2</v>
      </c>
      <c r="F17" s="36">
        <v>-9.7000000000000003E-3</v>
      </c>
      <c r="G17" s="42"/>
      <c r="H17" s="25">
        <f>(F17-E17)*100</f>
        <v>-2.1900000000000004</v>
      </c>
    </row>
    <row r="18" spans="1:8" x14ac:dyDescent="0.45">
      <c r="A18" s="4" t="s">
        <v>72</v>
      </c>
      <c r="B18" s="4"/>
      <c r="C18" s="31">
        <v>0.05</v>
      </c>
      <c r="D18" s="29">
        <v>8.7591240875912413E-2</v>
      </c>
      <c r="E18" s="29">
        <v>8.3623693379790948E-2</v>
      </c>
      <c r="F18" s="41">
        <v>0.1091</v>
      </c>
      <c r="G18" s="42"/>
      <c r="H18" s="25">
        <f>(F18-E18)*100</f>
        <v>2.5476306620209055</v>
      </c>
    </row>
    <row r="19" spans="1:8" x14ac:dyDescent="0.45">
      <c r="A19" s="4"/>
      <c r="B19" s="4"/>
      <c r="C19" s="16"/>
      <c r="D19" s="24"/>
      <c r="E19" s="24"/>
      <c r="F19" s="24"/>
    </row>
    <row r="20" spans="1:8" x14ac:dyDescent="0.45">
      <c r="C20" s="53" t="s">
        <v>26</v>
      </c>
      <c r="D20" s="53"/>
      <c r="E20" s="53"/>
      <c r="F20" s="32"/>
    </row>
    <row r="21" spans="1:8" x14ac:dyDescent="0.45">
      <c r="C21" s="13">
        <v>2021</v>
      </c>
      <c r="D21" s="13">
        <v>2022</v>
      </c>
      <c r="E21" s="13">
        <v>2023</v>
      </c>
      <c r="F21" s="33">
        <v>2024</v>
      </c>
      <c r="H21" s="13" t="s">
        <v>85</v>
      </c>
    </row>
    <row r="22" spans="1:8" x14ac:dyDescent="0.45">
      <c r="A22" t="s">
        <v>17</v>
      </c>
      <c r="B22" t="s">
        <v>70</v>
      </c>
      <c r="C22" s="15">
        <v>27.02</v>
      </c>
      <c r="D22" s="23">
        <v>27.72</v>
      </c>
      <c r="E22" s="23">
        <v>29.37</v>
      </c>
      <c r="F22" s="35">
        <v>31.91</v>
      </c>
      <c r="G22" s="42"/>
      <c r="H22" s="21">
        <f>(F22/E22)-1</f>
        <v>8.6482805583929068E-2</v>
      </c>
    </row>
    <row r="23" spans="1:8" x14ac:dyDescent="0.45">
      <c r="B23" t="s">
        <v>71</v>
      </c>
      <c r="C23" s="15">
        <v>28.46</v>
      </c>
      <c r="D23" s="23">
        <v>28.46</v>
      </c>
      <c r="E23" s="23">
        <v>29.95</v>
      </c>
      <c r="F23" s="35">
        <v>32.4</v>
      </c>
      <c r="G23" s="42"/>
      <c r="H23" s="21">
        <f t="shared" ref="H23" si="2">(F23/E23)-1</f>
        <v>8.1803005008347141E-2</v>
      </c>
    </row>
    <row r="24" spans="1:8" x14ac:dyDescent="0.45">
      <c r="A24" s="4" t="s">
        <v>1</v>
      </c>
      <c r="B24" s="4"/>
      <c r="C24" s="16">
        <v>5.0500000000000003E-2</v>
      </c>
      <c r="D24" s="24">
        <v>2.5999999999999999E-2</v>
      </c>
      <c r="E24" s="24">
        <v>1.9400000000000001E-2</v>
      </c>
      <c r="F24" s="36">
        <v>1.5100000000000001E-2</v>
      </c>
      <c r="G24" s="42"/>
      <c r="H24" s="25">
        <f>(F24-E24)*100</f>
        <v>-0.43</v>
      </c>
    </row>
    <row r="25" spans="1:8" x14ac:dyDescent="0.45">
      <c r="A25" s="4" t="s">
        <v>72</v>
      </c>
      <c r="B25" s="4"/>
      <c r="C25" s="31">
        <v>0.06</v>
      </c>
      <c r="D25" s="29">
        <v>5.8394160583941604E-2</v>
      </c>
      <c r="E25" s="29">
        <v>8.7108013937282236E-2</v>
      </c>
      <c r="F25" s="41">
        <v>0.1018</v>
      </c>
      <c r="G25" s="42"/>
      <c r="H25" s="25">
        <f>(F25-E25)*100</f>
        <v>1.4691986062717766</v>
      </c>
    </row>
    <row r="26" spans="1:8" x14ac:dyDescent="0.45">
      <c r="C26" s="13"/>
      <c r="D26" s="13"/>
      <c r="E26" s="13"/>
      <c r="F26" s="13"/>
    </row>
    <row r="27" spans="1:8" x14ac:dyDescent="0.45">
      <c r="C27" s="53" t="s">
        <v>27</v>
      </c>
      <c r="D27" s="53"/>
      <c r="E27" s="53"/>
      <c r="F27" s="32"/>
    </row>
    <row r="28" spans="1:8" x14ac:dyDescent="0.45">
      <c r="C28" s="13">
        <v>2021</v>
      </c>
      <c r="D28" s="13">
        <v>2022</v>
      </c>
      <c r="E28" s="13">
        <v>2023</v>
      </c>
      <c r="F28" s="33">
        <v>2024</v>
      </c>
      <c r="H28" s="13" t="s">
        <v>85</v>
      </c>
    </row>
    <row r="29" spans="1:8" x14ac:dyDescent="0.45">
      <c r="A29" t="s">
        <v>17</v>
      </c>
      <c r="B29" t="s">
        <v>70</v>
      </c>
      <c r="C29" s="15">
        <v>40.450000000000003</v>
      </c>
      <c r="D29" s="23">
        <v>43.11</v>
      </c>
      <c r="E29" s="23">
        <v>40.67</v>
      </c>
      <c r="F29" s="35">
        <v>44.73</v>
      </c>
      <c r="G29" s="42"/>
      <c r="H29" s="21">
        <f>(F29/E29)-1</f>
        <v>9.9827882960412895E-2</v>
      </c>
    </row>
    <row r="30" spans="1:8" x14ac:dyDescent="0.45">
      <c r="B30" t="s">
        <v>71</v>
      </c>
      <c r="C30" s="15">
        <v>37.46</v>
      </c>
      <c r="D30" s="23">
        <v>37.880000000000003</v>
      </c>
      <c r="E30" s="23">
        <v>39.869999999999997</v>
      </c>
      <c r="F30" s="35">
        <v>42.36</v>
      </c>
      <c r="G30" s="42"/>
      <c r="H30" s="21">
        <f t="shared" ref="H30" si="3">(F30/E30)-1</f>
        <v>6.2452972159518394E-2</v>
      </c>
    </row>
    <row r="31" spans="1:8" x14ac:dyDescent="0.45">
      <c r="A31" s="4" t="s">
        <v>1</v>
      </c>
      <c r="B31" s="4"/>
      <c r="C31" s="16">
        <v>-7.9799999999999996E-2</v>
      </c>
      <c r="D31" s="24">
        <v>-0.1381</v>
      </c>
      <c r="E31" s="24">
        <v>-2.01E-2</v>
      </c>
      <c r="F31" s="36">
        <v>-5.5800000000000002E-2</v>
      </c>
      <c r="G31" s="42"/>
      <c r="H31" s="25">
        <f>(F31-E31)*100</f>
        <v>-3.5700000000000003</v>
      </c>
    </row>
    <row r="32" spans="1:8" x14ac:dyDescent="0.45">
      <c r="A32" s="4" t="s">
        <v>72</v>
      </c>
      <c r="B32" s="4"/>
      <c r="C32" s="31">
        <v>0.05</v>
      </c>
      <c r="D32" s="29">
        <v>7.6642335766423361E-2</v>
      </c>
      <c r="E32" s="29">
        <v>9.0909090909090912E-2</v>
      </c>
      <c r="F32" s="41">
        <v>0.1055</v>
      </c>
      <c r="G32" s="42"/>
      <c r="H32" s="25">
        <f>(F32-E32)*100</f>
        <v>1.4590909090909085</v>
      </c>
    </row>
    <row r="33" spans="1:8" x14ac:dyDescent="0.45">
      <c r="A33" s="8"/>
      <c r="B33" s="8"/>
      <c r="C33" s="17"/>
      <c r="D33" s="17"/>
      <c r="E33" s="17"/>
      <c r="F33" s="17"/>
      <c r="G33" s="8"/>
      <c r="H33" s="8"/>
    </row>
    <row r="34" spans="1:8" x14ac:dyDescent="0.45">
      <c r="C34" s="13"/>
      <c r="D34" s="13"/>
      <c r="E34" s="13"/>
      <c r="F34" s="13"/>
    </row>
    <row r="35" spans="1:8" x14ac:dyDescent="0.45">
      <c r="C35" s="53" t="s">
        <v>65</v>
      </c>
      <c r="D35" s="53"/>
      <c r="E35" s="53"/>
      <c r="F35" s="32"/>
    </row>
    <row r="36" spans="1:8" x14ac:dyDescent="0.45">
      <c r="C36" s="13">
        <v>2021</v>
      </c>
      <c r="D36" s="13">
        <v>2022</v>
      </c>
      <c r="E36" s="13">
        <v>2023</v>
      </c>
      <c r="F36" s="33">
        <v>2024</v>
      </c>
      <c r="H36" s="13" t="s">
        <v>85</v>
      </c>
    </row>
    <row r="37" spans="1:8" x14ac:dyDescent="0.45">
      <c r="A37" t="s">
        <v>17</v>
      </c>
      <c r="B37" t="s">
        <v>70</v>
      </c>
      <c r="C37" s="15">
        <v>17.45</v>
      </c>
      <c r="D37" s="23">
        <v>16.899999999999999</v>
      </c>
      <c r="E37" s="23">
        <v>19.329999999999998</v>
      </c>
      <c r="F37" s="35">
        <v>22.14</v>
      </c>
      <c r="G37" s="42"/>
      <c r="H37" s="21">
        <f>(F37/E37)-1</f>
        <v>0.14536989136057965</v>
      </c>
    </row>
    <row r="38" spans="1:8" x14ac:dyDescent="0.45">
      <c r="B38" t="s">
        <v>71</v>
      </c>
      <c r="C38" s="15">
        <v>18.059999999999999</v>
      </c>
      <c r="D38" s="23">
        <v>18.2</v>
      </c>
      <c r="E38" s="23">
        <v>19.39</v>
      </c>
      <c r="F38" s="35">
        <v>21.89</v>
      </c>
      <c r="G38" s="42"/>
      <c r="H38" s="21">
        <f t="shared" ref="H38" si="4">(F38/E38)-1</f>
        <v>0.12893243940175347</v>
      </c>
    </row>
    <row r="39" spans="1:8" x14ac:dyDescent="0.45">
      <c r="A39" s="4" t="s">
        <v>1</v>
      </c>
      <c r="B39" s="4"/>
      <c r="C39" s="16">
        <v>3.3799999999999997E-2</v>
      </c>
      <c r="D39" s="24">
        <v>7.1428571428571466E-2</v>
      </c>
      <c r="E39" s="24">
        <v>3.5000000000000001E-3</v>
      </c>
      <c r="F39" s="36">
        <v>-1.1299999999999999E-2</v>
      </c>
      <c r="G39" s="42"/>
      <c r="H39" s="25">
        <f>(F39-E39)*100</f>
        <v>-1.48</v>
      </c>
    </row>
    <row r="40" spans="1:8" x14ac:dyDescent="0.45">
      <c r="A40" s="4" t="s">
        <v>72</v>
      </c>
      <c r="B40" s="4"/>
      <c r="C40" s="31">
        <v>0.1</v>
      </c>
      <c r="D40" s="29">
        <v>9.8181818181818176E-2</v>
      </c>
      <c r="E40" s="29">
        <v>9.0592334494773524E-2</v>
      </c>
      <c r="F40" s="41">
        <v>0.1123</v>
      </c>
      <c r="G40" s="42"/>
      <c r="H40" s="25">
        <f>(F40-E40)*100</f>
        <v>2.1707665505226474</v>
      </c>
    </row>
    <row r="41" spans="1:8" x14ac:dyDescent="0.45">
      <c r="C41" s="13"/>
      <c r="D41" s="13"/>
      <c r="E41" s="13"/>
      <c r="F41" s="13"/>
    </row>
    <row r="42" spans="1:8" x14ac:dyDescent="0.45">
      <c r="C42" s="53" t="s">
        <v>66</v>
      </c>
      <c r="D42" s="53"/>
      <c r="E42" s="53"/>
      <c r="F42" s="32"/>
    </row>
    <row r="43" spans="1:8" x14ac:dyDescent="0.45">
      <c r="C43" s="13">
        <v>2021</v>
      </c>
      <c r="D43" s="13">
        <v>2022</v>
      </c>
      <c r="E43" s="13">
        <v>2023</v>
      </c>
      <c r="F43" s="33">
        <v>2024</v>
      </c>
      <c r="H43" s="13" t="s">
        <v>85</v>
      </c>
    </row>
    <row r="44" spans="1:8" x14ac:dyDescent="0.45">
      <c r="A44" t="s">
        <v>17</v>
      </c>
      <c r="B44" t="s">
        <v>70</v>
      </c>
      <c r="C44" s="15">
        <v>24.02</v>
      </c>
      <c r="D44" s="23">
        <v>24.38</v>
      </c>
      <c r="E44" s="23">
        <v>25.55</v>
      </c>
      <c r="F44" s="35">
        <v>28.35</v>
      </c>
      <c r="G44" s="42"/>
      <c r="H44" s="21">
        <f>(F44/E44)-1</f>
        <v>0.1095890410958904</v>
      </c>
    </row>
    <row r="45" spans="1:8" x14ac:dyDescent="0.45">
      <c r="B45" t="s">
        <v>71</v>
      </c>
      <c r="C45" s="15">
        <v>24.33</v>
      </c>
      <c r="D45" s="23">
        <v>24.4</v>
      </c>
      <c r="E45" s="23">
        <v>25.61</v>
      </c>
      <c r="F45" s="35">
        <v>28.16</v>
      </c>
      <c r="G45" s="42"/>
      <c r="H45" s="21">
        <f t="shared" ref="H45" si="5">(F45/E45)-1</f>
        <v>9.9570480281140128E-2</v>
      </c>
    </row>
    <row r="46" spans="1:8" x14ac:dyDescent="0.45">
      <c r="A46" s="4" t="s">
        <v>1</v>
      </c>
      <c r="B46" s="4"/>
      <c r="C46" s="16">
        <v>1.2999999999999999E-2</v>
      </c>
      <c r="D46" s="24">
        <v>8.1967213114752353E-4</v>
      </c>
      <c r="E46" s="24">
        <v>2.3E-3</v>
      </c>
      <c r="F46" s="36">
        <v>-6.6E-3</v>
      </c>
      <c r="G46" s="42"/>
      <c r="H46" s="25">
        <f>(F46-E46)*100</f>
        <v>-0.89</v>
      </c>
    </row>
    <row r="47" spans="1:8" x14ac:dyDescent="0.45">
      <c r="A47" s="4" t="s">
        <v>72</v>
      </c>
      <c r="B47" s="4"/>
      <c r="C47" s="31">
        <v>0.05</v>
      </c>
      <c r="D47" s="29">
        <v>8.7591240875912413E-2</v>
      </c>
      <c r="E47" s="29">
        <v>8.3623693379790948E-2</v>
      </c>
      <c r="F47" s="41">
        <v>0.1091</v>
      </c>
      <c r="G47" s="42"/>
      <c r="H47" s="25">
        <f>(F47-E47)*100</f>
        <v>2.5476306620209055</v>
      </c>
    </row>
    <row r="48" spans="1:8" x14ac:dyDescent="0.45">
      <c r="A48" s="4"/>
      <c r="B48" s="4"/>
      <c r="C48" s="16"/>
      <c r="D48" s="24"/>
      <c r="E48" s="24"/>
      <c r="F48" s="24"/>
    </row>
    <row r="49" spans="1:8" x14ac:dyDescent="0.45">
      <c r="C49" s="53" t="s">
        <v>67</v>
      </c>
      <c r="D49" s="53"/>
      <c r="E49" s="53"/>
      <c r="F49" s="32"/>
    </row>
    <row r="50" spans="1:8" x14ac:dyDescent="0.45">
      <c r="C50" s="13">
        <v>2021</v>
      </c>
      <c r="D50" s="13">
        <v>2022</v>
      </c>
      <c r="E50" s="13">
        <v>2023</v>
      </c>
      <c r="F50" s="33">
        <v>2024</v>
      </c>
      <c r="H50" s="13" t="s">
        <v>85</v>
      </c>
    </row>
    <row r="51" spans="1:8" x14ac:dyDescent="0.45">
      <c r="A51" t="s">
        <v>17</v>
      </c>
      <c r="B51" t="s">
        <v>70</v>
      </c>
      <c r="C51" s="15">
        <v>27.33</v>
      </c>
      <c r="D51" s="23">
        <v>27.8</v>
      </c>
      <c r="E51" s="23">
        <v>29.63</v>
      </c>
      <c r="F51" s="35">
        <v>31.98</v>
      </c>
      <c r="G51" s="42"/>
      <c r="H51" s="21">
        <f>(F51/E51)-1</f>
        <v>7.9311508606142445E-2</v>
      </c>
    </row>
    <row r="52" spans="1:8" x14ac:dyDescent="0.45">
      <c r="B52" t="s">
        <v>71</v>
      </c>
      <c r="C52" s="15">
        <v>28.27</v>
      </c>
      <c r="D52" s="23">
        <v>28.69</v>
      </c>
      <c r="E52" s="23">
        <v>30.01</v>
      </c>
      <c r="F52" s="35">
        <v>32.6</v>
      </c>
      <c r="G52" s="42"/>
      <c r="H52" s="21">
        <f t="shared" ref="H52" si="6">(F52/E52)-1</f>
        <v>8.6304565144951662E-2</v>
      </c>
    </row>
    <row r="53" spans="1:8" x14ac:dyDescent="0.45">
      <c r="A53" s="4" t="s">
        <v>1</v>
      </c>
      <c r="B53" s="4"/>
      <c r="C53" s="16">
        <v>3.3000000000000002E-2</v>
      </c>
      <c r="D53" s="24">
        <v>3.1021261763680745E-2</v>
      </c>
      <c r="E53" s="24">
        <v>1.26E-2</v>
      </c>
      <c r="F53" s="36">
        <v>1.89E-2</v>
      </c>
      <c r="G53" s="42"/>
      <c r="H53" s="25">
        <f>(F53-E53)*100</f>
        <v>0.63</v>
      </c>
    </row>
    <row r="54" spans="1:8" x14ac:dyDescent="0.45">
      <c r="A54" s="4" t="s">
        <v>72</v>
      </c>
      <c r="B54" s="4"/>
      <c r="C54" s="31">
        <v>0.06</v>
      </c>
      <c r="D54" s="29">
        <v>5.8394160583941604E-2</v>
      </c>
      <c r="E54" s="29">
        <v>8.7108013937282236E-2</v>
      </c>
      <c r="F54" s="41">
        <v>0.1018</v>
      </c>
      <c r="G54" s="42"/>
      <c r="H54" s="25">
        <f>(F54-E54)*100</f>
        <v>1.4691986062717766</v>
      </c>
    </row>
    <row r="55" spans="1:8" x14ac:dyDescent="0.45">
      <c r="C55" s="13"/>
      <c r="D55" s="13"/>
      <c r="E55" s="13"/>
      <c r="F55" s="13"/>
    </row>
    <row r="56" spans="1:8" x14ac:dyDescent="0.45">
      <c r="C56" s="53" t="s">
        <v>68</v>
      </c>
      <c r="D56" s="53"/>
      <c r="E56" s="53"/>
      <c r="F56" s="32"/>
    </row>
    <row r="57" spans="1:8" x14ac:dyDescent="0.45">
      <c r="C57" s="13">
        <v>2021</v>
      </c>
      <c r="D57" s="13">
        <v>2022</v>
      </c>
      <c r="E57" s="13">
        <v>2023</v>
      </c>
      <c r="F57" s="33">
        <v>2024</v>
      </c>
      <c r="H57" s="13" t="s">
        <v>85</v>
      </c>
    </row>
    <row r="58" spans="1:8" x14ac:dyDescent="0.45">
      <c r="A58" t="s">
        <v>17</v>
      </c>
      <c r="B58" t="s">
        <v>70</v>
      </c>
      <c r="C58" s="15">
        <v>39.31</v>
      </c>
      <c r="D58" s="23">
        <v>43.1</v>
      </c>
      <c r="E58" s="23">
        <v>43.8</v>
      </c>
      <c r="F58" s="35">
        <v>49.22</v>
      </c>
      <c r="G58" s="42"/>
      <c r="H58" s="21">
        <f>(F58/E58)-1</f>
        <v>0.12374429223744299</v>
      </c>
    </row>
    <row r="59" spans="1:8" x14ac:dyDescent="0.45">
      <c r="B59" t="s">
        <v>71</v>
      </c>
      <c r="C59" s="15">
        <v>39.72</v>
      </c>
      <c r="D59" s="23">
        <v>41.44</v>
      </c>
      <c r="E59" s="23">
        <v>42.98</v>
      </c>
      <c r="F59" s="35">
        <v>46.21</v>
      </c>
      <c r="G59" s="42"/>
      <c r="H59" s="21">
        <f t="shared" ref="H59" si="7">(F59/E59)-1</f>
        <v>7.5151233131689255E-2</v>
      </c>
    </row>
    <row r="60" spans="1:8" x14ac:dyDescent="0.45">
      <c r="A60" s="4" t="s">
        <v>1</v>
      </c>
      <c r="B60" s="4"/>
      <c r="C60" s="16">
        <v>1.03E-2</v>
      </c>
      <c r="D60" s="24">
        <v>-4.0057915057915151E-2</v>
      </c>
      <c r="E60" s="24">
        <v>-1.9199999999999998E-2</v>
      </c>
      <c r="F60" s="36">
        <v>-6.5199999999999994E-2</v>
      </c>
      <c r="G60" s="42"/>
      <c r="H60" s="25">
        <f>(F60-E60)*100</f>
        <v>-4.5999999999999996</v>
      </c>
    </row>
    <row r="61" spans="1:8" x14ac:dyDescent="0.45">
      <c r="A61" s="4" t="s">
        <v>72</v>
      </c>
      <c r="B61" s="4"/>
      <c r="C61" s="31">
        <v>0.05</v>
      </c>
      <c r="D61" s="29">
        <v>7.6642335766423361E-2</v>
      </c>
      <c r="E61" s="29">
        <v>9.0909090909090912E-2</v>
      </c>
      <c r="F61" s="41">
        <v>0.1055</v>
      </c>
      <c r="G61" s="42"/>
      <c r="H61" s="25">
        <f>(F61-E61)*100</f>
        <v>1.4590909090909085</v>
      </c>
    </row>
    <row r="62" spans="1:8" x14ac:dyDescent="0.45">
      <c r="A62" s="8"/>
      <c r="B62" s="8"/>
      <c r="C62" s="17"/>
      <c r="D62" s="17"/>
      <c r="E62" s="17"/>
      <c r="F62" s="17"/>
      <c r="G62" s="8"/>
      <c r="H62" s="8"/>
    </row>
  </sheetData>
  <mergeCells count="8">
    <mergeCell ref="C42:E42"/>
    <mergeCell ref="C49:E49"/>
    <mergeCell ref="C56:E56"/>
    <mergeCell ref="C6:E6"/>
    <mergeCell ref="C13:E13"/>
    <mergeCell ref="C20:E20"/>
    <mergeCell ref="C27:E27"/>
    <mergeCell ref="C35:E35"/>
  </mergeCells>
  <hyperlinks>
    <hyperlink ref="A1" location="Contents!A1" display="Back to Contents" xr:uid="{7F9EE7B0-BFD4-4634-9EE0-600A8DC7DE25}"/>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23AD5-D928-40AE-9EA7-91CAA9900466}">
  <dimension ref="A1:H210"/>
  <sheetViews>
    <sheetView showGridLines="0" workbookViewId="0">
      <selection activeCell="B1" sqref="B1"/>
    </sheetView>
  </sheetViews>
  <sheetFormatPr defaultRowHeight="14.25" x14ac:dyDescent="0.45"/>
  <cols>
    <col min="1" max="1" width="16.796875" customWidth="1"/>
    <col min="2" max="2" width="12.265625" bestFit="1" customWidth="1"/>
    <col min="3" max="6" width="15" customWidth="1"/>
    <col min="8" max="8" width="20.46484375" bestFit="1" customWidth="1"/>
  </cols>
  <sheetData>
    <row r="1" spans="1:8" x14ac:dyDescent="0.45">
      <c r="A1" s="5" t="s">
        <v>15</v>
      </c>
    </row>
    <row r="2" spans="1:8" ht="15.75" x14ac:dyDescent="0.45">
      <c r="A2" s="1" t="s">
        <v>90</v>
      </c>
    </row>
    <row r="3" spans="1:8" x14ac:dyDescent="0.45">
      <c r="A3" s="6" t="s">
        <v>16</v>
      </c>
    </row>
    <row r="4" spans="1:8" x14ac:dyDescent="0.45">
      <c r="A4" s="7"/>
      <c r="B4" s="8"/>
      <c r="C4" s="8"/>
      <c r="D4" s="8"/>
      <c r="E4" s="8"/>
      <c r="F4" s="8"/>
      <c r="G4" s="8"/>
      <c r="H4" s="8"/>
    </row>
    <row r="5" spans="1:8" x14ac:dyDescent="0.45">
      <c r="A5" s="6"/>
      <c r="C5" s="26"/>
      <c r="D5" s="26"/>
      <c r="E5" s="28"/>
      <c r="F5" s="28"/>
    </row>
    <row r="6" spans="1:8" x14ac:dyDescent="0.45">
      <c r="C6" s="53" t="s">
        <v>28</v>
      </c>
      <c r="D6" s="53"/>
      <c r="E6" s="53"/>
      <c r="F6" s="32"/>
    </row>
    <row r="7" spans="1:8" x14ac:dyDescent="0.45">
      <c r="C7" s="13">
        <v>2021</v>
      </c>
      <c r="D7" s="13">
        <v>2022</v>
      </c>
      <c r="E7" s="13">
        <v>2023</v>
      </c>
      <c r="F7" s="13">
        <v>2024</v>
      </c>
      <c r="H7" s="13" t="s">
        <v>85</v>
      </c>
    </row>
    <row r="8" spans="1:8" x14ac:dyDescent="0.45">
      <c r="A8" t="s">
        <v>17</v>
      </c>
      <c r="B8" t="s">
        <v>70</v>
      </c>
      <c r="C8" s="72" t="s">
        <v>101</v>
      </c>
      <c r="D8" s="72" t="s">
        <v>101</v>
      </c>
      <c r="E8" s="72" t="s">
        <v>101</v>
      </c>
      <c r="F8" s="72" t="s">
        <v>101</v>
      </c>
      <c r="H8" s="21" t="s">
        <v>3</v>
      </c>
    </row>
    <row r="9" spans="1:8" x14ac:dyDescent="0.45">
      <c r="B9" t="s">
        <v>71</v>
      </c>
      <c r="C9" s="72">
        <v>10.85</v>
      </c>
      <c r="D9" s="72">
        <v>11.05</v>
      </c>
      <c r="E9" s="72">
        <v>11.96</v>
      </c>
      <c r="F9" s="15">
        <v>13.15</v>
      </c>
      <c r="H9" s="21">
        <f>(F9/E9)-1</f>
        <v>9.9498327759197203E-2</v>
      </c>
    </row>
    <row r="10" spans="1:8" x14ac:dyDescent="0.45">
      <c r="A10" s="4" t="s">
        <v>1</v>
      </c>
      <c r="B10" s="4"/>
      <c r="C10" s="73" t="s">
        <v>101</v>
      </c>
      <c r="D10" s="73" t="s">
        <v>101</v>
      </c>
      <c r="E10" s="73" t="s">
        <v>101</v>
      </c>
      <c r="F10" s="73" t="s">
        <v>101</v>
      </c>
      <c r="H10" s="22" t="s">
        <v>3</v>
      </c>
    </row>
    <row r="11" spans="1:8" x14ac:dyDescent="0.45">
      <c r="C11" s="13"/>
      <c r="D11" s="13"/>
      <c r="E11" s="13"/>
      <c r="F11" s="13"/>
    </row>
    <row r="12" spans="1:8" x14ac:dyDescent="0.45">
      <c r="C12" s="53" t="s">
        <v>30</v>
      </c>
      <c r="D12" s="53"/>
      <c r="E12" s="53"/>
      <c r="F12" s="32"/>
    </row>
    <row r="13" spans="1:8" x14ac:dyDescent="0.45">
      <c r="C13" s="13">
        <v>2021</v>
      </c>
      <c r="D13" s="13">
        <v>2022</v>
      </c>
      <c r="E13" s="13">
        <v>2023</v>
      </c>
      <c r="F13" s="13">
        <v>2024</v>
      </c>
      <c r="H13" s="13" t="s">
        <v>85</v>
      </c>
    </row>
    <row r="14" spans="1:8" x14ac:dyDescent="0.45">
      <c r="A14" t="s">
        <v>17</v>
      </c>
      <c r="B14" t="s">
        <v>70</v>
      </c>
      <c r="C14" s="75" t="s">
        <v>3</v>
      </c>
      <c r="D14" s="75" t="s">
        <v>101</v>
      </c>
      <c r="E14" s="75" t="s">
        <v>3</v>
      </c>
      <c r="F14" s="15" t="s">
        <v>3</v>
      </c>
      <c r="H14" s="74" t="s">
        <v>3</v>
      </c>
    </row>
    <row r="15" spans="1:8" x14ac:dyDescent="0.45">
      <c r="B15" t="s">
        <v>71</v>
      </c>
      <c r="C15" s="75" t="s">
        <v>3</v>
      </c>
      <c r="D15" s="75">
        <v>12.31</v>
      </c>
      <c r="E15" s="75" t="s">
        <v>3</v>
      </c>
      <c r="F15" s="15" t="s">
        <v>3</v>
      </c>
      <c r="H15" s="74" t="s">
        <v>3</v>
      </c>
    </row>
    <row r="16" spans="1:8" x14ac:dyDescent="0.45">
      <c r="A16" s="4" t="s">
        <v>1</v>
      </c>
      <c r="B16" s="4"/>
      <c r="C16" s="76" t="s">
        <v>3</v>
      </c>
      <c r="D16" s="76" t="s">
        <v>101</v>
      </c>
      <c r="E16" s="76" t="s">
        <v>3</v>
      </c>
      <c r="F16" s="16" t="s">
        <v>3</v>
      </c>
      <c r="H16" s="74" t="s">
        <v>3</v>
      </c>
    </row>
    <row r="17" spans="1:8" x14ac:dyDescent="0.45">
      <c r="A17" s="4"/>
      <c r="B17" s="4"/>
      <c r="C17" s="16"/>
      <c r="D17" s="16"/>
      <c r="E17" s="16"/>
      <c r="F17" s="16"/>
    </row>
    <row r="18" spans="1:8" x14ac:dyDescent="0.45">
      <c r="C18" s="53" t="s">
        <v>32</v>
      </c>
      <c r="D18" s="53"/>
      <c r="E18" s="53"/>
      <c r="F18" s="32"/>
    </row>
    <row r="19" spans="1:8" x14ac:dyDescent="0.45">
      <c r="C19" s="13">
        <v>2021</v>
      </c>
      <c r="D19" s="13">
        <v>2022</v>
      </c>
      <c r="E19" s="13">
        <v>2023</v>
      </c>
      <c r="F19" s="13">
        <v>2024</v>
      </c>
      <c r="H19" s="13" t="s">
        <v>85</v>
      </c>
    </row>
    <row r="20" spans="1:8" x14ac:dyDescent="0.45">
      <c r="A20" t="s">
        <v>17</v>
      </c>
      <c r="B20" t="s">
        <v>70</v>
      </c>
      <c r="C20" s="77" t="s">
        <v>101</v>
      </c>
      <c r="D20" s="77" t="s">
        <v>101</v>
      </c>
      <c r="E20" s="77" t="s">
        <v>101</v>
      </c>
      <c r="F20" s="77" t="s">
        <v>101</v>
      </c>
      <c r="H20" s="21" t="s">
        <v>3</v>
      </c>
    </row>
    <row r="21" spans="1:8" x14ac:dyDescent="0.45">
      <c r="B21" t="s">
        <v>71</v>
      </c>
      <c r="C21" s="77">
        <v>14.36</v>
      </c>
      <c r="D21" s="77">
        <v>14.71</v>
      </c>
      <c r="E21" s="77">
        <v>15.19</v>
      </c>
      <c r="F21" s="15">
        <v>16.39</v>
      </c>
      <c r="H21" s="21">
        <f>(F21/E21)-1</f>
        <v>7.8999341672152834E-2</v>
      </c>
    </row>
    <row r="22" spans="1:8" x14ac:dyDescent="0.45">
      <c r="A22" s="4" t="s">
        <v>1</v>
      </c>
      <c r="B22" s="4"/>
      <c r="C22" s="78" t="s">
        <v>101</v>
      </c>
      <c r="D22" s="78" t="s">
        <v>101</v>
      </c>
      <c r="E22" s="78" t="s">
        <v>101</v>
      </c>
      <c r="F22" s="77" t="s">
        <v>101</v>
      </c>
      <c r="H22" s="22" t="s">
        <v>3</v>
      </c>
    </row>
    <row r="23" spans="1:8" x14ac:dyDescent="0.45">
      <c r="C23" s="13"/>
      <c r="D23" s="13"/>
      <c r="E23" s="13"/>
      <c r="F23" s="13"/>
    </row>
    <row r="24" spans="1:8" x14ac:dyDescent="0.45">
      <c r="C24" s="53" t="s">
        <v>34</v>
      </c>
      <c r="D24" s="53"/>
      <c r="E24" s="53"/>
      <c r="F24" s="32"/>
    </row>
    <row r="25" spans="1:8" x14ac:dyDescent="0.45">
      <c r="C25" s="13">
        <v>2021</v>
      </c>
      <c r="D25" s="13">
        <v>2022</v>
      </c>
      <c r="E25" s="13">
        <v>2023</v>
      </c>
      <c r="F25" s="13">
        <v>2024</v>
      </c>
      <c r="H25" s="13" t="s">
        <v>85</v>
      </c>
    </row>
    <row r="26" spans="1:8" x14ac:dyDescent="0.45">
      <c r="A26" t="s">
        <v>17</v>
      </c>
      <c r="B26" t="s">
        <v>70</v>
      </c>
      <c r="C26" s="80" t="s">
        <v>101</v>
      </c>
      <c r="D26" s="80" t="s">
        <v>101</v>
      </c>
      <c r="E26" s="80" t="s">
        <v>101</v>
      </c>
      <c r="F26" s="80" t="s">
        <v>101</v>
      </c>
      <c r="H26" s="79" t="s">
        <v>3</v>
      </c>
    </row>
    <row r="27" spans="1:8" x14ac:dyDescent="0.45">
      <c r="B27" t="s">
        <v>71</v>
      </c>
      <c r="C27" s="80">
        <v>16.37</v>
      </c>
      <c r="D27" s="80">
        <v>16.37</v>
      </c>
      <c r="E27" s="80">
        <v>16.89</v>
      </c>
      <c r="F27" s="15">
        <v>18.23</v>
      </c>
      <c r="H27" s="21">
        <f>(F27/E27)-1</f>
        <v>7.9336885731201789E-2</v>
      </c>
    </row>
    <row r="28" spans="1:8" x14ac:dyDescent="0.45">
      <c r="A28" s="4" t="s">
        <v>1</v>
      </c>
      <c r="B28" s="4"/>
      <c r="C28" s="81" t="s">
        <v>101</v>
      </c>
      <c r="D28" s="81" t="s">
        <v>101</v>
      </c>
      <c r="E28" s="81" t="s">
        <v>101</v>
      </c>
      <c r="F28" s="81" t="s">
        <v>101</v>
      </c>
      <c r="H28" s="79" t="s">
        <v>3</v>
      </c>
    </row>
    <row r="29" spans="1:8" x14ac:dyDescent="0.45">
      <c r="C29" s="13"/>
      <c r="D29" s="13"/>
      <c r="E29" s="13"/>
      <c r="F29" s="13"/>
    </row>
    <row r="30" spans="1:8" x14ac:dyDescent="0.45">
      <c r="C30" s="53" t="s">
        <v>36</v>
      </c>
      <c r="D30" s="53"/>
      <c r="E30" s="53"/>
      <c r="F30" s="32"/>
    </row>
    <row r="31" spans="1:8" x14ac:dyDescent="0.45">
      <c r="C31" s="13">
        <v>2021</v>
      </c>
      <c r="D31" s="13">
        <v>2022</v>
      </c>
      <c r="E31" s="13">
        <v>2023</v>
      </c>
      <c r="F31" s="13">
        <v>2024</v>
      </c>
      <c r="H31" s="13" t="s">
        <v>85</v>
      </c>
    </row>
    <row r="32" spans="1:8" x14ac:dyDescent="0.45">
      <c r="A32" t="s">
        <v>17</v>
      </c>
      <c r="B32" t="s">
        <v>70</v>
      </c>
      <c r="C32" s="82" t="s">
        <v>101</v>
      </c>
      <c r="D32" s="82" t="s">
        <v>101</v>
      </c>
      <c r="E32" s="82" t="s">
        <v>101</v>
      </c>
      <c r="F32" s="82" t="s">
        <v>101</v>
      </c>
      <c r="H32" s="21" t="s">
        <v>3</v>
      </c>
    </row>
    <row r="33" spans="1:8" x14ac:dyDescent="0.45">
      <c r="B33" t="s">
        <v>71</v>
      </c>
      <c r="C33" s="82">
        <v>16.45</v>
      </c>
      <c r="D33" s="82">
        <v>16.86</v>
      </c>
      <c r="E33" s="82">
        <v>17.399999999999999</v>
      </c>
      <c r="F33" s="15">
        <v>18.78</v>
      </c>
      <c r="H33" s="21">
        <f>(F33/E33)-1</f>
        <v>7.9310344827586254E-2</v>
      </c>
    </row>
    <row r="34" spans="1:8" x14ac:dyDescent="0.45">
      <c r="A34" s="4" t="s">
        <v>1</v>
      </c>
      <c r="B34" s="4"/>
      <c r="C34" s="83" t="s">
        <v>102</v>
      </c>
      <c r="D34" s="83" t="s">
        <v>102</v>
      </c>
      <c r="E34" s="83" t="s">
        <v>102</v>
      </c>
      <c r="F34" s="83" t="s">
        <v>102</v>
      </c>
      <c r="H34" s="22" t="s">
        <v>3</v>
      </c>
    </row>
    <row r="35" spans="1:8" x14ac:dyDescent="0.45">
      <c r="C35" s="13"/>
      <c r="D35" s="13"/>
      <c r="E35" s="13"/>
      <c r="F35" s="13"/>
    </row>
    <row r="36" spans="1:8" x14ac:dyDescent="0.45">
      <c r="C36" s="53" t="s">
        <v>38</v>
      </c>
      <c r="D36" s="53"/>
      <c r="E36" s="53"/>
      <c r="F36" s="32"/>
    </row>
    <row r="37" spans="1:8" x14ac:dyDescent="0.45">
      <c r="C37" s="13">
        <v>2021</v>
      </c>
      <c r="D37" s="13">
        <v>2022</v>
      </c>
      <c r="E37" s="13">
        <v>2023</v>
      </c>
      <c r="F37" s="13">
        <v>2024</v>
      </c>
      <c r="H37" s="13" t="s">
        <v>85</v>
      </c>
    </row>
    <row r="38" spans="1:8" x14ac:dyDescent="0.45">
      <c r="A38" t="s">
        <v>17</v>
      </c>
      <c r="B38" t="s">
        <v>70</v>
      </c>
      <c r="C38" s="15">
        <v>18.22</v>
      </c>
      <c r="D38" s="15">
        <v>18.22</v>
      </c>
      <c r="E38" s="15">
        <v>18.34</v>
      </c>
      <c r="F38" s="15">
        <v>19.7</v>
      </c>
      <c r="H38" s="21">
        <f>(F38/E38)-1</f>
        <v>7.4154852780806912E-2</v>
      </c>
    </row>
    <row r="39" spans="1:8" x14ac:dyDescent="0.45">
      <c r="B39" t="s">
        <v>71</v>
      </c>
      <c r="C39" s="15">
        <v>17.34</v>
      </c>
      <c r="D39" s="15">
        <v>17.34</v>
      </c>
      <c r="E39" s="15">
        <v>18.34</v>
      </c>
      <c r="F39" s="15">
        <v>19.68</v>
      </c>
      <c r="H39" s="21">
        <f>(F39/E39)-1</f>
        <v>7.3064340239912706E-2</v>
      </c>
    </row>
    <row r="40" spans="1:8" x14ac:dyDescent="0.45">
      <c r="A40" s="4" t="s">
        <v>1</v>
      </c>
      <c r="B40" s="4"/>
      <c r="C40" s="16">
        <v>-5.0599999999999999E-2</v>
      </c>
      <c r="D40" s="16">
        <v>-5.0749711649365571E-2</v>
      </c>
      <c r="E40" s="16">
        <v>0</v>
      </c>
      <c r="F40" s="16">
        <v>-8.0000000000000004E-4</v>
      </c>
      <c r="H40" s="22">
        <f>(F40-E40)*100</f>
        <v>-0.08</v>
      </c>
    </row>
    <row r="41" spans="1:8" x14ac:dyDescent="0.45">
      <c r="A41" s="4"/>
      <c r="B41" s="4"/>
      <c r="C41" s="16"/>
      <c r="D41" s="16"/>
      <c r="E41" s="16"/>
      <c r="F41" s="16"/>
    </row>
    <row r="42" spans="1:8" x14ac:dyDescent="0.45">
      <c r="C42" s="53" t="s">
        <v>40</v>
      </c>
      <c r="D42" s="53"/>
      <c r="E42" s="53"/>
      <c r="F42" s="32"/>
    </row>
    <row r="43" spans="1:8" x14ac:dyDescent="0.45">
      <c r="C43" s="13">
        <v>2021</v>
      </c>
      <c r="D43" s="13">
        <v>2022</v>
      </c>
      <c r="E43" s="13">
        <v>2023</v>
      </c>
      <c r="F43" s="13">
        <v>2024</v>
      </c>
      <c r="H43" s="13" t="s">
        <v>85</v>
      </c>
    </row>
    <row r="44" spans="1:8" x14ac:dyDescent="0.45">
      <c r="A44" t="s">
        <v>17</v>
      </c>
      <c r="B44" t="s">
        <v>70</v>
      </c>
      <c r="C44" s="15">
        <v>18.86</v>
      </c>
      <c r="D44" s="15">
        <v>19.22</v>
      </c>
      <c r="E44" s="15">
        <v>20.45</v>
      </c>
      <c r="F44" s="15">
        <v>22.3</v>
      </c>
      <c r="H44" s="21">
        <f>(F44/E44)-1</f>
        <v>9.0464547677261642E-2</v>
      </c>
    </row>
    <row r="45" spans="1:8" x14ac:dyDescent="0.45">
      <c r="B45" t="s">
        <v>71</v>
      </c>
      <c r="C45" s="15">
        <v>18.86</v>
      </c>
      <c r="D45" s="15">
        <v>19.04</v>
      </c>
      <c r="E45" s="15">
        <v>19.95</v>
      </c>
      <c r="F45" s="15">
        <v>21.78</v>
      </c>
      <c r="H45" s="21">
        <f>(F45/E45)-1</f>
        <v>9.1729323308270772E-2</v>
      </c>
    </row>
    <row r="46" spans="1:8" x14ac:dyDescent="0.45">
      <c r="A46" s="4" t="s">
        <v>1</v>
      </c>
      <c r="B46" s="4"/>
      <c r="C46" s="16">
        <v>0</v>
      </c>
      <c r="D46" s="16">
        <v>-9.4537815126050275E-3</v>
      </c>
      <c r="E46" s="16">
        <v>-2.5100000000000001E-2</v>
      </c>
      <c r="F46" s="16">
        <v>-2.3900000000000001E-2</v>
      </c>
      <c r="H46" s="22">
        <f>(F46-E46)*100</f>
        <v>0.11999999999999997</v>
      </c>
    </row>
    <row r="47" spans="1:8" x14ac:dyDescent="0.45">
      <c r="C47" s="13"/>
      <c r="D47" s="13"/>
      <c r="E47" s="13"/>
      <c r="F47" s="13"/>
    </row>
    <row r="48" spans="1:8" x14ac:dyDescent="0.45">
      <c r="C48" s="53" t="s">
        <v>42</v>
      </c>
      <c r="D48" s="53"/>
      <c r="E48" s="53"/>
      <c r="F48" s="32"/>
    </row>
    <row r="49" spans="1:8" x14ac:dyDescent="0.45">
      <c r="C49" s="13">
        <v>2021</v>
      </c>
      <c r="D49" s="13">
        <v>2022</v>
      </c>
      <c r="E49" s="13">
        <v>2023</v>
      </c>
      <c r="F49" s="13">
        <v>2024</v>
      </c>
      <c r="H49" s="13" t="s">
        <v>85</v>
      </c>
    </row>
    <row r="50" spans="1:8" x14ac:dyDescent="0.45">
      <c r="A50" t="s">
        <v>17</v>
      </c>
      <c r="B50" t="s">
        <v>70</v>
      </c>
      <c r="C50" s="15">
        <v>22.63</v>
      </c>
      <c r="D50" s="84" t="s">
        <v>101</v>
      </c>
      <c r="E50" s="15">
        <v>22.53</v>
      </c>
      <c r="F50" s="15">
        <v>24.45</v>
      </c>
      <c r="H50" s="21">
        <f>(F50/E50)-1</f>
        <v>8.5219707057256899E-2</v>
      </c>
    </row>
    <row r="51" spans="1:8" x14ac:dyDescent="0.45">
      <c r="B51" t="s">
        <v>71</v>
      </c>
      <c r="C51" s="15">
        <v>22.38</v>
      </c>
      <c r="D51" s="84">
        <v>22.19</v>
      </c>
      <c r="E51" s="15">
        <v>22.53</v>
      </c>
      <c r="F51" s="15">
        <v>25.06</v>
      </c>
      <c r="H51" s="21">
        <f>(F51/E51)-1</f>
        <v>0.11229471815357295</v>
      </c>
    </row>
    <row r="52" spans="1:8" x14ac:dyDescent="0.45">
      <c r="A52" s="4" t="s">
        <v>1</v>
      </c>
      <c r="B52" s="4"/>
      <c r="C52" s="16">
        <v>-1.12E-2</v>
      </c>
      <c r="D52" s="85" t="s">
        <v>101</v>
      </c>
      <c r="E52" s="16">
        <v>0</v>
      </c>
      <c r="F52" s="16">
        <v>2.4299999999999999E-2</v>
      </c>
      <c r="H52" s="22">
        <f>(F52-E52)*100</f>
        <v>2.4299999999999997</v>
      </c>
    </row>
    <row r="54" spans="1:8" x14ac:dyDescent="0.45">
      <c r="C54" s="53" t="s">
        <v>44</v>
      </c>
      <c r="D54" s="53"/>
      <c r="E54" s="53"/>
      <c r="F54" s="32"/>
    </row>
    <row r="55" spans="1:8" x14ac:dyDescent="0.45">
      <c r="C55" s="13">
        <v>2021</v>
      </c>
      <c r="D55" s="13">
        <v>2022</v>
      </c>
      <c r="E55" s="13">
        <v>2023</v>
      </c>
      <c r="F55" s="13">
        <v>2024</v>
      </c>
      <c r="H55" s="13" t="s">
        <v>85</v>
      </c>
    </row>
    <row r="56" spans="1:8" x14ac:dyDescent="0.45">
      <c r="A56" t="s">
        <v>17</v>
      </c>
      <c r="B56" t="s">
        <v>70</v>
      </c>
      <c r="C56" s="15">
        <v>23.88</v>
      </c>
      <c r="D56" s="15">
        <v>23.91</v>
      </c>
      <c r="E56" s="15">
        <v>24.34</v>
      </c>
      <c r="F56" s="15">
        <v>26.41</v>
      </c>
      <c r="H56" s="21">
        <f>(F56/E56)-1</f>
        <v>8.5045193097781357E-2</v>
      </c>
    </row>
    <row r="57" spans="1:8" x14ac:dyDescent="0.45">
      <c r="B57" t="s">
        <v>71</v>
      </c>
      <c r="C57" s="15">
        <v>24.17</v>
      </c>
      <c r="D57" s="15">
        <v>24.17</v>
      </c>
      <c r="E57" s="15">
        <v>24.5</v>
      </c>
      <c r="F57" s="15">
        <v>27.07</v>
      </c>
      <c r="H57" s="21">
        <f>(F57/E57)-1</f>
        <v>0.10489795918367339</v>
      </c>
    </row>
    <row r="58" spans="1:8" x14ac:dyDescent="0.45">
      <c r="A58" s="4" t="s">
        <v>1</v>
      </c>
      <c r="B58" s="4"/>
      <c r="C58" s="16">
        <v>1.2200000000000001E-2</v>
      </c>
      <c r="D58" s="16">
        <v>1.0757136946628115E-2</v>
      </c>
      <c r="E58" s="16">
        <v>6.7000000000000002E-3</v>
      </c>
      <c r="F58" s="16">
        <v>2.4400000000000002E-2</v>
      </c>
      <c r="H58" s="22">
        <f>(F58-E58)*100</f>
        <v>1.77</v>
      </c>
    </row>
    <row r="59" spans="1:8" x14ac:dyDescent="0.45">
      <c r="A59" s="4"/>
      <c r="B59" s="4"/>
      <c r="C59" s="16"/>
      <c r="D59" s="16"/>
      <c r="E59" s="16"/>
      <c r="F59" s="16"/>
    </row>
    <row r="60" spans="1:8" x14ac:dyDescent="0.45">
      <c r="C60" s="53" t="s">
        <v>46</v>
      </c>
      <c r="D60" s="53"/>
      <c r="E60" s="53"/>
      <c r="F60" s="32"/>
    </row>
    <row r="61" spans="1:8" x14ac:dyDescent="0.45">
      <c r="C61" s="13">
        <v>2021</v>
      </c>
      <c r="D61" s="13">
        <v>2022</v>
      </c>
      <c r="E61" s="13">
        <v>2023</v>
      </c>
      <c r="F61" s="13">
        <v>2024</v>
      </c>
      <c r="H61" s="13" t="s">
        <v>85</v>
      </c>
    </row>
    <row r="62" spans="1:8" x14ac:dyDescent="0.45">
      <c r="A62" t="s">
        <v>17</v>
      </c>
      <c r="B62" t="s">
        <v>70</v>
      </c>
      <c r="C62" s="15">
        <v>26.64</v>
      </c>
      <c r="D62" s="15">
        <v>26.66</v>
      </c>
      <c r="E62" s="15">
        <v>28.17</v>
      </c>
      <c r="F62" s="15">
        <v>30.04</v>
      </c>
      <c r="H62" s="21">
        <f>(F62/E62)-1</f>
        <v>6.6382676606318691E-2</v>
      </c>
    </row>
    <row r="63" spans="1:8" x14ac:dyDescent="0.45">
      <c r="B63" t="s">
        <v>71</v>
      </c>
      <c r="C63" s="15">
        <v>26.64</v>
      </c>
      <c r="D63" s="15">
        <v>26.64</v>
      </c>
      <c r="E63" s="15">
        <v>27.5</v>
      </c>
      <c r="F63" s="15">
        <v>30.09</v>
      </c>
      <c r="H63" s="21">
        <f>(F63/E63)-1</f>
        <v>9.4181818181818144E-2</v>
      </c>
    </row>
    <row r="64" spans="1:8" x14ac:dyDescent="0.45">
      <c r="A64" s="4" t="s">
        <v>1</v>
      </c>
      <c r="B64" s="4"/>
      <c r="C64" s="16">
        <v>0</v>
      </c>
      <c r="D64" s="16">
        <v>-7.507507507507347E-4</v>
      </c>
      <c r="E64" s="16">
        <v>-2.4400000000000002E-2</v>
      </c>
      <c r="F64" s="16">
        <v>1.6999999999999999E-3</v>
      </c>
      <c r="H64" s="22">
        <f>(F64-E64)*100</f>
        <v>2.6100000000000003</v>
      </c>
    </row>
    <row r="65" spans="1:8" x14ac:dyDescent="0.45">
      <c r="C65" s="13"/>
      <c r="D65" s="13"/>
      <c r="E65" s="13"/>
      <c r="F65" s="13"/>
    </row>
    <row r="66" spans="1:8" x14ac:dyDescent="0.45">
      <c r="C66" s="53" t="s">
        <v>48</v>
      </c>
      <c r="D66" s="53"/>
      <c r="E66" s="53"/>
      <c r="F66" s="32"/>
    </row>
    <row r="67" spans="1:8" x14ac:dyDescent="0.45">
      <c r="C67" s="13">
        <v>2021</v>
      </c>
      <c r="D67" s="13">
        <v>2022</v>
      </c>
      <c r="E67" s="13">
        <v>2023</v>
      </c>
      <c r="F67" s="13">
        <v>2024</v>
      </c>
      <c r="H67" s="13" t="s">
        <v>85</v>
      </c>
    </row>
    <row r="68" spans="1:8" x14ac:dyDescent="0.45">
      <c r="A68" t="s">
        <v>17</v>
      </c>
      <c r="B68" t="s">
        <v>70</v>
      </c>
      <c r="C68" s="86" t="s">
        <v>101</v>
      </c>
      <c r="D68" s="86" t="s">
        <v>101</v>
      </c>
      <c r="E68" s="15">
        <v>29.88</v>
      </c>
      <c r="F68" s="15">
        <v>32.39</v>
      </c>
      <c r="H68" s="21">
        <f>(F68/E68)-1</f>
        <v>8.4002677376171508E-2</v>
      </c>
    </row>
    <row r="69" spans="1:8" x14ac:dyDescent="0.45">
      <c r="B69" t="s">
        <v>71</v>
      </c>
      <c r="C69" s="86">
        <v>29.6</v>
      </c>
      <c r="D69" s="86">
        <v>29.6</v>
      </c>
      <c r="E69" s="15">
        <v>31.16</v>
      </c>
      <c r="F69" s="15">
        <v>33.03</v>
      </c>
      <c r="H69" s="21">
        <f>(F69/E69)-1</f>
        <v>6.0012836970475103E-2</v>
      </c>
    </row>
    <row r="70" spans="1:8" x14ac:dyDescent="0.45">
      <c r="A70" s="4" t="s">
        <v>1</v>
      </c>
      <c r="B70" s="4"/>
      <c r="C70" s="87" t="s">
        <v>101</v>
      </c>
      <c r="D70" s="87" t="s">
        <v>101</v>
      </c>
      <c r="E70" s="16">
        <v>4.0899999999999999E-2</v>
      </c>
      <c r="F70" s="16">
        <v>1.9400000000000001E-2</v>
      </c>
      <c r="H70" s="22">
        <f>(F70-E70)*100</f>
        <v>-2.15</v>
      </c>
    </row>
    <row r="72" spans="1:8" x14ac:dyDescent="0.45">
      <c r="C72" s="53" t="s">
        <v>50</v>
      </c>
      <c r="D72" s="53"/>
      <c r="E72" s="53"/>
      <c r="F72" s="32"/>
    </row>
    <row r="73" spans="1:8" x14ac:dyDescent="0.45">
      <c r="C73" s="13">
        <v>2021</v>
      </c>
      <c r="D73" s="13">
        <v>2022</v>
      </c>
      <c r="E73" s="13">
        <v>2023</v>
      </c>
      <c r="F73" s="13">
        <v>2024</v>
      </c>
      <c r="H73" s="13" t="s">
        <v>85</v>
      </c>
    </row>
    <row r="74" spans="1:8" x14ac:dyDescent="0.45">
      <c r="A74" t="s">
        <v>17</v>
      </c>
      <c r="B74" t="s">
        <v>70</v>
      </c>
      <c r="C74" s="88" t="s">
        <v>101</v>
      </c>
      <c r="D74" s="15">
        <v>32.15</v>
      </c>
      <c r="E74" s="15">
        <v>33.94</v>
      </c>
      <c r="F74" s="15">
        <v>35.450000000000003</v>
      </c>
      <c r="H74" s="21">
        <f>(F74/E74)-1</f>
        <v>4.4490276959340269E-2</v>
      </c>
    </row>
    <row r="75" spans="1:8" x14ac:dyDescent="0.45">
      <c r="B75" t="s">
        <v>71</v>
      </c>
      <c r="C75" s="88">
        <v>31.61</v>
      </c>
      <c r="D75" s="15">
        <v>32.1</v>
      </c>
      <c r="E75" s="15">
        <v>33.28</v>
      </c>
      <c r="F75" s="15">
        <v>35.450000000000003</v>
      </c>
      <c r="H75" s="21">
        <f>(F75/E75)-1</f>
        <v>6.5204326923076872E-2</v>
      </c>
    </row>
    <row r="76" spans="1:8" x14ac:dyDescent="0.45">
      <c r="A76" s="4" t="s">
        <v>1</v>
      </c>
      <c r="B76" s="4"/>
      <c r="C76" s="89" t="s">
        <v>101</v>
      </c>
      <c r="D76" s="16">
        <v>-1.5576323987538056E-3</v>
      </c>
      <c r="E76" s="16">
        <v>-1.9800000000000002E-2</v>
      </c>
      <c r="F76" s="16">
        <v>0</v>
      </c>
      <c r="H76" s="22">
        <f>(F76-E76)*100</f>
        <v>1.9800000000000002</v>
      </c>
    </row>
    <row r="77" spans="1:8" x14ac:dyDescent="0.45">
      <c r="A77" s="4"/>
      <c r="B77" s="4"/>
      <c r="C77" s="16"/>
      <c r="D77" s="16"/>
      <c r="E77" s="16"/>
      <c r="F77" s="16"/>
    </row>
    <row r="78" spans="1:8" x14ac:dyDescent="0.45">
      <c r="C78" s="53" t="s">
        <v>52</v>
      </c>
      <c r="D78" s="53"/>
      <c r="E78" s="53"/>
      <c r="F78" s="32"/>
    </row>
    <row r="79" spans="1:8" x14ac:dyDescent="0.45">
      <c r="C79" s="13">
        <v>2021</v>
      </c>
      <c r="D79" s="13">
        <v>2022</v>
      </c>
      <c r="E79" s="13">
        <v>2023</v>
      </c>
      <c r="F79" s="13">
        <v>2024</v>
      </c>
      <c r="H79" s="13" t="s">
        <v>85</v>
      </c>
    </row>
    <row r="80" spans="1:8" x14ac:dyDescent="0.45">
      <c r="A80" t="s">
        <v>17</v>
      </c>
      <c r="B80" t="s">
        <v>70</v>
      </c>
      <c r="C80" s="90" t="s">
        <v>101</v>
      </c>
      <c r="D80" s="15">
        <v>38.28</v>
      </c>
      <c r="E80" s="15">
        <v>38.32</v>
      </c>
      <c r="F80" s="15">
        <v>42.47</v>
      </c>
      <c r="H80" s="21">
        <f>(F80/E80)-1</f>
        <v>0.10829853862212935</v>
      </c>
    </row>
    <row r="81" spans="1:8" x14ac:dyDescent="0.45">
      <c r="B81" t="s">
        <v>71</v>
      </c>
      <c r="C81" s="90">
        <v>37.880000000000003</v>
      </c>
      <c r="D81" s="15">
        <v>38.479999999999997</v>
      </c>
      <c r="E81" s="15">
        <v>39.869999999999997</v>
      </c>
      <c r="F81" s="15">
        <v>41.43</v>
      </c>
      <c r="H81" s="21">
        <f>(F81/E81)-1</f>
        <v>3.9127163280662236E-2</v>
      </c>
    </row>
    <row r="82" spans="1:8" x14ac:dyDescent="0.45">
      <c r="A82" s="4" t="s">
        <v>1</v>
      </c>
      <c r="B82" s="4"/>
      <c r="C82" s="91" t="s">
        <v>101</v>
      </c>
      <c r="D82" s="16">
        <v>5.1975051975050868E-3</v>
      </c>
      <c r="E82" s="16">
        <v>3.8899999999999997E-2</v>
      </c>
      <c r="F82" s="16">
        <v>-2.5100000000000001E-2</v>
      </c>
      <c r="H82" s="22">
        <f>(F82-E82)*100</f>
        <v>-6.4</v>
      </c>
    </row>
    <row r="83" spans="1:8" x14ac:dyDescent="0.45">
      <c r="C83" s="13"/>
      <c r="D83" s="13"/>
      <c r="E83" s="13"/>
      <c r="F83" s="13"/>
    </row>
    <row r="84" spans="1:8" x14ac:dyDescent="0.45">
      <c r="C84" s="53" t="s">
        <v>54</v>
      </c>
      <c r="D84" s="53"/>
      <c r="E84" s="53"/>
      <c r="F84" s="32"/>
    </row>
    <row r="85" spans="1:8" x14ac:dyDescent="0.45">
      <c r="C85" s="13">
        <v>2021</v>
      </c>
      <c r="D85" s="13">
        <v>2022</v>
      </c>
      <c r="E85" s="13">
        <v>2023</v>
      </c>
      <c r="F85" s="13">
        <v>2024</v>
      </c>
      <c r="H85" s="13" t="s">
        <v>85</v>
      </c>
    </row>
    <row r="86" spans="1:8" x14ac:dyDescent="0.45">
      <c r="A86" t="s">
        <v>17</v>
      </c>
      <c r="B86" t="s">
        <v>70</v>
      </c>
      <c r="C86" s="92" t="s">
        <v>101</v>
      </c>
      <c r="D86" s="92" t="s">
        <v>101</v>
      </c>
      <c r="E86" s="92" t="s">
        <v>101</v>
      </c>
      <c r="F86" s="15">
        <v>52.12</v>
      </c>
      <c r="H86" s="21" t="s">
        <v>3</v>
      </c>
    </row>
    <row r="87" spans="1:8" x14ac:dyDescent="0.45">
      <c r="B87" t="s">
        <v>71</v>
      </c>
      <c r="C87" s="92">
        <v>44.85</v>
      </c>
      <c r="D87" s="92">
        <v>43.97</v>
      </c>
      <c r="E87" s="92">
        <v>43.97</v>
      </c>
      <c r="F87" s="15">
        <v>46.61</v>
      </c>
      <c r="H87" s="21">
        <f>(F87/E87)-1</f>
        <v>6.0040937002501682E-2</v>
      </c>
    </row>
    <row r="88" spans="1:8" x14ac:dyDescent="0.45">
      <c r="A88" s="4" t="s">
        <v>1</v>
      </c>
      <c r="B88" s="4"/>
      <c r="C88" s="93" t="s">
        <v>101</v>
      </c>
      <c r="D88" s="93" t="s">
        <v>101</v>
      </c>
      <c r="E88" s="93" t="s">
        <v>101</v>
      </c>
      <c r="F88" s="16">
        <v>-0.1182</v>
      </c>
      <c r="H88" s="22" t="s">
        <v>3</v>
      </c>
    </row>
    <row r="90" spans="1:8" x14ac:dyDescent="0.45">
      <c r="C90" s="53" t="s">
        <v>56</v>
      </c>
      <c r="D90" s="53"/>
      <c r="E90" s="53"/>
      <c r="F90" s="32"/>
    </row>
    <row r="91" spans="1:8" x14ac:dyDescent="0.45">
      <c r="C91" s="13">
        <v>2021</v>
      </c>
      <c r="D91" s="13">
        <v>2022</v>
      </c>
      <c r="E91" s="13">
        <v>2023</v>
      </c>
      <c r="F91" s="13">
        <v>2024</v>
      </c>
      <c r="H91" s="13" t="s">
        <v>85</v>
      </c>
    </row>
    <row r="92" spans="1:8" x14ac:dyDescent="0.45">
      <c r="A92" t="s">
        <v>17</v>
      </c>
      <c r="B92" t="s">
        <v>70</v>
      </c>
      <c r="C92" s="94" t="s">
        <v>101</v>
      </c>
      <c r="D92" s="94">
        <v>47.63</v>
      </c>
      <c r="E92" s="94" t="s">
        <v>101</v>
      </c>
      <c r="F92" s="94" t="s">
        <v>101</v>
      </c>
      <c r="H92" s="21" t="s">
        <v>3</v>
      </c>
    </row>
    <row r="93" spans="1:8" x14ac:dyDescent="0.45">
      <c r="B93" t="s">
        <v>71</v>
      </c>
      <c r="C93" s="94">
        <v>47.63</v>
      </c>
      <c r="D93" s="94">
        <v>48.59</v>
      </c>
      <c r="E93" s="94">
        <v>47.53</v>
      </c>
      <c r="F93" s="15">
        <v>50.49</v>
      </c>
      <c r="H93" s="21">
        <f>(F93/E93)-1</f>
        <v>6.2276456974542427E-2</v>
      </c>
    </row>
    <row r="94" spans="1:8" x14ac:dyDescent="0.45">
      <c r="A94" s="4" t="s">
        <v>1</v>
      </c>
      <c r="B94" s="4"/>
      <c r="C94" s="95" t="s">
        <v>101</v>
      </c>
      <c r="D94" s="95">
        <v>1.9757151677299873E-2</v>
      </c>
      <c r="E94" s="95" t="s">
        <v>101</v>
      </c>
      <c r="F94" s="95" t="s">
        <v>101</v>
      </c>
      <c r="H94" s="22" t="s">
        <v>3</v>
      </c>
    </row>
    <row r="95" spans="1:8" x14ac:dyDescent="0.45">
      <c r="A95" s="4"/>
      <c r="B95" s="4"/>
      <c r="C95" s="16"/>
      <c r="D95" s="16"/>
      <c r="E95" s="16"/>
      <c r="F95" s="16"/>
    </row>
    <row r="96" spans="1:8" x14ac:dyDescent="0.45">
      <c r="C96" s="53" t="s">
        <v>58</v>
      </c>
      <c r="D96" s="53"/>
      <c r="E96" s="53"/>
      <c r="F96" s="32"/>
    </row>
    <row r="97" spans="1:8" x14ac:dyDescent="0.45">
      <c r="C97" s="13">
        <v>2021</v>
      </c>
      <c r="D97" s="13">
        <v>2022</v>
      </c>
      <c r="E97" s="13">
        <v>2023</v>
      </c>
      <c r="F97" s="13">
        <v>2024</v>
      </c>
      <c r="H97" s="13" t="s">
        <v>85</v>
      </c>
    </row>
    <row r="98" spans="1:8" x14ac:dyDescent="0.45">
      <c r="A98" t="s">
        <v>17</v>
      </c>
      <c r="B98" t="s">
        <v>70</v>
      </c>
      <c r="C98" s="15" t="s">
        <v>3</v>
      </c>
      <c r="D98" s="96" t="s">
        <v>101</v>
      </c>
      <c r="E98" s="96" t="s">
        <v>101</v>
      </c>
      <c r="F98" s="96" t="s">
        <v>101</v>
      </c>
      <c r="H98" s="21" t="s">
        <v>3</v>
      </c>
    </row>
    <row r="99" spans="1:8" x14ac:dyDescent="0.45">
      <c r="B99" t="s">
        <v>71</v>
      </c>
      <c r="C99" s="15" t="s">
        <v>3</v>
      </c>
      <c r="D99" s="96">
        <v>60.61</v>
      </c>
      <c r="E99" s="96">
        <v>61.82</v>
      </c>
      <c r="F99" s="15">
        <v>65.52</v>
      </c>
      <c r="H99" s="21">
        <f>(F99/E99)-1</f>
        <v>5.9851180847622087E-2</v>
      </c>
    </row>
    <row r="100" spans="1:8" x14ac:dyDescent="0.45">
      <c r="A100" s="4" t="s">
        <v>1</v>
      </c>
      <c r="B100" s="4"/>
      <c r="C100" s="16" t="s">
        <v>3</v>
      </c>
      <c r="D100" s="97" t="s">
        <v>101</v>
      </c>
      <c r="E100" s="97" t="s">
        <v>101</v>
      </c>
      <c r="F100" s="97" t="s">
        <v>101</v>
      </c>
      <c r="H100" s="22" t="s">
        <v>3</v>
      </c>
    </row>
    <row r="101" spans="1:8" x14ac:dyDescent="0.45">
      <c r="C101" s="13"/>
      <c r="D101" s="13"/>
      <c r="E101" s="13"/>
      <c r="F101" s="13"/>
    </row>
    <row r="102" spans="1:8" x14ac:dyDescent="0.45">
      <c r="C102" s="53" t="s">
        <v>60</v>
      </c>
      <c r="D102" s="53"/>
      <c r="E102" s="53"/>
      <c r="F102" s="32"/>
    </row>
    <row r="103" spans="1:8" x14ac:dyDescent="0.45">
      <c r="C103" s="13">
        <v>2021</v>
      </c>
      <c r="D103" s="13">
        <v>2022</v>
      </c>
      <c r="E103" s="13">
        <v>2023</v>
      </c>
      <c r="F103" s="13">
        <v>2024</v>
      </c>
      <c r="H103" s="13" t="s">
        <v>85</v>
      </c>
    </row>
    <row r="104" spans="1:8" x14ac:dyDescent="0.45">
      <c r="A104" t="s">
        <v>17</v>
      </c>
      <c r="B104" t="s">
        <v>70</v>
      </c>
      <c r="C104" s="15" t="s">
        <v>3</v>
      </c>
      <c r="D104" s="98" t="s">
        <v>101</v>
      </c>
      <c r="E104" s="98" t="s">
        <v>101</v>
      </c>
      <c r="F104" s="98" t="s">
        <v>101</v>
      </c>
      <c r="H104" s="21" t="s">
        <v>3</v>
      </c>
    </row>
    <row r="105" spans="1:8" x14ac:dyDescent="0.45">
      <c r="B105" t="s">
        <v>71</v>
      </c>
      <c r="C105" s="15" t="s">
        <v>3</v>
      </c>
      <c r="D105" s="98">
        <v>67.38</v>
      </c>
      <c r="E105" s="98">
        <v>69.44</v>
      </c>
      <c r="F105" s="15">
        <v>72.5</v>
      </c>
      <c r="H105" s="21">
        <f>(F105/E105)-1</f>
        <v>4.4066820276497776E-2</v>
      </c>
    </row>
    <row r="106" spans="1:8" x14ac:dyDescent="0.45">
      <c r="A106" s="4" t="s">
        <v>1</v>
      </c>
      <c r="B106" s="4"/>
      <c r="C106" s="16" t="s">
        <v>3</v>
      </c>
      <c r="D106" s="99" t="s">
        <v>101</v>
      </c>
      <c r="E106" s="99" t="s">
        <v>101</v>
      </c>
      <c r="F106" s="99" t="s">
        <v>101</v>
      </c>
      <c r="H106" s="22" t="s">
        <v>3</v>
      </c>
    </row>
    <row r="107" spans="1:8" x14ac:dyDescent="0.45">
      <c r="A107" s="8"/>
      <c r="B107" s="8"/>
      <c r="C107" s="8"/>
      <c r="D107" s="8"/>
      <c r="E107" s="8"/>
      <c r="F107" s="8"/>
      <c r="G107" s="8"/>
      <c r="H107" s="8"/>
    </row>
    <row r="109" spans="1:8" x14ac:dyDescent="0.45">
      <c r="C109" s="53" t="s">
        <v>29</v>
      </c>
      <c r="D109" s="53"/>
      <c r="E109" s="53"/>
      <c r="F109" s="32"/>
    </row>
    <row r="110" spans="1:8" x14ac:dyDescent="0.45">
      <c r="C110" s="13">
        <v>2021</v>
      </c>
      <c r="D110" s="13">
        <v>2022</v>
      </c>
      <c r="E110" s="13">
        <v>2023</v>
      </c>
      <c r="F110" s="13">
        <v>2024</v>
      </c>
      <c r="H110" s="13" t="s">
        <v>85</v>
      </c>
    </row>
    <row r="111" spans="1:8" x14ac:dyDescent="0.45">
      <c r="A111" t="s">
        <v>17</v>
      </c>
      <c r="B111" t="s">
        <v>70</v>
      </c>
      <c r="C111" s="100" t="s">
        <v>101</v>
      </c>
      <c r="D111" s="100" t="s">
        <v>101</v>
      </c>
      <c r="E111" s="100" t="s">
        <v>101</v>
      </c>
      <c r="F111" s="100" t="s">
        <v>101</v>
      </c>
      <c r="H111" s="21" t="s">
        <v>3</v>
      </c>
    </row>
    <row r="112" spans="1:8" x14ac:dyDescent="0.45">
      <c r="B112" t="s">
        <v>71</v>
      </c>
      <c r="C112" s="100">
        <v>10.85</v>
      </c>
      <c r="D112" s="100">
        <v>11.05</v>
      </c>
      <c r="E112" s="100">
        <v>12.21</v>
      </c>
      <c r="F112" s="15">
        <v>13.15</v>
      </c>
      <c r="H112" s="21">
        <f>(F112/E112)-1</f>
        <v>7.6986076986076846E-2</v>
      </c>
    </row>
    <row r="113" spans="1:8" x14ac:dyDescent="0.45">
      <c r="A113" s="4" t="s">
        <v>1</v>
      </c>
      <c r="B113" s="4"/>
      <c r="C113" s="101" t="s">
        <v>101</v>
      </c>
      <c r="D113" s="101" t="s">
        <v>101</v>
      </c>
      <c r="E113" s="101" t="s">
        <v>101</v>
      </c>
      <c r="F113" s="101" t="s">
        <v>101</v>
      </c>
      <c r="H113" s="22" t="s">
        <v>3</v>
      </c>
    </row>
    <row r="114" spans="1:8" x14ac:dyDescent="0.45">
      <c r="C114" s="13"/>
      <c r="D114" s="13"/>
      <c r="E114" s="13"/>
      <c r="F114" s="13"/>
    </row>
    <row r="115" spans="1:8" x14ac:dyDescent="0.45">
      <c r="C115" s="53" t="s">
        <v>31</v>
      </c>
      <c r="D115" s="53"/>
      <c r="E115" s="53"/>
      <c r="F115" s="32"/>
    </row>
    <row r="116" spans="1:8" x14ac:dyDescent="0.45">
      <c r="C116" s="13">
        <v>2021</v>
      </c>
      <c r="D116" s="13">
        <v>2022</v>
      </c>
      <c r="E116" s="13">
        <v>2023</v>
      </c>
      <c r="F116" s="13">
        <v>2024</v>
      </c>
      <c r="H116" s="13" t="s">
        <v>85</v>
      </c>
    </row>
    <row r="117" spans="1:8" x14ac:dyDescent="0.45">
      <c r="A117" t="s">
        <v>17</v>
      </c>
      <c r="B117" t="s">
        <v>70</v>
      </c>
      <c r="C117" s="102" t="s">
        <v>3</v>
      </c>
      <c r="D117" s="102" t="s">
        <v>101</v>
      </c>
      <c r="E117" s="102" t="s">
        <v>3</v>
      </c>
      <c r="F117" s="15" t="s">
        <v>3</v>
      </c>
      <c r="H117" s="21" t="s">
        <v>3</v>
      </c>
    </row>
    <row r="118" spans="1:8" x14ac:dyDescent="0.45">
      <c r="B118" t="s">
        <v>71</v>
      </c>
      <c r="C118" s="102" t="s">
        <v>3</v>
      </c>
      <c r="D118" s="102">
        <v>12.31</v>
      </c>
      <c r="E118" s="102" t="s">
        <v>3</v>
      </c>
      <c r="F118" s="15" t="s">
        <v>3</v>
      </c>
      <c r="H118" s="21" t="s">
        <v>3</v>
      </c>
    </row>
    <row r="119" spans="1:8" x14ac:dyDescent="0.45">
      <c r="A119" s="4" t="s">
        <v>1</v>
      </c>
      <c r="B119" s="4"/>
      <c r="C119" s="103" t="s">
        <v>3</v>
      </c>
      <c r="D119" s="103" t="s">
        <v>101</v>
      </c>
      <c r="E119" s="103" t="s">
        <v>3</v>
      </c>
      <c r="F119" s="16" t="s">
        <v>3</v>
      </c>
      <c r="H119" s="22" t="s">
        <v>3</v>
      </c>
    </row>
    <row r="120" spans="1:8" x14ac:dyDescent="0.45">
      <c r="A120" s="4"/>
      <c r="B120" s="4"/>
      <c r="C120" s="16"/>
      <c r="D120" s="16"/>
      <c r="E120" s="16"/>
      <c r="F120" s="16"/>
    </row>
    <row r="121" spans="1:8" x14ac:dyDescent="0.45">
      <c r="C121" s="53" t="s">
        <v>33</v>
      </c>
      <c r="D121" s="53"/>
      <c r="E121" s="53"/>
      <c r="F121" s="32"/>
    </row>
    <row r="122" spans="1:8" x14ac:dyDescent="0.45">
      <c r="C122" s="13">
        <v>2021</v>
      </c>
      <c r="D122" s="13">
        <v>2022</v>
      </c>
      <c r="E122" s="13">
        <v>2023</v>
      </c>
      <c r="F122" s="13">
        <v>2024</v>
      </c>
      <c r="H122" s="13" t="s">
        <v>85</v>
      </c>
    </row>
    <row r="123" spans="1:8" x14ac:dyDescent="0.45">
      <c r="A123" t="s">
        <v>17</v>
      </c>
      <c r="B123" t="s">
        <v>70</v>
      </c>
      <c r="C123" s="106" t="s">
        <v>101</v>
      </c>
      <c r="D123" s="106" t="s">
        <v>101</v>
      </c>
      <c r="E123" s="106" t="s">
        <v>101</v>
      </c>
      <c r="F123" s="106" t="s">
        <v>101</v>
      </c>
      <c r="H123" s="104" t="s">
        <v>3</v>
      </c>
    </row>
    <row r="124" spans="1:8" x14ac:dyDescent="0.45">
      <c r="B124" t="s">
        <v>71</v>
      </c>
      <c r="C124" s="106">
        <v>14.31</v>
      </c>
      <c r="D124" s="106">
        <v>14.78</v>
      </c>
      <c r="E124" s="106">
        <v>15.04</v>
      </c>
      <c r="F124" s="15">
        <v>16.850000000000001</v>
      </c>
      <c r="H124" s="104" t="s">
        <v>3</v>
      </c>
    </row>
    <row r="125" spans="1:8" x14ac:dyDescent="0.45">
      <c r="A125" s="4" t="s">
        <v>1</v>
      </c>
      <c r="B125" s="4"/>
      <c r="C125" s="107" t="s">
        <v>101</v>
      </c>
      <c r="D125" s="107" t="s">
        <v>101</v>
      </c>
      <c r="E125" s="107" t="s">
        <v>101</v>
      </c>
      <c r="F125" s="107" t="s">
        <v>101</v>
      </c>
      <c r="H125" s="105" t="s">
        <v>3</v>
      </c>
    </row>
    <row r="126" spans="1:8" x14ac:dyDescent="0.45">
      <c r="C126" s="13"/>
      <c r="D126" s="13"/>
      <c r="E126" s="13"/>
      <c r="F126" s="13"/>
    </row>
    <row r="127" spans="1:8" x14ac:dyDescent="0.45">
      <c r="C127" s="53" t="s">
        <v>35</v>
      </c>
      <c r="D127" s="53"/>
      <c r="E127" s="53"/>
      <c r="F127" s="32"/>
    </row>
    <row r="128" spans="1:8" x14ac:dyDescent="0.45">
      <c r="C128" s="13">
        <v>2021</v>
      </c>
      <c r="D128" s="13">
        <v>2022</v>
      </c>
      <c r="E128" s="13">
        <v>2023</v>
      </c>
      <c r="F128" s="13">
        <v>2024</v>
      </c>
      <c r="H128" s="13" t="s">
        <v>85</v>
      </c>
    </row>
    <row r="129" spans="1:8" x14ac:dyDescent="0.45">
      <c r="A129" t="s">
        <v>17</v>
      </c>
      <c r="B129" t="s">
        <v>70</v>
      </c>
      <c r="C129" s="108" t="s">
        <v>101</v>
      </c>
      <c r="D129" s="108" t="s">
        <v>101</v>
      </c>
      <c r="E129" s="108" t="s">
        <v>101</v>
      </c>
      <c r="F129" s="108" t="s">
        <v>101</v>
      </c>
      <c r="H129" s="21" t="s">
        <v>3</v>
      </c>
    </row>
    <row r="130" spans="1:8" x14ac:dyDescent="0.45">
      <c r="B130" t="s">
        <v>71</v>
      </c>
      <c r="C130" s="108">
        <v>16.16</v>
      </c>
      <c r="D130" s="108">
        <v>16.23</v>
      </c>
      <c r="E130" s="108">
        <v>16.91</v>
      </c>
      <c r="F130" s="15">
        <v>18.55</v>
      </c>
      <c r="H130" s="21">
        <f>(F130/E130)-1</f>
        <v>9.6984033116499058E-2</v>
      </c>
    </row>
    <row r="131" spans="1:8" x14ac:dyDescent="0.45">
      <c r="A131" s="4" t="s">
        <v>1</v>
      </c>
      <c r="B131" s="4"/>
      <c r="C131" s="109" t="s">
        <v>101</v>
      </c>
      <c r="D131" s="109" t="s">
        <v>101</v>
      </c>
      <c r="E131" s="109" t="s">
        <v>101</v>
      </c>
      <c r="F131" s="109" t="s">
        <v>101</v>
      </c>
      <c r="H131" s="22" t="s">
        <v>3</v>
      </c>
    </row>
    <row r="132" spans="1:8" x14ac:dyDescent="0.45">
      <c r="C132" s="13"/>
      <c r="D132" s="13"/>
      <c r="E132" s="13"/>
      <c r="F132" s="13"/>
    </row>
    <row r="133" spans="1:8" x14ac:dyDescent="0.45">
      <c r="C133" s="53" t="s">
        <v>37</v>
      </c>
      <c r="D133" s="53"/>
      <c r="E133" s="53"/>
      <c r="F133" s="32"/>
    </row>
    <row r="134" spans="1:8" x14ac:dyDescent="0.45">
      <c r="C134" s="13">
        <v>2021</v>
      </c>
      <c r="D134" s="13">
        <v>2022</v>
      </c>
      <c r="E134" s="13">
        <v>2023</v>
      </c>
      <c r="F134" s="13">
        <v>2024</v>
      </c>
      <c r="H134" s="13" t="s">
        <v>85</v>
      </c>
    </row>
    <row r="135" spans="1:8" x14ac:dyDescent="0.45">
      <c r="A135" t="s">
        <v>17</v>
      </c>
      <c r="B135" t="s">
        <v>70</v>
      </c>
      <c r="C135" s="110" t="s">
        <v>101</v>
      </c>
      <c r="D135" s="110" t="s">
        <v>101</v>
      </c>
      <c r="E135" s="110" t="s">
        <v>101</v>
      </c>
      <c r="F135" s="110" t="s">
        <v>101</v>
      </c>
      <c r="H135" s="21" t="s">
        <v>3</v>
      </c>
    </row>
    <row r="136" spans="1:8" x14ac:dyDescent="0.45">
      <c r="B136" t="s">
        <v>71</v>
      </c>
      <c r="C136" s="110">
        <v>16.45</v>
      </c>
      <c r="D136" s="110">
        <v>16.37</v>
      </c>
      <c r="E136" s="110">
        <v>17.399999999999999</v>
      </c>
      <c r="F136" s="15">
        <v>18.61</v>
      </c>
      <c r="H136" s="21">
        <f>(F136/E136)-1</f>
        <v>6.9540229885057592E-2</v>
      </c>
    </row>
    <row r="137" spans="1:8" x14ac:dyDescent="0.45">
      <c r="A137" s="4" t="s">
        <v>1</v>
      </c>
      <c r="B137" s="4"/>
      <c r="C137" s="111" t="s">
        <v>101</v>
      </c>
      <c r="D137" s="111" t="s">
        <v>101</v>
      </c>
      <c r="E137" s="111" t="s">
        <v>101</v>
      </c>
      <c r="F137" s="111" t="s">
        <v>101</v>
      </c>
      <c r="H137" s="22" t="s">
        <v>3</v>
      </c>
    </row>
    <row r="138" spans="1:8" x14ac:dyDescent="0.45">
      <c r="C138" s="13"/>
      <c r="D138" s="13"/>
      <c r="E138" s="13"/>
      <c r="F138" s="13"/>
    </row>
    <row r="139" spans="1:8" x14ac:dyDescent="0.45">
      <c r="C139" s="53" t="s">
        <v>39</v>
      </c>
      <c r="D139" s="53"/>
      <c r="E139" s="53"/>
      <c r="F139" s="32"/>
    </row>
    <row r="140" spans="1:8" x14ac:dyDescent="0.45">
      <c r="C140" s="13">
        <v>2021</v>
      </c>
      <c r="D140" s="13">
        <v>2022</v>
      </c>
      <c r="E140" s="13">
        <v>2023</v>
      </c>
      <c r="F140" s="13">
        <v>2024</v>
      </c>
      <c r="H140" s="13" t="s">
        <v>85</v>
      </c>
    </row>
    <row r="141" spans="1:8" x14ac:dyDescent="0.45">
      <c r="A141" t="s">
        <v>17</v>
      </c>
      <c r="B141" t="s">
        <v>70</v>
      </c>
      <c r="C141" s="15">
        <v>17.88</v>
      </c>
      <c r="D141" s="15">
        <v>17.82</v>
      </c>
      <c r="E141" s="15">
        <v>18.010000000000002</v>
      </c>
      <c r="F141" s="15">
        <v>20.94</v>
      </c>
      <c r="H141" s="21">
        <f>(F141/E141)-1</f>
        <v>0.16268739589117165</v>
      </c>
    </row>
    <row r="142" spans="1:8" x14ac:dyDescent="0.45">
      <c r="B142" t="s">
        <v>71</v>
      </c>
      <c r="C142" s="15">
        <v>17.66</v>
      </c>
      <c r="D142" s="15">
        <v>17.37</v>
      </c>
      <c r="E142" s="15">
        <v>18.03</v>
      </c>
      <c r="F142" s="15">
        <v>19.920000000000002</v>
      </c>
      <c r="H142" s="21">
        <f>(F142/E142)-1</f>
        <v>0.10482529118136452</v>
      </c>
    </row>
    <row r="143" spans="1:8" x14ac:dyDescent="0.45">
      <c r="A143" s="4" t="s">
        <v>1</v>
      </c>
      <c r="B143" s="4"/>
      <c r="C143" s="16">
        <v>-1.23E-2</v>
      </c>
      <c r="D143" s="16">
        <v>-2.5906735751295294E-2</v>
      </c>
      <c r="E143" s="16">
        <v>1.1999999999999999E-3</v>
      </c>
      <c r="F143" s="16">
        <v>-5.1400000000000001E-2</v>
      </c>
      <c r="H143" s="22">
        <f>(F143-E143)*100</f>
        <v>-5.26</v>
      </c>
    </row>
    <row r="144" spans="1:8" x14ac:dyDescent="0.45">
      <c r="A144" s="4"/>
      <c r="B144" s="4"/>
      <c r="C144" s="16"/>
      <c r="D144" s="16"/>
      <c r="E144" s="16"/>
      <c r="F144" s="16"/>
    </row>
    <row r="145" spans="1:8" x14ac:dyDescent="0.45">
      <c r="C145" s="53" t="s">
        <v>41</v>
      </c>
      <c r="D145" s="53"/>
      <c r="E145" s="53"/>
      <c r="F145" s="32"/>
    </row>
    <row r="146" spans="1:8" x14ac:dyDescent="0.45">
      <c r="C146" s="13">
        <v>2021</v>
      </c>
      <c r="D146" s="13">
        <v>2022</v>
      </c>
      <c r="E146" s="13">
        <v>2023</v>
      </c>
      <c r="F146" s="13">
        <v>2024</v>
      </c>
      <c r="H146" s="13" t="s">
        <v>85</v>
      </c>
    </row>
    <row r="147" spans="1:8" x14ac:dyDescent="0.45">
      <c r="A147" t="s">
        <v>17</v>
      </c>
      <c r="B147" t="s">
        <v>70</v>
      </c>
      <c r="C147" s="15">
        <v>18.829999999999998</v>
      </c>
      <c r="D147" s="15">
        <v>19.05</v>
      </c>
      <c r="E147" s="15">
        <v>20.6</v>
      </c>
      <c r="F147" s="15">
        <v>22.61</v>
      </c>
      <c r="H147" s="21">
        <f>(F147/E147)-1</f>
        <v>9.7572815533980561E-2</v>
      </c>
    </row>
    <row r="148" spans="1:8" x14ac:dyDescent="0.45">
      <c r="B148" t="s">
        <v>71</v>
      </c>
      <c r="C148" s="15">
        <v>19.09</v>
      </c>
      <c r="D148" s="15">
        <v>19.149999999999999</v>
      </c>
      <c r="E148" s="15">
        <v>19.86</v>
      </c>
      <c r="F148" s="15">
        <v>21.61</v>
      </c>
      <c r="H148" s="21">
        <f>(F148/E148)-1</f>
        <v>8.8116817724068541E-2</v>
      </c>
    </row>
    <row r="149" spans="1:8" x14ac:dyDescent="0.45">
      <c r="A149" s="4" t="s">
        <v>1</v>
      </c>
      <c r="B149" s="4"/>
      <c r="C149" s="16">
        <v>1.35E-2</v>
      </c>
      <c r="D149" s="16">
        <v>5.2219321148823956E-3</v>
      </c>
      <c r="E149" s="16">
        <v>-3.7199999999999997E-2</v>
      </c>
      <c r="F149" s="16">
        <v>-4.6399999999999997E-2</v>
      </c>
      <c r="H149" s="22">
        <f>(F149-E149)*100</f>
        <v>-0.91999999999999993</v>
      </c>
    </row>
    <row r="150" spans="1:8" x14ac:dyDescent="0.45">
      <c r="C150" s="13"/>
      <c r="D150" s="13"/>
      <c r="E150" s="13"/>
      <c r="F150" s="13"/>
    </row>
    <row r="151" spans="1:8" x14ac:dyDescent="0.45">
      <c r="C151" s="53" t="s">
        <v>43</v>
      </c>
      <c r="D151" s="53"/>
      <c r="E151" s="53"/>
      <c r="F151" s="32"/>
    </row>
    <row r="152" spans="1:8" x14ac:dyDescent="0.45">
      <c r="C152" s="13">
        <v>2021</v>
      </c>
      <c r="D152" s="13">
        <v>2022</v>
      </c>
      <c r="E152" s="13">
        <v>2023</v>
      </c>
      <c r="F152" s="13">
        <v>2024</v>
      </c>
      <c r="H152" s="13" t="s">
        <v>85</v>
      </c>
    </row>
    <row r="153" spans="1:8" x14ac:dyDescent="0.45">
      <c r="A153" t="s">
        <v>17</v>
      </c>
      <c r="B153" t="s">
        <v>70</v>
      </c>
      <c r="C153" s="112">
        <v>22.88</v>
      </c>
      <c r="D153" s="112" t="s">
        <v>101</v>
      </c>
      <c r="E153" s="112">
        <v>23.3</v>
      </c>
      <c r="F153" s="15">
        <v>24.8</v>
      </c>
      <c r="H153" s="21">
        <f>(F153/E153)-1</f>
        <v>6.4377682403433445E-2</v>
      </c>
    </row>
    <row r="154" spans="1:8" x14ac:dyDescent="0.45">
      <c r="B154" t="s">
        <v>71</v>
      </c>
      <c r="C154" s="112">
        <v>22.64</v>
      </c>
      <c r="D154" s="112">
        <v>22.37</v>
      </c>
      <c r="E154" s="112">
        <v>23.26</v>
      </c>
      <c r="F154" s="15">
        <v>25.21</v>
      </c>
      <c r="H154" s="21">
        <f>(F154/E154)-1</f>
        <v>8.383490971625096E-2</v>
      </c>
    </row>
    <row r="155" spans="1:8" x14ac:dyDescent="0.45">
      <c r="A155" s="4" t="s">
        <v>1</v>
      </c>
      <c r="B155" s="4"/>
      <c r="C155" s="113">
        <v>-1.0800000000000001E-2</v>
      </c>
      <c r="D155" s="113" t="s">
        <v>101</v>
      </c>
      <c r="E155" s="113">
        <v>-1.6000000000000001E-3</v>
      </c>
      <c r="F155" s="16">
        <v>1.61E-2</v>
      </c>
      <c r="H155" s="22">
        <f>(F155-E155)*100</f>
        <v>1.77</v>
      </c>
    </row>
    <row r="157" spans="1:8" x14ac:dyDescent="0.45">
      <c r="C157" s="53" t="s">
        <v>45</v>
      </c>
      <c r="D157" s="53"/>
      <c r="E157" s="53"/>
      <c r="F157" s="32"/>
    </row>
    <row r="158" spans="1:8" x14ac:dyDescent="0.45">
      <c r="C158" s="13">
        <v>2021</v>
      </c>
      <c r="D158" s="13">
        <v>2022</v>
      </c>
      <c r="E158" s="13">
        <v>2023</v>
      </c>
      <c r="F158" s="13">
        <v>2024</v>
      </c>
      <c r="H158" s="13" t="s">
        <v>85</v>
      </c>
    </row>
    <row r="159" spans="1:8" x14ac:dyDescent="0.45">
      <c r="A159" t="s">
        <v>17</v>
      </c>
      <c r="B159" t="s">
        <v>70</v>
      </c>
      <c r="C159" s="15">
        <v>24.42</v>
      </c>
      <c r="D159" s="15">
        <v>24.14</v>
      </c>
      <c r="E159" s="15">
        <v>24.86</v>
      </c>
      <c r="F159" s="15">
        <v>26.45</v>
      </c>
      <c r="H159" s="21">
        <f>(F159/E159)-1</f>
        <v>6.3958165728077221E-2</v>
      </c>
    </row>
    <row r="160" spans="1:8" x14ac:dyDescent="0.45">
      <c r="B160" t="s">
        <v>71</v>
      </c>
      <c r="C160" s="15">
        <v>24.5</v>
      </c>
      <c r="D160" s="15">
        <v>24.24</v>
      </c>
      <c r="E160" s="15">
        <v>25.04</v>
      </c>
      <c r="F160" s="15">
        <v>27.63</v>
      </c>
      <c r="H160" s="21">
        <f>(F160/E160)-1</f>
        <v>0.10343450479233218</v>
      </c>
    </row>
    <row r="161" spans="1:8" x14ac:dyDescent="0.45">
      <c r="A161" s="4" t="s">
        <v>1</v>
      </c>
      <c r="B161" s="4"/>
      <c r="C161" s="16">
        <v>3.3E-3</v>
      </c>
      <c r="D161" s="16">
        <v>4.1254125412540374E-3</v>
      </c>
      <c r="E161" s="16">
        <v>7.3000000000000001E-3</v>
      </c>
      <c r="F161" s="16">
        <v>4.2599999999999999E-2</v>
      </c>
      <c r="H161" s="22">
        <f>(F161-E161)*100</f>
        <v>3.53</v>
      </c>
    </row>
    <row r="162" spans="1:8" x14ac:dyDescent="0.45">
      <c r="A162" s="4"/>
      <c r="B162" s="4"/>
      <c r="C162" s="16"/>
      <c r="D162" s="16"/>
      <c r="E162" s="16"/>
      <c r="F162" s="16"/>
    </row>
    <row r="163" spans="1:8" x14ac:dyDescent="0.45">
      <c r="C163" s="53" t="s">
        <v>47</v>
      </c>
      <c r="D163" s="53"/>
      <c r="E163" s="53"/>
      <c r="F163" s="32"/>
    </row>
    <row r="164" spans="1:8" x14ac:dyDescent="0.45">
      <c r="C164" s="13">
        <v>2021</v>
      </c>
      <c r="D164" s="13">
        <v>2022</v>
      </c>
      <c r="E164" s="13">
        <v>2023</v>
      </c>
      <c r="F164" s="13">
        <v>2024</v>
      </c>
      <c r="H164" s="13" t="s">
        <v>85</v>
      </c>
    </row>
    <row r="165" spans="1:8" x14ac:dyDescent="0.45">
      <c r="A165" t="s">
        <v>17</v>
      </c>
      <c r="B165" t="s">
        <v>70</v>
      </c>
      <c r="C165" s="15">
        <v>26.74</v>
      </c>
      <c r="D165" s="15">
        <v>26.64</v>
      </c>
      <c r="E165" s="15">
        <v>28.25</v>
      </c>
      <c r="F165" s="15">
        <v>30.01</v>
      </c>
      <c r="H165" s="21">
        <f>(F165/E165)-1</f>
        <v>6.2300884955752256E-2</v>
      </c>
    </row>
    <row r="166" spans="1:8" x14ac:dyDescent="0.45">
      <c r="B166" t="s">
        <v>71</v>
      </c>
      <c r="C166" s="15">
        <v>26.74</v>
      </c>
      <c r="D166" s="15">
        <v>26.89</v>
      </c>
      <c r="E166" s="15">
        <v>27.68</v>
      </c>
      <c r="F166" s="15">
        <v>30.29</v>
      </c>
      <c r="H166" s="21">
        <f>(F166/E166)-1</f>
        <v>9.4291907514450823E-2</v>
      </c>
    </row>
    <row r="167" spans="1:8" x14ac:dyDescent="0.45">
      <c r="A167" s="4" t="s">
        <v>1</v>
      </c>
      <c r="B167" s="4"/>
      <c r="C167" s="16">
        <v>-2.0000000000000001E-4</v>
      </c>
      <c r="D167" s="16">
        <v>9.2971364819635551E-3</v>
      </c>
      <c r="E167" s="16">
        <v>-2.0500000000000001E-2</v>
      </c>
      <c r="F167" s="16">
        <v>9.4999999999999998E-3</v>
      </c>
      <c r="H167" s="22">
        <f>(F167-E167)*100</f>
        <v>3</v>
      </c>
    </row>
    <row r="168" spans="1:8" x14ac:dyDescent="0.45">
      <c r="C168" s="13"/>
      <c r="D168" s="13"/>
      <c r="E168" s="13"/>
      <c r="F168" s="13"/>
    </row>
    <row r="169" spans="1:8" x14ac:dyDescent="0.45">
      <c r="C169" s="53" t="s">
        <v>49</v>
      </c>
      <c r="D169" s="53"/>
      <c r="E169" s="53"/>
      <c r="F169" s="32"/>
    </row>
    <row r="170" spans="1:8" x14ac:dyDescent="0.45">
      <c r="C170" s="13">
        <v>2021</v>
      </c>
      <c r="D170" s="13">
        <v>2022</v>
      </c>
      <c r="E170" s="13">
        <v>2023</v>
      </c>
      <c r="F170" s="13">
        <v>2024</v>
      </c>
      <c r="H170" s="13" t="s">
        <v>85</v>
      </c>
    </row>
    <row r="171" spans="1:8" x14ac:dyDescent="0.45">
      <c r="A171" t="s">
        <v>17</v>
      </c>
      <c r="B171" t="s">
        <v>70</v>
      </c>
      <c r="C171" s="114" t="s">
        <v>101</v>
      </c>
      <c r="D171" s="114" t="s">
        <v>101</v>
      </c>
      <c r="E171" s="114">
        <v>30.41</v>
      </c>
      <c r="F171" s="15">
        <v>32.74</v>
      </c>
      <c r="H171" s="21">
        <f>(F171/E171)-1</f>
        <v>7.6619533048339461E-2</v>
      </c>
    </row>
    <row r="172" spans="1:8" x14ac:dyDescent="0.45">
      <c r="B172" t="s">
        <v>71</v>
      </c>
      <c r="C172" s="114">
        <v>29.96</v>
      </c>
      <c r="D172" s="114">
        <v>29.77</v>
      </c>
      <c r="E172" s="114">
        <v>30.77</v>
      </c>
      <c r="F172" s="15">
        <v>33.25</v>
      </c>
      <c r="H172" s="21">
        <f>(F172/E172)-1</f>
        <v>8.0597985050373744E-2</v>
      </c>
    </row>
    <row r="173" spans="1:8" x14ac:dyDescent="0.45">
      <c r="A173" s="4" t="s">
        <v>1</v>
      </c>
      <c r="B173" s="4"/>
      <c r="C173" s="115" t="s">
        <v>101</v>
      </c>
      <c r="D173" s="115" t="s">
        <v>101</v>
      </c>
      <c r="E173" s="115">
        <v>1.17E-2</v>
      </c>
      <c r="F173" s="16">
        <v>1.55E-2</v>
      </c>
      <c r="H173" s="22">
        <f>(F173-E173)*100</f>
        <v>0.37999999999999995</v>
      </c>
    </row>
    <row r="175" spans="1:8" x14ac:dyDescent="0.45">
      <c r="C175" s="53" t="s">
        <v>51</v>
      </c>
      <c r="D175" s="53"/>
      <c r="E175" s="53"/>
      <c r="F175" s="32"/>
    </row>
    <row r="176" spans="1:8" x14ac:dyDescent="0.45">
      <c r="C176" s="13">
        <v>2021</v>
      </c>
      <c r="D176" s="13">
        <v>2022</v>
      </c>
      <c r="E176" s="13">
        <v>2023</v>
      </c>
      <c r="F176" s="13">
        <v>2024</v>
      </c>
      <c r="H176" s="13" t="s">
        <v>85</v>
      </c>
    </row>
    <row r="177" spans="1:8" x14ac:dyDescent="0.45">
      <c r="A177" t="s">
        <v>17</v>
      </c>
      <c r="B177" t="s">
        <v>70</v>
      </c>
      <c r="C177" s="116" t="s">
        <v>101</v>
      </c>
      <c r="D177" s="15">
        <v>31.6</v>
      </c>
      <c r="E177" s="15">
        <v>34.78</v>
      </c>
      <c r="F177" s="15">
        <v>37.159999999999997</v>
      </c>
      <c r="H177" s="21">
        <f>(F177/E177)-1</f>
        <v>6.8430132259919452E-2</v>
      </c>
    </row>
    <row r="178" spans="1:8" x14ac:dyDescent="0.45">
      <c r="B178" t="s">
        <v>71</v>
      </c>
      <c r="C178" s="116">
        <v>31.86</v>
      </c>
      <c r="D178" s="15">
        <v>32.1</v>
      </c>
      <c r="E178" s="15">
        <v>33.42</v>
      </c>
      <c r="F178" s="15">
        <v>35.979999999999997</v>
      </c>
      <c r="H178" s="21">
        <f>(F178/E178)-1</f>
        <v>7.6600837821663603E-2</v>
      </c>
    </row>
    <row r="179" spans="1:8" x14ac:dyDescent="0.45">
      <c r="A179" s="4" t="s">
        <v>1</v>
      </c>
      <c r="B179" s="4"/>
      <c r="C179" s="117" t="s">
        <v>101</v>
      </c>
      <c r="D179" s="16">
        <v>1.5576323987538941E-2</v>
      </c>
      <c r="E179" s="16">
        <v>-4.0599999999999997E-2</v>
      </c>
      <c r="F179" s="16">
        <v>-3.3000000000000002E-2</v>
      </c>
      <c r="H179" s="22">
        <f>(F179-E179)*100</f>
        <v>0.75999999999999956</v>
      </c>
    </row>
    <row r="180" spans="1:8" x14ac:dyDescent="0.45">
      <c r="A180" s="4"/>
      <c r="B180" s="4"/>
      <c r="C180" s="16"/>
      <c r="D180" s="16"/>
      <c r="E180" s="16"/>
      <c r="F180" s="16"/>
    </row>
    <row r="181" spans="1:8" x14ac:dyDescent="0.45">
      <c r="C181" s="53" t="s">
        <v>53</v>
      </c>
      <c r="D181" s="53"/>
      <c r="E181" s="53"/>
      <c r="F181" s="32"/>
    </row>
    <row r="182" spans="1:8" x14ac:dyDescent="0.45">
      <c r="C182" s="13">
        <v>2021</v>
      </c>
      <c r="D182" s="13">
        <v>2022</v>
      </c>
      <c r="E182" s="13">
        <v>2023</v>
      </c>
      <c r="F182" s="13">
        <v>2024</v>
      </c>
      <c r="H182" s="13" t="s">
        <v>85</v>
      </c>
    </row>
    <row r="183" spans="1:8" x14ac:dyDescent="0.45">
      <c r="A183" t="s">
        <v>17</v>
      </c>
      <c r="B183" t="s">
        <v>70</v>
      </c>
      <c r="C183" s="118" t="s">
        <v>101</v>
      </c>
      <c r="D183" s="15">
        <v>39.659999999999997</v>
      </c>
      <c r="E183" s="15">
        <v>39.53</v>
      </c>
      <c r="F183" s="15">
        <v>43.84</v>
      </c>
      <c r="H183" s="21">
        <f>(F183/E183)-1</f>
        <v>0.10903111560839873</v>
      </c>
    </row>
    <row r="184" spans="1:8" x14ac:dyDescent="0.45">
      <c r="B184" t="s">
        <v>71</v>
      </c>
      <c r="C184" s="118">
        <v>38.53</v>
      </c>
      <c r="D184" s="15">
        <v>39.56</v>
      </c>
      <c r="E184" s="15">
        <v>40.270000000000003</v>
      </c>
      <c r="F184" s="15">
        <v>42.79</v>
      </c>
      <c r="H184" s="21">
        <f>(F184/E184)-1</f>
        <v>6.2577601191954102E-2</v>
      </c>
    </row>
    <row r="185" spans="1:8" x14ac:dyDescent="0.45">
      <c r="A185" s="4" t="s">
        <v>1</v>
      </c>
      <c r="B185" s="4"/>
      <c r="C185" s="119" t="s">
        <v>101</v>
      </c>
      <c r="D185" s="16">
        <v>-2.527805864509462E-3</v>
      </c>
      <c r="E185" s="16">
        <v>1.84E-2</v>
      </c>
      <c r="F185" s="16">
        <v>-2.47E-2</v>
      </c>
      <c r="H185" s="22">
        <f>(F185-E185)*100</f>
        <v>-4.3099999999999996</v>
      </c>
    </row>
    <row r="186" spans="1:8" x14ac:dyDescent="0.45">
      <c r="C186" s="13"/>
      <c r="D186" s="13"/>
      <c r="E186" s="13"/>
      <c r="F186" s="13"/>
    </row>
    <row r="187" spans="1:8" x14ac:dyDescent="0.45">
      <c r="C187" s="53" t="s">
        <v>55</v>
      </c>
      <c r="D187" s="53"/>
      <c r="E187" s="53"/>
      <c r="F187" s="32"/>
    </row>
    <row r="188" spans="1:8" x14ac:dyDescent="0.45">
      <c r="C188" s="13">
        <v>2021</v>
      </c>
      <c r="D188" s="13">
        <v>2022</v>
      </c>
      <c r="E188" s="13">
        <v>2023</v>
      </c>
      <c r="F188" s="13">
        <v>2024</v>
      </c>
      <c r="H188" s="13" t="s">
        <v>85</v>
      </c>
    </row>
    <row r="189" spans="1:8" x14ac:dyDescent="0.45">
      <c r="A189" t="s">
        <v>17</v>
      </c>
      <c r="B189" t="s">
        <v>70</v>
      </c>
      <c r="C189" s="120" t="s">
        <v>101</v>
      </c>
      <c r="D189" s="120" t="s">
        <v>101</v>
      </c>
      <c r="E189" s="120" t="s">
        <v>101</v>
      </c>
      <c r="F189" s="23">
        <v>54.28</v>
      </c>
      <c r="H189" s="21" t="s">
        <v>3</v>
      </c>
    </row>
    <row r="190" spans="1:8" x14ac:dyDescent="0.45">
      <c r="B190" t="s">
        <v>71</v>
      </c>
      <c r="C190" s="120">
        <v>45.15</v>
      </c>
      <c r="D190" s="120">
        <v>45.74</v>
      </c>
      <c r="E190" s="120">
        <v>45.21</v>
      </c>
      <c r="F190" s="15">
        <v>48.43</v>
      </c>
      <c r="H190" s="21">
        <f>(F190/E190)-1</f>
        <v>7.1223180712231882E-2</v>
      </c>
    </row>
    <row r="191" spans="1:8" x14ac:dyDescent="0.45">
      <c r="A191" s="4" t="s">
        <v>1</v>
      </c>
      <c r="B191" s="4"/>
      <c r="C191" s="121" t="s">
        <v>101</v>
      </c>
      <c r="D191" s="121" t="s">
        <v>101</v>
      </c>
      <c r="E191" s="121" t="s">
        <v>101</v>
      </c>
      <c r="F191" s="16">
        <v>-0.12089999999999999</v>
      </c>
      <c r="H191" s="22" t="s">
        <v>3</v>
      </c>
    </row>
    <row r="193" spans="1:8" x14ac:dyDescent="0.45">
      <c r="C193" s="53" t="s">
        <v>57</v>
      </c>
      <c r="D193" s="53"/>
      <c r="E193" s="53"/>
      <c r="F193" s="32"/>
    </row>
    <row r="194" spans="1:8" x14ac:dyDescent="0.45">
      <c r="C194" s="13">
        <v>2021</v>
      </c>
      <c r="D194" s="13">
        <v>2022</v>
      </c>
      <c r="E194" s="13">
        <v>2023</v>
      </c>
      <c r="F194" s="13">
        <v>2024</v>
      </c>
      <c r="H194" s="13" t="s">
        <v>85</v>
      </c>
    </row>
    <row r="195" spans="1:8" x14ac:dyDescent="0.45">
      <c r="A195" t="s">
        <v>17</v>
      </c>
      <c r="B195" t="s">
        <v>70</v>
      </c>
      <c r="C195" s="122" t="s">
        <v>101</v>
      </c>
      <c r="D195" s="122">
        <v>47.19</v>
      </c>
      <c r="E195" s="122" t="s">
        <v>101</v>
      </c>
      <c r="F195" s="122" t="s">
        <v>101</v>
      </c>
      <c r="H195" s="21" t="s">
        <v>3</v>
      </c>
    </row>
    <row r="196" spans="1:8" x14ac:dyDescent="0.45">
      <c r="B196" t="s">
        <v>71</v>
      </c>
      <c r="C196" s="122">
        <v>47.78</v>
      </c>
      <c r="D196" s="122">
        <v>47.71</v>
      </c>
      <c r="E196" s="122">
        <v>48.52</v>
      </c>
      <c r="F196" s="15">
        <v>51.31</v>
      </c>
      <c r="H196" s="21">
        <f>(F196/E196)-1</f>
        <v>5.7502061005770821E-2</v>
      </c>
    </row>
    <row r="197" spans="1:8" x14ac:dyDescent="0.45">
      <c r="A197" s="4" t="s">
        <v>1</v>
      </c>
      <c r="B197" s="4"/>
      <c r="C197" s="123" t="s">
        <v>101</v>
      </c>
      <c r="D197" s="123">
        <v>1.0899182561307967E-2</v>
      </c>
      <c r="E197" s="123" t="s">
        <v>101</v>
      </c>
      <c r="F197" s="123" t="s">
        <v>101</v>
      </c>
      <c r="H197" s="22" t="s">
        <v>3</v>
      </c>
    </row>
    <row r="198" spans="1:8" x14ac:dyDescent="0.45">
      <c r="A198" s="4"/>
      <c r="B198" s="4"/>
      <c r="C198" s="16"/>
      <c r="D198" s="16"/>
      <c r="E198" s="16"/>
      <c r="F198" s="16"/>
    </row>
    <row r="199" spans="1:8" x14ac:dyDescent="0.45">
      <c r="C199" s="53" t="s">
        <v>59</v>
      </c>
      <c r="D199" s="53"/>
      <c r="E199" s="53"/>
      <c r="F199" s="32"/>
    </row>
    <row r="200" spans="1:8" x14ac:dyDescent="0.45">
      <c r="C200" s="13">
        <v>2021</v>
      </c>
      <c r="D200" s="13">
        <v>2022</v>
      </c>
      <c r="E200" s="13">
        <v>2023</v>
      </c>
      <c r="F200" s="13">
        <v>2024</v>
      </c>
      <c r="H200" s="13" t="s">
        <v>85</v>
      </c>
    </row>
    <row r="201" spans="1:8" x14ac:dyDescent="0.45">
      <c r="A201" t="s">
        <v>17</v>
      </c>
      <c r="B201" t="s">
        <v>70</v>
      </c>
      <c r="C201" s="124" t="s">
        <v>3</v>
      </c>
      <c r="D201" s="124" t="s">
        <v>101</v>
      </c>
      <c r="E201" s="124" t="s">
        <v>101</v>
      </c>
      <c r="F201" s="124" t="s">
        <v>101</v>
      </c>
      <c r="H201" s="21" t="s">
        <v>3</v>
      </c>
    </row>
    <row r="202" spans="1:8" x14ac:dyDescent="0.45">
      <c r="B202" t="s">
        <v>71</v>
      </c>
      <c r="C202" s="124" t="s">
        <v>3</v>
      </c>
      <c r="D202" s="124">
        <v>62.79</v>
      </c>
      <c r="E202" s="124">
        <v>63.99</v>
      </c>
      <c r="F202" s="15">
        <v>66.95</v>
      </c>
      <c r="H202" s="21">
        <f>(F202/E202)-1</f>
        <v>4.6257227691826941E-2</v>
      </c>
    </row>
    <row r="203" spans="1:8" x14ac:dyDescent="0.45">
      <c r="A203" s="4" t="s">
        <v>1</v>
      </c>
      <c r="B203" s="4"/>
      <c r="C203" s="125" t="s">
        <v>3</v>
      </c>
      <c r="D203" s="125" t="s">
        <v>101</v>
      </c>
      <c r="E203" s="125" t="s">
        <v>101</v>
      </c>
      <c r="F203" s="125" t="s">
        <v>101</v>
      </c>
      <c r="H203" s="22" t="s">
        <v>3</v>
      </c>
    </row>
    <row r="204" spans="1:8" x14ac:dyDescent="0.45">
      <c r="C204" s="13"/>
      <c r="D204" s="13"/>
      <c r="E204" s="13"/>
      <c r="F204" s="13"/>
    </row>
    <row r="205" spans="1:8" x14ac:dyDescent="0.45">
      <c r="C205" s="53" t="s">
        <v>61</v>
      </c>
      <c r="D205" s="53"/>
      <c r="E205" s="53"/>
      <c r="F205" s="32"/>
    </row>
    <row r="206" spans="1:8" x14ac:dyDescent="0.45">
      <c r="C206" s="13">
        <v>2021</v>
      </c>
      <c r="D206" s="13">
        <v>2022</v>
      </c>
      <c r="E206" s="13">
        <v>2023</v>
      </c>
      <c r="F206" s="13">
        <v>2024</v>
      </c>
      <c r="H206" s="13" t="s">
        <v>85</v>
      </c>
    </row>
    <row r="207" spans="1:8" x14ac:dyDescent="0.45">
      <c r="A207" t="s">
        <v>17</v>
      </c>
      <c r="B207" t="s">
        <v>70</v>
      </c>
      <c r="C207" s="126" t="s">
        <v>3</v>
      </c>
      <c r="D207" s="126" t="s">
        <v>101</v>
      </c>
      <c r="E207" s="126" t="s">
        <v>101</v>
      </c>
      <c r="F207" s="126" t="s">
        <v>101</v>
      </c>
      <c r="H207" s="21" t="s">
        <v>3</v>
      </c>
    </row>
    <row r="208" spans="1:8" x14ac:dyDescent="0.45">
      <c r="B208" t="s">
        <v>71</v>
      </c>
      <c r="C208" s="126" t="s">
        <v>3</v>
      </c>
      <c r="D208" s="126">
        <v>68.64</v>
      </c>
      <c r="E208" s="126">
        <v>71.709999999999994</v>
      </c>
      <c r="F208" s="15">
        <v>75.180000000000007</v>
      </c>
      <c r="H208" s="21">
        <f>(F208/E208)-1</f>
        <v>4.8389345976851406E-2</v>
      </c>
    </row>
    <row r="209" spans="1:8" x14ac:dyDescent="0.45">
      <c r="A209" s="4" t="s">
        <v>1</v>
      </c>
      <c r="B209" s="4"/>
      <c r="C209" s="127" t="s">
        <v>3</v>
      </c>
      <c r="D209" s="127" t="s">
        <v>101</v>
      </c>
      <c r="E209" s="127" t="s">
        <v>101</v>
      </c>
      <c r="F209" s="127" t="s">
        <v>101</v>
      </c>
      <c r="H209" s="22" t="s">
        <v>3</v>
      </c>
    </row>
    <row r="210" spans="1:8" x14ac:dyDescent="0.45">
      <c r="A210" s="8"/>
      <c r="B210" s="8"/>
      <c r="C210" s="8"/>
      <c r="D210" s="8"/>
      <c r="E210" s="8"/>
      <c r="F210" s="8"/>
      <c r="G210" s="8"/>
      <c r="H210" s="8"/>
    </row>
  </sheetData>
  <mergeCells count="34">
    <mergeCell ref="C193:E193"/>
    <mergeCell ref="C199:E199"/>
    <mergeCell ref="C78:E78"/>
    <mergeCell ref="C84:E84"/>
    <mergeCell ref="C205:E205"/>
    <mergeCell ref="C96:E96"/>
    <mergeCell ref="C102:E102"/>
    <mergeCell ref="C109:E109"/>
    <mergeCell ref="C175:E175"/>
    <mergeCell ref="C181:E181"/>
    <mergeCell ref="C115:E115"/>
    <mergeCell ref="C121:E121"/>
    <mergeCell ref="C127:E127"/>
    <mergeCell ref="C133:E133"/>
    <mergeCell ref="C139:E139"/>
    <mergeCell ref="C145:E145"/>
    <mergeCell ref="C151:E151"/>
    <mergeCell ref="C187:E187"/>
    <mergeCell ref="C157:E157"/>
    <mergeCell ref="C163:E163"/>
    <mergeCell ref="C169:E169"/>
    <mergeCell ref="C6:E6"/>
    <mergeCell ref="C12:E12"/>
    <mergeCell ref="C18:E18"/>
    <mergeCell ref="C24:E24"/>
    <mergeCell ref="C90:E90"/>
    <mergeCell ref="C30:E30"/>
    <mergeCell ref="C36:E36"/>
    <mergeCell ref="C42:E42"/>
    <mergeCell ref="C48:E48"/>
    <mergeCell ref="C54:E54"/>
    <mergeCell ref="C60:E60"/>
    <mergeCell ref="C66:E66"/>
    <mergeCell ref="C72:E72"/>
  </mergeCells>
  <hyperlinks>
    <hyperlink ref="A1" location="Contents!A1" display="Back to Contents" xr:uid="{A7596944-8B4D-4AC5-9C97-19D5ABB106AA}"/>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52491-33C0-43D3-87B4-E6DB8DD5FA76}">
  <dimension ref="A1:H30"/>
  <sheetViews>
    <sheetView showGridLines="0" workbookViewId="0"/>
  </sheetViews>
  <sheetFormatPr defaultRowHeight="14.25" x14ac:dyDescent="0.45"/>
  <cols>
    <col min="1" max="1" width="16.796875" customWidth="1"/>
    <col min="2" max="2" width="12.265625" bestFit="1" customWidth="1"/>
    <col min="3" max="6" width="15" customWidth="1"/>
    <col min="8" max="8" width="20.46484375" bestFit="1" customWidth="1"/>
  </cols>
  <sheetData>
    <row r="1" spans="1:8" x14ac:dyDescent="0.45">
      <c r="A1" s="5" t="s">
        <v>15</v>
      </c>
    </row>
    <row r="2" spans="1:8" ht="15.75" x14ac:dyDescent="0.45">
      <c r="A2" s="1" t="s">
        <v>99</v>
      </c>
    </row>
    <row r="3" spans="1:8" x14ac:dyDescent="0.45">
      <c r="A3" s="6" t="s">
        <v>16</v>
      </c>
    </row>
    <row r="4" spans="1:8" x14ac:dyDescent="0.45">
      <c r="A4" s="7"/>
      <c r="B4" s="8"/>
      <c r="C4" s="8"/>
      <c r="D4" s="8"/>
      <c r="E4" s="8"/>
      <c r="F4" s="8"/>
      <c r="G4" s="8"/>
      <c r="H4" s="8"/>
    </row>
    <row r="5" spans="1:8" x14ac:dyDescent="0.45">
      <c r="A5" s="6"/>
      <c r="C5" s="26"/>
      <c r="D5" s="26"/>
      <c r="E5" s="26"/>
      <c r="F5" s="28"/>
    </row>
    <row r="6" spans="1:8" x14ac:dyDescent="0.45">
      <c r="C6" s="53" t="s">
        <v>76</v>
      </c>
      <c r="D6" s="53"/>
      <c r="E6" s="53"/>
      <c r="F6" s="32"/>
    </row>
    <row r="7" spans="1:8" x14ac:dyDescent="0.45">
      <c r="C7" s="13">
        <v>2021</v>
      </c>
      <c r="D7" s="13">
        <v>2022</v>
      </c>
      <c r="E7" s="13">
        <v>2023</v>
      </c>
      <c r="F7" s="13">
        <v>2024</v>
      </c>
      <c r="H7" s="13" t="s">
        <v>85</v>
      </c>
    </row>
    <row r="8" spans="1:8" x14ac:dyDescent="0.45">
      <c r="A8" t="s">
        <v>17</v>
      </c>
      <c r="B8" t="s">
        <v>70</v>
      </c>
      <c r="C8" s="15">
        <v>23.58</v>
      </c>
      <c r="D8" s="15">
        <v>25.38</v>
      </c>
      <c r="E8" s="15">
        <v>26.8</v>
      </c>
      <c r="F8" s="15">
        <v>29.15</v>
      </c>
      <c r="H8" s="21">
        <f>(F8/E8)-1</f>
        <v>8.7686567164179108E-2</v>
      </c>
    </row>
    <row r="9" spans="1:8" x14ac:dyDescent="0.45">
      <c r="B9" t="s">
        <v>71</v>
      </c>
      <c r="C9" s="15">
        <v>25.61</v>
      </c>
      <c r="D9" s="15">
        <v>26.12</v>
      </c>
      <c r="E9" s="15">
        <v>27.5</v>
      </c>
      <c r="F9" s="15">
        <v>30.47</v>
      </c>
      <c r="H9" s="21">
        <f>(F9/E9)-1</f>
        <v>0.10799999999999987</v>
      </c>
    </row>
    <row r="10" spans="1:8" x14ac:dyDescent="0.45">
      <c r="A10" s="4" t="s">
        <v>1</v>
      </c>
      <c r="B10" s="4"/>
      <c r="C10" s="16">
        <v>7.9100000000000004E-2</v>
      </c>
      <c r="D10" s="16">
        <v>2.8330781010719831E-2</v>
      </c>
      <c r="E10" s="16">
        <v>2.53E-2</v>
      </c>
      <c r="F10" s="16">
        <v>4.3299999999999998E-2</v>
      </c>
      <c r="H10" s="22">
        <f>(F10-E10)*100</f>
        <v>1.7999999999999998</v>
      </c>
    </row>
    <row r="11" spans="1:8" x14ac:dyDescent="0.45">
      <c r="C11" s="13"/>
      <c r="D11" s="13"/>
      <c r="E11" s="13"/>
      <c r="F11" s="13"/>
    </row>
    <row r="12" spans="1:8" x14ac:dyDescent="0.45">
      <c r="C12" s="53" t="s">
        <v>77</v>
      </c>
      <c r="D12" s="53"/>
      <c r="E12" s="53"/>
      <c r="F12" s="32"/>
    </row>
    <row r="13" spans="1:8" x14ac:dyDescent="0.45">
      <c r="C13" s="13">
        <v>2021</v>
      </c>
      <c r="D13" s="13">
        <v>2022</v>
      </c>
      <c r="E13" s="13">
        <v>2023</v>
      </c>
      <c r="F13" s="13">
        <v>2024</v>
      </c>
      <c r="H13" s="13" t="s">
        <v>85</v>
      </c>
    </row>
    <row r="14" spans="1:8" x14ac:dyDescent="0.45">
      <c r="A14" t="s">
        <v>17</v>
      </c>
      <c r="B14" t="s">
        <v>70</v>
      </c>
      <c r="C14" s="15">
        <v>26.64</v>
      </c>
      <c r="D14" s="15">
        <v>26.92</v>
      </c>
      <c r="E14" s="15">
        <v>28.61</v>
      </c>
      <c r="F14" s="15">
        <v>31.28</v>
      </c>
      <c r="H14" s="21">
        <f>(F14/E14)-1</f>
        <v>9.3324012583013038E-2</v>
      </c>
    </row>
    <row r="15" spans="1:8" x14ac:dyDescent="0.45">
      <c r="B15" t="s">
        <v>71</v>
      </c>
      <c r="C15" s="15">
        <v>26.64</v>
      </c>
      <c r="D15" s="15">
        <v>26.8</v>
      </c>
      <c r="E15" s="15">
        <v>28.05</v>
      </c>
      <c r="F15" s="15">
        <v>30.47</v>
      </c>
      <c r="H15" s="21">
        <f>(F15/E15)-1</f>
        <v>8.6274509803921484E-2</v>
      </c>
    </row>
    <row r="16" spans="1:8" x14ac:dyDescent="0.45">
      <c r="A16" s="4" t="s">
        <v>1</v>
      </c>
      <c r="B16" s="4"/>
      <c r="C16" s="16">
        <v>0</v>
      </c>
      <c r="D16" s="16">
        <v>-4.4776119402985442E-3</v>
      </c>
      <c r="E16" s="16">
        <v>-0.02</v>
      </c>
      <c r="F16" s="16">
        <v>-2.6599999999999999E-2</v>
      </c>
      <c r="H16" s="22">
        <f>(F16-E16)*100</f>
        <v>-0.65999999999999981</v>
      </c>
    </row>
    <row r="17" spans="1:8" x14ac:dyDescent="0.45">
      <c r="A17" s="8"/>
      <c r="B17" s="8"/>
      <c r="C17" s="17"/>
      <c r="D17" s="17"/>
      <c r="E17" s="17"/>
      <c r="F17" s="17"/>
      <c r="G17" s="8"/>
      <c r="H17" s="8"/>
    </row>
    <row r="18" spans="1:8" x14ac:dyDescent="0.45">
      <c r="C18" s="13"/>
      <c r="D18" s="13"/>
      <c r="E18" s="13"/>
      <c r="F18" s="13"/>
    </row>
    <row r="19" spans="1:8" x14ac:dyDescent="0.45">
      <c r="C19" s="53" t="s">
        <v>78</v>
      </c>
      <c r="D19" s="53"/>
      <c r="E19" s="53"/>
      <c r="F19" s="32"/>
    </row>
    <row r="20" spans="1:8" x14ac:dyDescent="0.45">
      <c r="C20" s="13">
        <v>2021</v>
      </c>
      <c r="D20" s="13">
        <v>2022</v>
      </c>
      <c r="E20" s="13">
        <v>2023</v>
      </c>
      <c r="F20" s="13">
        <v>2024</v>
      </c>
      <c r="H20" s="13" t="s">
        <v>85</v>
      </c>
    </row>
    <row r="21" spans="1:8" x14ac:dyDescent="0.45">
      <c r="A21" t="s">
        <v>17</v>
      </c>
      <c r="B21" t="s">
        <v>70</v>
      </c>
      <c r="C21" s="15">
        <v>24.07</v>
      </c>
      <c r="D21" s="15">
        <v>25.57</v>
      </c>
      <c r="E21" s="15">
        <v>28.24</v>
      </c>
      <c r="F21" s="15">
        <v>31.16</v>
      </c>
      <c r="H21" s="21">
        <f>(F21/E21)-1</f>
        <v>0.10339943342776214</v>
      </c>
    </row>
    <row r="22" spans="1:8" x14ac:dyDescent="0.45">
      <c r="B22" t="s">
        <v>71</v>
      </c>
      <c r="C22" s="15">
        <v>27.06</v>
      </c>
      <c r="D22" s="15">
        <v>27.79</v>
      </c>
      <c r="E22" s="15">
        <v>29.32</v>
      </c>
      <c r="F22" s="15">
        <v>32.18</v>
      </c>
      <c r="H22" s="21">
        <f>(F22/E22)-1</f>
        <v>9.7544338335607161E-2</v>
      </c>
    </row>
    <row r="23" spans="1:8" x14ac:dyDescent="0.45">
      <c r="A23" s="4" t="s">
        <v>1</v>
      </c>
      <c r="B23" s="4"/>
      <c r="C23" s="16">
        <v>0.1103</v>
      </c>
      <c r="D23" s="16">
        <v>7.9884850665707052E-2</v>
      </c>
      <c r="E23" s="16">
        <v>3.7100000000000001E-2</v>
      </c>
      <c r="F23" s="16">
        <v>3.1600000000000003E-2</v>
      </c>
      <c r="H23" s="22">
        <f>(F23-E23)*100</f>
        <v>-0.54999999999999982</v>
      </c>
    </row>
    <row r="24" spans="1:8" x14ac:dyDescent="0.45">
      <c r="C24" s="13"/>
      <c r="D24" s="13"/>
      <c r="E24" s="13"/>
      <c r="F24" s="13"/>
    </row>
    <row r="25" spans="1:8" x14ac:dyDescent="0.45">
      <c r="C25" s="53" t="s">
        <v>79</v>
      </c>
      <c r="D25" s="53"/>
      <c r="E25" s="53"/>
      <c r="F25" s="32"/>
    </row>
    <row r="26" spans="1:8" x14ac:dyDescent="0.45">
      <c r="C26" s="13">
        <v>2021</v>
      </c>
      <c r="D26" s="13">
        <v>2022</v>
      </c>
      <c r="E26" s="13">
        <v>2023</v>
      </c>
      <c r="F26" s="13">
        <v>2024</v>
      </c>
      <c r="H26" s="13" t="s">
        <v>85</v>
      </c>
    </row>
    <row r="27" spans="1:8" x14ac:dyDescent="0.45">
      <c r="A27" t="s">
        <v>17</v>
      </c>
      <c r="B27" t="s">
        <v>70</v>
      </c>
      <c r="C27" s="15">
        <v>27.64</v>
      </c>
      <c r="D27" s="15">
        <v>29.72</v>
      </c>
      <c r="E27" s="15">
        <v>31.92</v>
      </c>
      <c r="F27" s="15">
        <v>35.409999999999997</v>
      </c>
      <c r="H27" s="21">
        <f>(F27/E27)-1</f>
        <v>0.1093358395989974</v>
      </c>
    </row>
    <row r="28" spans="1:8" x14ac:dyDescent="0.45">
      <c r="B28" t="s">
        <v>71</v>
      </c>
      <c r="C28" s="15">
        <v>28.59</v>
      </c>
      <c r="D28" s="15">
        <v>28.95</v>
      </c>
      <c r="E28" s="15">
        <v>29.73</v>
      </c>
      <c r="F28" s="15">
        <v>32.32</v>
      </c>
      <c r="H28" s="21">
        <f>(F28/E28)-1</f>
        <v>8.711738984191042E-2</v>
      </c>
    </row>
    <row r="29" spans="1:8" x14ac:dyDescent="0.45">
      <c r="A29" s="4" t="s">
        <v>1</v>
      </c>
      <c r="B29" s="4"/>
      <c r="C29" s="16">
        <v>3.3000000000000002E-2</v>
      </c>
      <c r="D29" s="16">
        <v>-2.6597582037996531E-2</v>
      </c>
      <c r="E29" s="16">
        <v>-7.3499999999999996E-2</v>
      </c>
      <c r="F29" s="16">
        <v>-9.5600000000000004E-2</v>
      </c>
      <c r="H29" s="22">
        <f>(F29-E29)*100</f>
        <v>-2.2100000000000009</v>
      </c>
    </row>
    <row r="30" spans="1:8" x14ac:dyDescent="0.45">
      <c r="A30" s="8"/>
      <c r="B30" s="8"/>
      <c r="C30" s="17"/>
      <c r="D30" s="17"/>
      <c r="E30" s="17"/>
      <c r="F30" s="17"/>
      <c r="G30" s="8"/>
      <c r="H30" s="8"/>
    </row>
  </sheetData>
  <mergeCells count="4">
    <mergeCell ref="C6:E6"/>
    <mergeCell ref="C12:E12"/>
    <mergeCell ref="C19:E19"/>
    <mergeCell ref="C25:E25"/>
  </mergeCells>
  <hyperlinks>
    <hyperlink ref="A1" location="Contents!A1" display="Back to Contents" xr:uid="{C8DF88A5-881B-4C71-A365-C1DA9610308C}"/>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2DA50-E51F-46D7-8124-5B3F1A10D5A2}">
  <dimension ref="A1:H30"/>
  <sheetViews>
    <sheetView showGridLines="0" workbookViewId="0">
      <selection activeCell="F45" sqref="F45"/>
    </sheetView>
  </sheetViews>
  <sheetFormatPr defaultRowHeight="14.25" x14ac:dyDescent="0.45"/>
  <cols>
    <col min="1" max="1" width="16.796875" customWidth="1"/>
    <col min="2" max="2" width="12.265625" bestFit="1" customWidth="1"/>
    <col min="3" max="6" width="15" customWidth="1"/>
    <col min="8" max="8" width="20.46484375" bestFit="1" customWidth="1"/>
  </cols>
  <sheetData>
    <row r="1" spans="1:8" x14ac:dyDescent="0.45">
      <c r="A1" s="5" t="s">
        <v>15</v>
      </c>
    </row>
    <row r="2" spans="1:8" ht="15.75" x14ac:dyDescent="0.45">
      <c r="A2" s="1" t="s">
        <v>89</v>
      </c>
    </row>
    <row r="3" spans="1:8" x14ac:dyDescent="0.45">
      <c r="A3" s="6" t="s">
        <v>16</v>
      </c>
    </row>
    <row r="4" spans="1:8" x14ac:dyDescent="0.45">
      <c r="A4" s="7"/>
      <c r="B4" s="8"/>
      <c r="C4" s="8"/>
      <c r="D4" s="8"/>
      <c r="E4" s="8"/>
      <c r="F4" s="8"/>
      <c r="G4" s="8"/>
      <c r="H4" s="8"/>
    </row>
    <row r="5" spans="1:8" x14ac:dyDescent="0.45">
      <c r="A5" s="6"/>
      <c r="C5" s="26"/>
      <c r="D5" s="26"/>
      <c r="E5" s="28"/>
      <c r="F5" s="28"/>
    </row>
    <row r="6" spans="1:8" x14ac:dyDescent="0.45">
      <c r="C6" s="53" t="s">
        <v>82</v>
      </c>
      <c r="D6" s="53"/>
      <c r="E6" s="53"/>
      <c r="F6" s="32"/>
    </row>
    <row r="7" spans="1:8" x14ac:dyDescent="0.45">
      <c r="C7" s="13">
        <v>2021</v>
      </c>
      <c r="D7" s="13">
        <v>2022</v>
      </c>
      <c r="E7" s="13">
        <v>2023</v>
      </c>
      <c r="F7" s="13">
        <v>2024</v>
      </c>
      <c r="H7" s="13" t="s">
        <v>85</v>
      </c>
    </row>
    <row r="8" spans="1:8" x14ac:dyDescent="0.45">
      <c r="A8" t="s">
        <v>17</v>
      </c>
      <c r="B8" t="s">
        <v>70</v>
      </c>
      <c r="C8" s="15">
        <v>18.399999999999999</v>
      </c>
      <c r="D8" s="15">
        <v>23.01</v>
      </c>
      <c r="E8" s="15">
        <v>26.43</v>
      </c>
      <c r="F8" s="15">
        <v>28.64</v>
      </c>
      <c r="H8" s="21">
        <f>(F8/E8)-1</f>
        <v>8.3617101778282299E-2</v>
      </c>
    </row>
    <row r="9" spans="1:8" x14ac:dyDescent="0.45">
      <c r="B9" t="s">
        <v>71</v>
      </c>
      <c r="C9" s="15">
        <v>24.17</v>
      </c>
      <c r="D9" s="15">
        <v>24.17</v>
      </c>
      <c r="E9" s="15">
        <v>26.37</v>
      </c>
      <c r="F9" s="15">
        <v>28.65</v>
      </c>
      <c r="H9" s="21">
        <f>(F9/E9)-1</f>
        <v>8.646188850966996E-2</v>
      </c>
    </row>
    <row r="10" spans="1:8" x14ac:dyDescent="0.45">
      <c r="A10" s="4" t="s">
        <v>1</v>
      </c>
      <c r="B10" s="4"/>
      <c r="C10" s="16">
        <v>0.2387</v>
      </c>
      <c r="D10" s="16">
        <v>4.799338022341746E-2</v>
      </c>
      <c r="E10" s="16">
        <v>-2.3E-3</v>
      </c>
      <c r="F10" s="16">
        <v>2.9999999999999997E-4</v>
      </c>
      <c r="H10" s="22">
        <f>(F10-E10)*100</f>
        <v>0.26</v>
      </c>
    </row>
    <row r="11" spans="1:8" x14ac:dyDescent="0.45">
      <c r="C11" s="13"/>
      <c r="D11" s="13"/>
      <c r="E11" s="13"/>
      <c r="F11" s="13"/>
    </row>
    <row r="12" spans="1:8" x14ac:dyDescent="0.45">
      <c r="C12" s="53" t="s">
        <v>80</v>
      </c>
      <c r="D12" s="53"/>
      <c r="E12" s="53"/>
      <c r="F12" s="32"/>
    </row>
    <row r="13" spans="1:8" x14ac:dyDescent="0.45">
      <c r="C13" s="13">
        <v>2021</v>
      </c>
      <c r="D13" s="13">
        <v>2022</v>
      </c>
      <c r="E13" s="13">
        <v>2023</v>
      </c>
      <c r="F13" s="13">
        <v>2024</v>
      </c>
      <c r="H13" s="13" t="s">
        <v>85</v>
      </c>
    </row>
    <row r="14" spans="1:8" x14ac:dyDescent="0.45">
      <c r="A14" t="s">
        <v>17</v>
      </c>
      <c r="B14" t="s">
        <v>70</v>
      </c>
      <c r="C14" s="15">
        <v>26.44</v>
      </c>
      <c r="D14" s="15">
        <v>26.66</v>
      </c>
      <c r="E14" s="15">
        <v>28.61</v>
      </c>
      <c r="F14" s="15">
        <v>30.93</v>
      </c>
      <c r="H14" s="21">
        <f>(F14/E14)-1</f>
        <v>8.1090527787486932E-2</v>
      </c>
    </row>
    <row r="15" spans="1:8" x14ac:dyDescent="0.45">
      <c r="B15" t="s">
        <v>71</v>
      </c>
      <c r="C15" s="15">
        <v>26.64</v>
      </c>
      <c r="D15" s="15">
        <v>27.72</v>
      </c>
      <c r="E15" s="15">
        <v>28.67</v>
      </c>
      <c r="F15" s="15">
        <v>31.75</v>
      </c>
      <c r="H15" s="21">
        <f>(F15/E15)-1</f>
        <v>0.10742936867806052</v>
      </c>
    </row>
    <row r="16" spans="1:8" x14ac:dyDescent="0.45">
      <c r="A16" s="4" t="s">
        <v>1</v>
      </c>
      <c r="B16" s="4"/>
      <c r="C16" s="16">
        <v>7.7999999999999996E-3</v>
      </c>
      <c r="D16" s="16">
        <v>3.8239538239538198E-2</v>
      </c>
      <c r="E16" s="16">
        <v>2.0999999999999999E-3</v>
      </c>
      <c r="F16" s="16">
        <v>2.5999999999999999E-2</v>
      </c>
      <c r="H16" s="22">
        <f>(F16-E16)*100</f>
        <v>2.3899999999999997</v>
      </c>
    </row>
    <row r="17" spans="1:8" x14ac:dyDescent="0.45">
      <c r="A17" s="8"/>
      <c r="B17" s="8"/>
      <c r="C17" s="17"/>
      <c r="D17" s="17"/>
      <c r="E17" s="17"/>
      <c r="F17" s="17"/>
      <c r="G17" s="8"/>
      <c r="H17" s="8"/>
    </row>
    <row r="18" spans="1:8" x14ac:dyDescent="0.45">
      <c r="C18" s="13"/>
      <c r="D18" s="13"/>
      <c r="E18" s="13"/>
      <c r="F18" s="13"/>
    </row>
    <row r="19" spans="1:8" x14ac:dyDescent="0.45">
      <c r="C19" s="53" t="s">
        <v>83</v>
      </c>
      <c r="D19" s="53"/>
      <c r="E19" s="53"/>
      <c r="F19" s="32"/>
    </row>
    <row r="20" spans="1:8" x14ac:dyDescent="0.45">
      <c r="C20" s="13">
        <v>2021</v>
      </c>
      <c r="D20" s="13">
        <v>2022</v>
      </c>
      <c r="E20" s="13">
        <v>2023</v>
      </c>
      <c r="F20" s="13">
        <v>2024</v>
      </c>
      <c r="H20" s="13" t="s">
        <v>85</v>
      </c>
    </row>
    <row r="21" spans="1:8" x14ac:dyDescent="0.45">
      <c r="A21" t="s">
        <v>17</v>
      </c>
      <c r="B21" t="s">
        <v>70</v>
      </c>
      <c r="C21" s="15">
        <v>20.67</v>
      </c>
      <c r="D21" s="15">
        <v>22.84</v>
      </c>
      <c r="E21" s="15">
        <v>26.08</v>
      </c>
      <c r="F21" s="15">
        <v>30.07</v>
      </c>
      <c r="H21" s="21">
        <f>(F21/E21)-1</f>
        <v>0.1529907975460123</v>
      </c>
    </row>
    <row r="22" spans="1:8" x14ac:dyDescent="0.45">
      <c r="B22" t="s">
        <v>71</v>
      </c>
      <c r="C22" s="15">
        <v>25.35</v>
      </c>
      <c r="D22" s="15">
        <v>25.53</v>
      </c>
      <c r="E22" s="15">
        <v>26.96</v>
      </c>
      <c r="F22" s="15">
        <v>30.03</v>
      </c>
      <c r="H22" s="21">
        <f>(F22/E22)-1</f>
        <v>0.11387240356083095</v>
      </c>
    </row>
    <row r="23" spans="1:8" x14ac:dyDescent="0.45">
      <c r="A23" s="4" t="s">
        <v>1</v>
      </c>
      <c r="B23" s="4"/>
      <c r="C23" s="16">
        <v>0.18459999999999999</v>
      </c>
      <c r="D23" s="16">
        <v>0.10536623580101845</v>
      </c>
      <c r="E23" s="16">
        <v>3.2800000000000003E-2</v>
      </c>
      <c r="F23" s="16">
        <v>-1.2999999999999999E-3</v>
      </c>
      <c r="H23" s="22">
        <f>(F23-E23)*100</f>
        <v>-3.4100000000000006</v>
      </c>
    </row>
    <row r="24" spans="1:8" x14ac:dyDescent="0.45">
      <c r="C24" s="13"/>
      <c r="D24" s="13"/>
      <c r="E24" s="13"/>
      <c r="F24" s="13"/>
    </row>
    <row r="25" spans="1:8" x14ac:dyDescent="0.45">
      <c r="C25" s="53" t="s">
        <v>81</v>
      </c>
      <c r="D25" s="53"/>
      <c r="E25" s="53"/>
      <c r="F25" s="32"/>
    </row>
    <row r="26" spans="1:8" x14ac:dyDescent="0.45">
      <c r="C26" s="13">
        <v>2021</v>
      </c>
      <c r="D26" s="13">
        <v>2022</v>
      </c>
      <c r="E26" s="13">
        <v>2023</v>
      </c>
      <c r="F26" s="13">
        <v>2024</v>
      </c>
      <c r="H26" s="13" t="s">
        <v>85</v>
      </c>
    </row>
    <row r="27" spans="1:8" x14ac:dyDescent="0.45">
      <c r="A27" t="s">
        <v>17</v>
      </c>
      <c r="B27" t="s">
        <v>70</v>
      </c>
      <c r="C27" s="15">
        <v>27.66</v>
      </c>
      <c r="D27" s="15">
        <v>29.72</v>
      </c>
      <c r="E27" s="15">
        <v>31.78</v>
      </c>
      <c r="F27" s="15">
        <v>34.28</v>
      </c>
      <c r="H27" s="21">
        <f>(F27/E27)-1</f>
        <v>7.8665827564506019E-2</v>
      </c>
    </row>
    <row r="28" spans="1:8" x14ac:dyDescent="0.45">
      <c r="B28" t="s">
        <v>71</v>
      </c>
      <c r="C28" s="15">
        <v>28.89</v>
      </c>
      <c r="D28" s="15">
        <v>29.7</v>
      </c>
      <c r="E28" s="15">
        <v>31.15</v>
      </c>
      <c r="F28" s="15">
        <v>33.799999999999997</v>
      </c>
      <c r="H28" s="21">
        <f>(F28/E28)-1</f>
        <v>8.5072231139646792E-2</v>
      </c>
    </row>
    <row r="29" spans="1:8" x14ac:dyDescent="0.45">
      <c r="A29" s="4" t="s">
        <v>1</v>
      </c>
      <c r="B29" s="4"/>
      <c r="C29" s="16">
        <v>4.2799999999999998E-2</v>
      </c>
      <c r="D29" s="16">
        <v>-6.7340067340065902E-4</v>
      </c>
      <c r="E29" s="16">
        <v>-0.02</v>
      </c>
      <c r="F29" s="16">
        <v>-1.43E-2</v>
      </c>
      <c r="H29" s="22">
        <f>(F29-E29)*100</f>
        <v>0.57000000000000006</v>
      </c>
    </row>
    <row r="30" spans="1:8" x14ac:dyDescent="0.45">
      <c r="A30" s="8"/>
      <c r="B30" s="8"/>
      <c r="C30" s="17"/>
      <c r="D30" s="17"/>
      <c r="E30" s="17"/>
      <c r="F30" s="17"/>
      <c r="G30" s="8"/>
      <c r="H30" s="8"/>
    </row>
  </sheetData>
  <mergeCells count="4">
    <mergeCell ref="C6:E6"/>
    <mergeCell ref="C12:E12"/>
    <mergeCell ref="C19:E19"/>
    <mergeCell ref="C25:E25"/>
  </mergeCells>
  <hyperlinks>
    <hyperlink ref="A1" location="Contents!A1" display="Back to Contents" xr:uid="{2FDEB9E1-AC1D-4247-AB68-7D2BD82FF9E6}"/>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E36F8-8FFF-485F-970E-7324856377B8}">
  <dimension ref="A1:H33"/>
  <sheetViews>
    <sheetView showGridLines="0" workbookViewId="0"/>
  </sheetViews>
  <sheetFormatPr defaultRowHeight="14.25" x14ac:dyDescent="0.45"/>
  <cols>
    <col min="1" max="1" width="16.796875" customWidth="1"/>
    <col min="2" max="2" width="12.265625" bestFit="1" customWidth="1"/>
    <col min="3" max="6" width="17" customWidth="1"/>
    <col min="8" max="8" width="20.46484375" bestFit="1" customWidth="1"/>
  </cols>
  <sheetData>
    <row r="1" spans="1:8" x14ac:dyDescent="0.45">
      <c r="A1" s="5" t="s">
        <v>15</v>
      </c>
    </row>
    <row r="2" spans="1:8" ht="15.75" x14ac:dyDescent="0.45">
      <c r="A2" s="1" t="s">
        <v>88</v>
      </c>
    </row>
    <row r="3" spans="1:8" x14ac:dyDescent="0.45">
      <c r="A3" s="6" t="s">
        <v>16</v>
      </c>
    </row>
    <row r="4" spans="1:8" x14ac:dyDescent="0.45">
      <c r="A4" s="7"/>
      <c r="B4" s="8"/>
      <c r="C4" s="8"/>
      <c r="D4" s="8"/>
      <c r="E4" s="8"/>
      <c r="F4" s="8"/>
      <c r="G4" s="8"/>
      <c r="H4" s="8"/>
    </row>
    <row r="5" spans="1:8" x14ac:dyDescent="0.45">
      <c r="A5" s="6"/>
      <c r="C5" s="26"/>
      <c r="D5" s="26"/>
      <c r="E5" s="26"/>
      <c r="F5" s="28"/>
    </row>
    <row r="6" spans="1:8" x14ac:dyDescent="0.45">
      <c r="C6" s="53" t="s">
        <v>18</v>
      </c>
      <c r="D6" s="53"/>
      <c r="E6" s="53"/>
      <c r="F6" s="32"/>
    </row>
    <row r="7" spans="1:8" x14ac:dyDescent="0.45">
      <c r="C7" s="13">
        <v>2021</v>
      </c>
      <c r="D7" s="13">
        <v>2022</v>
      </c>
      <c r="E7" s="13">
        <v>2023</v>
      </c>
      <c r="F7" s="13">
        <v>2024</v>
      </c>
      <c r="H7" s="13" t="s">
        <v>85</v>
      </c>
    </row>
    <row r="8" spans="1:8" x14ac:dyDescent="0.45">
      <c r="A8" t="s">
        <v>62</v>
      </c>
      <c r="B8" t="s">
        <v>70</v>
      </c>
      <c r="C8" s="128">
        <v>700</v>
      </c>
      <c r="D8" s="128" t="s">
        <v>101</v>
      </c>
      <c r="E8" s="128">
        <v>1000</v>
      </c>
      <c r="F8" s="15">
        <v>850</v>
      </c>
      <c r="H8" s="21">
        <f>(F8/E8)-1</f>
        <v>-0.15000000000000002</v>
      </c>
    </row>
    <row r="9" spans="1:8" x14ac:dyDescent="0.45">
      <c r="B9" t="s">
        <v>71</v>
      </c>
      <c r="C9" s="128">
        <v>700</v>
      </c>
      <c r="D9" s="128">
        <v>1000</v>
      </c>
      <c r="E9" s="128">
        <v>1000</v>
      </c>
      <c r="F9" s="15">
        <v>700</v>
      </c>
      <c r="H9" s="21">
        <f>(F9/E9)-1</f>
        <v>-0.30000000000000004</v>
      </c>
    </row>
    <row r="10" spans="1:8" x14ac:dyDescent="0.45">
      <c r="A10" s="4" t="s">
        <v>1</v>
      </c>
      <c r="B10" s="4"/>
      <c r="C10" s="129">
        <v>0</v>
      </c>
      <c r="D10" s="129" t="s">
        <v>101</v>
      </c>
      <c r="E10" s="129">
        <v>0</v>
      </c>
      <c r="F10" s="16">
        <v>-0.21429999999999999</v>
      </c>
      <c r="H10" s="22">
        <f>(F10-E10)*100</f>
        <v>-21.43</v>
      </c>
    </row>
    <row r="11" spans="1:8" x14ac:dyDescent="0.45">
      <c r="C11" s="13"/>
      <c r="D11" s="13"/>
      <c r="E11" s="13"/>
      <c r="F11" s="13"/>
    </row>
    <row r="12" spans="1:8" x14ac:dyDescent="0.45">
      <c r="C12" s="53" t="s">
        <v>19</v>
      </c>
      <c r="D12" s="53"/>
      <c r="E12" s="53"/>
      <c r="F12" s="32"/>
    </row>
    <row r="13" spans="1:8" x14ac:dyDescent="0.45">
      <c r="C13" s="13">
        <v>2021</v>
      </c>
      <c r="D13" s="13">
        <v>2022</v>
      </c>
      <c r="E13" s="13">
        <v>2023</v>
      </c>
      <c r="F13" s="13">
        <v>2024</v>
      </c>
      <c r="H13" s="13" t="s">
        <v>85</v>
      </c>
    </row>
    <row r="14" spans="1:8" x14ac:dyDescent="0.45">
      <c r="A14" t="s">
        <v>62</v>
      </c>
      <c r="B14" t="s">
        <v>70</v>
      </c>
      <c r="C14" s="130">
        <v>907.69</v>
      </c>
      <c r="D14" s="130" t="s">
        <v>101</v>
      </c>
      <c r="E14" s="130">
        <v>1043.46</v>
      </c>
      <c r="F14" s="15">
        <v>906.07</v>
      </c>
      <c r="H14" s="21">
        <f>(F14/E14)-1</f>
        <v>-0.13166772085178158</v>
      </c>
    </row>
    <row r="15" spans="1:8" x14ac:dyDescent="0.45">
      <c r="B15" t="s">
        <v>71</v>
      </c>
      <c r="C15" s="130">
        <v>953.88</v>
      </c>
      <c r="D15" s="130">
        <v>976.18</v>
      </c>
      <c r="E15" s="130">
        <v>934.06</v>
      </c>
      <c r="F15" s="15">
        <v>902.5</v>
      </c>
      <c r="H15" s="21">
        <f>(F15/E15)-1</f>
        <v>-3.3787979358927633E-2</v>
      </c>
    </row>
    <row r="16" spans="1:8" x14ac:dyDescent="0.45">
      <c r="A16" s="4" t="s">
        <v>1</v>
      </c>
      <c r="B16" s="4"/>
      <c r="C16" s="131">
        <v>4.8399999999999999E-2</v>
      </c>
      <c r="D16" s="131" t="s">
        <v>101</v>
      </c>
      <c r="E16" s="131">
        <v>-0.1171</v>
      </c>
      <c r="F16" s="16">
        <v>-4.0000000000000001E-3</v>
      </c>
      <c r="H16" s="22">
        <f>(F16-E16)*100</f>
        <v>11.309999999999999</v>
      </c>
    </row>
    <row r="17" spans="1:8" x14ac:dyDescent="0.45">
      <c r="A17" s="8"/>
      <c r="B17" s="8"/>
      <c r="C17" s="17"/>
      <c r="D17" s="17"/>
      <c r="E17" s="17"/>
      <c r="F17" s="17"/>
      <c r="G17" s="8"/>
      <c r="H17" s="8"/>
    </row>
    <row r="18" spans="1:8" x14ac:dyDescent="0.45">
      <c r="C18" s="13"/>
      <c r="D18" s="13"/>
      <c r="E18" s="13"/>
      <c r="F18" s="13"/>
    </row>
    <row r="19" spans="1:8" ht="15" customHeight="1" x14ac:dyDescent="0.45">
      <c r="C19" s="53" t="s">
        <v>0</v>
      </c>
      <c r="D19" s="53"/>
      <c r="E19" s="53"/>
      <c r="F19" s="32"/>
    </row>
    <row r="20" spans="1:8" x14ac:dyDescent="0.45">
      <c r="C20" s="13">
        <v>2021</v>
      </c>
      <c r="D20" s="13">
        <v>2022</v>
      </c>
      <c r="E20" s="13">
        <v>2023</v>
      </c>
      <c r="F20" s="13">
        <v>2024</v>
      </c>
      <c r="H20" s="13" t="s">
        <v>85</v>
      </c>
    </row>
    <row r="21" spans="1:8" x14ac:dyDescent="0.45">
      <c r="B21" t="s">
        <v>70</v>
      </c>
      <c r="C21" s="14">
        <v>68</v>
      </c>
      <c r="D21" s="14">
        <v>88</v>
      </c>
      <c r="E21" s="14">
        <v>101</v>
      </c>
      <c r="F21" s="14">
        <v>119</v>
      </c>
      <c r="H21" s="21">
        <f>(F21/E21)-1</f>
        <v>0.17821782178217815</v>
      </c>
    </row>
    <row r="22" spans="1:8" x14ac:dyDescent="0.45">
      <c r="B22" t="s">
        <v>71</v>
      </c>
      <c r="C22" s="14">
        <v>955</v>
      </c>
      <c r="D22" s="14">
        <v>1009</v>
      </c>
      <c r="E22" s="14">
        <v>1046</v>
      </c>
      <c r="F22" s="14">
        <v>1011</v>
      </c>
      <c r="H22" s="21">
        <f>(F22/E22)-1</f>
        <v>-3.3460803059273458E-2</v>
      </c>
    </row>
    <row r="23" spans="1:8" x14ac:dyDescent="0.45">
      <c r="C23" s="14"/>
      <c r="D23" s="14"/>
      <c r="E23" s="14"/>
      <c r="F23" s="14"/>
    </row>
    <row r="24" spans="1:8" x14ac:dyDescent="0.45">
      <c r="C24" s="53" t="s">
        <v>4</v>
      </c>
      <c r="D24" s="53"/>
      <c r="E24" s="53"/>
      <c r="F24" s="32"/>
    </row>
    <row r="25" spans="1:8" x14ac:dyDescent="0.45">
      <c r="C25" s="13">
        <v>2021</v>
      </c>
      <c r="D25" s="13">
        <v>2022</v>
      </c>
      <c r="E25" s="13">
        <v>2023</v>
      </c>
      <c r="F25" s="13">
        <v>2024</v>
      </c>
      <c r="H25" s="13" t="s">
        <v>85</v>
      </c>
    </row>
    <row r="26" spans="1:8" x14ac:dyDescent="0.45">
      <c r="B26" t="s">
        <v>70</v>
      </c>
      <c r="C26" s="132">
        <v>13</v>
      </c>
      <c r="D26" s="132" t="s">
        <v>101</v>
      </c>
      <c r="E26" s="132">
        <v>10</v>
      </c>
      <c r="F26" s="14">
        <v>14</v>
      </c>
      <c r="H26" s="21">
        <f>(F26/E26)-1</f>
        <v>0.39999999999999991</v>
      </c>
    </row>
    <row r="27" spans="1:8" x14ac:dyDescent="0.45">
      <c r="B27" t="s">
        <v>71</v>
      </c>
      <c r="C27" s="132">
        <v>129</v>
      </c>
      <c r="D27" s="132">
        <v>36</v>
      </c>
      <c r="E27" s="132">
        <v>70</v>
      </c>
      <c r="F27" s="14">
        <v>105</v>
      </c>
      <c r="H27" s="21">
        <f>(F27/E27)-1</f>
        <v>0.5</v>
      </c>
    </row>
    <row r="28" spans="1:8" x14ac:dyDescent="0.45">
      <c r="C28" s="14"/>
      <c r="D28" s="14"/>
      <c r="E28" s="14"/>
      <c r="F28" s="14"/>
    </row>
    <row r="29" spans="1:8" x14ac:dyDescent="0.45">
      <c r="C29" s="53" t="s">
        <v>63</v>
      </c>
      <c r="D29" s="53"/>
      <c r="E29" s="53"/>
      <c r="F29" s="32"/>
    </row>
    <row r="30" spans="1:8" x14ac:dyDescent="0.45">
      <c r="C30" s="13">
        <v>2021</v>
      </c>
      <c r="D30" s="13">
        <v>2022</v>
      </c>
      <c r="E30" s="13">
        <v>2023</v>
      </c>
      <c r="F30" s="13">
        <v>2024</v>
      </c>
      <c r="H30" s="13" t="s">
        <v>85</v>
      </c>
    </row>
    <row r="31" spans="1:8" x14ac:dyDescent="0.45">
      <c r="B31" t="s">
        <v>70</v>
      </c>
      <c r="C31" s="133">
        <v>0.19117647058823528</v>
      </c>
      <c r="D31" s="133" t="s">
        <v>101</v>
      </c>
      <c r="E31" s="133">
        <v>9.9009900990099015E-2</v>
      </c>
      <c r="F31" s="18">
        <v>0.11764705882352941</v>
      </c>
      <c r="H31" s="22">
        <f>(F31-E31)*100</f>
        <v>1.8637157833430396</v>
      </c>
    </row>
    <row r="32" spans="1:8" x14ac:dyDescent="0.45">
      <c r="B32" t="s">
        <v>71</v>
      </c>
      <c r="C32" s="133">
        <v>0.13507853403141362</v>
      </c>
      <c r="D32" s="133">
        <v>3.5678889990089196E-2</v>
      </c>
      <c r="E32" s="133">
        <v>6.6921606118546847E-2</v>
      </c>
      <c r="F32" s="18">
        <v>0.10385756676557864</v>
      </c>
      <c r="H32" s="22">
        <f>(F32-E32)*100</f>
        <v>3.6935960647031791</v>
      </c>
    </row>
    <row r="33" spans="1:8" x14ac:dyDescent="0.45">
      <c r="A33" s="8"/>
      <c r="B33" s="8"/>
      <c r="C33" s="8"/>
      <c r="D33" s="8"/>
      <c r="E33" s="8"/>
      <c r="F33" s="8"/>
      <c r="G33" s="8"/>
      <c r="H33" s="8"/>
    </row>
  </sheetData>
  <mergeCells count="5">
    <mergeCell ref="C6:E6"/>
    <mergeCell ref="C12:E12"/>
    <mergeCell ref="C19:E19"/>
    <mergeCell ref="C24:E24"/>
    <mergeCell ref="C29:E29"/>
  </mergeCells>
  <hyperlinks>
    <hyperlink ref="A1" location="Contents!A1" display="Back to Contents" xr:uid="{1EB3049B-CADB-4073-96C7-D6CAA570C92A}"/>
  </hyperlink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612E946429CF543A0BBECC106E30C2A" ma:contentTypeVersion="" ma:contentTypeDescription="Create a new document." ma:contentTypeScope="" ma:versionID="174204939f251bcc091dac1a5eed1420">
  <xsd:schema xmlns:xsd="http://www.w3.org/2001/XMLSchema" xmlns:xs="http://www.w3.org/2001/XMLSchema" xmlns:p="http://schemas.microsoft.com/office/2006/metadata/properties" xmlns:ns2="abf03d34-fa1a-4ace-8e72-066b67dfef15" xmlns:ns3="bbb58900-d01f-42c9-9f65-63da9b7a4eba" targetNamespace="http://schemas.microsoft.com/office/2006/metadata/properties" ma:root="true" ma:fieldsID="e29718101a9e002be4ada6b7dbc31ae8" ns2:_="" ns3:_="">
    <xsd:import namespace="abf03d34-fa1a-4ace-8e72-066b67dfef15"/>
    <xsd:import namespace="bbb58900-d01f-42c9-9f65-63da9b7a4eb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bf03d34-fa1a-4ace-8e72-066b67dfef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bb58900-d01f-42c9-9f65-63da9b7a4eb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9F60EFE-58AC-46AC-A4A6-76AE2147D791}">
  <ds:schemaRefs>
    <ds:schemaRef ds:uri="http://schemas.microsoft.com/sharepoint/v3/contenttype/forms"/>
  </ds:schemaRefs>
</ds:datastoreItem>
</file>

<file path=customXml/itemProps2.xml><?xml version="1.0" encoding="utf-8"?>
<ds:datastoreItem xmlns:ds="http://schemas.openxmlformats.org/officeDocument/2006/customXml" ds:itemID="{C0FFF4A7-4E77-466E-8420-4FFD233F625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bf03d34-fa1a-4ace-8e72-066b67dfef15"/>
    <ds:schemaRef ds:uri="bbb58900-d01f-42c9-9f65-63da9b7a4eb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38ADF13-C7D1-4703-BC2C-E9972774205C}">
  <ds:schemaRefs>
    <ds:schemaRef ds:uri="http://schemas.microsoft.com/office/2006/documentManagement/types"/>
    <ds:schemaRef ds:uri="http://schemas.microsoft.com/office/infopath/2007/PartnerControls"/>
    <ds:schemaRef ds:uri="abf03d34-fa1a-4ace-8e72-066b67dfef15"/>
    <ds:schemaRef ds:uri="http://purl.org/dc/elements/1.1/"/>
    <ds:schemaRef ds:uri="http://schemas.microsoft.com/office/2006/metadata/properties"/>
    <ds:schemaRef ds:uri="http://purl.org/dc/terms/"/>
    <ds:schemaRef ds:uri="http://schemas.openxmlformats.org/package/2006/metadata/core-properties"/>
    <ds:schemaRef ds:uri="bbb58900-d01f-42c9-9f65-63da9b7a4eba"/>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Overview</vt:lpstr>
      <vt:lpstr>Contents</vt:lpstr>
      <vt:lpstr>1</vt:lpstr>
      <vt:lpstr>2</vt:lpstr>
      <vt:lpstr>3</vt:lpstr>
      <vt:lpstr>4</vt:lpstr>
      <vt:lpstr>5</vt:lpstr>
      <vt:lpstr>6</vt:lpstr>
      <vt:lpstr>7</vt:lpstr>
      <vt:lpstr>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Barry Fong</dc:creator>
  <cp:lastModifiedBy>Joseph Cant</cp:lastModifiedBy>
  <dcterms:created xsi:type="dcterms:W3CDTF">2021-10-21T08:56:08Z</dcterms:created>
  <dcterms:modified xsi:type="dcterms:W3CDTF">2025-02-27T09:22:18Z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0x010100A612E946429CF543A0BBECC106E30C2A</vt:lpwstr>
  </property>
</Properties>
</file>