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eaterlondonauthority.sharepoint.com/sites/sharefilesocialpolicy/Shared Documents/Pay Gap 2024/2024 Tables/Redacted/"/>
    </mc:Choice>
  </mc:AlternateContent>
  <xr:revisionPtr revIDLastSave="658" documentId="8_{A0712386-5B73-47AA-BF02-0F28ECEE9F7E}" xr6:coauthVersionLast="47" xr6:coauthVersionMax="47" xr10:uidLastSave="{12F0368E-C39E-4E83-9076-B8A77EB0CC28}"/>
  <bookViews>
    <workbookView xWindow="-98" yWindow="-98" windowWidth="21795" windowHeight="13996" xr2:uid="{8B196CB6-FF69-4B59-8B3A-AAFA4B6AA508}"/>
  </bookViews>
  <sheets>
    <sheet name="Overview" sheetId="2" r:id="rId1"/>
    <sheet name="Contents" sheetId="1" r:id="rId2"/>
    <sheet name="1" sheetId="16" r:id="rId3"/>
    <sheet name="2" sheetId="17" r:id="rId4"/>
    <sheet name="3" sheetId="18" r:id="rId5"/>
    <sheet name="4" sheetId="19" r:id="rId6"/>
    <sheet name="5" sheetId="21" r:id="rId7"/>
    <sheet name="6" sheetId="20" r:id="rId8"/>
    <sheet name="7" sheetId="22" r:id="rId9"/>
    <sheet name="8" sheetId="23" r:id="rId10"/>
    <sheet name="9" sheetId="27" r:id="rId11"/>
    <sheet name="10" sheetId="24" r:id="rId12"/>
    <sheet name="11" sheetId="2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6" i="23" l="1"/>
  <c r="L184" i="23"/>
  <c r="L172" i="23"/>
  <c r="L167" i="23"/>
  <c r="L166" i="23"/>
  <c r="L165" i="23"/>
  <c r="L160" i="23"/>
  <c r="L154" i="23"/>
  <c r="L148" i="23"/>
  <c r="L142" i="23"/>
  <c r="L130" i="23"/>
  <c r="L93" i="23"/>
  <c r="L81" i="23"/>
  <c r="L69" i="23"/>
  <c r="L64" i="23"/>
  <c r="L63" i="23"/>
  <c r="L62" i="23"/>
  <c r="L57" i="23"/>
  <c r="L51" i="23"/>
  <c r="L45" i="23"/>
  <c r="L39" i="23"/>
  <c r="L190" i="22"/>
  <c r="L185" i="22"/>
  <c r="L184" i="22"/>
  <c r="L183" i="22"/>
  <c r="L178" i="22"/>
  <c r="L173" i="22"/>
  <c r="L172" i="22"/>
  <c r="L171" i="22"/>
  <c r="L167" i="22"/>
  <c r="L166" i="22"/>
  <c r="L165" i="22"/>
  <c r="L161" i="22"/>
  <c r="L160" i="22"/>
  <c r="L159" i="22"/>
  <c r="L155" i="22"/>
  <c r="L154" i="22"/>
  <c r="L153" i="22"/>
  <c r="L148" i="22"/>
  <c r="L142" i="22"/>
  <c r="L87" i="22"/>
  <c r="L82" i="22"/>
  <c r="L81" i="22"/>
  <c r="L80" i="22"/>
  <c r="L75" i="22"/>
  <c r="L70" i="22"/>
  <c r="L69" i="22"/>
  <c r="L68" i="22"/>
  <c r="L64" i="22"/>
  <c r="L63" i="22"/>
  <c r="L62" i="22"/>
  <c r="L58" i="22"/>
  <c r="L57" i="22"/>
  <c r="L56" i="22"/>
  <c r="L52" i="22"/>
  <c r="L51" i="22"/>
  <c r="L50" i="22"/>
  <c r="L45" i="22"/>
  <c r="L39" i="22"/>
  <c r="L208" i="20"/>
  <c r="L202" i="20"/>
  <c r="L196" i="20"/>
  <c r="L191" i="20"/>
  <c r="L190" i="20"/>
  <c r="L189" i="20"/>
  <c r="L185" i="20"/>
  <c r="L184" i="20"/>
  <c r="L183" i="20"/>
  <c r="L179" i="20"/>
  <c r="L178" i="20"/>
  <c r="L177" i="20"/>
  <c r="L173" i="20"/>
  <c r="L172" i="20"/>
  <c r="L171" i="20"/>
  <c r="L167" i="20"/>
  <c r="L166" i="20"/>
  <c r="L165" i="20"/>
  <c r="L161" i="20"/>
  <c r="L160" i="20"/>
  <c r="L159" i="20"/>
  <c r="L155" i="20"/>
  <c r="L154" i="20"/>
  <c r="L153" i="20"/>
  <c r="L149" i="20"/>
  <c r="L148" i="20"/>
  <c r="L147" i="20"/>
  <c r="L143" i="20"/>
  <c r="L142" i="20"/>
  <c r="L141" i="20"/>
  <c r="L136" i="20"/>
  <c r="L131" i="20"/>
  <c r="L130" i="20"/>
  <c r="L129" i="20"/>
  <c r="L105" i="20"/>
  <c r="L99" i="20"/>
  <c r="L93" i="20"/>
  <c r="L88" i="20"/>
  <c r="L87" i="20"/>
  <c r="L86" i="20"/>
  <c r="L82" i="20"/>
  <c r="L81" i="20"/>
  <c r="L80" i="20"/>
  <c r="L76" i="20"/>
  <c r="L75" i="20"/>
  <c r="L74" i="20"/>
  <c r="L70" i="20"/>
  <c r="L69" i="20"/>
  <c r="L68" i="20"/>
  <c r="L64" i="20"/>
  <c r="L63" i="20"/>
  <c r="L62" i="20"/>
  <c r="L58" i="20"/>
  <c r="L57" i="20"/>
  <c r="L56" i="20"/>
  <c r="L52" i="20"/>
  <c r="L51" i="20"/>
  <c r="L50" i="20"/>
  <c r="L46" i="20"/>
  <c r="L45" i="20"/>
  <c r="L44" i="20"/>
  <c r="L40" i="20"/>
  <c r="L39" i="20"/>
  <c r="L38" i="20"/>
  <c r="L33" i="20"/>
  <c r="L28" i="20"/>
  <c r="L27" i="20"/>
  <c r="L26" i="20"/>
  <c r="L105" i="21"/>
  <c r="L208" i="21"/>
  <c r="L202" i="21"/>
  <c r="L99" i="21"/>
  <c r="L93" i="21"/>
  <c r="L196" i="21"/>
  <c r="L190" i="21"/>
  <c r="L185" i="21"/>
  <c r="L184" i="21"/>
  <c r="L183" i="21"/>
  <c r="L87" i="21"/>
  <c r="L82" i="21"/>
  <c r="L81" i="21"/>
  <c r="L80" i="21"/>
  <c r="L179" i="21"/>
  <c r="L178" i="21"/>
  <c r="L177" i="21"/>
  <c r="L76" i="21"/>
  <c r="L75" i="21"/>
  <c r="L74" i="21"/>
  <c r="L70" i="21"/>
  <c r="L69" i="21"/>
  <c r="L68" i="21"/>
  <c r="L173" i="21"/>
  <c r="L172" i="21"/>
  <c r="L171" i="21"/>
  <c r="L167" i="21"/>
  <c r="L166" i="21"/>
  <c r="L165" i="21"/>
  <c r="L64" i="21"/>
  <c r="L63" i="21"/>
  <c r="L62" i="21"/>
  <c r="L161" i="21"/>
  <c r="L160" i="21"/>
  <c r="L159" i="21"/>
  <c r="L58" i="21"/>
  <c r="L57" i="21"/>
  <c r="L56" i="21"/>
  <c r="L155" i="21"/>
  <c r="L154" i="21"/>
  <c r="L153" i="21"/>
  <c r="L52" i="21"/>
  <c r="L51" i="21"/>
  <c r="L50" i="21"/>
  <c r="L46" i="21"/>
  <c r="L45" i="21"/>
  <c r="L44" i="21"/>
  <c r="L149" i="21"/>
  <c r="L148" i="21"/>
  <c r="L147" i="21"/>
  <c r="L143" i="21"/>
  <c r="L142" i="21"/>
  <c r="L141" i="21"/>
  <c r="L40" i="21"/>
  <c r="L39" i="21"/>
  <c r="L38" i="21"/>
  <c r="L130" i="21"/>
  <c r="L27" i="21"/>
  <c r="L99" i="19"/>
  <c r="L105" i="19"/>
  <c r="L208" i="19"/>
  <c r="L202" i="19"/>
  <c r="L196" i="19"/>
  <c r="L93" i="19"/>
  <c r="L88" i="19"/>
  <c r="L87" i="19"/>
  <c r="L86" i="19"/>
  <c r="L191" i="19"/>
  <c r="L190" i="19"/>
  <c r="L189" i="19"/>
  <c r="L185" i="19"/>
  <c r="L184" i="19"/>
  <c r="L183" i="19"/>
  <c r="L82" i="19"/>
  <c r="L81" i="19"/>
  <c r="L80" i="19"/>
  <c r="L179" i="19"/>
  <c r="L178" i="19"/>
  <c r="L177" i="19"/>
  <c r="L76" i="19"/>
  <c r="L75" i="19"/>
  <c r="L74" i="19"/>
  <c r="L70" i="19"/>
  <c r="L69" i="19"/>
  <c r="L68" i="19"/>
  <c r="L173" i="19"/>
  <c r="L172" i="19"/>
  <c r="L171" i="19"/>
  <c r="L167" i="19"/>
  <c r="L166" i="19"/>
  <c r="L165" i="19"/>
  <c r="L64" i="19"/>
  <c r="L63" i="19"/>
  <c r="L62" i="19"/>
  <c r="L58" i="19"/>
  <c r="L57" i="19"/>
  <c r="L56" i="19"/>
  <c r="L161" i="19"/>
  <c r="L160" i="19"/>
  <c r="L159" i="19"/>
  <c r="L155" i="19"/>
  <c r="L154" i="19"/>
  <c r="L153" i="19"/>
  <c r="L52" i="19"/>
  <c r="L51" i="19"/>
  <c r="L50" i="19"/>
  <c r="L149" i="19"/>
  <c r="L148" i="19"/>
  <c r="L147" i="19"/>
  <c r="L46" i="19"/>
  <c r="L45" i="19"/>
  <c r="L44" i="19"/>
  <c r="L33" i="19"/>
  <c r="L40" i="19"/>
  <c r="L39" i="19"/>
  <c r="L38" i="19"/>
  <c r="L143" i="19"/>
  <c r="L142" i="19"/>
  <c r="L141" i="19"/>
  <c r="L136" i="19"/>
  <c r="L131" i="19"/>
  <c r="L130" i="19"/>
  <c r="L129" i="19"/>
  <c r="L28" i="19"/>
  <c r="L27" i="19"/>
  <c r="L26" i="19"/>
  <c r="J32" i="24"/>
  <c r="J31" i="24"/>
  <c r="I61" i="27" l="1"/>
  <c r="I60" i="27"/>
  <c r="I59" i="27"/>
  <c r="I58" i="27"/>
  <c r="I57" i="27"/>
  <c r="I56" i="27"/>
  <c r="I55" i="27"/>
  <c r="I54" i="27"/>
  <c r="I53" i="27"/>
  <c r="I52" i="27"/>
  <c r="I51" i="27"/>
  <c r="I47" i="27"/>
  <c r="I46" i="27"/>
  <c r="I45" i="27"/>
  <c r="I44" i="27"/>
  <c r="I43" i="27"/>
  <c r="I42" i="27"/>
  <c r="I41" i="27"/>
  <c r="I40" i="27"/>
  <c r="I39" i="27"/>
  <c r="I38" i="27"/>
  <c r="I37" i="27"/>
  <c r="I32" i="27"/>
  <c r="I31" i="27"/>
  <c r="I30" i="27"/>
  <c r="I29" i="27"/>
  <c r="I28" i="27"/>
  <c r="I27" i="27"/>
  <c r="I26" i="27"/>
  <c r="I25" i="27"/>
  <c r="I24" i="27"/>
  <c r="I23" i="27"/>
  <c r="I22" i="27"/>
  <c r="I15" i="27"/>
  <c r="I16" i="27"/>
  <c r="I17" i="27"/>
  <c r="I18" i="27"/>
  <c r="I14" i="27"/>
  <c r="I9" i="27"/>
  <c r="I10" i="27"/>
  <c r="I11" i="27"/>
  <c r="I12" i="27"/>
  <c r="I13" i="27"/>
  <c r="I8" i="27"/>
  <c r="L61" i="18"/>
  <c r="L60" i="18"/>
  <c r="L59" i="18"/>
  <c r="L58" i="18"/>
  <c r="L54" i="18"/>
  <c r="L53" i="18"/>
  <c r="L52" i="18"/>
  <c r="L51" i="18"/>
  <c r="L47" i="18"/>
  <c r="L46" i="18"/>
  <c r="L45" i="18"/>
  <c r="L44" i="18"/>
  <c r="L40" i="18"/>
  <c r="L39" i="18"/>
  <c r="L38" i="18"/>
  <c r="L37" i="18"/>
  <c r="L32" i="18"/>
  <c r="L31" i="18"/>
  <c r="L30" i="18"/>
  <c r="L29" i="18"/>
  <c r="L25" i="18"/>
  <c r="L24" i="18"/>
  <c r="L23" i="18"/>
  <c r="L22" i="18"/>
  <c r="L18" i="18"/>
  <c r="L17" i="18"/>
  <c r="L16" i="18"/>
  <c r="L15" i="18"/>
  <c r="L11" i="18"/>
  <c r="L10" i="18"/>
  <c r="L9" i="18"/>
  <c r="L8" i="18"/>
  <c r="H29" i="17"/>
  <c r="H28" i="17"/>
  <c r="H27" i="17"/>
  <c r="H23" i="17"/>
  <c r="H22" i="17"/>
  <c r="H21" i="17"/>
  <c r="H16" i="17"/>
  <c r="H15" i="17"/>
  <c r="H14" i="17"/>
  <c r="H10" i="17"/>
  <c r="H9" i="17"/>
  <c r="H8" i="17"/>
  <c r="L44" i="16"/>
  <c r="L39" i="16"/>
  <c r="L40" i="16"/>
  <c r="L41" i="16"/>
  <c r="L42" i="16"/>
  <c r="L43" i="16"/>
  <c r="L38" i="16"/>
  <c r="L37" i="16"/>
  <c r="L32" i="16"/>
  <c r="L31" i="16"/>
  <c r="L30" i="16"/>
  <c r="L29" i="16"/>
  <c r="L28" i="16"/>
  <c r="L27" i="16"/>
  <c r="L26" i="16"/>
  <c r="L25" i="16"/>
  <c r="L24" i="16"/>
  <c r="L23" i="16"/>
  <c r="L22" i="16"/>
  <c r="L15" i="16"/>
  <c r="L16" i="16"/>
  <c r="L17" i="16"/>
  <c r="L18" i="16"/>
  <c r="L14" i="16"/>
  <c r="L9" i="16"/>
  <c r="L10" i="16"/>
  <c r="L11" i="16"/>
  <c r="L12" i="16"/>
  <c r="L13" i="16"/>
  <c r="L8" i="16"/>
  <c r="I32" i="24" l="1"/>
  <c r="I31" i="24"/>
  <c r="L16" i="24" l="1"/>
  <c r="L15" i="24"/>
  <c r="L14" i="24"/>
  <c r="L10" i="24"/>
  <c r="L9" i="24"/>
  <c r="L8" i="24"/>
</calcChain>
</file>

<file path=xl/sharedStrings.xml><?xml version="1.0" encoding="utf-8"?>
<sst xmlns="http://schemas.openxmlformats.org/spreadsheetml/2006/main" count="3950" uniqueCount="128">
  <si>
    <t>Staff numbers</t>
  </si>
  <si>
    <t>Pay Gap</t>
  </si>
  <si>
    <t>Total</t>
  </si>
  <si>
    <t>Number of staff receiving bonus</t>
  </si>
  <si>
    <t>&lt;£20,000</t>
  </si>
  <si>
    <t>Asian or Asian British</t>
  </si>
  <si>
    <t>Black or Black British</t>
  </si>
  <si>
    <t>Mixed</t>
  </si>
  <si>
    <t>Other Ethnic Group</t>
  </si>
  <si>
    <t>White</t>
  </si>
  <si>
    <t>(b) Asian or Asian British</t>
  </si>
  <si>
    <t>(c) Black or Black British</t>
  </si>
  <si>
    <t>(e) Other Ethnic Group</t>
  </si>
  <si>
    <t>Ethnicity pay gap data tables</t>
  </si>
  <si>
    <t>Back to Contents</t>
  </si>
  <si>
    <t>GLA</t>
  </si>
  <si>
    <t>Median</t>
  </si>
  <si>
    <t>Hourly pay</t>
  </si>
  <si>
    <t>(b) Asian or Asian British/White</t>
  </si>
  <si>
    <t>(c) Black or Black British/White</t>
  </si>
  <si>
    <t>(d) Mixed/White</t>
  </si>
  <si>
    <t>(e) Other Ethnic Group/White</t>
  </si>
  <si>
    <t>Mean</t>
  </si>
  <si>
    <t>Median (full time staff)</t>
  </si>
  <si>
    <t>Median (part time staff)</t>
  </si>
  <si>
    <t>Mean (full time staff)</t>
  </si>
  <si>
    <t>Mean (part time staff)</t>
  </si>
  <si>
    <t>Median (lower quartile)</t>
  </si>
  <si>
    <t>Median (lower middle quartile)</t>
  </si>
  <si>
    <t>Median (upper middle quartile)</t>
  </si>
  <si>
    <t>Median (upper quartile)</t>
  </si>
  <si>
    <t>Mean (lower quartile)</t>
  </si>
  <si>
    <t>Mean (lower middle quartile)</t>
  </si>
  <si>
    <t>Mean (upper middle quartile)</t>
  </si>
  <si>
    <t>Mean (upper quartile)</t>
  </si>
  <si>
    <t>Median (London's Living Wage)</t>
  </si>
  <si>
    <t>Median (Grade 1)</t>
  </si>
  <si>
    <t>Median (Grade 2)</t>
  </si>
  <si>
    <t>Median (Grade 3)</t>
  </si>
  <si>
    <t>Median (Grade 4)</t>
  </si>
  <si>
    <t>Median (Grade 5)</t>
  </si>
  <si>
    <t>Median (Grade 6)</t>
  </si>
  <si>
    <t>Median (Grade 7)</t>
  </si>
  <si>
    <t>Median (Grade 8)</t>
  </si>
  <si>
    <t>Median (Grade 9)</t>
  </si>
  <si>
    <t>Median (Grade 10)</t>
  </si>
  <si>
    <t>Median (Grade 11)</t>
  </si>
  <si>
    <t>Median (Grade 12)</t>
  </si>
  <si>
    <t>Median (Grade 13)</t>
  </si>
  <si>
    <t>Median (Grade 14)</t>
  </si>
  <si>
    <t>Median (Grade 15)</t>
  </si>
  <si>
    <t>Median (Spot)</t>
  </si>
  <si>
    <t>Mean (London's Living Wage)</t>
  </si>
  <si>
    <t>Mean (Grade 1)</t>
  </si>
  <si>
    <t>Mean (Grade 2)</t>
  </si>
  <si>
    <t>Mean (Grade 3)</t>
  </si>
  <si>
    <t>Mean (Grade 4)</t>
  </si>
  <si>
    <t>Mean (Grade 5)</t>
  </si>
  <si>
    <t>Mean (Grade 6)</t>
  </si>
  <si>
    <t>Mean (Grade 7)</t>
  </si>
  <si>
    <t>Mean (Grade 8)</t>
  </si>
  <si>
    <t>Mean (Grade 9)</t>
  </si>
  <si>
    <t>Mean (Grade 10)</t>
  </si>
  <si>
    <t>Mean (Grade 11)</t>
  </si>
  <si>
    <t>Mean (Grade 12)</t>
  </si>
  <si>
    <t>Mean (Grade 13)</t>
  </si>
  <si>
    <t>Mean (Grade 14)</t>
  </si>
  <si>
    <t>Mean (Grade 15)</t>
  </si>
  <si>
    <t>Mean (Spot)</t>
  </si>
  <si>
    <t>Black or Black British/White</t>
  </si>
  <si>
    <t>Asian or Asian British/White</t>
  </si>
  <si>
    <t>Mixed/White</t>
  </si>
  <si>
    <t>Other Ethnic Group/White</t>
  </si>
  <si>
    <t>Annual payment</t>
  </si>
  <si>
    <t>Proportion of staff receiving bonus</t>
  </si>
  <si>
    <t>Pay band</t>
  </si>
  <si>
    <t>N/A</t>
  </si>
  <si>
    <t>£20,000 to £29,999</t>
  </si>
  <si>
    <t>£30,000 to £39,999</t>
  </si>
  <si>
    <t>£40,000 to £49,999</t>
  </si>
  <si>
    <t>£50,000 to £59,999</t>
  </si>
  <si>
    <t>£60,000 to £69,999</t>
  </si>
  <si>
    <t>£70,000 to £79,999</t>
  </si>
  <si>
    <t>£80,000 to £89,999</t>
  </si>
  <si>
    <t>£90,000 to £99,999</t>
  </si>
  <si>
    <t>&gt;£100,000</t>
  </si>
  <si>
    <t>Proportion of staff that are Asian or Asian British</t>
  </si>
  <si>
    <t>Proportion of staff that are Black or Black British</t>
  </si>
  <si>
    <t>Proportion of staff that are Mixed ethnicity</t>
  </si>
  <si>
    <t>Proportion of staff that are from an Other Ethnic Group</t>
  </si>
  <si>
    <t>Proportion of staff that are White</t>
  </si>
  <si>
    <t>Proportion of staff that did not disclose their ethnic group</t>
  </si>
  <si>
    <t>Median (female staff)</t>
  </si>
  <si>
    <t>Median (male staff)</t>
  </si>
  <si>
    <t>Mean (female staff)</t>
  </si>
  <si>
    <t>Mean (male staff)</t>
  </si>
  <si>
    <t>(d) Mixed</t>
  </si>
  <si>
    <t>(a) Black, Asian and Minority Ethnic</t>
  </si>
  <si>
    <t>(a) Black, Asian and Minority Ethnic/White</t>
  </si>
  <si>
    <t>Black, Asian and Minority Ethnic</t>
  </si>
  <si>
    <t>% Black, Asian and Minority Ethnic</t>
  </si>
  <si>
    <t>Black, Asian and Minority Ethnic/White</t>
  </si>
  <si>
    <t>Proportion of staff that are Black, Asian and Minority Ethnic</t>
  </si>
  <si>
    <t>Change (2023 to 2024)</t>
  </si>
  <si>
    <t>Table 1: Overall ethnicity pay gap (all staff), 2017-2024</t>
  </si>
  <si>
    <t>Table 2: Ethnicity pay gap, by full time and part time status, 2021-2024</t>
  </si>
  <si>
    <t>Table 3: Ethnicity pay gap, by earnings quartile, 2017-2024</t>
  </si>
  <si>
    <t>Table 11: Salary distribution by ethnicity, by £10k increments, 2017-2024</t>
  </si>
  <si>
    <t>Table 9: Ethnicity pay gap, by gender and ethnicity, 2020-2024</t>
  </si>
  <si>
    <t>Table 10: Overall ethnicity bonus pay gap (all staff), 2017-2024</t>
  </si>
  <si>
    <t>Table 4: Ethnicity pay gap, by GLA staff grades (Black, Asian and Minority Ethnic compared with White), 2017-2024</t>
  </si>
  <si>
    <t>Table 5: Ethnicity pay gap, by GLA staff grades (Asian compared with White), 2017-2024</t>
  </si>
  <si>
    <t>Table 6: Ethnicity pay gap, by GLA staff grades (Black compared with White), 2017-2024</t>
  </si>
  <si>
    <t>Table 7: Ethnicity pay gap, by GLA staff grades (Mixed ethnicity compared with White), 2017-2024</t>
  </si>
  <si>
    <t>Table 8: Ethnicity pay gap, by GLA staff grades (Other ethnicity compared with White), 2017-2024</t>
  </si>
  <si>
    <t>Overall ethnicity pay gap (all staff), 2017-2024</t>
  </si>
  <si>
    <t>Ethnicity pay gap, by full time and part time status, 2021-2024</t>
  </si>
  <si>
    <t>Ethnicity pay gap, by earnings quartile, 2017-2024</t>
  </si>
  <si>
    <t>Ethnicity pay gap, by GLA staff grades (Black, Asian and Minority Ethnic compared with White), 2017-2024</t>
  </si>
  <si>
    <t>Ethnicity pay gap, by GLA staff grades (Asian compared with White), 2017-2024</t>
  </si>
  <si>
    <t>Ethnicity pay gap, by GLA staff grades (Black compared with White), 2017-2024</t>
  </si>
  <si>
    <t>Ethnicity pay gap, by GLA staff grades (Mixed ethnicity compared with White), 2017-2024</t>
  </si>
  <si>
    <t>Ethnicity pay gap, by GLA staff grades (Other ethnicity compared with White), 2017-2024</t>
  </si>
  <si>
    <t>Ethnicity pay gap, by gender and ethnicity, 2020-2024</t>
  </si>
  <si>
    <t>Overall ethnicity bonus pay gap (all staff), 2017-2024</t>
  </si>
  <si>
    <t>Salary distribution by ethnicity, by £10k increments, 2017-2024</t>
  </si>
  <si>
    <t>&lt;5</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</si>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</sst>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44" formatCode="_-&quot;£&quot;* #,##0.00_-;\-&quot;£&quot;* #,##0.00_-;_-&quot;£&quot;* &quot;-&quot;??_-;_-@_-"/>
    <numFmt numFmtId="43" formatCode="_-* #,##0.00_-;\-* #,##0.00_-;_-* &quot;-&quot;??_-;_-@_-"/>
    <numFmt numFmtId="164" formatCode="0.0%"/>
    <numFmt numFmtId="165" formatCode="_-* #,##0_-;\-* #,##0_-;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Calibri"/>
      <family val="2"/>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5">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0" borderId="0" xfId="0" applyFont="1"/>
    <xf numFmtId="10" fontId="0" fillId="0" borderId="0" xfId="0" applyNumberFormat="1"/>
    <xf numFmtId="0" fontId="2" fillId="0" borderId="0" xfId="0" applyFont="1" applyFill="1"/>
    <xf numFmtId="0" fontId="4" fillId="0" borderId="0" xfId="2" applyFont="1"/>
    <xf numFmtId="0" fontId="3" fillId="2" borderId="0" xfId="2" applyFill="1"/>
    <xf numFmtId="0" fontId="0" fillId="0" borderId="0" xfId="0" applyAlignment="1">
      <alignment horizontal="center"/>
    </xf>
    <xf numFmtId="0" fontId="5" fillId="0" borderId="0" xfId="0" applyFont="1" applyAlignment="1">
      <alignment vertical="center"/>
    </xf>
    <xf numFmtId="0" fontId="6" fillId="0" borderId="0" xfId="0" applyFont="1"/>
    <xf numFmtId="0" fontId="6" fillId="0" borderId="1" xfId="0" applyFont="1" applyBorder="1"/>
    <xf numFmtId="0" fontId="0" fillId="0" borderId="1" xfId="0" applyBorder="1"/>
    <xf numFmtId="0" fontId="0" fillId="0" borderId="1" xfId="0" applyBorder="1" applyAlignment="1">
      <alignment horizontal="center"/>
    </xf>
    <xf numFmtId="0" fontId="0" fillId="0" borderId="2" xfId="0" applyBorder="1"/>
    <xf numFmtId="0" fontId="0" fillId="0" borderId="0" xfId="0" applyAlignment="1">
      <alignment horizontal="right"/>
    </xf>
    <xf numFmtId="44" fontId="0" fillId="0" borderId="0" xfId="4" applyFont="1" applyAlignment="1">
      <alignment horizontal="right"/>
    </xf>
    <xf numFmtId="10" fontId="1" fillId="0" borderId="0" xfId="1" applyNumberFormat="1" applyAlignment="1">
      <alignment horizontal="right"/>
    </xf>
    <xf numFmtId="10" fontId="2" fillId="0" borderId="0" xfId="1" applyNumberFormat="1" applyFont="1" applyAlignment="1">
      <alignment horizontal="right"/>
    </xf>
    <xf numFmtId="0" fontId="0" fillId="0" borderId="1" xfId="0" applyBorder="1" applyAlignment="1">
      <alignment horizontal="right"/>
    </xf>
    <xf numFmtId="165" fontId="0" fillId="0" borderId="0" xfId="3" applyNumberFormat="1" applyFont="1" applyAlignment="1">
      <alignment horizontal="right"/>
    </xf>
    <xf numFmtId="164" fontId="2" fillId="0" borderId="0" xfId="1" applyNumberFormat="1" applyFont="1" applyAlignment="1">
      <alignment horizontal="right"/>
    </xf>
    <xf numFmtId="2" fontId="0" fillId="0" borderId="0" xfId="0" applyNumberFormat="1" applyAlignment="1">
      <alignment horizontal="right"/>
    </xf>
    <xf numFmtId="10" fontId="0" fillId="0" borderId="0" xfId="1" applyNumberFormat="1" applyFont="1" applyAlignment="1">
      <alignment horizontal="right"/>
    </xf>
    <xf numFmtId="0" fontId="0" fillId="0" borderId="0" xfId="0" applyAlignment="1">
      <alignment horizontal="left"/>
    </xf>
    <xf numFmtId="9" fontId="0" fillId="0" borderId="0" xfId="1" applyFont="1" applyAlignment="1">
      <alignment horizontal="right"/>
    </xf>
    <xf numFmtId="0" fontId="2" fillId="0" borderId="1" xfId="0" applyFont="1" applyBorder="1"/>
    <xf numFmtId="10" fontId="2" fillId="0" borderId="1" xfId="1" applyNumberFormat="1" applyFont="1" applyBorder="1" applyAlignment="1">
      <alignment horizontal="right"/>
    </xf>
    <xf numFmtId="44" fontId="2" fillId="0" borderId="0" xfId="4" applyFont="1" applyAlignment="1">
      <alignment horizontal="right"/>
    </xf>
    <xf numFmtId="9" fontId="2" fillId="0" borderId="0" xfId="1" applyNumberFormat="1" applyFont="1" applyAlignment="1">
      <alignment horizontal="right"/>
    </xf>
    <xf numFmtId="0" fontId="0" fillId="0" borderId="0" xfId="0" applyBorder="1"/>
    <xf numFmtId="0" fontId="0" fillId="0" borderId="0" xfId="0" applyFill="1"/>
    <xf numFmtId="0" fontId="0" fillId="0" borderId="0" xfId="0" applyFill="1" applyAlignment="1">
      <alignment horizontal="center"/>
    </xf>
    <xf numFmtId="0" fontId="0" fillId="0" borderId="1" xfId="0" applyFill="1" applyBorder="1"/>
    <xf numFmtId="0" fontId="0" fillId="0" borderId="1" xfId="0" applyFill="1" applyBorder="1" applyAlignment="1">
      <alignment horizontal="center"/>
    </xf>
    <xf numFmtId="0" fontId="0" fillId="0" borderId="0" xfId="0" applyFill="1" applyBorder="1"/>
    <xf numFmtId="0" fontId="0" fillId="0" borderId="0" xfId="0" applyFill="1" applyAlignment="1">
      <alignment horizontal="right"/>
    </xf>
    <xf numFmtId="44" fontId="0" fillId="0" borderId="0" xfId="4" applyFont="1" applyFill="1" applyAlignment="1">
      <alignment horizontal="right"/>
    </xf>
    <xf numFmtId="10" fontId="2" fillId="0" borderId="0" xfId="1" applyNumberFormat="1" applyFont="1" applyFill="1" applyAlignment="1">
      <alignment horizontal="right"/>
    </xf>
    <xf numFmtId="9" fontId="2" fillId="0" borderId="0" xfId="1" applyNumberFormat="1" applyFont="1" applyFill="1" applyAlignment="1">
      <alignment horizontal="right"/>
    </xf>
    <xf numFmtId="2" fontId="0" fillId="0" borderId="0" xfId="0" applyNumberFormat="1" applyFill="1" applyAlignment="1">
      <alignment horizontal="right"/>
    </xf>
    <xf numFmtId="0" fontId="0" fillId="0" borderId="1" xfId="0" applyFill="1" applyBorder="1" applyAlignment="1">
      <alignment horizontal="right"/>
    </xf>
    <xf numFmtId="1" fontId="0" fillId="0" borderId="0" xfId="0" applyNumberFormat="1" applyAlignment="1">
      <alignment horizontal="right"/>
    </xf>
    <xf numFmtId="0" fontId="7" fillId="0" borderId="0" xfId="0" applyFont="1" applyBorder="1"/>
    <xf numFmtId="0" fontId="7" fillId="0" borderId="0" xfId="0" applyFont="1"/>
    <xf numFmtId="0" fontId="7" fillId="0" borderId="0" xfId="0" applyFont="1" applyFill="1" applyBorder="1"/>
    <xf numFmtId="165" fontId="7" fillId="0" borderId="0" xfId="3" applyNumberFormat="1" applyFont="1" applyAlignment="1">
      <alignment horizontal="right"/>
    </xf>
    <xf numFmtId="0" fontId="7" fillId="0" borderId="2" xfId="0" applyFont="1" applyBorder="1"/>
    <xf numFmtId="0" fontId="2" fillId="0" borderId="0" xfId="0" applyFont="1" applyAlignment="1">
      <alignment horizontal="center"/>
    </xf>
    <xf numFmtId="0" fontId="2" fillId="0" borderId="0" xfId="0" applyFont="1" applyBorder="1"/>
    <xf numFmtId="0" fontId="0" fillId="0" borderId="0" xfId="0" applyFont="1" applyAlignment="1">
      <alignment horizontal="right"/>
    </xf>
    <xf numFmtId="9" fontId="1" fillId="0" borderId="0" xfId="1" applyFont="1" applyAlignment="1">
      <alignment horizontal="right"/>
    </xf>
    <xf numFmtId="0" fontId="0" fillId="0" borderId="1" xfId="0" applyFont="1" applyBorder="1"/>
    <xf numFmtId="9" fontId="1" fillId="0" borderId="0" xfId="1" applyFont="1" applyFill="1" applyAlignment="1">
      <alignment horizontal="right"/>
    </xf>
    <xf numFmtId="0" fontId="2" fillId="0" borderId="0" xfId="0" applyFont="1" applyAlignment="1">
      <alignment horizontal="center"/>
    </xf>
    <xf numFmtId="44" fontId="0" fillId="2" borderId="0" xfId="4" applyFont="1" applyFill="1" applyAlignment="1">
      <alignment horizontal="right"/>
    </xf>
    <xf numFmtId="10" fontId="2" fillId="2" borderId="0" xfId="1" applyNumberFormat="1" applyFont="1" applyFill="1" applyAlignment="1">
      <alignment horizontal="right"/>
    </xf>
    <xf numFmtId="44" fontId="2" fillId="2" borderId="0" xfId="4" applyFont="1" applyFill="1" applyAlignment="1">
      <alignment horizontal="right"/>
    </xf>
    <xf numFmtId="8" fontId="0" fillId="2" borderId="0" xfId="4" applyNumberFormat="1" applyFont="1" applyFill="1" applyAlignment="1">
      <alignment horizontal="right"/>
    </xf>
    <xf numFmtId="0" fontId="0" fillId="2" borderId="0" xfId="0" applyFill="1" applyAlignment="1">
      <alignment horizontal="right"/>
    </xf>
    <xf numFmtId="9" fontId="0" fillId="2" borderId="0" xfId="1" applyFont="1" applyFill="1" applyAlignment="1">
      <alignment horizontal="right"/>
    </xf>
    <xf numFmtId="9" fontId="6" fillId="2" borderId="0" xfId="1" applyFont="1" applyFill="1" applyAlignment="1">
      <alignment horizontal="right"/>
    </xf>
  </cellXfs>
  <cellStyles count="5">
    <cellStyle name="Comma" xfId="3" builtinId="3"/>
    <cellStyle name="Currency" xfId="4" builtinId="4"/>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180974</xdr:rowOff>
    </xdr:from>
    <xdr:to>
      <xdr:col>12</xdr:col>
      <xdr:colOff>0</xdr:colOff>
      <xdr:row>14</xdr:row>
      <xdr:rowOff>142874</xdr:rowOff>
    </xdr:to>
    <xdr:sp macro="" textlink="">
      <xdr:nvSpPr>
        <xdr:cNvPr id="2" name="TextBox 1">
          <a:extLst>
            <a:ext uri="{FF2B5EF4-FFF2-40B4-BE49-F238E27FC236}">
              <a16:creationId xmlns:a16="http://schemas.microsoft.com/office/drawing/2014/main" id="{C88CD182-4500-4E9D-BD46-4C4BE87FD283}"/>
            </a:ext>
          </a:extLst>
        </xdr:cNvPr>
        <xdr:cNvSpPr txBox="1"/>
      </xdr:nvSpPr>
      <xdr:spPr>
        <a:xfrm>
          <a:off x="114300" y="361949"/>
          <a:ext cx="765810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Overview</a:t>
          </a:r>
        </a:p>
        <a:p>
          <a:r>
            <a:rPr lang="en-GB" sz="1100"/>
            <a:t>1.</a:t>
          </a:r>
          <a:r>
            <a:rPr lang="en-GB" sz="1100" baseline="0"/>
            <a:t> These data tables are supplementary to the 2024 Pay Gap report for the Greater London Authority (GLA).</a:t>
          </a:r>
        </a:p>
        <a:p>
          <a:r>
            <a:rPr lang="en-GB" sz="1100"/>
            <a:t>2. These</a:t>
          </a:r>
          <a:r>
            <a:rPr lang="en-GB" sz="1100" baseline="0"/>
            <a:t> tables provide extra details of the median and mean hourly rates of particular groups of </a:t>
          </a:r>
          <a:r>
            <a:rPr lang="en-GB" sz="1100">
              <a:solidFill>
                <a:schemeClr val="dk1"/>
              </a:solidFill>
              <a:effectLst/>
              <a:latin typeface="+mn-lt"/>
              <a:ea typeface="+mn-ea"/>
              <a:cs typeface="+mn-cs"/>
            </a:rPr>
            <a:t>Black, Asian and Minority Ethnic staff</a:t>
          </a:r>
          <a:r>
            <a:rPr lang="en-GB" sz="1100" baseline="0"/>
            <a:t> and White staff at the GLA, as well as their corresponding pay gaps, as of 31 March 2024.</a:t>
          </a:r>
        </a:p>
        <a:p>
          <a:r>
            <a:rPr lang="en-GB" sz="1100" baseline="0"/>
            <a:t>3. In this set of tables, the staff numbers relate to the number of staff that disclosed ethnicity information to enable ethnicity pay gap reporting.</a:t>
          </a:r>
        </a:p>
        <a:p>
          <a:r>
            <a:rPr lang="en-GB" sz="1100" baseline="0"/>
            <a:t>4. The </a:t>
          </a:r>
          <a:r>
            <a:rPr lang="en-GB" sz="1100">
              <a:solidFill>
                <a:schemeClr val="dk1"/>
              </a:solidFill>
              <a:effectLst/>
              <a:latin typeface="+mn-lt"/>
              <a:ea typeface="+mn-ea"/>
              <a:cs typeface="+mn-cs"/>
            </a:rPr>
            <a:t>Black, Asian and Minority Ethnic</a:t>
          </a:r>
          <a:r>
            <a:rPr lang="en-GB" sz="1100" baseline="0"/>
            <a:t> group includes all staff who have self-identified as Black, Asian, of mixed or multiple ethnicities, and of other ethnic groups.</a:t>
          </a:r>
        </a:p>
        <a:p>
          <a:r>
            <a:rPr lang="en-GB" sz="1100" baseline="0"/>
            <a:t>5. The GLA first published its ethnicity pay gap in March 2018, one of the first organisations to do so.</a:t>
          </a:r>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6. Up until 2019, the GLA's systems captured whether a staff member's ethnicity was 'Dual Heritage', rather than of 'Mixed or multiple ethnicities'. The data for the 'Mixed' group therefore uses a different definition from before 2019, so caution should be used when looking at this group over time.</a:t>
          </a:r>
          <a:endParaRPr lang="en-GB" sz="1100" baseline="0"/>
        </a:p>
      </xdr:txBody>
    </xdr:sp>
    <xdr:clientData/>
  </xdr:twoCellAnchor>
  <xdr:twoCellAnchor>
    <xdr:from>
      <xdr:col>0</xdr:col>
      <xdr:colOff>114300</xdr:colOff>
      <xdr:row>15</xdr:row>
      <xdr:rowOff>0</xdr:rowOff>
    </xdr:from>
    <xdr:to>
      <xdr:col>12</xdr:col>
      <xdr:colOff>0</xdr:colOff>
      <xdr:row>36</xdr:row>
      <xdr:rowOff>152400</xdr:rowOff>
    </xdr:to>
    <xdr:sp macro="" textlink="">
      <xdr:nvSpPr>
        <xdr:cNvPr id="3" name="TextBox 2">
          <a:extLst>
            <a:ext uri="{FF2B5EF4-FFF2-40B4-BE49-F238E27FC236}">
              <a16:creationId xmlns:a16="http://schemas.microsoft.com/office/drawing/2014/main" id="{2ACDC4CB-6DDF-4F0B-872E-A9341FECF82E}"/>
            </a:ext>
          </a:extLst>
        </xdr:cNvPr>
        <xdr:cNvSpPr txBox="1"/>
      </xdr:nvSpPr>
      <xdr:spPr>
        <a:xfrm>
          <a:off x="114300" y="2762250"/>
          <a:ext cx="7200900" cy="401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Definitions</a:t>
          </a:r>
          <a:r>
            <a:rPr lang="en-GB" sz="1100" b="1" baseline="0"/>
            <a:t> and reading these tables</a:t>
          </a:r>
          <a:endParaRPr lang="en-GB" sz="1100" b="1"/>
        </a:p>
        <a:p>
          <a:r>
            <a:rPr lang="en-GB" sz="1100"/>
            <a:t>1.</a:t>
          </a:r>
          <a:r>
            <a:rPr lang="en-GB" sz="1100" baseline="0"/>
            <a:t> The median pay gap is the difference between the midpoints in the ranges of hourly earnings of the two staff groups of interest. It takes all salaries in the sample, lines them up in order from lowest to highest, and picks the middle salary.</a:t>
          </a:r>
        </a:p>
        <a:p>
          <a:r>
            <a:rPr lang="en-GB" sz="1100" baseline="0"/>
            <a:t>2. The mean pay gap is the difference between the average hourly earnings of the two staff groups of interest.</a:t>
          </a:r>
        </a:p>
        <a:p>
          <a:r>
            <a:rPr lang="en-GB" sz="1100" baseline="0"/>
            <a:t>3. </a:t>
          </a:r>
          <a:r>
            <a:rPr lang="en-GB" sz="1100">
              <a:solidFill>
                <a:schemeClr val="dk1"/>
              </a:solidFill>
              <a:effectLst/>
              <a:latin typeface="+mn-lt"/>
              <a:ea typeface="+mn-ea"/>
              <a:cs typeface="+mn-cs"/>
            </a:rPr>
            <a:t>The pay gap is calculated using the formula below, in accordance with government guidance:</a:t>
          </a:r>
        </a:p>
        <a:p>
          <a:r>
            <a:rPr lang="en-GB" sz="1100" u="none">
              <a:solidFill>
                <a:schemeClr val="dk1"/>
              </a:solidFill>
              <a:effectLst/>
              <a:latin typeface="+mn-lt"/>
              <a:ea typeface="+mn-ea"/>
              <a:cs typeface="+mn-cs"/>
            </a:rPr>
            <a:t>	</a:t>
          </a:r>
          <a:r>
            <a:rPr lang="en-GB" sz="1100" u="sng">
              <a:solidFill>
                <a:schemeClr val="dk1"/>
              </a:solidFill>
              <a:effectLst/>
              <a:latin typeface="+mn-lt"/>
              <a:ea typeface="+mn-ea"/>
              <a:cs typeface="+mn-cs"/>
            </a:rPr>
            <a:t>  A – B_</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	</a:t>
          </a:r>
          <a:r>
            <a:rPr lang="en-GB" sz="1100" baseline="30000">
              <a:solidFill>
                <a:schemeClr val="dk1"/>
              </a:solidFill>
              <a:effectLst/>
              <a:latin typeface="+mn-lt"/>
              <a:ea typeface="+mn-ea"/>
              <a:cs typeface="+mn-cs"/>
            </a:rPr>
            <a:t>X 100</a:t>
          </a:r>
          <a:endParaRPr lang="en-GB" sz="1100">
            <a:solidFill>
              <a:schemeClr val="dk1"/>
            </a:solidFill>
            <a:effectLst/>
            <a:latin typeface="+mn-lt"/>
            <a:ea typeface="+mn-ea"/>
            <a:cs typeface="+mn-cs"/>
          </a:endParaRPr>
        </a:p>
        <a:p>
          <a:r>
            <a:rPr lang="en-GB" sz="1100" baseline="0"/>
            <a:t>where A is the median/mean hourly rate of pay for White staff and B is the </a:t>
          </a:r>
          <a:r>
            <a:rPr lang="en-GB" sz="1100" baseline="0">
              <a:solidFill>
                <a:schemeClr val="dk1"/>
              </a:solidFill>
              <a:effectLst/>
              <a:latin typeface="+mn-lt"/>
              <a:ea typeface="+mn-ea"/>
              <a:cs typeface="+mn-cs"/>
            </a:rPr>
            <a:t>median/mean hourly rate of pay for Black, Asian and Minority Ethnic staff.</a:t>
          </a:r>
        </a:p>
        <a:p>
          <a:r>
            <a:rPr lang="en-GB" sz="1100" baseline="0">
              <a:solidFill>
                <a:schemeClr val="dk1"/>
              </a:solidFill>
              <a:effectLst/>
              <a:latin typeface="+mn-lt"/>
              <a:ea typeface="+mn-ea"/>
              <a:cs typeface="+mn-cs"/>
            </a:rPr>
            <a:t>4. The 'Change (2023 to 2024)' column shows two types of percentage change, according to the figures in question:</a:t>
          </a:r>
        </a:p>
        <a:p>
          <a:r>
            <a:rPr lang="en-GB" sz="1100" baseline="0">
              <a:solidFill>
                <a:schemeClr val="dk1"/>
              </a:solidFill>
              <a:effectLst/>
              <a:latin typeface="+mn-lt"/>
              <a:ea typeface="+mn-ea"/>
              <a:cs typeface="+mn-cs"/>
            </a:rPr>
            <a:t>	- When the change relates to 'hourly pay', the figure is the percentage change (multiplicative)</a:t>
          </a:r>
        </a:p>
        <a:p>
          <a:r>
            <a:rPr lang="en-GB" sz="1100" baseline="0">
              <a:solidFill>
                <a:schemeClr val="dk1"/>
              </a:solidFill>
              <a:effectLst/>
              <a:latin typeface="+mn-lt"/>
              <a:ea typeface="+mn-ea"/>
              <a:cs typeface="+mn-cs"/>
            </a:rPr>
            <a:t>	- When the change relates to the 'pay gap' or the proportion of staff, the figure is the percentage 	point change (additive). </a:t>
          </a:r>
        </a:p>
        <a:p>
          <a:r>
            <a:rPr lang="en-GB" sz="1100" baseline="0">
              <a:solidFill>
                <a:schemeClr val="dk1"/>
              </a:solidFill>
              <a:effectLst/>
              <a:latin typeface="+mn-lt"/>
              <a:ea typeface="+mn-ea"/>
              <a:cs typeface="+mn-cs"/>
            </a:rPr>
            <a:t>5. Analysing by earnings quartile means dividing the workforce into four equal sized groups and separating them according to the hourly pay rate. This starts from the lowest paid to the highest paid. The pay gaps can then be calculated within these four groups.</a:t>
          </a:r>
          <a:endParaRPr lang="en-GB">
            <a:effectLst/>
          </a:endParaRPr>
        </a:p>
        <a:p>
          <a:r>
            <a:rPr lang="en-GB" sz="1100" baseline="0">
              <a:solidFill>
                <a:schemeClr val="dk1"/>
              </a:solidFill>
              <a:effectLst/>
              <a:latin typeface="+mn-lt"/>
              <a:ea typeface="+mn-ea"/>
              <a:cs typeface="+mn-cs"/>
            </a:rPr>
            <a:t>6. The GLA has a 15 grade salary scale for most staff in the organisation. The exceptions are staff paid the London Living Wage and those on spot salaries (fixed rates not linked to defined spinal column points within the GLA's grading structure). </a:t>
          </a:r>
          <a:endParaRPr lang="en-GB">
            <a:effectLst/>
          </a:endParaRPr>
        </a:p>
        <a:p>
          <a:r>
            <a:rPr lang="en-GB" sz="1100" baseline="0">
              <a:solidFill>
                <a:schemeClr val="dk1"/>
              </a:solidFill>
              <a:effectLst/>
              <a:latin typeface="+mn-lt"/>
              <a:ea typeface="+mn-ea"/>
              <a:cs typeface="+mn-cs"/>
            </a:rPr>
            <a:t>7. Bonus pay is broadly defined as any remuneration in the form of money, vouchers, securities, securities options, or interests in securities. It relates to profit sharing, productivity, performance, incentive or commission. The GLA interprets recognition payments as an additional payment awarded for productivity/performance and therefore report it as a bonus payment. </a:t>
          </a:r>
          <a:endParaRPr lang="en-GB">
            <a:effectLst/>
          </a:endParaRPr>
        </a:p>
      </xdr:txBody>
    </xdr:sp>
    <xdr:clientData/>
  </xdr:twoCellAnchor>
  <xdr:twoCellAnchor>
    <xdr:from>
      <xdr:col>0</xdr:col>
      <xdr:colOff>104775</xdr:colOff>
      <xdr:row>37</xdr:row>
      <xdr:rowOff>9525</xdr:rowOff>
    </xdr:from>
    <xdr:to>
      <xdr:col>12</xdr:col>
      <xdr:colOff>0</xdr:colOff>
      <xdr:row>44</xdr:row>
      <xdr:rowOff>69850</xdr:rowOff>
    </xdr:to>
    <xdr:sp macro="" textlink="">
      <xdr:nvSpPr>
        <xdr:cNvPr id="5" name="TextBox 4">
          <a:extLst>
            <a:ext uri="{FF2B5EF4-FFF2-40B4-BE49-F238E27FC236}">
              <a16:creationId xmlns:a16="http://schemas.microsoft.com/office/drawing/2014/main" id="{3A8201F3-28FE-494F-8D0B-D9912369B9E5}"/>
            </a:ext>
          </a:extLst>
        </xdr:cNvPr>
        <xdr:cNvSpPr txBox="1"/>
      </xdr:nvSpPr>
      <xdr:spPr>
        <a:xfrm>
          <a:off x="104775" y="6823075"/>
          <a:ext cx="7210425" cy="134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Redaction</a:t>
          </a:r>
        </a:p>
        <a:p>
          <a:r>
            <a:rPr lang="en-GB" sz="1100">
              <a:solidFill>
                <a:schemeClr val="dk1"/>
              </a:solidFill>
              <a:effectLst/>
              <a:latin typeface="+mn-lt"/>
              <a:ea typeface="+mn-ea"/>
              <a:cs typeface="+mn-cs"/>
            </a:rPr>
            <a:t>1.</a:t>
          </a:r>
          <a:r>
            <a:rPr lang="en-GB" sz="1100" baseline="0">
              <a:solidFill>
                <a:schemeClr val="dk1"/>
              </a:solidFill>
              <a:effectLst/>
              <a:latin typeface="+mn-lt"/>
              <a:ea typeface="+mn-ea"/>
              <a:cs typeface="+mn-cs"/>
            </a:rPr>
            <a:t> In 2024 to safeguard against disclosure, where there are fewer than five people in a group for analysis or salary range, we have redacted the entry for this group. This number, and associated pay gap has been replaced with &lt;5. </a:t>
          </a:r>
          <a:endParaRPr lang="en-GB">
            <a:effectLst/>
          </a:endParaRPr>
        </a:p>
        <a:p>
          <a:r>
            <a:rPr lang="en-GB" sz="1100">
              <a:solidFill>
                <a:schemeClr val="dk1"/>
              </a:solidFill>
              <a:effectLst/>
              <a:latin typeface="+mn-lt"/>
              <a:ea typeface="+mn-ea"/>
              <a:cs typeface="+mn-cs"/>
            </a:rPr>
            <a:t>2. For consistency within the report and supplementary</a:t>
          </a:r>
          <a:r>
            <a:rPr lang="en-GB" sz="1100" baseline="0">
              <a:solidFill>
                <a:schemeClr val="dk1"/>
              </a:solidFill>
              <a:effectLst/>
              <a:latin typeface="+mn-lt"/>
              <a:ea typeface="+mn-ea"/>
              <a:cs typeface="+mn-cs"/>
            </a:rPr>
            <a:t> tables</a:t>
          </a:r>
          <a:r>
            <a:rPr lang="en-GB" sz="1100">
              <a:solidFill>
                <a:schemeClr val="dk1"/>
              </a:solidFill>
              <a:effectLst/>
              <a:latin typeface="+mn-lt"/>
              <a:ea typeface="+mn-ea"/>
              <a:cs typeface="+mn-cs"/>
            </a:rPr>
            <a:t>, historic data </a:t>
          </a:r>
          <a:r>
            <a:rPr lang="en-GB" sz="1100" baseline="0">
              <a:solidFill>
                <a:schemeClr val="dk1"/>
              </a:solidFill>
              <a:effectLst/>
              <a:latin typeface="+mn-lt"/>
              <a:ea typeface="+mn-ea"/>
              <a:cs typeface="+mn-cs"/>
            </a:rPr>
            <a:t>has also been redacted.</a:t>
          </a:r>
          <a:endParaRPr lang="en-GB">
            <a:effectLst/>
          </a:endParaRPr>
        </a:p>
        <a:p>
          <a:r>
            <a:rPr lang="en-GB" sz="1100" baseline="0">
              <a:solidFill>
                <a:schemeClr val="dk1"/>
              </a:solidFill>
              <a:effectLst/>
              <a:latin typeface="+mn-lt"/>
              <a:ea typeface="+mn-ea"/>
              <a:cs typeface="+mn-cs"/>
            </a:rPr>
            <a:t>3. The Pay Gap report outlines the number of jobs at each £10k salary band for 2024. To prevent backcounting, where required, we have redacted entries of the second lowest value, or the proportion where ethnicity is unknown with a </a:t>
          </a:r>
          <a:r>
            <a:rPr lang="en-GB" sz="1100" i="1" baseline="0">
              <a:solidFill>
                <a:schemeClr val="dk1"/>
              </a:solidFill>
              <a:effectLst/>
              <a:latin typeface="+mn-lt"/>
              <a:ea typeface="+mn-ea"/>
              <a:cs typeface="+mn-cs"/>
            </a:rPr>
            <a:t>u</a:t>
          </a:r>
          <a:r>
            <a:rPr lang="en-GB" sz="1100" baseline="0">
              <a:solidFill>
                <a:schemeClr val="dk1"/>
              </a:solidFill>
              <a:effectLst/>
              <a:latin typeface="+mn-lt"/>
              <a:ea typeface="+mn-ea"/>
              <a:cs typeface="+mn-cs"/>
            </a:rPr>
            <a:t>.</a:t>
          </a:r>
          <a:endParaRPr lang="en-GB">
            <a:effectLst/>
          </a:endParaRPr>
        </a:p>
        <a:p>
          <a:pPr eaLnBrk="1" fontAlgn="auto" latinLnBrk="0" hangingPunct="1"/>
          <a:r>
            <a:rPr lang="en-GB" sz="1100" baseline="0">
              <a:solidFill>
                <a:schemeClr val="dk1"/>
              </a:solidFill>
              <a:effectLst/>
              <a:latin typeface="+mn-lt"/>
              <a:ea typeface="+mn-ea"/>
              <a:cs typeface="+mn-cs"/>
            </a:rPr>
            <a:t>4. Historic data on grades from 2017 is not available. Therefore, grade pay gaps in 2017 have not been redacted.</a:t>
          </a:r>
          <a:endParaRPr lang="en-GB">
            <a:effectLst/>
          </a:endParaRPr>
        </a:p>
        <a:p>
          <a:endParaRPr lang="en-GB" sz="1100" baseline="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12B5-DE5E-4A9B-B42C-ED6E8CD7F855}">
  <dimension ref="A1"/>
  <sheetViews>
    <sheetView showGridLines="0" tabSelected="1" workbookViewId="0"/>
  </sheetViews>
  <sheetFormatPr defaultRowHeight="14.25" x14ac:dyDescent="0.45"/>
  <sheetData>
    <row r="1" spans="1:1" x14ac:dyDescent="0.45">
      <c r="A1" s="1" t="s">
        <v>13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6457-4D3C-4FBA-8EB0-F6C12F4A38AD}">
  <dimension ref="A1:L210"/>
  <sheetViews>
    <sheetView showGridLines="0" workbookViewId="0">
      <selection activeCell="A4" sqref="A4"/>
    </sheetView>
  </sheetViews>
  <sheetFormatPr defaultRowHeight="14.25" x14ac:dyDescent="0.45"/>
  <cols>
    <col min="1" max="1" width="16.796875" customWidth="1"/>
    <col min="2" max="2" width="34.796875" customWidth="1"/>
    <col min="3" max="10" width="9.19921875" customWidth="1"/>
    <col min="12" max="12" width="20.46484375" style="6" bestFit="1" customWidth="1"/>
  </cols>
  <sheetData>
    <row r="1" spans="1:12" x14ac:dyDescent="0.45">
      <c r="A1" s="5" t="s">
        <v>14</v>
      </c>
      <c r="F1" s="42"/>
    </row>
    <row r="2" spans="1:12" ht="15.75" x14ac:dyDescent="0.45">
      <c r="A2" s="7" t="s">
        <v>114</v>
      </c>
    </row>
    <row r="3" spans="1:12" x14ac:dyDescent="0.45">
      <c r="A3" s="8" t="s">
        <v>15</v>
      </c>
    </row>
    <row r="4" spans="1:12" x14ac:dyDescent="0.45">
      <c r="A4" s="9"/>
      <c r="B4" s="10"/>
      <c r="C4" s="10"/>
      <c r="D4" s="10"/>
      <c r="E4" s="10"/>
      <c r="F4" s="10"/>
      <c r="G4" s="10"/>
      <c r="H4" s="10"/>
      <c r="I4" s="10"/>
      <c r="J4" s="10"/>
      <c r="K4" s="10"/>
      <c r="L4" s="11"/>
    </row>
    <row r="5" spans="1:12" x14ac:dyDescent="0.45">
      <c r="A5" s="8"/>
      <c r="C5" s="12"/>
      <c r="D5" s="45"/>
      <c r="E5" s="45"/>
      <c r="F5" s="45"/>
      <c r="G5" s="45"/>
      <c r="H5" s="41"/>
      <c r="I5" s="43"/>
      <c r="J5" s="43"/>
    </row>
    <row r="6" spans="1:12" x14ac:dyDescent="0.45">
      <c r="C6" s="52" t="s">
        <v>35</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17</v>
      </c>
      <c r="B8" t="s">
        <v>8</v>
      </c>
      <c r="C8" s="53">
        <v>9.75</v>
      </c>
      <c r="D8" s="53" t="s">
        <v>76</v>
      </c>
      <c r="E8" s="53" t="s">
        <v>76</v>
      </c>
      <c r="F8" s="53" t="s">
        <v>126</v>
      </c>
      <c r="G8" s="53" t="s">
        <v>126</v>
      </c>
      <c r="H8" s="53" t="s">
        <v>76</v>
      </c>
      <c r="I8" s="53" t="s">
        <v>76</v>
      </c>
      <c r="J8" s="53" t="s">
        <v>126</v>
      </c>
      <c r="K8" s="13"/>
      <c r="L8" s="15" t="s">
        <v>76</v>
      </c>
    </row>
    <row r="9" spans="1:12" x14ac:dyDescent="0.45">
      <c r="B9" t="s">
        <v>9</v>
      </c>
      <c r="C9" s="53">
        <v>9.75</v>
      </c>
      <c r="D9" s="53" t="s">
        <v>76</v>
      </c>
      <c r="E9" s="53" t="s">
        <v>76</v>
      </c>
      <c r="F9" s="53">
        <v>10.75</v>
      </c>
      <c r="G9" s="53">
        <v>10.85</v>
      </c>
      <c r="H9" s="53" t="s">
        <v>76</v>
      </c>
      <c r="I9" s="53" t="s">
        <v>76</v>
      </c>
      <c r="J9" s="53" t="s">
        <v>126</v>
      </c>
      <c r="K9" s="13"/>
      <c r="L9" s="15" t="s">
        <v>76</v>
      </c>
    </row>
    <row r="10" spans="1:12" x14ac:dyDescent="0.45">
      <c r="A10" s="1" t="s">
        <v>1</v>
      </c>
      <c r="B10" s="1" t="s">
        <v>72</v>
      </c>
      <c r="C10" s="54">
        <v>0</v>
      </c>
      <c r="D10" s="54" t="s">
        <v>76</v>
      </c>
      <c r="E10" s="54" t="s">
        <v>76</v>
      </c>
      <c r="F10" s="54" t="s">
        <v>126</v>
      </c>
      <c r="G10" s="54" t="s">
        <v>126</v>
      </c>
      <c r="H10" s="54" t="s">
        <v>76</v>
      </c>
      <c r="I10" s="54" t="s">
        <v>76</v>
      </c>
      <c r="J10" s="16" t="s">
        <v>126</v>
      </c>
      <c r="K10" s="13"/>
      <c r="L10" s="15" t="s">
        <v>76</v>
      </c>
    </row>
    <row r="11" spans="1:12" x14ac:dyDescent="0.45">
      <c r="C11" s="13"/>
      <c r="D11" s="13"/>
      <c r="E11" s="13"/>
      <c r="F11" s="13"/>
      <c r="G11" s="13"/>
      <c r="H11" s="13"/>
      <c r="I11" s="13"/>
      <c r="J11" s="13"/>
      <c r="K11" s="13"/>
      <c r="L11" s="13"/>
    </row>
    <row r="12" spans="1:12" x14ac:dyDescent="0.45">
      <c r="C12" s="52" t="s">
        <v>36</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17</v>
      </c>
      <c r="B14" t="s">
        <v>8</v>
      </c>
      <c r="C14" s="53" t="s">
        <v>76</v>
      </c>
      <c r="D14" s="53" t="s">
        <v>126</v>
      </c>
      <c r="E14" s="53" t="s">
        <v>126</v>
      </c>
      <c r="F14" s="53" t="s">
        <v>76</v>
      </c>
      <c r="G14" s="53" t="s">
        <v>76</v>
      </c>
      <c r="H14" s="53" t="s">
        <v>76</v>
      </c>
      <c r="I14" s="53" t="s">
        <v>76</v>
      </c>
      <c r="J14" s="53" t="s">
        <v>76</v>
      </c>
      <c r="K14" s="13"/>
      <c r="L14" s="15" t="s">
        <v>76</v>
      </c>
    </row>
    <row r="15" spans="1:12" x14ac:dyDescent="0.45">
      <c r="B15" t="s">
        <v>9</v>
      </c>
      <c r="C15" s="53" t="s">
        <v>76</v>
      </c>
      <c r="D15" s="53" t="s">
        <v>126</v>
      </c>
      <c r="E15" s="53" t="s">
        <v>126</v>
      </c>
      <c r="F15" s="53" t="s">
        <v>76</v>
      </c>
      <c r="G15" s="53" t="s">
        <v>76</v>
      </c>
      <c r="H15" s="53" t="s">
        <v>76</v>
      </c>
      <c r="I15" s="53" t="s">
        <v>76</v>
      </c>
      <c r="J15" s="53" t="s">
        <v>76</v>
      </c>
      <c r="K15" s="13"/>
      <c r="L15" s="15" t="s">
        <v>76</v>
      </c>
    </row>
    <row r="16" spans="1:12" x14ac:dyDescent="0.45">
      <c r="A16" s="1" t="s">
        <v>1</v>
      </c>
      <c r="B16" s="1" t="s">
        <v>72</v>
      </c>
      <c r="C16" s="54" t="s">
        <v>76</v>
      </c>
      <c r="D16" s="54" t="s">
        <v>126</v>
      </c>
      <c r="E16" s="54" t="s">
        <v>126</v>
      </c>
      <c r="F16" s="55" t="s">
        <v>76</v>
      </c>
      <c r="G16" s="55" t="s">
        <v>76</v>
      </c>
      <c r="H16" s="54" t="s">
        <v>76</v>
      </c>
      <c r="I16" s="54" t="s">
        <v>76</v>
      </c>
      <c r="J16" s="54" t="s">
        <v>76</v>
      </c>
      <c r="K16" s="13"/>
      <c r="L16" s="15" t="s">
        <v>76</v>
      </c>
    </row>
    <row r="17" spans="1:12" x14ac:dyDescent="0.45">
      <c r="A17" s="1"/>
      <c r="B17" s="1"/>
      <c r="C17" s="16"/>
      <c r="D17" s="16"/>
      <c r="E17" s="16"/>
      <c r="F17" s="16"/>
      <c r="G17" s="16"/>
      <c r="H17" s="16"/>
      <c r="I17" s="16"/>
      <c r="J17" s="16"/>
      <c r="K17" s="13"/>
      <c r="L17" s="20"/>
    </row>
    <row r="18" spans="1:12" x14ac:dyDescent="0.45">
      <c r="C18" s="52" t="s">
        <v>37</v>
      </c>
      <c r="D18" s="52"/>
      <c r="E18" s="52"/>
      <c r="F18" s="52"/>
      <c r="G18" s="52"/>
      <c r="H18" s="52"/>
      <c r="I18" s="52"/>
      <c r="J18" s="46"/>
    </row>
    <row r="19" spans="1:12" x14ac:dyDescent="0.45">
      <c r="C19" s="13">
        <v>2017</v>
      </c>
      <c r="D19" s="13">
        <v>2018</v>
      </c>
      <c r="E19" s="13">
        <v>2019</v>
      </c>
      <c r="F19" s="13">
        <v>2020</v>
      </c>
      <c r="G19" s="13">
        <v>2021</v>
      </c>
      <c r="H19" s="13">
        <v>2022</v>
      </c>
      <c r="I19" s="13">
        <v>2023</v>
      </c>
      <c r="J19" s="13">
        <v>2024</v>
      </c>
      <c r="K19" s="13"/>
      <c r="L19" s="13" t="s">
        <v>103</v>
      </c>
    </row>
    <row r="20" spans="1:12" x14ac:dyDescent="0.45">
      <c r="A20" t="s">
        <v>17</v>
      </c>
      <c r="B20" t="s">
        <v>8</v>
      </c>
      <c r="C20" s="53">
        <v>13.27</v>
      </c>
      <c r="D20" s="53" t="s">
        <v>126</v>
      </c>
      <c r="E20" s="53" t="s">
        <v>76</v>
      </c>
      <c r="F20" s="53" t="s">
        <v>76</v>
      </c>
      <c r="G20" s="53" t="s">
        <v>76</v>
      </c>
      <c r="H20" s="53" t="s">
        <v>76</v>
      </c>
      <c r="I20" s="53" t="s">
        <v>76</v>
      </c>
      <c r="J20" s="53" t="s">
        <v>76</v>
      </c>
      <c r="K20" s="13"/>
      <c r="L20" s="15" t="s">
        <v>76</v>
      </c>
    </row>
    <row r="21" spans="1:12" x14ac:dyDescent="0.45">
      <c r="B21" t="s">
        <v>9</v>
      </c>
      <c r="C21" s="53">
        <v>13.27</v>
      </c>
      <c r="D21" s="53" t="s">
        <v>126</v>
      </c>
      <c r="E21" s="53" t="s">
        <v>76</v>
      </c>
      <c r="F21" s="53" t="s">
        <v>76</v>
      </c>
      <c r="G21" s="53" t="s">
        <v>76</v>
      </c>
      <c r="H21" s="53" t="s">
        <v>76</v>
      </c>
      <c r="I21" s="53" t="s">
        <v>76</v>
      </c>
      <c r="J21" s="53" t="s">
        <v>76</v>
      </c>
      <c r="K21" s="13"/>
      <c r="L21" s="15" t="s">
        <v>76</v>
      </c>
    </row>
    <row r="22" spans="1:12" x14ac:dyDescent="0.45">
      <c r="A22" s="1" t="s">
        <v>1</v>
      </c>
      <c r="B22" s="1" t="s">
        <v>72</v>
      </c>
      <c r="C22" s="54">
        <v>0</v>
      </c>
      <c r="D22" s="54" t="s">
        <v>126</v>
      </c>
      <c r="E22" s="54" t="s">
        <v>76</v>
      </c>
      <c r="F22" s="54" t="s">
        <v>76</v>
      </c>
      <c r="G22" s="54" t="s">
        <v>76</v>
      </c>
      <c r="H22" s="54" t="s">
        <v>76</v>
      </c>
      <c r="I22" s="54" t="s">
        <v>76</v>
      </c>
      <c r="J22" s="54" t="s">
        <v>76</v>
      </c>
      <c r="K22" s="13"/>
      <c r="L22" s="15" t="s">
        <v>76</v>
      </c>
    </row>
    <row r="23" spans="1:12" x14ac:dyDescent="0.45">
      <c r="C23" s="13"/>
      <c r="D23" s="13"/>
      <c r="E23" s="13"/>
      <c r="F23" s="13"/>
      <c r="G23" s="13"/>
      <c r="H23" s="13"/>
      <c r="I23" s="13"/>
      <c r="J23" s="13"/>
      <c r="K23" s="13"/>
      <c r="L23" s="13"/>
    </row>
    <row r="24" spans="1:12" x14ac:dyDescent="0.45">
      <c r="C24" s="52" t="s">
        <v>38</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t="s">
        <v>103</v>
      </c>
    </row>
    <row r="26" spans="1:12" x14ac:dyDescent="0.45">
      <c r="A26" t="s">
        <v>17</v>
      </c>
      <c r="B26" t="s">
        <v>8</v>
      </c>
      <c r="C26" s="53" t="s">
        <v>76</v>
      </c>
      <c r="D26" s="53" t="s">
        <v>76</v>
      </c>
      <c r="E26" s="53" t="s">
        <v>126</v>
      </c>
      <c r="F26" s="53" t="s">
        <v>126</v>
      </c>
      <c r="G26" s="53" t="s">
        <v>126</v>
      </c>
      <c r="H26" s="53" t="s">
        <v>126</v>
      </c>
      <c r="I26" s="53" t="s">
        <v>126</v>
      </c>
      <c r="J26" s="53" t="s">
        <v>126</v>
      </c>
      <c r="K26" s="13"/>
      <c r="L26" s="15" t="s">
        <v>76</v>
      </c>
    </row>
    <row r="27" spans="1:12" x14ac:dyDescent="0.45">
      <c r="B27" t="s">
        <v>9</v>
      </c>
      <c r="C27" s="53" t="s">
        <v>76</v>
      </c>
      <c r="D27" s="53" t="s">
        <v>76</v>
      </c>
      <c r="E27" s="53">
        <v>15.66</v>
      </c>
      <c r="F27" s="53">
        <v>16.05</v>
      </c>
      <c r="G27" s="53">
        <v>16.37</v>
      </c>
      <c r="H27" s="53">
        <v>16.37</v>
      </c>
      <c r="I27" s="53">
        <v>16.89</v>
      </c>
      <c r="J27" s="14">
        <v>18.23</v>
      </c>
      <c r="K27" s="13"/>
      <c r="L27" s="15" t="s">
        <v>76</v>
      </c>
    </row>
    <row r="28" spans="1:12" x14ac:dyDescent="0.45">
      <c r="A28" s="1" t="s">
        <v>1</v>
      </c>
      <c r="B28" s="1" t="s">
        <v>72</v>
      </c>
      <c r="C28" s="55" t="s">
        <v>76</v>
      </c>
      <c r="D28" s="55" t="s">
        <v>76</v>
      </c>
      <c r="E28" s="54" t="s">
        <v>126</v>
      </c>
      <c r="F28" s="54" t="s">
        <v>126</v>
      </c>
      <c r="G28" s="54" t="s">
        <v>126</v>
      </c>
      <c r="H28" s="54" t="s">
        <v>126</v>
      </c>
      <c r="I28" s="54" t="s">
        <v>126</v>
      </c>
      <c r="J28" s="54" t="s">
        <v>126</v>
      </c>
      <c r="K28" s="13"/>
      <c r="L28" s="15" t="s">
        <v>76</v>
      </c>
    </row>
    <row r="29" spans="1:12" x14ac:dyDescent="0.45">
      <c r="C29" s="13"/>
      <c r="D29" s="13"/>
      <c r="E29" s="13"/>
      <c r="F29" s="13"/>
      <c r="G29" s="13"/>
      <c r="H29" s="13"/>
      <c r="I29" s="13"/>
      <c r="J29" s="13"/>
      <c r="K29" s="13"/>
      <c r="L29" s="13"/>
    </row>
    <row r="30" spans="1:12" x14ac:dyDescent="0.45">
      <c r="C30" s="52" t="s">
        <v>39</v>
      </c>
      <c r="D30" s="52"/>
      <c r="E30" s="52"/>
      <c r="F30" s="52"/>
      <c r="G30" s="52"/>
      <c r="H30" s="52"/>
      <c r="I30" s="52"/>
      <c r="J30" s="46"/>
    </row>
    <row r="31" spans="1:12" x14ac:dyDescent="0.45">
      <c r="C31" s="13">
        <v>2017</v>
      </c>
      <c r="D31" s="13">
        <v>2018</v>
      </c>
      <c r="E31" s="13">
        <v>2019</v>
      </c>
      <c r="F31" s="13">
        <v>2020</v>
      </c>
      <c r="G31" s="13">
        <v>2021</v>
      </c>
      <c r="H31" s="13">
        <v>2022</v>
      </c>
      <c r="I31" s="13">
        <v>2023</v>
      </c>
      <c r="J31" s="13">
        <v>2024</v>
      </c>
      <c r="K31" s="13"/>
      <c r="L31" s="13" t="s">
        <v>103</v>
      </c>
    </row>
    <row r="32" spans="1:12" x14ac:dyDescent="0.45">
      <c r="A32" t="s">
        <v>17</v>
      </c>
      <c r="B32" t="s">
        <v>8</v>
      </c>
      <c r="C32" s="53" t="s">
        <v>76</v>
      </c>
      <c r="D32" s="53" t="s">
        <v>126</v>
      </c>
      <c r="E32" s="53" t="s">
        <v>76</v>
      </c>
      <c r="F32" s="53" t="s">
        <v>76</v>
      </c>
      <c r="G32" s="53" t="s">
        <v>76</v>
      </c>
      <c r="H32" s="53" t="s">
        <v>76</v>
      </c>
      <c r="I32" s="53" t="s">
        <v>76</v>
      </c>
      <c r="J32" s="53" t="s">
        <v>76</v>
      </c>
      <c r="K32" s="13"/>
      <c r="L32" s="15" t="s">
        <v>76</v>
      </c>
    </row>
    <row r="33" spans="1:12" x14ac:dyDescent="0.45">
      <c r="B33" t="s">
        <v>9</v>
      </c>
      <c r="C33" s="53" t="s">
        <v>76</v>
      </c>
      <c r="D33" s="53">
        <v>15.33</v>
      </c>
      <c r="E33" s="53" t="s">
        <v>76</v>
      </c>
      <c r="F33" s="53" t="s">
        <v>76</v>
      </c>
      <c r="G33" s="53" t="s">
        <v>76</v>
      </c>
      <c r="H33" s="53" t="s">
        <v>76</v>
      </c>
      <c r="I33" s="53" t="s">
        <v>76</v>
      </c>
      <c r="J33" s="53" t="s">
        <v>76</v>
      </c>
      <c r="K33" s="13"/>
      <c r="L33" s="15" t="s">
        <v>76</v>
      </c>
    </row>
    <row r="34" spans="1:12" x14ac:dyDescent="0.45">
      <c r="A34" s="1" t="s">
        <v>1</v>
      </c>
      <c r="B34" s="1" t="s">
        <v>72</v>
      </c>
      <c r="C34" s="54" t="s">
        <v>76</v>
      </c>
      <c r="D34" s="54" t="s">
        <v>126</v>
      </c>
      <c r="E34" s="54" t="s">
        <v>76</v>
      </c>
      <c r="F34" s="54" t="s">
        <v>76</v>
      </c>
      <c r="G34" s="54" t="s">
        <v>76</v>
      </c>
      <c r="H34" s="54" t="s">
        <v>76</v>
      </c>
      <c r="I34" s="54" t="s">
        <v>76</v>
      </c>
      <c r="J34" s="54" t="s">
        <v>76</v>
      </c>
      <c r="K34" s="13"/>
      <c r="L34" s="15" t="s">
        <v>76</v>
      </c>
    </row>
    <row r="35" spans="1:12" x14ac:dyDescent="0.45">
      <c r="C35" s="13"/>
      <c r="D35" s="13"/>
      <c r="E35" s="13"/>
      <c r="F35" s="13"/>
      <c r="G35" s="13"/>
      <c r="H35" s="13"/>
      <c r="I35" s="13"/>
      <c r="J35" s="13"/>
      <c r="K35" s="13"/>
      <c r="L35" s="13"/>
    </row>
    <row r="36" spans="1:12" x14ac:dyDescent="0.45">
      <c r="C36" s="52" t="s">
        <v>40</v>
      </c>
      <c r="D36" s="52"/>
      <c r="E36" s="52"/>
      <c r="F36" s="52"/>
      <c r="G36" s="52"/>
      <c r="H36" s="52"/>
      <c r="I36" s="52"/>
      <c r="J36" s="46"/>
      <c r="K36" s="13"/>
      <c r="L36" s="13"/>
    </row>
    <row r="37" spans="1:12" x14ac:dyDescent="0.45">
      <c r="C37" s="13">
        <v>2017</v>
      </c>
      <c r="D37" s="13">
        <v>2018</v>
      </c>
      <c r="E37" s="13">
        <v>2019</v>
      </c>
      <c r="F37" s="13">
        <v>2020</v>
      </c>
      <c r="G37" s="13">
        <v>2021</v>
      </c>
      <c r="H37" s="13">
        <v>2022</v>
      </c>
      <c r="I37" s="13">
        <v>2023</v>
      </c>
      <c r="J37" s="13">
        <v>2024</v>
      </c>
      <c r="K37" s="13"/>
      <c r="L37" s="13" t="s">
        <v>103</v>
      </c>
    </row>
    <row r="38" spans="1:12" x14ac:dyDescent="0.45">
      <c r="A38" t="s">
        <v>17</v>
      </c>
      <c r="B38" t="s">
        <v>8</v>
      </c>
      <c r="C38" s="53" t="s">
        <v>76</v>
      </c>
      <c r="D38" s="53" t="s">
        <v>76</v>
      </c>
      <c r="E38" s="53" t="s">
        <v>76</v>
      </c>
      <c r="F38" s="53" t="s">
        <v>76</v>
      </c>
      <c r="G38" s="53" t="s">
        <v>76</v>
      </c>
      <c r="H38" s="53" t="s">
        <v>126</v>
      </c>
      <c r="I38" s="53" t="s">
        <v>126</v>
      </c>
      <c r="J38" s="53" t="s">
        <v>126</v>
      </c>
      <c r="K38" s="13"/>
      <c r="L38" s="15" t="s">
        <v>76</v>
      </c>
    </row>
    <row r="39" spans="1:12" x14ac:dyDescent="0.45">
      <c r="B39" t="s">
        <v>9</v>
      </c>
      <c r="C39" s="53" t="s">
        <v>76</v>
      </c>
      <c r="D39" s="53" t="s">
        <v>76</v>
      </c>
      <c r="E39" s="53" t="s">
        <v>76</v>
      </c>
      <c r="F39" s="53" t="s">
        <v>76</v>
      </c>
      <c r="G39" s="53" t="s">
        <v>76</v>
      </c>
      <c r="H39" s="53">
        <v>17.34</v>
      </c>
      <c r="I39" s="53">
        <v>18.34</v>
      </c>
      <c r="J39" s="14">
        <v>20.29</v>
      </c>
      <c r="K39" s="13"/>
      <c r="L39" s="15">
        <f>(J39/I39)-1</f>
        <v>0.10632497273718644</v>
      </c>
    </row>
    <row r="40" spans="1:12" x14ac:dyDescent="0.45">
      <c r="A40" s="1" t="s">
        <v>1</v>
      </c>
      <c r="B40" s="1" t="s">
        <v>72</v>
      </c>
      <c r="C40" s="54" t="s">
        <v>76</v>
      </c>
      <c r="D40" s="54" t="s">
        <v>76</v>
      </c>
      <c r="E40" s="54" t="s">
        <v>76</v>
      </c>
      <c r="F40" s="54" t="s">
        <v>76</v>
      </c>
      <c r="G40" s="54" t="s">
        <v>76</v>
      </c>
      <c r="H40" s="54" t="s">
        <v>126</v>
      </c>
      <c r="I40" s="54" t="s">
        <v>126</v>
      </c>
      <c r="J40" s="54" t="s">
        <v>126</v>
      </c>
      <c r="K40" s="13"/>
      <c r="L40" s="15" t="s">
        <v>76</v>
      </c>
    </row>
    <row r="41" spans="1:12" x14ac:dyDescent="0.45">
      <c r="A41" s="1"/>
      <c r="B41" s="1"/>
      <c r="C41" s="16"/>
      <c r="D41" s="16"/>
      <c r="E41" s="16"/>
      <c r="F41" s="16"/>
      <c r="G41" s="16"/>
      <c r="H41" s="16"/>
      <c r="I41" s="16"/>
      <c r="J41" s="16"/>
      <c r="K41" s="13"/>
      <c r="L41" s="20"/>
    </row>
    <row r="42" spans="1:12" x14ac:dyDescent="0.45">
      <c r="C42" s="52" t="s">
        <v>41</v>
      </c>
      <c r="D42" s="52"/>
      <c r="E42" s="52"/>
      <c r="F42" s="52"/>
      <c r="G42" s="52"/>
      <c r="H42" s="52"/>
      <c r="I42" s="52"/>
      <c r="J42" s="46"/>
    </row>
    <row r="43" spans="1:12" x14ac:dyDescent="0.45">
      <c r="C43" s="13">
        <v>2017</v>
      </c>
      <c r="D43" s="13">
        <v>2018</v>
      </c>
      <c r="E43" s="13">
        <v>2019</v>
      </c>
      <c r="F43" s="13">
        <v>2020</v>
      </c>
      <c r="G43" s="13">
        <v>2021</v>
      </c>
      <c r="H43" s="13">
        <v>2022</v>
      </c>
      <c r="I43" s="13">
        <v>2023</v>
      </c>
      <c r="J43" s="13">
        <v>2024</v>
      </c>
      <c r="K43" s="13"/>
      <c r="L43" s="13" t="s">
        <v>103</v>
      </c>
    </row>
    <row r="44" spans="1:12" x14ac:dyDescent="0.45">
      <c r="A44" t="s">
        <v>17</v>
      </c>
      <c r="B44" t="s">
        <v>8</v>
      </c>
      <c r="C44" s="53">
        <v>16.34</v>
      </c>
      <c r="D44" s="53" t="s">
        <v>126</v>
      </c>
      <c r="E44" s="53" t="s">
        <v>126</v>
      </c>
      <c r="F44" s="53" t="s">
        <v>126</v>
      </c>
      <c r="G44" s="53" t="s">
        <v>126</v>
      </c>
      <c r="H44" s="53" t="s">
        <v>126</v>
      </c>
      <c r="I44" s="53" t="s">
        <v>126</v>
      </c>
      <c r="J44" s="53" t="s">
        <v>126</v>
      </c>
      <c r="K44" s="13"/>
      <c r="L44" s="15" t="s">
        <v>76</v>
      </c>
    </row>
    <row r="45" spans="1:12" x14ac:dyDescent="0.45">
      <c r="B45" t="s">
        <v>9</v>
      </c>
      <c r="C45" s="53">
        <v>17.600000000000001</v>
      </c>
      <c r="D45" s="53">
        <v>18.399999999999999</v>
      </c>
      <c r="E45" s="53">
        <v>17.600000000000001</v>
      </c>
      <c r="F45" s="53">
        <v>18.04</v>
      </c>
      <c r="G45" s="53">
        <v>18.86</v>
      </c>
      <c r="H45" s="53">
        <v>19.22</v>
      </c>
      <c r="I45" s="53">
        <v>19.95</v>
      </c>
      <c r="J45" s="14">
        <v>21.65</v>
      </c>
      <c r="K45" s="13"/>
      <c r="L45" s="15">
        <f>(J45/I45)-1</f>
        <v>8.5213032581453518E-2</v>
      </c>
    </row>
    <row r="46" spans="1:12" x14ac:dyDescent="0.45">
      <c r="A46" s="1" t="s">
        <v>1</v>
      </c>
      <c r="B46" s="1" t="s">
        <v>72</v>
      </c>
      <c r="C46" s="54">
        <v>7.1590909090909177E-2</v>
      </c>
      <c r="D46" s="54" t="s">
        <v>126</v>
      </c>
      <c r="E46" s="54" t="s">
        <v>126</v>
      </c>
      <c r="F46" s="54" t="s">
        <v>126</v>
      </c>
      <c r="G46" s="54" t="s">
        <v>126</v>
      </c>
      <c r="H46" s="54" t="s">
        <v>126</v>
      </c>
      <c r="I46" s="54" t="s">
        <v>126</v>
      </c>
      <c r="J46" s="54" t="s">
        <v>126</v>
      </c>
      <c r="K46" s="13"/>
      <c r="L46" s="15" t="s">
        <v>76</v>
      </c>
    </row>
    <row r="47" spans="1:12" x14ac:dyDescent="0.45">
      <c r="C47" s="13"/>
      <c r="D47" s="13"/>
      <c r="E47" s="13"/>
      <c r="F47" s="13"/>
      <c r="G47" s="13"/>
      <c r="H47" s="13"/>
      <c r="I47" s="13"/>
      <c r="J47" s="13"/>
      <c r="K47" s="13"/>
      <c r="L47" s="13"/>
    </row>
    <row r="48" spans="1:12" x14ac:dyDescent="0.45">
      <c r="C48" s="52" t="s">
        <v>42</v>
      </c>
      <c r="D48" s="52"/>
      <c r="E48" s="52"/>
      <c r="F48" s="52"/>
      <c r="G48" s="52"/>
      <c r="H48" s="52"/>
      <c r="I48" s="52"/>
      <c r="J48" s="46"/>
      <c r="K48" s="13"/>
      <c r="L48" s="13"/>
    </row>
    <row r="49" spans="1:12" x14ac:dyDescent="0.45">
      <c r="C49" s="13">
        <v>2017</v>
      </c>
      <c r="D49" s="13">
        <v>2018</v>
      </c>
      <c r="E49" s="13">
        <v>2019</v>
      </c>
      <c r="F49" s="13">
        <v>2020</v>
      </c>
      <c r="G49" s="13">
        <v>2021</v>
      </c>
      <c r="H49" s="13">
        <v>2022</v>
      </c>
      <c r="I49" s="13">
        <v>2023</v>
      </c>
      <c r="J49" s="13">
        <v>2024</v>
      </c>
      <c r="K49" s="13"/>
      <c r="L49" s="13" t="s">
        <v>103</v>
      </c>
    </row>
    <row r="50" spans="1:12" x14ac:dyDescent="0.45">
      <c r="A50" t="s">
        <v>17</v>
      </c>
      <c r="B50" t="s">
        <v>8</v>
      </c>
      <c r="C50" s="53">
        <v>21.72</v>
      </c>
      <c r="D50" s="53" t="s">
        <v>126</v>
      </c>
      <c r="E50" s="53" t="s">
        <v>126</v>
      </c>
      <c r="F50" s="53" t="s">
        <v>126</v>
      </c>
      <c r="G50" s="53" t="s">
        <v>126</v>
      </c>
      <c r="H50" s="53" t="s">
        <v>126</v>
      </c>
      <c r="I50" s="53">
        <v>23.67</v>
      </c>
      <c r="J50" s="53" t="s">
        <v>126</v>
      </c>
      <c r="K50" s="13"/>
      <c r="L50" s="15" t="s">
        <v>76</v>
      </c>
    </row>
    <row r="51" spans="1:12" x14ac:dyDescent="0.45">
      <c r="B51" t="s">
        <v>9</v>
      </c>
      <c r="C51" s="53">
        <v>20.68</v>
      </c>
      <c r="D51" s="53">
        <v>20.57</v>
      </c>
      <c r="E51" s="53">
        <v>21.51</v>
      </c>
      <c r="F51" s="53">
        <v>21.41</v>
      </c>
      <c r="G51" s="53">
        <v>22.38</v>
      </c>
      <c r="H51" s="53">
        <v>22.38</v>
      </c>
      <c r="I51" s="53">
        <v>22.53</v>
      </c>
      <c r="J51" s="14">
        <v>25.06</v>
      </c>
      <c r="K51" s="13"/>
      <c r="L51" s="15">
        <f>(J51/I51)-1</f>
        <v>0.11229471815357295</v>
      </c>
    </row>
    <row r="52" spans="1:12" x14ac:dyDescent="0.45">
      <c r="A52" s="1" t="s">
        <v>1</v>
      </c>
      <c r="B52" s="1" t="s">
        <v>72</v>
      </c>
      <c r="C52" s="54">
        <v>-5.0290135396518332E-2</v>
      </c>
      <c r="D52" s="54" t="s">
        <v>126</v>
      </c>
      <c r="E52" s="54" t="s">
        <v>126</v>
      </c>
      <c r="F52" s="54" t="s">
        <v>126</v>
      </c>
      <c r="G52" s="54" t="s">
        <v>126</v>
      </c>
      <c r="H52" s="54" t="s">
        <v>126</v>
      </c>
      <c r="I52" s="54">
        <v>-5.0599999999999999E-2</v>
      </c>
      <c r="J52" s="54" t="s">
        <v>126</v>
      </c>
      <c r="K52" s="13"/>
      <c r="L52" s="15" t="s">
        <v>76</v>
      </c>
    </row>
    <row r="54" spans="1:12" x14ac:dyDescent="0.45">
      <c r="C54" s="52" t="s">
        <v>43</v>
      </c>
      <c r="D54" s="52"/>
      <c r="E54" s="52"/>
      <c r="F54" s="52"/>
      <c r="G54" s="52"/>
      <c r="H54" s="52"/>
      <c r="I54" s="52"/>
      <c r="J54" s="46"/>
      <c r="K54" s="13"/>
      <c r="L54" s="13"/>
    </row>
    <row r="55" spans="1:12" x14ac:dyDescent="0.45">
      <c r="C55" s="13">
        <v>2017</v>
      </c>
      <c r="D55" s="13">
        <v>2018</v>
      </c>
      <c r="E55" s="13">
        <v>2019</v>
      </c>
      <c r="F55" s="13">
        <v>2020</v>
      </c>
      <c r="G55" s="13">
        <v>2021</v>
      </c>
      <c r="H55" s="13">
        <v>2022</v>
      </c>
      <c r="I55" s="13">
        <v>2023</v>
      </c>
      <c r="J55" s="13">
        <v>2024</v>
      </c>
      <c r="K55" s="13"/>
      <c r="L55" s="13" t="s">
        <v>103</v>
      </c>
    </row>
    <row r="56" spans="1:12" x14ac:dyDescent="0.45">
      <c r="A56" t="s">
        <v>17</v>
      </c>
      <c r="B56" t="s">
        <v>8</v>
      </c>
      <c r="C56" s="53">
        <v>25.91</v>
      </c>
      <c r="D56" s="53" t="s">
        <v>76</v>
      </c>
      <c r="E56" s="53" t="s">
        <v>126</v>
      </c>
      <c r="F56" s="53">
        <v>23.01</v>
      </c>
      <c r="G56" s="53">
        <v>23.58</v>
      </c>
      <c r="H56" s="53" t="s">
        <v>126</v>
      </c>
      <c r="I56" s="53" t="s">
        <v>126</v>
      </c>
      <c r="J56" s="14">
        <v>27.07</v>
      </c>
      <c r="K56" s="13"/>
      <c r="L56" s="15" t="s">
        <v>76</v>
      </c>
    </row>
    <row r="57" spans="1:12" x14ac:dyDescent="0.45">
      <c r="B57" t="s">
        <v>9</v>
      </c>
      <c r="C57" s="53">
        <v>22.78</v>
      </c>
      <c r="D57" s="53" t="s">
        <v>76</v>
      </c>
      <c r="E57" s="53">
        <v>23.12</v>
      </c>
      <c r="F57" s="53">
        <v>23.58</v>
      </c>
      <c r="G57" s="53">
        <v>24.17</v>
      </c>
      <c r="H57" s="53">
        <v>24.17</v>
      </c>
      <c r="I57" s="53">
        <v>24.95</v>
      </c>
      <c r="J57" s="14">
        <v>27.07</v>
      </c>
      <c r="K57" s="13"/>
      <c r="L57" s="15">
        <f>(J57/I57)-1</f>
        <v>8.4969939879759648E-2</v>
      </c>
    </row>
    <row r="58" spans="1:12" x14ac:dyDescent="0.45">
      <c r="A58" s="1" t="s">
        <v>1</v>
      </c>
      <c r="B58" s="1" t="s">
        <v>72</v>
      </c>
      <c r="C58" s="54">
        <v>-0.13740122914837571</v>
      </c>
      <c r="D58" s="54" t="s">
        <v>76</v>
      </c>
      <c r="E58" s="54" t="s">
        <v>126</v>
      </c>
      <c r="F58" s="54">
        <v>2.4199999999999999E-2</v>
      </c>
      <c r="G58" s="54">
        <v>2.4400000000000002E-2</v>
      </c>
      <c r="H58" s="54" t="s">
        <v>126</v>
      </c>
      <c r="I58" s="54" t="s">
        <v>126</v>
      </c>
      <c r="J58" s="16">
        <v>0</v>
      </c>
      <c r="K58" s="13"/>
      <c r="L58" s="15" t="s">
        <v>76</v>
      </c>
    </row>
    <row r="59" spans="1:12" x14ac:dyDescent="0.45">
      <c r="A59" s="1"/>
      <c r="B59" s="1"/>
      <c r="C59" s="16"/>
      <c r="D59" s="16"/>
      <c r="E59" s="16"/>
      <c r="F59" s="16"/>
      <c r="G59" s="16"/>
      <c r="H59" s="16"/>
      <c r="I59" s="16"/>
      <c r="J59" s="16"/>
      <c r="K59" s="13"/>
      <c r="L59" s="20"/>
    </row>
    <row r="60" spans="1:12" x14ac:dyDescent="0.45">
      <c r="C60" s="52" t="s">
        <v>44</v>
      </c>
      <c r="D60" s="52"/>
      <c r="E60" s="52"/>
      <c r="F60" s="52"/>
      <c r="G60" s="52"/>
      <c r="H60" s="52"/>
      <c r="I60" s="52"/>
      <c r="J60" s="46"/>
    </row>
    <row r="61" spans="1:12" x14ac:dyDescent="0.45">
      <c r="C61" s="13">
        <v>2017</v>
      </c>
      <c r="D61" s="13">
        <v>2018</v>
      </c>
      <c r="E61" s="13">
        <v>2019</v>
      </c>
      <c r="F61" s="13">
        <v>2020</v>
      </c>
      <c r="G61" s="13">
        <v>2021</v>
      </c>
      <c r="H61" s="13">
        <v>2022</v>
      </c>
      <c r="I61" s="13">
        <v>2023</v>
      </c>
      <c r="J61" s="13">
        <v>2024</v>
      </c>
      <c r="K61" s="13"/>
      <c r="L61" s="13" t="s">
        <v>103</v>
      </c>
    </row>
    <row r="62" spans="1:12" x14ac:dyDescent="0.45">
      <c r="A62" t="s">
        <v>17</v>
      </c>
      <c r="B62" t="s">
        <v>8</v>
      </c>
      <c r="C62" s="53">
        <v>24.13</v>
      </c>
      <c r="D62" s="53" t="s">
        <v>126</v>
      </c>
      <c r="E62" s="53" t="s">
        <v>126</v>
      </c>
      <c r="F62" s="53" t="s">
        <v>126</v>
      </c>
      <c r="G62" s="53" t="s">
        <v>126</v>
      </c>
      <c r="H62" s="53" t="s">
        <v>126</v>
      </c>
      <c r="I62" s="53">
        <v>26.7</v>
      </c>
      <c r="J62" s="14">
        <v>29.15</v>
      </c>
      <c r="K62" s="13"/>
      <c r="L62" s="15">
        <f>(J62/I62)-1</f>
        <v>9.1760299625468056E-2</v>
      </c>
    </row>
    <row r="63" spans="1:12" x14ac:dyDescent="0.45">
      <c r="B63" t="s">
        <v>9</v>
      </c>
      <c r="C63" s="53">
        <v>25.11</v>
      </c>
      <c r="D63" s="53">
        <v>25.26</v>
      </c>
      <c r="E63" s="53">
        <v>25.93</v>
      </c>
      <c r="F63" s="53">
        <v>26.12</v>
      </c>
      <c r="G63" s="53">
        <v>26.64</v>
      </c>
      <c r="H63" s="53">
        <v>26.65</v>
      </c>
      <c r="I63" s="53">
        <v>27.5</v>
      </c>
      <c r="J63" s="14">
        <v>30.33</v>
      </c>
      <c r="K63" s="13"/>
      <c r="L63" s="15">
        <f>(J63/I63)-1</f>
        <v>0.10290909090909084</v>
      </c>
    </row>
    <row r="64" spans="1:12" x14ac:dyDescent="0.45">
      <c r="A64" s="1" t="s">
        <v>1</v>
      </c>
      <c r="B64" s="1" t="s">
        <v>72</v>
      </c>
      <c r="C64" s="54">
        <v>3.9028275587415388E-2</v>
      </c>
      <c r="D64" s="54" t="s">
        <v>126</v>
      </c>
      <c r="E64" s="54" t="s">
        <v>126</v>
      </c>
      <c r="F64" s="54" t="s">
        <v>126</v>
      </c>
      <c r="G64" s="54" t="s">
        <v>126</v>
      </c>
      <c r="H64" s="54" t="s">
        <v>126</v>
      </c>
      <c r="I64" s="54">
        <v>2.93E-2</v>
      </c>
      <c r="J64" s="16">
        <v>3.8899999999999997E-2</v>
      </c>
      <c r="K64" s="13"/>
      <c r="L64" s="20">
        <f>(J64-I64)*100</f>
        <v>0.95999999999999974</v>
      </c>
    </row>
    <row r="65" spans="1:12" x14ac:dyDescent="0.45">
      <c r="C65" s="13"/>
      <c r="D65" s="13"/>
      <c r="E65" s="13"/>
      <c r="F65" s="13"/>
      <c r="G65" s="13"/>
      <c r="H65" s="13"/>
      <c r="I65" s="13"/>
      <c r="J65" s="13"/>
      <c r="K65" s="13"/>
      <c r="L65" s="13"/>
    </row>
    <row r="66" spans="1:12" x14ac:dyDescent="0.45">
      <c r="C66" s="52" t="s">
        <v>45</v>
      </c>
      <c r="D66" s="52"/>
      <c r="E66" s="52"/>
      <c r="F66" s="52"/>
      <c r="G66" s="52"/>
      <c r="H66" s="52"/>
      <c r="I66" s="52"/>
      <c r="J66" s="46"/>
      <c r="K66" s="13"/>
      <c r="L66" s="13"/>
    </row>
    <row r="67" spans="1:12" x14ac:dyDescent="0.45">
      <c r="C67" s="13">
        <v>2017</v>
      </c>
      <c r="D67" s="13">
        <v>2018</v>
      </c>
      <c r="E67" s="13">
        <v>2019</v>
      </c>
      <c r="F67" s="13">
        <v>2020</v>
      </c>
      <c r="G67" s="13">
        <v>2021</v>
      </c>
      <c r="H67" s="13">
        <v>2022</v>
      </c>
      <c r="I67" s="13">
        <v>2023</v>
      </c>
      <c r="J67" s="13">
        <v>2024</v>
      </c>
      <c r="K67" s="13"/>
      <c r="L67" s="13" t="s">
        <v>103</v>
      </c>
    </row>
    <row r="68" spans="1:12" x14ac:dyDescent="0.45">
      <c r="A68" t="s">
        <v>17</v>
      </c>
      <c r="B68" t="s">
        <v>8</v>
      </c>
      <c r="C68" s="53">
        <v>27.35</v>
      </c>
      <c r="D68" s="53" t="s">
        <v>126</v>
      </c>
      <c r="E68" s="53" t="s">
        <v>126</v>
      </c>
      <c r="F68" s="53" t="s">
        <v>126</v>
      </c>
      <c r="G68" s="53" t="s">
        <v>126</v>
      </c>
      <c r="H68" s="53" t="s">
        <v>126</v>
      </c>
      <c r="I68" s="53">
        <v>29.95</v>
      </c>
      <c r="J68" s="53" t="s">
        <v>126</v>
      </c>
      <c r="K68" s="13"/>
      <c r="L68" s="15" t="s">
        <v>76</v>
      </c>
    </row>
    <row r="69" spans="1:12" x14ac:dyDescent="0.45">
      <c r="B69" t="s">
        <v>9</v>
      </c>
      <c r="C69" s="53">
        <v>27.69</v>
      </c>
      <c r="D69" s="53">
        <v>27.9</v>
      </c>
      <c r="E69" s="53">
        <v>28.74</v>
      </c>
      <c r="F69" s="53">
        <v>29.07</v>
      </c>
      <c r="G69" s="53">
        <v>29.6</v>
      </c>
      <c r="H69" s="53">
        <v>29.6</v>
      </c>
      <c r="I69" s="53">
        <v>31.16</v>
      </c>
      <c r="J69" s="14">
        <v>33.03</v>
      </c>
      <c r="K69" s="13"/>
      <c r="L69" s="15">
        <f>(J69/I69)-1</f>
        <v>6.0012836970475103E-2</v>
      </c>
    </row>
    <row r="70" spans="1:12" x14ac:dyDescent="0.45">
      <c r="A70" s="1" t="s">
        <v>1</v>
      </c>
      <c r="B70" s="1" t="s">
        <v>72</v>
      </c>
      <c r="C70" s="54">
        <v>1.2278801011195372E-2</v>
      </c>
      <c r="D70" s="54" t="s">
        <v>126</v>
      </c>
      <c r="E70" s="54" t="s">
        <v>126</v>
      </c>
      <c r="F70" s="54" t="s">
        <v>126</v>
      </c>
      <c r="G70" s="54" t="s">
        <v>126</v>
      </c>
      <c r="H70" s="54" t="s">
        <v>126</v>
      </c>
      <c r="I70" s="54">
        <v>3.8800000000000001E-2</v>
      </c>
      <c r="J70" s="54" t="s">
        <v>126</v>
      </c>
      <c r="K70" s="13"/>
      <c r="L70" s="15" t="s">
        <v>76</v>
      </c>
    </row>
    <row r="72" spans="1:12" x14ac:dyDescent="0.45">
      <c r="C72" s="52" t="s">
        <v>46</v>
      </c>
      <c r="D72" s="52"/>
      <c r="E72" s="52"/>
      <c r="F72" s="52"/>
      <c r="G72" s="52"/>
      <c r="H72" s="52"/>
      <c r="I72" s="52"/>
      <c r="J72" s="46"/>
      <c r="K72" s="13"/>
      <c r="L72" s="13"/>
    </row>
    <row r="73" spans="1:12" x14ac:dyDescent="0.45">
      <c r="C73" s="13">
        <v>2017</v>
      </c>
      <c r="D73" s="13">
        <v>2018</v>
      </c>
      <c r="E73" s="13">
        <v>2019</v>
      </c>
      <c r="F73" s="13">
        <v>2020</v>
      </c>
      <c r="G73" s="13">
        <v>2021</v>
      </c>
      <c r="H73" s="13">
        <v>2022</v>
      </c>
      <c r="I73" s="13">
        <v>2023</v>
      </c>
      <c r="J73" s="13">
        <v>2024</v>
      </c>
      <c r="K73" s="13"/>
      <c r="L73" s="13" t="s">
        <v>103</v>
      </c>
    </row>
    <row r="74" spans="1:12" x14ac:dyDescent="0.45">
      <c r="A74" t="s">
        <v>17</v>
      </c>
      <c r="B74" t="s">
        <v>8</v>
      </c>
      <c r="C74" s="53">
        <v>29.49</v>
      </c>
      <c r="D74" s="53" t="s">
        <v>76</v>
      </c>
      <c r="E74" s="53" t="s">
        <v>76</v>
      </c>
      <c r="F74" s="53" t="s">
        <v>76</v>
      </c>
      <c r="G74" s="53" t="s">
        <v>76</v>
      </c>
      <c r="H74" s="53" t="s">
        <v>76</v>
      </c>
      <c r="I74" s="53" t="s">
        <v>126</v>
      </c>
      <c r="J74" s="53" t="s">
        <v>76</v>
      </c>
      <c r="K74" s="13"/>
      <c r="L74" s="15" t="s">
        <v>76</v>
      </c>
    </row>
    <row r="75" spans="1:12" x14ac:dyDescent="0.45">
      <c r="B75" t="s">
        <v>9</v>
      </c>
      <c r="C75" s="53">
        <v>30.69</v>
      </c>
      <c r="D75" s="53" t="s">
        <v>76</v>
      </c>
      <c r="E75" s="53" t="s">
        <v>76</v>
      </c>
      <c r="F75" s="53" t="s">
        <v>76</v>
      </c>
      <c r="G75" s="53" t="s">
        <v>76</v>
      </c>
      <c r="H75" s="53" t="s">
        <v>76</v>
      </c>
      <c r="I75" s="53">
        <v>33.28</v>
      </c>
      <c r="J75" s="53" t="s">
        <v>76</v>
      </c>
      <c r="K75" s="13"/>
      <c r="L75" s="15" t="s">
        <v>76</v>
      </c>
    </row>
    <row r="76" spans="1:12" x14ac:dyDescent="0.45">
      <c r="A76" s="1" t="s">
        <v>1</v>
      </c>
      <c r="B76" s="1" t="s">
        <v>72</v>
      </c>
      <c r="C76" s="54">
        <v>3.9100684261974675E-2</v>
      </c>
      <c r="D76" s="54" t="s">
        <v>76</v>
      </c>
      <c r="E76" s="54" t="s">
        <v>76</v>
      </c>
      <c r="F76" s="54" t="s">
        <v>76</v>
      </c>
      <c r="G76" s="54" t="s">
        <v>76</v>
      </c>
      <c r="H76" s="54" t="s">
        <v>76</v>
      </c>
      <c r="I76" s="54" t="s">
        <v>126</v>
      </c>
      <c r="J76" s="54" t="s">
        <v>76</v>
      </c>
      <c r="K76" s="13"/>
      <c r="L76" s="15" t="s">
        <v>76</v>
      </c>
    </row>
    <row r="77" spans="1:12" x14ac:dyDescent="0.45">
      <c r="A77" s="1"/>
      <c r="B77" s="1"/>
      <c r="C77" s="16"/>
      <c r="D77" s="16"/>
      <c r="E77" s="16"/>
      <c r="F77" s="16"/>
      <c r="G77" s="16"/>
      <c r="H77" s="16"/>
      <c r="I77" s="16"/>
      <c r="J77" s="16"/>
      <c r="K77" s="13"/>
      <c r="L77" s="20"/>
    </row>
    <row r="78" spans="1:12" x14ac:dyDescent="0.45">
      <c r="C78" s="52" t="s">
        <v>47</v>
      </c>
      <c r="D78" s="52"/>
      <c r="E78" s="52"/>
      <c r="F78" s="52"/>
      <c r="G78" s="52"/>
      <c r="H78" s="52"/>
      <c r="I78" s="52"/>
      <c r="J78" s="46"/>
    </row>
    <row r="79" spans="1:12" x14ac:dyDescent="0.45">
      <c r="C79" s="13">
        <v>2017</v>
      </c>
      <c r="D79" s="13">
        <v>2018</v>
      </c>
      <c r="E79" s="13">
        <v>2019</v>
      </c>
      <c r="F79" s="13">
        <v>2020</v>
      </c>
      <c r="G79" s="13">
        <v>2021</v>
      </c>
      <c r="H79" s="13">
        <v>2022</v>
      </c>
      <c r="I79" s="13">
        <v>2023</v>
      </c>
      <c r="J79" s="13">
        <v>2024</v>
      </c>
      <c r="K79" s="13"/>
      <c r="L79" s="13" t="s">
        <v>103</v>
      </c>
    </row>
    <row r="80" spans="1:12" x14ac:dyDescent="0.45">
      <c r="A80" t="s">
        <v>17</v>
      </c>
      <c r="B80" t="s">
        <v>8</v>
      </c>
      <c r="C80" s="53" t="s">
        <v>76</v>
      </c>
      <c r="D80" s="53" t="s">
        <v>76</v>
      </c>
      <c r="E80" s="53" t="s">
        <v>126</v>
      </c>
      <c r="F80" s="53" t="s">
        <v>126</v>
      </c>
      <c r="G80" s="53" t="s">
        <v>126</v>
      </c>
      <c r="H80" s="53" t="s">
        <v>126</v>
      </c>
      <c r="I80" s="53" t="s">
        <v>126</v>
      </c>
      <c r="J80" s="53" t="s">
        <v>126</v>
      </c>
      <c r="K80" s="13"/>
      <c r="L80" s="15" t="s">
        <v>76</v>
      </c>
    </row>
    <row r="81" spans="1:12" x14ac:dyDescent="0.45">
      <c r="B81" t="s">
        <v>9</v>
      </c>
      <c r="C81" s="53" t="s">
        <v>76</v>
      </c>
      <c r="D81" s="53" t="s">
        <v>76</v>
      </c>
      <c r="E81" s="53">
        <v>37.18</v>
      </c>
      <c r="F81" s="53">
        <v>37.14</v>
      </c>
      <c r="G81" s="53">
        <v>37.880000000000003</v>
      </c>
      <c r="H81" s="53">
        <v>38.64</v>
      </c>
      <c r="I81" s="53">
        <v>39.869999999999997</v>
      </c>
      <c r="J81" s="14">
        <v>42.26</v>
      </c>
      <c r="K81" s="13"/>
      <c r="L81" s="15">
        <f>(J81/I81)-1</f>
        <v>5.9944820667168219E-2</v>
      </c>
    </row>
    <row r="82" spans="1:12" x14ac:dyDescent="0.45">
      <c r="A82" s="1" t="s">
        <v>1</v>
      </c>
      <c r="B82" s="1" t="s">
        <v>72</v>
      </c>
      <c r="C82" s="54" t="s">
        <v>76</v>
      </c>
      <c r="D82" s="54" t="s">
        <v>76</v>
      </c>
      <c r="E82" s="54" t="s">
        <v>126</v>
      </c>
      <c r="F82" s="54" t="s">
        <v>126</v>
      </c>
      <c r="G82" s="54" t="s">
        <v>126</v>
      </c>
      <c r="H82" s="54" t="s">
        <v>126</v>
      </c>
      <c r="I82" s="54" t="s">
        <v>126</v>
      </c>
      <c r="J82" s="54" t="s">
        <v>126</v>
      </c>
      <c r="K82" s="13"/>
      <c r="L82" s="15" t="s">
        <v>76</v>
      </c>
    </row>
    <row r="83" spans="1:12" x14ac:dyDescent="0.45">
      <c r="C83" s="13"/>
      <c r="D83" s="13"/>
      <c r="E83" s="13"/>
      <c r="F83" s="13"/>
      <c r="G83" s="13"/>
      <c r="H83" s="13"/>
      <c r="I83" s="13"/>
      <c r="K83" s="13"/>
      <c r="L83" s="13"/>
    </row>
    <row r="84" spans="1:12" x14ac:dyDescent="0.45">
      <c r="C84" s="52" t="s">
        <v>48</v>
      </c>
      <c r="D84" s="52"/>
      <c r="E84" s="52"/>
      <c r="F84" s="52"/>
      <c r="G84" s="52"/>
      <c r="H84" s="52"/>
      <c r="I84" s="52"/>
      <c r="J84" s="13"/>
      <c r="K84" s="13"/>
      <c r="L84" s="13"/>
    </row>
    <row r="85" spans="1:12" x14ac:dyDescent="0.45">
      <c r="C85" s="13">
        <v>2017</v>
      </c>
      <c r="D85" s="13">
        <v>2018</v>
      </c>
      <c r="E85" s="13">
        <v>2019</v>
      </c>
      <c r="F85" s="13">
        <v>2020</v>
      </c>
      <c r="G85" s="13">
        <v>2021</v>
      </c>
      <c r="H85" s="13">
        <v>2022</v>
      </c>
      <c r="I85" s="13">
        <v>2023</v>
      </c>
      <c r="J85" s="13">
        <v>2024</v>
      </c>
      <c r="K85" s="13"/>
      <c r="L85" s="13" t="s">
        <v>103</v>
      </c>
    </row>
    <row r="86" spans="1:12" x14ac:dyDescent="0.45">
      <c r="A86" t="s">
        <v>17</v>
      </c>
      <c r="B86" t="s">
        <v>8</v>
      </c>
      <c r="C86" s="53" t="s">
        <v>76</v>
      </c>
      <c r="D86" s="53" t="s">
        <v>76</v>
      </c>
      <c r="E86" s="53" t="s">
        <v>76</v>
      </c>
      <c r="F86" s="53" t="s">
        <v>76</v>
      </c>
      <c r="G86" s="53" t="s">
        <v>76</v>
      </c>
      <c r="H86" s="53" t="s">
        <v>76</v>
      </c>
      <c r="I86" s="53" t="s">
        <v>76</v>
      </c>
      <c r="J86" s="53" t="s">
        <v>126</v>
      </c>
      <c r="K86" s="13"/>
      <c r="L86" s="15" t="s">
        <v>76</v>
      </c>
    </row>
    <row r="87" spans="1:12" x14ac:dyDescent="0.45">
      <c r="B87" t="s">
        <v>9</v>
      </c>
      <c r="C87" s="53" t="s">
        <v>76</v>
      </c>
      <c r="D87" s="53" t="s">
        <v>76</v>
      </c>
      <c r="E87" s="53" t="s">
        <v>76</v>
      </c>
      <c r="F87" s="53" t="s">
        <v>76</v>
      </c>
      <c r="G87" s="53" t="s">
        <v>76</v>
      </c>
      <c r="H87" s="53" t="s">
        <v>76</v>
      </c>
      <c r="I87" s="53" t="s">
        <v>76</v>
      </c>
      <c r="J87" s="14">
        <v>47.77</v>
      </c>
      <c r="K87" s="13"/>
      <c r="L87" s="15" t="s">
        <v>76</v>
      </c>
    </row>
    <row r="88" spans="1:12" x14ac:dyDescent="0.45">
      <c r="A88" s="1" t="s">
        <v>1</v>
      </c>
      <c r="B88" s="1" t="s">
        <v>72</v>
      </c>
      <c r="C88" s="54" t="s">
        <v>76</v>
      </c>
      <c r="D88" s="54" t="s">
        <v>76</v>
      </c>
      <c r="E88" s="54" t="s">
        <v>76</v>
      </c>
      <c r="F88" s="54" t="s">
        <v>76</v>
      </c>
      <c r="G88" s="54" t="s">
        <v>76</v>
      </c>
      <c r="H88" s="54" t="s">
        <v>76</v>
      </c>
      <c r="I88" s="54" t="s">
        <v>76</v>
      </c>
      <c r="J88" s="54" t="s">
        <v>126</v>
      </c>
      <c r="K88" s="13"/>
      <c r="L88" s="15" t="s">
        <v>76</v>
      </c>
    </row>
    <row r="90" spans="1:12" x14ac:dyDescent="0.45">
      <c r="C90" s="52" t="s">
        <v>49</v>
      </c>
      <c r="D90" s="52"/>
      <c r="E90" s="52"/>
      <c r="F90" s="52"/>
      <c r="G90" s="52"/>
      <c r="H90" s="52"/>
      <c r="I90" s="52"/>
      <c r="J90" s="46"/>
      <c r="K90" s="13"/>
      <c r="L90" s="13"/>
    </row>
    <row r="91" spans="1:12" x14ac:dyDescent="0.45">
      <c r="C91" s="13">
        <v>2017</v>
      </c>
      <c r="D91" s="13">
        <v>2018</v>
      </c>
      <c r="E91" s="13">
        <v>2019</v>
      </c>
      <c r="F91" s="13">
        <v>2020</v>
      </c>
      <c r="G91" s="13">
        <v>2021</v>
      </c>
      <c r="H91" s="13">
        <v>2022</v>
      </c>
      <c r="I91" s="13">
        <v>2023</v>
      </c>
      <c r="J91" s="13">
        <v>2024</v>
      </c>
      <c r="K91" s="13"/>
      <c r="L91" s="13" t="s">
        <v>103</v>
      </c>
    </row>
    <row r="92" spans="1:12" x14ac:dyDescent="0.45">
      <c r="A92" t="s">
        <v>17</v>
      </c>
      <c r="B92" t="s">
        <v>8</v>
      </c>
      <c r="C92" s="53" t="s">
        <v>76</v>
      </c>
      <c r="D92" s="53" t="s">
        <v>76</v>
      </c>
      <c r="E92" s="53" t="s">
        <v>76</v>
      </c>
      <c r="F92" s="53" t="s">
        <v>76</v>
      </c>
      <c r="G92" s="53" t="s">
        <v>76</v>
      </c>
      <c r="H92" s="53" t="s">
        <v>126</v>
      </c>
      <c r="I92" s="53" t="s">
        <v>126</v>
      </c>
      <c r="J92" s="53" t="s">
        <v>126</v>
      </c>
      <c r="K92" s="13"/>
      <c r="L92" s="15" t="s">
        <v>76</v>
      </c>
    </row>
    <row r="93" spans="1:12" x14ac:dyDescent="0.45">
      <c r="B93" t="s">
        <v>9</v>
      </c>
      <c r="C93" s="53" t="s">
        <v>76</v>
      </c>
      <c r="D93" s="53" t="s">
        <v>76</v>
      </c>
      <c r="E93" s="53" t="s">
        <v>76</v>
      </c>
      <c r="F93" s="53" t="s">
        <v>76</v>
      </c>
      <c r="G93" s="53" t="s">
        <v>76</v>
      </c>
      <c r="H93" s="53">
        <v>47.63</v>
      </c>
      <c r="I93" s="53">
        <v>48.48</v>
      </c>
      <c r="J93" s="14">
        <v>50.49</v>
      </c>
      <c r="K93" s="13"/>
      <c r="L93" s="15">
        <f>(J93/I93)-1</f>
        <v>4.1460396039604053E-2</v>
      </c>
    </row>
    <row r="94" spans="1:12" x14ac:dyDescent="0.45">
      <c r="A94" s="1" t="s">
        <v>1</v>
      </c>
      <c r="B94" s="1" t="s">
        <v>72</v>
      </c>
      <c r="C94" s="55" t="s">
        <v>76</v>
      </c>
      <c r="D94" s="55" t="s">
        <v>76</v>
      </c>
      <c r="E94" s="55" t="s">
        <v>76</v>
      </c>
      <c r="F94" s="55" t="s">
        <v>76</v>
      </c>
      <c r="G94" s="55" t="s">
        <v>76</v>
      </c>
      <c r="H94" s="54" t="s">
        <v>126</v>
      </c>
      <c r="I94" s="54" t="s">
        <v>126</v>
      </c>
      <c r="J94" s="54" t="s">
        <v>126</v>
      </c>
      <c r="K94" s="13"/>
      <c r="L94" s="15" t="s">
        <v>76</v>
      </c>
    </row>
    <row r="95" spans="1:12" x14ac:dyDescent="0.45">
      <c r="A95" s="1"/>
      <c r="B95" s="1"/>
      <c r="C95" s="16"/>
      <c r="D95" s="16"/>
      <c r="E95" s="16"/>
      <c r="F95" s="16"/>
      <c r="G95" s="16"/>
      <c r="H95" s="16"/>
      <c r="I95" s="16"/>
      <c r="J95" s="16"/>
      <c r="K95" s="13"/>
      <c r="L95" s="20"/>
    </row>
    <row r="96" spans="1:12" x14ac:dyDescent="0.45">
      <c r="C96" s="52" t="s">
        <v>50</v>
      </c>
      <c r="D96" s="52"/>
      <c r="E96" s="52"/>
      <c r="F96" s="52"/>
      <c r="G96" s="52"/>
      <c r="H96" s="52"/>
      <c r="I96" s="52"/>
      <c r="J96" s="46"/>
    </row>
    <row r="97" spans="1:12" x14ac:dyDescent="0.45">
      <c r="C97" s="13">
        <v>2017</v>
      </c>
      <c r="D97" s="13">
        <v>2018</v>
      </c>
      <c r="E97" s="13">
        <v>2019</v>
      </c>
      <c r="F97" s="13">
        <v>2020</v>
      </c>
      <c r="G97" s="13">
        <v>2021</v>
      </c>
      <c r="H97" s="13">
        <v>2022</v>
      </c>
      <c r="I97" s="13">
        <v>2023</v>
      </c>
      <c r="J97" s="13">
        <v>2024</v>
      </c>
      <c r="K97" s="13"/>
      <c r="L97" s="13" t="s">
        <v>103</v>
      </c>
    </row>
    <row r="98" spans="1:12" x14ac:dyDescent="0.45">
      <c r="A98" t="s">
        <v>17</v>
      </c>
      <c r="B98" t="s">
        <v>8</v>
      </c>
      <c r="C98" s="53" t="s">
        <v>76</v>
      </c>
      <c r="D98" s="53" t="s">
        <v>76</v>
      </c>
      <c r="E98" s="53" t="s">
        <v>76</v>
      </c>
      <c r="F98" s="53" t="s">
        <v>76</v>
      </c>
      <c r="G98" s="53" t="s">
        <v>76</v>
      </c>
      <c r="H98" s="53" t="s">
        <v>76</v>
      </c>
      <c r="I98" s="53" t="s">
        <v>76</v>
      </c>
      <c r="J98" s="53" t="s">
        <v>76</v>
      </c>
      <c r="K98" s="13"/>
      <c r="L98" s="15" t="s">
        <v>76</v>
      </c>
    </row>
    <row r="99" spans="1:12" x14ac:dyDescent="0.45">
      <c r="B99" t="s">
        <v>9</v>
      </c>
      <c r="C99" s="53" t="s">
        <v>76</v>
      </c>
      <c r="D99" s="53" t="s">
        <v>76</v>
      </c>
      <c r="E99" s="53" t="s">
        <v>76</v>
      </c>
      <c r="F99" s="53" t="s">
        <v>76</v>
      </c>
      <c r="G99" s="53" t="s">
        <v>76</v>
      </c>
      <c r="H99" s="53" t="s">
        <v>76</v>
      </c>
      <c r="I99" s="53" t="s">
        <v>76</v>
      </c>
      <c r="J99" s="53" t="s">
        <v>76</v>
      </c>
      <c r="K99" s="13"/>
      <c r="L99" s="15" t="s">
        <v>76</v>
      </c>
    </row>
    <row r="100" spans="1:12" x14ac:dyDescent="0.45">
      <c r="A100" s="1" t="s">
        <v>1</v>
      </c>
      <c r="B100" s="1" t="s">
        <v>72</v>
      </c>
      <c r="C100" s="55" t="s">
        <v>76</v>
      </c>
      <c r="D100" s="54" t="s">
        <v>76</v>
      </c>
      <c r="E100" s="54" t="s">
        <v>76</v>
      </c>
      <c r="F100" s="54" t="s">
        <v>76</v>
      </c>
      <c r="G100" s="54" t="s">
        <v>76</v>
      </c>
      <c r="H100" s="54" t="s">
        <v>76</v>
      </c>
      <c r="I100" s="54" t="s">
        <v>76</v>
      </c>
      <c r="J100" s="54" t="s">
        <v>76</v>
      </c>
      <c r="K100" s="13"/>
      <c r="L100" s="15" t="s">
        <v>76</v>
      </c>
    </row>
    <row r="101" spans="1:12" x14ac:dyDescent="0.45">
      <c r="C101" s="13"/>
      <c r="D101" s="13"/>
      <c r="E101" s="13"/>
      <c r="F101" s="13"/>
      <c r="G101" s="13"/>
      <c r="H101" s="13"/>
      <c r="I101" s="13"/>
      <c r="J101" s="13"/>
      <c r="K101" s="13"/>
      <c r="L101" s="13"/>
    </row>
    <row r="102" spans="1:12" x14ac:dyDescent="0.45">
      <c r="C102" s="52" t="s">
        <v>51</v>
      </c>
      <c r="D102" s="52"/>
      <c r="E102" s="52"/>
      <c r="F102" s="52"/>
      <c r="G102" s="52"/>
      <c r="H102" s="52"/>
      <c r="I102" s="52"/>
      <c r="J102" s="46"/>
      <c r="K102" s="13"/>
      <c r="L102" s="13"/>
    </row>
    <row r="103" spans="1:12" x14ac:dyDescent="0.45">
      <c r="C103" s="13">
        <v>2017</v>
      </c>
      <c r="D103" s="13">
        <v>2018</v>
      </c>
      <c r="E103" s="13">
        <v>2019</v>
      </c>
      <c r="F103" s="13">
        <v>2020</v>
      </c>
      <c r="G103" s="13">
        <v>2021</v>
      </c>
      <c r="H103" s="13">
        <v>2022</v>
      </c>
      <c r="I103" s="13">
        <v>2023</v>
      </c>
      <c r="J103" s="13">
        <v>2024</v>
      </c>
      <c r="K103" s="13"/>
      <c r="L103" s="13" t="s">
        <v>103</v>
      </c>
    </row>
    <row r="104" spans="1:12" x14ac:dyDescent="0.45">
      <c r="A104" t="s">
        <v>17</v>
      </c>
      <c r="B104" t="s">
        <v>8</v>
      </c>
      <c r="C104" s="56" t="s">
        <v>76</v>
      </c>
      <c r="D104" s="56" t="s">
        <v>76</v>
      </c>
      <c r="E104" s="56" t="s">
        <v>76</v>
      </c>
      <c r="F104" s="56" t="s">
        <v>76</v>
      </c>
      <c r="G104" s="56" t="s">
        <v>76</v>
      </c>
      <c r="H104" s="53" t="s">
        <v>76</v>
      </c>
      <c r="I104" s="53" t="s">
        <v>76</v>
      </c>
      <c r="J104" s="53" t="s">
        <v>76</v>
      </c>
      <c r="K104" s="13"/>
      <c r="L104" s="15" t="s">
        <v>76</v>
      </c>
    </row>
    <row r="105" spans="1:12" x14ac:dyDescent="0.45">
      <c r="B105" t="s">
        <v>9</v>
      </c>
      <c r="C105" s="56" t="s">
        <v>76</v>
      </c>
      <c r="D105" s="56" t="s">
        <v>76</v>
      </c>
      <c r="E105" s="56" t="s">
        <v>76</v>
      </c>
      <c r="F105" s="56" t="s">
        <v>76</v>
      </c>
      <c r="G105" s="56" t="s">
        <v>76</v>
      </c>
      <c r="H105" s="53" t="s">
        <v>76</v>
      </c>
      <c r="I105" s="53" t="s">
        <v>76</v>
      </c>
      <c r="J105" s="53" t="s">
        <v>76</v>
      </c>
      <c r="K105" s="13"/>
      <c r="L105" s="15" t="s">
        <v>76</v>
      </c>
    </row>
    <row r="106" spans="1:12" x14ac:dyDescent="0.45">
      <c r="A106" s="1" t="s">
        <v>1</v>
      </c>
      <c r="B106" s="1" t="s">
        <v>72</v>
      </c>
      <c r="C106" s="54" t="s">
        <v>76</v>
      </c>
      <c r="D106" s="54" t="s">
        <v>76</v>
      </c>
      <c r="E106" s="54" t="s">
        <v>76</v>
      </c>
      <c r="F106" s="54" t="s">
        <v>76</v>
      </c>
      <c r="G106" s="54" t="s">
        <v>76</v>
      </c>
      <c r="H106" s="54" t="s">
        <v>76</v>
      </c>
      <c r="I106" s="54" t="s">
        <v>76</v>
      </c>
      <c r="J106" s="54" t="s">
        <v>76</v>
      </c>
      <c r="K106" s="13"/>
      <c r="L106" s="15" t="s">
        <v>76</v>
      </c>
    </row>
    <row r="107" spans="1:12" x14ac:dyDescent="0.45">
      <c r="A107" s="10"/>
      <c r="B107" s="10"/>
      <c r="C107" s="10"/>
      <c r="D107" s="10"/>
      <c r="E107" s="10"/>
      <c r="F107" s="10"/>
      <c r="G107" s="10"/>
      <c r="H107" s="10"/>
      <c r="I107" s="10"/>
      <c r="J107" s="10"/>
      <c r="K107" s="10"/>
      <c r="L107" s="11"/>
    </row>
    <row r="108" spans="1:12" x14ac:dyDescent="0.45">
      <c r="L108"/>
    </row>
    <row r="109" spans="1:12" x14ac:dyDescent="0.45">
      <c r="C109" s="52" t="s">
        <v>52</v>
      </c>
      <c r="D109" s="52"/>
      <c r="E109" s="52"/>
      <c r="F109" s="52"/>
      <c r="G109" s="52"/>
      <c r="H109" s="52"/>
      <c r="I109" s="52"/>
      <c r="J109" s="46"/>
    </row>
    <row r="110" spans="1:12" x14ac:dyDescent="0.45">
      <c r="C110" s="13">
        <v>2017</v>
      </c>
      <c r="D110" s="13">
        <v>2018</v>
      </c>
      <c r="E110" s="13">
        <v>2019</v>
      </c>
      <c r="F110" s="13">
        <v>2020</v>
      </c>
      <c r="G110" s="13">
        <v>2021</v>
      </c>
      <c r="H110" s="13">
        <v>2022</v>
      </c>
      <c r="I110" s="13">
        <v>2023</v>
      </c>
      <c r="J110" s="13">
        <v>2024</v>
      </c>
      <c r="K110" s="13"/>
      <c r="L110" s="13" t="s">
        <v>103</v>
      </c>
    </row>
    <row r="111" spans="1:12" x14ac:dyDescent="0.45">
      <c r="A111" t="s">
        <v>17</v>
      </c>
      <c r="B111" t="s">
        <v>8</v>
      </c>
      <c r="C111" s="53">
        <v>9.75</v>
      </c>
      <c r="D111" s="53" t="s">
        <v>76</v>
      </c>
      <c r="E111" s="53" t="s">
        <v>76</v>
      </c>
      <c r="F111" s="53" t="s">
        <v>126</v>
      </c>
      <c r="G111" s="53" t="s">
        <v>126</v>
      </c>
      <c r="H111" s="53" t="s">
        <v>76</v>
      </c>
      <c r="I111" s="53" t="s">
        <v>76</v>
      </c>
      <c r="J111" s="53" t="s">
        <v>126</v>
      </c>
      <c r="K111" s="13"/>
      <c r="L111" s="15" t="s">
        <v>76</v>
      </c>
    </row>
    <row r="112" spans="1:12" x14ac:dyDescent="0.45">
      <c r="B112" t="s">
        <v>9</v>
      </c>
      <c r="C112" s="53">
        <v>9.75</v>
      </c>
      <c r="D112" s="53" t="s">
        <v>76</v>
      </c>
      <c r="E112" s="53" t="s">
        <v>76</v>
      </c>
      <c r="F112" s="53">
        <v>10.75</v>
      </c>
      <c r="G112" s="53">
        <v>10.85</v>
      </c>
      <c r="H112" s="53" t="s">
        <v>76</v>
      </c>
      <c r="I112" s="53" t="s">
        <v>76</v>
      </c>
      <c r="J112" s="53" t="s">
        <v>126</v>
      </c>
      <c r="K112" s="13"/>
      <c r="L112" s="15" t="s">
        <v>76</v>
      </c>
    </row>
    <row r="113" spans="1:12" x14ac:dyDescent="0.45">
      <c r="A113" s="1" t="s">
        <v>1</v>
      </c>
      <c r="B113" s="1" t="s">
        <v>72</v>
      </c>
      <c r="C113" s="54">
        <v>0</v>
      </c>
      <c r="D113" s="54" t="s">
        <v>76</v>
      </c>
      <c r="E113" s="54" t="s">
        <v>76</v>
      </c>
      <c r="F113" s="54" t="s">
        <v>126</v>
      </c>
      <c r="G113" s="54" t="s">
        <v>126</v>
      </c>
      <c r="H113" s="54" t="s">
        <v>76</v>
      </c>
      <c r="I113" s="54" t="s">
        <v>76</v>
      </c>
      <c r="J113" s="16" t="s">
        <v>126</v>
      </c>
      <c r="K113" s="13"/>
      <c r="L113" s="15" t="s">
        <v>76</v>
      </c>
    </row>
    <row r="114" spans="1:12" x14ac:dyDescent="0.45">
      <c r="C114" s="13"/>
      <c r="D114" s="13"/>
      <c r="E114" s="13"/>
      <c r="F114" s="13"/>
      <c r="G114" s="13"/>
      <c r="H114" s="13"/>
      <c r="I114" s="13"/>
      <c r="J114" s="13"/>
      <c r="K114" s="13"/>
      <c r="L114" s="13"/>
    </row>
    <row r="115" spans="1:12" x14ac:dyDescent="0.45">
      <c r="C115" s="52" t="s">
        <v>53</v>
      </c>
      <c r="D115" s="52"/>
      <c r="E115" s="52"/>
      <c r="F115" s="52"/>
      <c r="G115" s="52"/>
      <c r="H115" s="52"/>
      <c r="I115" s="52"/>
      <c r="J115" s="46"/>
      <c r="K115" s="13"/>
      <c r="L115" s="13"/>
    </row>
    <row r="116" spans="1:12" x14ac:dyDescent="0.45">
      <c r="C116" s="13">
        <v>2017</v>
      </c>
      <c r="D116" s="13">
        <v>2018</v>
      </c>
      <c r="E116" s="13">
        <v>2019</v>
      </c>
      <c r="F116" s="13">
        <v>2020</v>
      </c>
      <c r="G116" s="13">
        <v>2021</v>
      </c>
      <c r="H116" s="13">
        <v>2022</v>
      </c>
      <c r="I116" s="13">
        <v>2023</v>
      </c>
      <c r="J116" s="13">
        <v>2024</v>
      </c>
      <c r="K116" s="13"/>
      <c r="L116" s="13" t="s">
        <v>103</v>
      </c>
    </row>
    <row r="117" spans="1:12" x14ac:dyDescent="0.45">
      <c r="A117" t="s">
        <v>17</v>
      </c>
      <c r="B117" t="s">
        <v>8</v>
      </c>
      <c r="C117" s="53" t="s">
        <v>76</v>
      </c>
      <c r="D117" s="53" t="s">
        <v>126</v>
      </c>
      <c r="E117" s="53" t="s">
        <v>126</v>
      </c>
      <c r="F117" s="53" t="s">
        <v>76</v>
      </c>
      <c r="G117" s="53" t="s">
        <v>76</v>
      </c>
      <c r="H117" s="53" t="s">
        <v>76</v>
      </c>
      <c r="I117" s="53" t="s">
        <v>76</v>
      </c>
      <c r="J117" s="53" t="s">
        <v>76</v>
      </c>
      <c r="K117" s="13"/>
      <c r="L117" s="15" t="s">
        <v>76</v>
      </c>
    </row>
    <row r="118" spans="1:12" x14ac:dyDescent="0.45">
      <c r="B118" t="s">
        <v>9</v>
      </c>
      <c r="C118" s="53" t="s">
        <v>76</v>
      </c>
      <c r="D118" s="53" t="s">
        <v>126</v>
      </c>
      <c r="E118" s="53" t="s">
        <v>126</v>
      </c>
      <c r="F118" s="53" t="s">
        <v>76</v>
      </c>
      <c r="G118" s="53" t="s">
        <v>76</v>
      </c>
      <c r="H118" s="53" t="s">
        <v>76</v>
      </c>
      <c r="I118" s="53" t="s">
        <v>76</v>
      </c>
      <c r="J118" s="53" t="s">
        <v>76</v>
      </c>
      <c r="K118" s="13"/>
      <c r="L118" s="15" t="s">
        <v>76</v>
      </c>
    </row>
    <row r="119" spans="1:12" x14ac:dyDescent="0.45">
      <c r="A119" s="1" t="s">
        <v>1</v>
      </c>
      <c r="B119" s="1" t="s">
        <v>72</v>
      </c>
      <c r="C119" s="54" t="s">
        <v>76</v>
      </c>
      <c r="D119" s="54" t="s">
        <v>126</v>
      </c>
      <c r="E119" s="54" t="s">
        <v>126</v>
      </c>
      <c r="F119" s="55" t="s">
        <v>76</v>
      </c>
      <c r="G119" s="55" t="s">
        <v>76</v>
      </c>
      <c r="H119" s="54" t="s">
        <v>76</v>
      </c>
      <c r="I119" s="54" t="s">
        <v>76</v>
      </c>
      <c r="J119" s="54" t="s">
        <v>76</v>
      </c>
      <c r="K119" s="13"/>
      <c r="L119" s="15" t="s">
        <v>76</v>
      </c>
    </row>
    <row r="120" spans="1:12" x14ac:dyDescent="0.45">
      <c r="A120" s="1"/>
      <c r="B120" s="1"/>
      <c r="C120" s="16"/>
      <c r="D120" s="16"/>
      <c r="E120" s="16"/>
      <c r="F120" s="16"/>
      <c r="G120" s="16"/>
      <c r="H120" s="16"/>
      <c r="I120" s="16"/>
      <c r="J120" s="16"/>
      <c r="K120" s="13"/>
      <c r="L120" s="20"/>
    </row>
    <row r="121" spans="1:12" x14ac:dyDescent="0.45">
      <c r="C121" s="52" t="s">
        <v>54</v>
      </c>
      <c r="D121" s="52"/>
      <c r="E121" s="52"/>
      <c r="F121" s="52"/>
      <c r="G121" s="52"/>
      <c r="H121" s="52"/>
      <c r="I121" s="52"/>
      <c r="J121" s="46"/>
    </row>
    <row r="122" spans="1:12" x14ac:dyDescent="0.45">
      <c r="C122" s="13">
        <v>2017</v>
      </c>
      <c r="D122" s="13">
        <v>2018</v>
      </c>
      <c r="E122" s="13">
        <v>2019</v>
      </c>
      <c r="F122" s="13">
        <v>2020</v>
      </c>
      <c r="G122" s="13">
        <v>2021</v>
      </c>
      <c r="H122" s="13">
        <v>2022</v>
      </c>
      <c r="I122" s="13">
        <v>2023</v>
      </c>
      <c r="J122" s="13">
        <v>2024</v>
      </c>
      <c r="K122" s="13"/>
      <c r="L122" s="13" t="s">
        <v>103</v>
      </c>
    </row>
    <row r="123" spans="1:12" x14ac:dyDescent="0.45">
      <c r="A123" t="s">
        <v>17</v>
      </c>
      <c r="B123" t="s">
        <v>8</v>
      </c>
      <c r="C123" s="53">
        <v>13.27</v>
      </c>
      <c r="D123" s="53" t="s">
        <v>126</v>
      </c>
      <c r="E123" s="53" t="s">
        <v>76</v>
      </c>
      <c r="F123" s="53" t="s">
        <v>76</v>
      </c>
      <c r="G123" s="53" t="s">
        <v>76</v>
      </c>
      <c r="H123" s="53" t="s">
        <v>76</v>
      </c>
      <c r="I123" s="53" t="s">
        <v>76</v>
      </c>
      <c r="J123" s="53" t="s">
        <v>76</v>
      </c>
      <c r="K123" s="13"/>
      <c r="L123" s="15" t="s">
        <v>76</v>
      </c>
    </row>
    <row r="124" spans="1:12" x14ac:dyDescent="0.45">
      <c r="B124" t="s">
        <v>9</v>
      </c>
      <c r="C124" s="53">
        <v>12.95</v>
      </c>
      <c r="D124" s="53">
        <v>13.38</v>
      </c>
      <c r="E124" s="53" t="s">
        <v>76</v>
      </c>
      <c r="F124" s="53" t="s">
        <v>76</v>
      </c>
      <c r="G124" s="53" t="s">
        <v>76</v>
      </c>
      <c r="H124" s="53" t="s">
        <v>76</v>
      </c>
      <c r="I124" s="53" t="s">
        <v>76</v>
      </c>
      <c r="J124" s="53" t="s">
        <v>76</v>
      </c>
      <c r="K124" s="13"/>
      <c r="L124" s="15" t="s">
        <v>76</v>
      </c>
    </row>
    <row r="125" spans="1:12" x14ac:dyDescent="0.45">
      <c r="A125" s="1" t="s">
        <v>1</v>
      </c>
      <c r="B125" s="1" t="s">
        <v>72</v>
      </c>
      <c r="C125" s="54">
        <v>-2.4710424710424735E-2</v>
      </c>
      <c r="D125" s="54" t="s">
        <v>126</v>
      </c>
      <c r="E125" s="54" t="s">
        <v>76</v>
      </c>
      <c r="F125" s="54" t="s">
        <v>76</v>
      </c>
      <c r="G125" s="54" t="s">
        <v>76</v>
      </c>
      <c r="H125" s="54" t="s">
        <v>76</v>
      </c>
      <c r="I125" s="54" t="s">
        <v>76</v>
      </c>
      <c r="J125" s="54" t="s">
        <v>76</v>
      </c>
      <c r="K125" s="13"/>
      <c r="L125" s="15" t="s">
        <v>76</v>
      </c>
    </row>
    <row r="126" spans="1:12" x14ac:dyDescent="0.45">
      <c r="C126" s="13"/>
      <c r="D126" s="13"/>
      <c r="E126" s="13"/>
      <c r="F126" s="13"/>
      <c r="G126" s="13"/>
      <c r="H126" s="13"/>
      <c r="I126" s="13"/>
      <c r="J126" s="13"/>
      <c r="K126" s="13"/>
      <c r="L126" s="13"/>
    </row>
    <row r="127" spans="1:12" x14ac:dyDescent="0.45">
      <c r="C127" s="52" t="s">
        <v>55</v>
      </c>
      <c r="D127" s="52"/>
      <c r="E127" s="52"/>
      <c r="F127" s="52"/>
      <c r="G127" s="52"/>
      <c r="H127" s="52"/>
      <c r="I127" s="52"/>
      <c r="J127" s="46"/>
      <c r="K127" s="13"/>
      <c r="L127" s="13"/>
    </row>
    <row r="128" spans="1:12" x14ac:dyDescent="0.45">
      <c r="C128" s="13">
        <v>2017</v>
      </c>
      <c r="D128" s="13">
        <v>2018</v>
      </c>
      <c r="E128" s="13">
        <v>2019</v>
      </c>
      <c r="F128" s="13">
        <v>2020</v>
      </c>
      <c r="G128" s="13">
        <v>2021</v>
      </c>
      <c r="H128" s="13">
        <v>2022</v>
      </c>
      <c r="I128" s="13">
        <v>2023</v>
      </c>
      <c r="J128" s="13">
        <v>2024</v>
      </c>
      <c r="K128" s="13"/>
      <c r="L128" s="13" t="s">
        <v>103</v>
      </c>
    </row>
    <row r="129" spans="1:12" x14ac:dyDescent="0.45">
      <c r="A129" t="s">
        <v>17</v>
      </c>
      <c r="B129" t="s">
        <v>8</v>
      </c>
      <c r="C129" s="53" t="s">
        <v>76</v>
      </c>
      <c r="D129" s="53" t="s">
        <v>76</v>
      </c>
      <c r="E129" s="53" t="s">
        <v>126</v>
      </c>
      <c r="F129" s="53" t="s">
        <v>126</v>
      </c>
      <c r="G129" s="53" t="s">
        <v>126</v>
      </c>
      <c r="H129" s="53" t="s">
        <v>126</v>
      </c>
      <c r="I129" s="53" t="s">
        <v>126</v>
      </c>
      <c r="J129" s="53" t="s">
        <v>126</v>
      </c>
      <c r="K129" s="13"/>
      <c r="L129" s="15" t="s">
        <v>76</v>
      </c>
    </row>
    <row r="130" spans="1:12" x14ac:dyDescent="0.45">
      <c r="B130" t="s">
        <v>9</v>
      </c>
      <c r="C130" s="53" t="s">
        <v>76</v>
      </c>
      <c r="D130" s="53" t="s">
        <v>76</v>
      </c>
      <c r="E130" s="53">
        <v>15.36</v>
      </c>
      <c r="F130" s="53">
        <v>15.89</v>
      </c>
      <c r="G130" s="53">
        <v>16.29</v>
      </c>
      <c r="H130" s="53">
        <v>16.32</v>
      </c>
      <c r="I130" s="53">
        <v>16.920000000000002</v>
      </c>
      <c r="J130" s="14">
        <v>18.75</v>
      </c>
      <c r="K130" s="13"/>
      <c r="L130" s="15">
        <f>(J130/I130)-1</f>
        <v>0.10815602836879412</v>
      </c>
    </row>
    <row r="131" spans="1:12" x14ac:dyDescent="0.45">
      <c r="A131" s="1" t="s">
        <v>1</v>
      </c>
      <c r="B131" s="1" t="s">
        <v>72</v>
      </c>
      <c r="C131" s="55" t="s">
        <v>76</v>
      </c>
      <c r="D131" s="55" t="s">
        <v>76</v>
      </c>
      <c r="E131" s="54" t="s">
        <v>126</v>
      </c>
      <c r="F131" s="54" t="s">
        <v>126</v>
      </c>
      <c r="G131" s="54" t="s">
        <v>126</v>
      </c>
      <c r="H131" s="54" t="s">
        <v>126</v>
      </c>
      <c r="I131" s="54" t="s">
        <v>126</v>
      </c>
      <c r="J131" s="16" t="s">
        <v>126</v>
      </c>
      <c r="K131" s="13"/>
      <c r="L131" s="15" t="s">
        <v>76</v>
      </c>
    </row>
    <row r="132" spans="1:12" x14ac:dyDescent="0.45">
      <c r="C132" s="13"/>
      <c r="D132" s="13"/>
      <c r="E132" s="13"/>
      <c r="F132" s="13"/>
      <c r="G132" s="13"/>
      <c r="H132" s="13"/>
      <c r="I132" s="13"/>
      <c r="J132" s="13"/>
      <c r="K132" s="13"/>
      <c r="L132" s="13"/>
    </row>
    <row r="133" spans="1:12" x14ac:dyDescent="0.45">
      <c r="C133" s="52" t="s">
        <v>56</v>
      </c>
      <c r="D133" s="52"/>
      <c r="E133" s="52"/>
      <c r="F133" s="52"/>
      <c r="G133" s="52"/>
      <c r="H133" s="52"/>
      <c r="I133" s="52"/>
      <c r="J133" s="46"/>
    </row>
    <row r="134" spans="1:12" x14ac:dyDescent="0.45">
      <c r="C134" s="13">
        <v>2017</v>
      </c>
      <c r="D134" s="13">
        <v>2018</v>
      </c>
      <c r="E134" s="13">
        <v>2019</v>
      </c>
      <c r="F134" s="13">
        <v>2020</v>
      </c>
      <c r="G134" s="13">
        <v>2021</v>
      </c>
      <c r="H134" s="13">
        <v>2022</v>
      </c>
      <c r="I134" s="13">
        <v>2023</v>
      </c>
      <c r="J134" s="13">
        <v>2024</v>
      </c>
      <c r="K134" s="13"/>
      <c r="L134" s="13" t="s">
        <v>103</v>
      </c>
    </row>
    <row r="135" spans="1:12" x14ac:dyDescent="0.45">
      <c r="A135" t="s">
        <v>17</v>
      </c>
      <c r="B135" t="s">
        <v>8</v>
      </c>
      <c r="C135" s="53" t="s">
        <v>76</v>
      </c>
      <c r="D135" s="53" t="s">
        <v>126</v>
      </c>
      <c r="E135" s="53" t="s">
        <v>76</v>
      </c>
      <c r="F135" s="53" t="s">
        <v>76</v>
      </c>
      <c r="G135" s="53" t="s">
        <v>76</v>
      </c>
      <c r="H135" s="53" t="s">
        <v>76</v>
      </c>
      <c r="I135" s="53" t="s">
        <v>76</v>
      </c>
      <c r="J135" s="53" t="s">
        <v>76</v>
      </c>
      <c r="K135" s="13"/>
      <c r="L135" s="15" t="s">
        <v>76</v>
      </c>
    </row>
    <row r="136" spans="1:12" x14ac:dyDescent="0.45">
      <c r="B136" t="s">
        <v>9</v>
      </c>
      <c r="C136" s="53" t="s">
        <v>76</v>
      </c>
      <c r="D136" s="53">
        <v>15.19</v>
      </c>
      <c r="E136" s="53" t="s">
        <v>76</v>
      </c>
      <c r="F136" s="53" t="s">
        <v>76</v>
      </c>
      <c r="G136" s="53" t="s">
        <v>76</v>
      </c>
      <c r="H136" s="53" t="s">
        <v>76</v>
      </c>
      <c r="I136" s="53" t="s">
        <v>76</v>
      </c>
      <c r="J136" s="53" t="s">
        <v>76</v>
      </c>
      <c r="K136" s="13"/>
      <c r="L136" s="15" t="s">
        <v>76</v>
      </c>
    </row>
    <row r="137" spans="1:12" x14ac:dyDescent="0.45">
      <c r="A137" s="1" t="s">
        <v>1</v>
      </c>
      <c r="B137" s="1" t="s">
        <v>72</v>
      </c>
      <c r="C137" s="54" t="s">
        <v>76</v>
      </c>
      <c r="D137" s="54" t="s">
        <v>126</v>
      </c>
      <c r="E137" s="54" t="s">
        <v>76</v>
      </c>
      <c r="F137" s="54" t="s">
        <v>76</v>
      </c>
      <c r="G137" s="54" t="s">
        <v>76</v>
      </c>
      <c r="H137" s="54" t="s">
        <v>76</v>
      </c>
      <c r="I137" s="54" t="s">
        <v>76</v>
      </c>
      <c r="J137" s="54" t="s">
        <v>76</v>
      </c>
      <c r="K137" s="13"/>
      <c r="L137" s="15" t="s">
        <v>76</v>
      </c>
    </row>
    <row r="138" spans="1:12" x14ac:dyDescent="0.45">
      <c r="C138" s="13"/>
      <c r="D138" s="13"/>
      <c r="E138" s="13"/>
      <c r="F138" s="13"/>
      <c r="G138" s="13"/>
      <c r="H138" s="13"/>
      <c r="I138" s="13"/>
      <c r="J138" s="13"/>
      <c r="K138" s="13"/>
      <c r="L138" s="13"/>
    </row>
    <row r="139" spans="1:12" x14ac:dyDescent="0.45">
      <c r="C139" s="52" t="s">
        <v>57</v>
      </c>
      <c r="D139" s="52"/>
      <c r="E139" s="52"/>
      <c r="F139" s="52"/>
      <c r="G139" s="52"/>
      <c r="H139" s="52"/>
      <c r="I139" s="52"/>
      <c r="J139" s="46"/>
      <c r="K139" s="13"/>
      <c r="L139" s="13"/>
    </row>
    <row r="140" spans="1:12" x14ac:dyDescent="0.45">
      <c r="C140" s="13">
        <v>2017</v>
      </c>
      <c r="D140" s="13">
        <v>2018</v>
      </c>
      <c r="E140" s="13">
        <v>2019</v>
      </c>
      <c r="F140" s="13">
        <v>2020</v>
      </c>
      <c r="G140" s="13">
        <v>2021</v>
      </c>
      <c r="H140" s="13">
        <v>2022</v>
      </c>
      <c r="I140" s="13">
        <v>2023</v>
      </c>
      <c r="J140" s="13">
        <v>2024</v>
      </c>
      <c r="K140" s="13"/>
      <c r="L140" s="13" t="s">
        <v>103</v>
      </c>
    </row>
    <row r="141" spans="1:12" x14ac:dyDescent="0.45">
      <c r="A141" t="s">
        <v>17</v>
      </c>
      <c r="B141" t="s">
        <v>8</v>
      </c>
      <c r="C141" s="53" t="s">
        <v>76</v>
      </c>
      <c r="D141" s="53" t="s">
        <v>76</v>
      </c>
      <c r="E141" s="53" t="s">
        <v>76</v>
      </c>
      <c r="F141" s="53" t="s">
        <v>76</v>
      </c>
      <c r="G141" s="53" t="s">
        <v>76</v>
      </c>
      <c r="H141" s="53" t="s">
        <v>126</v>
      </c>
      <c r="I141" s="53" t="s">
        <v>126</v>
      </c>
      <c r="J141" s="53" t="s">
        <v>126</v>
      </c>
      <c r="K141" s="13"/>
      <c r="L141" s="15" t="s">
        <v>76</v>
      </c>
    </row>
    <row r="142" spans="1:12" x14ac:dyDescent="0.45">
      <c r="B142" t="s">
        <v>9</v>
      </c>
      <c r="C142" s="53" t="s">
        <v>76</v>
      </c>
      <c r="D142" s="53" t="s">
        <v>76</v>
      </c>
      <c r="E142" s="53" t="s">
        <v>76</v>
      </c>
      <c r="F142" s="53" t="s">
        <v>76</v>
      </c>
      <c r="G142" s="53" t="s">
        <v>76</v>
      </c>
      <c r="H142" s="53">
        <v>17.39</v>
      </c>
      <c r="I142" s="53">
        <v>18</v>
      </c>
      <c r="J142" s="14">
        <v>20.32</v>
      </c>
      <c r="K142" s="13"/>
      <c r="L142" s="15">
        <f>(J142/I142)-1</f>
        <v>0.12888888888888883</v>
      </c>
    </row>
    <row r="143" spans="1:12" x14ac:dyDescent="0.45">
      <c r="A143" s="1" t="s">
        <v>1</v>
      </c>
      <c r="B143" s="1" t="s">
        <v>72</v>
      </c>
      <c r="C143" s="54" t="s">
        <v>76</v>
      </c>
      <c r="D143" s="54" t="s">
        <v>76</v>
      </c>
      <c r="E143" s="54" t="s">
        <v>76</v>
      </c>
      <c r="F143" s="54" t="s">
        <v>76</v>
      </c>
      <c r="G143" s="54" t="s">
        <v>76</v>
      </c>
      <c r="H143" s="54" t="s">
        <v>126</v>
      </c>
      <c r="I143" s="54" t="s">
        <v>126</v>
      </c>
      <c r="J143" s="16" t="s">
        <v>126</v>
      </c>
      <c r="K143" s="13"/>
      <c r="L143" s="15" t="s">
        <v>76</v>
      </c>
    </row>
    <row r="144" spans="1:12" x14ac:dyDescent="0.45">
      <c r="A144" s="1"/>
      <c r="B144" s="1"/>
      <c r="C144" s="16"/>
      <c r="D144" s="16"/>
      <c r="E144" s="16"/>
      <c r="F144" s="16"/>
      <c r="G144" s="16"/>
      <c r="H144" s="16"/>
      <c r="I144" s="16"/>
      <c r="J144" s="16"/>
      <c r="K144" s="13"/>
      <c r="L144" s="20"/>
    </row>
    <row r="145" spans="1:12" x14ac:dyDescent="0.45">
      <c r="C145" s="52" t="s">
        <v>58</v>
      </c>
      <c r="D145" s="52"/>
      <c r="E145" s="52"/>
      <c r="F145" s="52"/>
      <c r="G145" s="52"/>
      <c r="H145" s="52"/>
      <c r="I145" s="52"/>
      <c r="J145" s="46"/>
    </row>
    <row r="146" spans="1:12" x14ac:dyDescent="0.45">
      <c r="C146" s="13">
        <v>2017</v>
      </c>
      <c r="D146" s="13">
        <v>2018</v>
      </c>
      <c r="E146" s="13">
        <v>2019</v>
      </c>
      <c r="F146" s="13">
        <v>2020</v>
      </c>
      <c r="G146" s="13">
        <v>2021</v>
      </c>
      <c r="H146" s="13">
        <v>2022</v>
      </c>
      <c r="I146" s="13">
        <v>2023</v>
      </c>
      <c r="J146" s="13">
        <v>2024</v>
      </c>
      <c r="K146" s="13"/>
      <c r="L146" s="13" t="s">
        <v>103</v>
      </c>
    </row>
    <row r="147" spans="1:12" x14ac:dyDescent="0.45">
      <c r="A147" t="s">
        <v>17</v>
      </c>
      <c r="B147" t="s">
        <v>8</v>
      </c>
      <c r="C147" s="53">
        <v>16.34</v>
      </c>
      <c r="D147" s="53" t="s">
        <v>126</v>
      </c>
      <c r="E147" s="53" t="s">
        <v>126</v>
      </c>
      <c r="F147" s="53" t="s">
        <v>126</v>
      </c>
      <c r="G147" s="53" t="s">
        <v>126</v>
      </c>
      <c r="H147" s="53" t="s">
        <v>126</v>
      </c>
      <c r="I147" s="53" t="s">
        <v>126</v>
      </c>
      <c r="J147" s="53" t="s">
        <v>126</v>
      </c>
      <c r="K147" s="13"/>
      <c r="L147" s="15" t="s">
        <v>76</v>
      </c>
    </row>
    <row r="148" spans="1:12" x14ac:dyDescent="0.45">
      <c r="B148" t="s">
        <v>9</v>
      </c>
      <c r="C148" s="53">
        <v>17.43</v>
      </c>
      <c r="D148" s="53">
        <v>18</v>
      </c>
      <c r="E148" s="53">
        <v>17.989999999999998</v>
      </c>
      <c r="F148" s="53">
        <v>18.329999999999998</v>
      </c>
      <c r="G148" s="53">
        <v>19.07</v>
      </c>
      <c r="H148" s="53">
        <v>19.04</v>
      </c>
      <c r="I148" s="53">
        <v>19.84</v>
      </c>
      <c r="J148" s="14">
        <v>21.38</v>
      </c>
      <c r="K148" s="13"/>
      <c r="L148" s="15">
        <f>(J148/I148)-1</f>
        <v>7.7620967741935498E-2</v>
      </c>
    </row>
    <row r="149" spans="1:12" x14ac:dyDescent="0.45">
      <c r="A149" s="1" t="s">
        <v>1</v>
      </c>
      <c r="B149" s="1" t="s">
        <v>72</v>
      </c>
      <c r="C149" s="54">
        <v>6.2535857716580601E-2</v>
      </c>
      <c r="D149" s="54" t="s">
        <v>126</v>
      </c>
      <c r="E149" s="54" t="s">
        <v>126</v>
      </c>
      <c r="F149" s="54" t="s">
        <v>126</v>
      </c>
      <c r="G149" s="54" t="s">
        <v>126</v>
      </c>
      <c r="H149" s="54" t="s">
        <v>126</v>
      </c>
      <c r="I149" s="54" t="s">
        <v>126</v>
      </c>
      <c r="J149" s="16" t="s">
        <v>126</v>
      </c>
      <c r="K149" s="13"/>
      <c r="L149" s="15" t="s">
        <v>76</v>
      </c>
    </row>
    <row r="150" spans="1:12" x14ac:dyDescent="0.45">
      <c r="C150" s="13"/>
      <c r="D150" s="13"/>
      <c r="E150" s="13"/>
      <c r="F150" s="13"/>
      <c r="G150" s="13"/>
      <c r="H150" s="13"/>
      <c r="I150" s="13"/>
      <c r="J150" s="13"/>
      <c r="K150" s="13"/>
      <c r="L150" s="13"/>
    </row>
    <row r="151" spans="1:12" x14ac:dyDescent="0.45">
      <c r="C151" s="52" t="s">
        <v>59</v>
      </c>
      <c r="D151" s="52"/>
      <c r="E151" s="52"/>
      <c r="F151" s="52"/>
      <c r="G151" s="52"/>
      <c r="H151" s="52"/>
      <c r="I151" s="52"/>
      <c r="J151" s="46"/>
      <c r="K151" s="13"/>
      <c r="L151" s="13"/>
    </row>
    <row r="152" spans="1:12" x14ac:dyDescent="0.45">
      <c r="C152" s="13">
        <v>2017</v>
      </c>
      <c r="D152" s="13">
        <v>2018</v>
      </c>
      <c r="E152" s="13">
        <v>2019</v>
      </c>
      <c r="F152" s="13">
        <v>2020</v>
      </c>
      <c r="G152" s="13">
        <v>2021</v>
      </c>
      <c r="H152" s="13">
        <v>2022</v>
      </c>
      <c r="I152" s="13">
        <v>2023</v>
      </c>
      <c r="J152" s="13">
        <v>2024</v>
      </c>
      <c r="K152" s="13"/>
      <c r="L152" s="13" t="s">
        <v>103</v>
      </c>
    </row>
    <row r="153" spans="1:12" x14ac:dyDescent="0.45">
      <c r="A153" t="s">
        <v>17</v>
      </c>
      <c r="B153" t="s">
        <v>8</v>
      </c>
      <c r="C153" s="53">
        <v>21.92</v>
      </c>
      <c r="D153" s="53" t="s">
        <v>126</v>
      </c>
      <c r="E153" s="53" t="s">
        <v>126</v>
      </c>
      <c r="F153" s="53" t="s">
        <v>126</v>
      </c>
      <c r="G153" s="53" t="s">
        <v>126</v>
      </c>
      <c r="H153" s="53" t="s">
        <v>126</v>
      </c>
      <c r="I153" s="53">
        <v>23.56</v>
      </c>
      <c r="J153" s="53" t="s">
        <v>126</v>
      </c>
      <c r="K153" s="13"/>
      <c r="L153" s="15" t="s">
        <v>76</v>
      </c>
    </row>
    <row r="154" spans="1:12" x14ac:dyDescent="0.45">
      <c r="B154" t="s">
        <v>9</v>
      </c>
      <c r="C154" s="53">
        <v>20.96</v>
      </c>
      <c r="D154" s="53">
        <v>20.91</v>
      </c>
      <c r="E154" s="53">
        <v>21.69</v>
      </c>
      <c r="F154" s="53">
        <v>21.71</v>
      </c>
      <c r="G154" s="53">
        <v>22.67</v>
      </c>
      <c r="H154" s="53">
        <v>22.46</v>
      </c>
      <c r="I154" s="53">
        <v>23.46</v>
      </c>
      <c r="J154" s="14">
        <v>25.13</v>
      </c>
      <c r="K154" s="13"/>
      <c r="L154" s="15">
        <f>(J154/I154)-1</f>
        <v>7.1184995737425316E-2</v>
      </c>
    </row>
    <row r="155" spans="1:12" x14ac:dyDescent="0.45">
      <c r="A155" s="1" t="s">
        <v>1</v>
      </c>
      <c r="B155" s="1" t="s">
        <v>72</v>
      </c>
      <c r="C155" s="54">
        <v>-4.5801526717557293E-2</v>
      </c>
      <c r="D155" s="54" t="s">
        <v>126</v>
      </c>
      <c r="E155" s="54" t="s">
        <v>126</v>
      </c>
      <c r="F155" s="54" t="s">
        <v>126</v>
      </c>
      <c r="G155" s="54" t="s">
        <v>126</v>
      </c>
      <c r="H155" s="54" t="s">
        <v>126</v>
      </c>
      <c r="I155" s="54">
        <v>-4.1999999999999997E-3</v>
      </c>
      <c r="J155" s="16" t="s">
        <v>126</v>
      </c>
      <c r="K155" s="13"/>
      <c r="L155" s="15" t="s">
        <v>76</v>
      </c>
    </row>
    <row r="157" spans="1:12" x14ac:dyDescent="0.45">
      <c r="C157" s="52" t="s">
        <v>60</v>
      </c>
      <c r="D157" s="52"/>
      <c r="E157" s="52"/>
      <c r="F157" s="52"/>
      <c r="G157" s="52"/>
      <c r="H157" s="52"/>
      <c r="I157" s="52"/>
      <c r="J157" s="46"/>
      <c r="K157" s="13"/>
      <c r="L157" s="13"/>
    </row>
    <row r="158" spans="1:12" x14ac:dyDescent="0.45">
      <c r="C158" s="13">
        <v>2017</v>
      </c>
      <c r="D158" s="13">
        <v>2018</v>
      </c>
      <c r="E158" s="13">
        <v>2019</v>
      </c>
      <c r="F158" s="13">
        <v>2020</v>
      </c>
      <c r="G158" s="13">
        <v>2021</v>
      </c>
      <c r="H158" s="13">
        <v>2022</v>
      </c>
      <c r="I158" s="13">
        <v>2023</v>
      </c>
      <c r="J158" s="13">
        <v>2024</v>
      </c>
      <c r="K158" s="13"/>
      <c r="L158" s="13" t="s">
        <v>103</v>
      </c>
    </row>
    <row r="159" spans="1:12" x14ac:dyDescent="0.45">
      <c r="A159" t="s">
        <v>17</v>
      </c>
      <c r="B159" t="s">
        <v>8</v>
      </c>
      <c r="C159" s="53">
        <v>25.91</v>
      </c>
      <c r="D159" s="53" t="s">
        <v>76</v>
      </c>
      <c r="E159" s="53" t="s">
        <v>126</v>
      </c>
      <c r="F159" s="53">
        <v>23.22</v>
      </c>
      <c r="G159" s="53">
        <v>24.34</v>
      </c>
      <c r="H159" s="53" t="s">
        <v>126</v>
      </c>
      <c r="I159" s="53" t="s">
        <v>126</v>
      </c>
      <c r="J159" s="14">
        <v>28.17</v>
      </c>
      <c r="K159" s="13"/>
      <c r="L159" s="15" t="s">
        <v>76</v>
      </c>
    </row>
    <row r="160" spans="1:12" x14ac:dyDescent="0.45">
      <c r="B160" t="s">
        <v>9</v>
      </c>
      <c r="C160" s="53">
        <v>22.92</v>
      </c>
      <c r="D160" s="53" t="s">
        <v>76</v>
      </c>
      <c r="E160" s="53">
        <v>23.55</v>
      </c>
      <c r="F160" s="53">
        <v>23.88</v>
      </c>
      <c r="G160" s="53">
        <v>24.61</v>
      </c>
      <c r="H160" s="53">
        <v>24.29</v>
      </c>
      <c r="I160" s="53">
        <v>25.23</v>
      </c>
      <c r="J160" s="14">
        <v>27.56</v>
      </c>
      <c r="K160" s="13"/>
      <c r="L160" s="15">
        <f>(J160/I160)-1</f>
        <v>9.2350376535869971E-2</v>
      </c>
    </row>
    <row r="161" spans="1:12" x14ac:dyDescent="0.45">
      <c r="A161" s="1" t="s">
        <v>1</v>
      </c>
      <c r="B161" s="1" t="s">
        <v>72</v>
      </c>
      <c r="C161" s="54">
        <v>-0.13045375218150079</v>
      </c>
      <c r="D161" s="54" t="s">
        <v>76</v>
      </c>
      <c r="E161" s="54" t="s">
        <v>126</v>
      </c>
      <c r="F161" s="54">
        <v>2.76E-2</v>
      </c>
      <c r="G161" s="54">
        <v>1.09E-2</v>
      </c>
      <c r="H161" s="54" t="s">
        <v>126</v>
      </c>
      <c r="I161" s="54" t="s">
        <v>126</v>
      </c>
      <c r="J161" s="16">
        <v>-2.1999999999999999E-2</v>
      </c>
      <c r="K161" s="13"/>
      <c r="L161" s="15" t="s">
        <v>76</v>
      </c>
    </row>
    <row r="162" spans="1:12" x14ac:dyDescent="0.45">
      <c r="A162" s="1"/>
      <c r="B162" s="1"/>
      <c r="C162" s="16"/>
      <c r="D162" s="16"/>
      <c r="E162" s="16"/>
      <c r="F162" s="16"/>
      <c r="G162" s="16"/>
      <c r="H162" s="16"/>
      <c r="I162" s="16"/>
      <c r="J162" s="16"/>
      <c r="K162" s="13"/>
      <c r="L162" s="20"/>
    </row>
    <row r="163" spans="1:12" x14ac:dyDescent="0.45">
      <c r="C163" s="52" t="s">
        <v>61</v>
      </c>
      <c r="D163" s="52"/>
      <c r="E163" s="52"/>
      <c r="F163" s="52"/>
      <c r="G163" s="52"/>
      <c r="H163" s="52"/>
      <c r="I163" s="52"/>
      <c r="J163" s="46"/>
    </row>
    <row r="164" spans="1:12" x14ac:dyDescent="0.45">
      <c r="C164" s="13">
        <v>2017</v>
      </c>
      <c r="D164" s="13">
        <v>2018</v>
      </c>
      <c r="E164" s="13">
        <v>2019</v>
      </c>
      <c r="F164" s="13">
        <v>2020</v>
      </c>
      <c r="G164" s="13">
        <v>2021</v>
      </c>
      <c r="H164" s="13">
        <v>2022</v>
      </c>
      <c r="I164" s="13">
        <v>2023</v>
      </c>
      <c r="J164" s="13">
        <v>2024</v>
      </c>
      <c r="K164" s="13"/>
      <c r="L164" s="13" t="s">
        <v>103</v>
      </c>
    </row>
    <row r="165" spans="1:12" x14ac:dyDescent="0.45">
      <c r="A165" t="s">
        <v>17</v>
      </c>
      <c r="B165" t="s">
        <v>8</v>
      </c>
      <c r="C165" s="53">
        <v>24.13</v>
      </c>
      <c r="D165" s="53" t="s">
        <v>126</v>
      </c>
      <c r="E165" s="53" t="s">
        <v>126</v>
      </c>
      <c r="F165" s="53" t="s">
        <v>126</v>
      </c>
      <c r="G165" s="53" t="s">
        <v>126</v>
      </c>
      <c r="H165" s="53" t="s">
        <v>126</v>
      </c>
      <c r="I165" s="53">
        <v>26.9</v>
      </c>
      <c r="J165" s="14">
        <v>29.86</v>
      </c>
      <c r="K165" s="13"/>
      <c r="L165" s="15">
        <f>(J165/I165)-1</f>
        <v>0.11003717472118968</v>
      </c>
    </row>
    <row r="166" spans="1:12" x14ac:dyDescent="0.45">
      <c r="B166" t="s">
        <v>9</v>
      </c>
      <c r="C166" s="53">
        <v>25.25</v>
      </c>
      <c r="D166" s="53">
        <v>25.52</v>
      </c>
      <c r="E166" s="53">
        <v>26.47</v>
      </c>
      <c r="F166" s="53">
        <v>26.4</v>
      </c>
      <c r="G166" s="53">
        <v>26.89</v>
      </c>
      <c r="H166" s="53">
        <v>26.89</v>
      </c>
      <c r="I166" s="53">
        <v>27.84</v>
      </c>
      <c r="J166" s="14">
        <v>30.43</v>
      </c>
      <c r="K166" s="13"/>
      <c r="L166" s="15">
        <f>(J166/I166)-1</f>
        <v>9.303160919540221E-2</v>
      </c>
    </row>
    <row r="167" spans="1:12" x14ac:dyDescent="0.45">
      <c r="A167" s="1" t="s">
        <v>1</v>
      </c>
      <c r="B167" s="1" t="s">
        <v>72</v>
      </c>
      <c r="C167" s="54">
        <v>4.4356435643564396E-2</v>
      </c>
      <c r="D167" s="54" t="s">
        <v>126</v>
      </c>
      <c r="E167" s="54" t="s">
        <v>126</v>
      </c>
      <c r="F167" s="54" t="s">
        <v>126</v>
      </c>
      <c r="G167" s="54" t="s">
        <v>126</v>
      </c>
      <c r="H167" s="54" t="s">
        <v>126</v>
      </c>
      <c r="I167" s="54">
        <v>3.3799999999999997E-2</v>
      </c>
      <c r="J167" s="16">
        <v>1.8700000000000001E-2</v>
      </c>
      <c r="K167" s="13"/>
      <c r="L167" s="20">
        <f>(J167-I167)*100</f>
        <v>-1.5099999999999996</v>
      </c>
    </row>
    <row r="168" spans="1:12" x14ac:dyDescent="0.45">
      <c r="C168" s="13"/>
      <c r="D168" s="13"/>
      <c r="E168" s="13"/>
      <c r="F168" s="13"/>
      <c r="G168" s="13"/>
      <c r="H168" s="13"/>
      <c r="I168" s="13"/>
      <c r="J168" s="13"/>
      <c r="K168" s="13"/>
      <c r="L168" s="13"/>
    </row>
    <row r="169" spans="1:12" x14ac:dyDescent="0.45">
      <c r="C169" s="52" t="s">
        <v>62</v>
      </c>
      <c r="D169" s="52"/>
      <c r="E169" s="52"/>
      <c r="F169" s="52"/>
      <c r="G169" s="52"/>
      <c r="H169" s="52"/>
      <c r="I169" s="52"/>
      <c r="J169" s="46"/>
      <c r="K169" s="13"/>
      <c r="L169" s="13"/>
    </row>
    <row r="170" spans="1:12" x14ac:dyDescent="0.45">
      <c r="C170" s="13">
        <v>2017</v>
      </c>
      <c r="D170" s="13">
        <v>2018</v>
      </c>
      <c r="E170" s="13">
        <v>2019</v>
      </c>
      <c r="F170" s="13">
        <v>2020</v>
      </c>
      <c r="G170" s="13">
        <v>2021</v>
      </c>
      <c r="H170" s="13">
        <v>2022</v>
      </c>
      <c r="I170" s="13">
        <v>2023</v>
      </c>
      <c r="J170" s="13">
        <v>2024</v>
      </c>
      <c r="K170" s="13"/>
      <c r="L170" s="13" t="s">
        <v>103</v>
      </c>
    </row>
    <row r="171" spans="1:12" x14ac:dyDescent="0.45">
      <c r="A171" t="s">
        <v>17</v>
      </c>
      <c r="B171" t="s">
        <v>8</v>
      </c>
      <c r="C171" s="53">
        <v>27.35</v>
      </c>
      <c r="D171" s="53" t="s">
        <v>126</v>
      </c>
      <c r="E171" s="53" t="s">
        <v>126</v>
      </c>
      <c r="F171" s="53" t="s">
        <v>126</v>
      </c>
      <c r="G171" s="53" t="s">
        <v>126</v>
      </c>
      <c r="H171" s="53" t="s">
        <v>126</v>
      </c>
      <c r="I171" s="53">
        <v>30.54</v>
      </c>
      <c r="J171" s="53" t="s">
        <v>126</v>
      </c>
      <c r="K171" s="13"/>
      <c r="L171" s="15" t="s">
        <v>76</v>
      </c>
    </row>
    <row r="172" spans="1:12" x14ac:dyDescent="0.45">
      <c r="B172" t="s">
        <v>9</v>
      </c>
      <c r="C172" s="53">
        <v>27.93</v>
      </c>
      <c r="D172" s="53">
        <v>28.37</v>
      </c>
      <c r="E172" s="53">
        <v>29.37</v>
      </c>
      <c r="F172" s="53">
        <v>29.51</v>
      </c>
      <c r="G172" s="53">
        <v>30.13</v>
      </c>
      <c r="H172" s="53">
        <v>29.83</v>
      </c>
      <c r="I172" s="53">
        <v>30.93</v>
      </c>
      <c r="J172" s="14">
        <v>33.17</v>
      </c>
      <c r="K172" s="13"/>
      <c r="L172" s="15">
        <f>(J172/I172)-1</f>
        <v>7.2421597154865847E-2</v>
      </c>
    </row>
    <row r="173" spans="1:12" x14ac:dyDescent="0.45">
      <c r="A173" s="1" t="s">
        <v>1</v>
      </c>
      <c r="B173" s="1" t="s">
        <v>72</v>
      </c>
      <c r="C173" s="54">
        <v>2.0766201217328976E-2</v>
      </c>
      <c r="D173" s="54" t="s">
        <v>126</v>
      </c>
      <c r="E173" s="54" t="s">
        <v>126</v>
      </c>
      <c r="F173" s="54" t="s">
        <v>126</v>
      </c>
      <c r="G173" s="54" t="s">
        <v>126</v>
      </c>
      <c r="H173" s="54" t="s">
        <v>126</v>
      </c>
      <c r="I173" s="54">
        <v>1.2500000000000001E-2</v>
      </c>
      <c r="J173" s="16" t="s">
        <v>126</v>
      </c>
      <c r="K173" s="13"/>
      <c r="L173" s="15" t="s">
        <v>76</v>
      </c>
    </row>
    <row r="175" spans="1:12" x14ac:dyDescent="0.45">
      <c r="C175" s="52" t="s">
        <v>63</v>
      </c>
      <c r="D175" s="52"/>
      <c r="E175" s="52"/>
      <c r="F175" s="52"/>
      <c r="G175" s="52"/>
      <c r="H175" s="52"/>
      <c r="I175" s="52"/>
      <c r="J175" s="46"/>
      <c r="K175" s="13"/>
      <c r="L175" s="13"/>
    </row>
    <row r="176" spans="1:12" x14ac:dyDescent="0.45">
      <c r="C176" s="13">
        <v>2017</v>
      </c>
      <c r="D176" s="13">
        <v>2018</v>
      </c>
      <c r="E176" s="13">
        <v>2019</v>
      </c>
      <c r="F176" s="13">
        <v>2020</v>
      </c>
      <c r="G176" s="13">
        <v>2021</v>
      </c>
      <c r="H176" s="13">
        <v>2022</v>
      </c>
      <c r="I176" s="13">
        <v>2023</v>
      </c>
      <c r="J176" s="13">
        <v>2024</v>
      </c>
      <c r="K176" s="13"/>
      <c r="L176" s="13" t="s">
        <v>103</v>
      </c>
    </row>
    <row r="177" spans="1:12" x14ac:dyDescent="0.45">
      <c r="A177" t="s">
        <v>17</v>
      </c>
      <c r="B177" t="s">
        <v>8</v>
      </c>
      <c r="C177" s="53">
        <v>29.49</v>
      </c>
      <c r="D177" s="53" t="s">
        <v>76</v>
      </c>
      <c r="E177" s="53" t="s">
        <v>76</v>
      </c>
      <c r="F177" s="53" t="s">
        <v>76</v>
      </c>
      <c r="G177" s="53" t="s">
        <v>76</v>
      </c>
      <c r="H177" s="53" t="s">
        <v>76</v>
      </c>
      <c r="I177" s="53" t="s">
        <v>126</v>
      </c>
      <c r="J177" s="53" t="s">
        <v>76</v>
      </c>
      <c r="K177" s="13"/>
      <c r="L177" s="15" t="s">
        <v>76</v>
      </c>
    </row>
    <row r="178" spans="1:12" x14ac:dyDescent="0.45">
      <c r="B178" t="s">
        <v>9</v>
      </c>
      <c r="C178" s="53">
        <v>30.95</v>
      </c>
      <c r="D178" s="53" t="s">
        <v>76</v>
      </c>
      <c r="E178" s="53" t="s">
        <v>76</v>
      </c>
      <c r="F178" s="53" t="s">
        <v>76</v>
      </c>
      <c r="G178" s="53" t="s">
        <v>76</v>
      </c>
      <c r="H178" s="53" t="s">
        <v>76</v>
      </c>
      <c r="I178" s="53">
        <v>33.479999999999997</v>
      </c>
      <c r="J178" s="53" t="s">
        <v>76</v>
      </c>
      <c r="K178" s="13"/>
      <c r="L178" s="15" t="s">
        <v>76</v>
      </c>
    </row>
    <row r="179" spans="1:12" x14ac:dyDescent="0.45">
      <c r="A179" s="1" t="s">
        <v>1</v>
      </c>
      <c r="B179" s="1" t="s">
        <v>72</v>
      </c>
      <c r="C179" s="54">
        <v>4.7172859450727009E-2</v>
      </c>
      <c r="D179" s="54" t="s">
        <v>76</v>
      </c>
      <c r="E179" s="54" t="s">
        <v>76</v>
      </c>
      <c r="F179" s="54" t="s">
        <v>76</v>
      </c>
      <c r="G179" s="54" t="s">
        <v>76</v>
      </c>
      <c r="H179" s="54" t="s">
        <v>76</v>
      </c>
      <c r="I179" s="54" t="s">
        <v>126</v>
      </c>
      <c r="J179" s="54" t="s">
        <v>76</v>
      </c>
      <c r="K179" s="13"/>
      <c r="L179" s="15" t="s">
        <v>76</v>
      </c>
    </row>
    <row r="180" spans="1:12" x14ac:dyDescent="0.45">
      <c r="A180" s="1"/>
      <c r="B180" s="1"/>
      <c r="C180" s="16"/>
      <c r="D180" s="16"/>
      <c r="E180" s="16"/>
      <c r="F180" s="16"/>
      <c r="G180" s="16"/>
      <c r="H180" s="16"/>
      <c r="I180" s="16"/>
      <c r="J180" s="16"/>
      <c r="K180" s="13"/>
      <c r="L180" s="20"/>
    </row>
    <row r="181" spans="1:12" x14ac:dyDescent="0.45">
      <c r="C181" s="52" t="s">
        <v>64</v>
      </c>
      <c r="D181" s="52"/>
      <c r="E181" s="52"/>
      <c r="F181" s="52"/>
      <c r="G181" s="52"/>
      <c r="H181" s="52"/>
      <c r="I181" s="52"/>
      <c r="J181" s="46"/>
    </row>
    <row r="182" spans="1:12" x14ac:dyDescent="0.45">
      <c r="C182" s="13">
        <v>2017</v>
      </c>
      <c r="D182" s="13">
        <v>2018</v>
      </c>
      <c r="E182" s="13">
        <v>2019</v>
      </c>
      <c r="F182" s="13">
        <v>2020</v>
      </c>
      <c r="G182" s="13">
        <v>2021</v>
      </c>
      <c r="H182" s="13">
        <v>2022</v>
      </c>
      <c r="I182" s="13">
        <v>2023</v>
      </c>
      <c r="J182" s="13">
        <v>2024</v>
      </c>
      <c r="K182" s="13"/>
      <c r="L182" s="13" t="s">
        <v>103</v>
      </c>
    </row>
    <row r="183" spans="1:12" x14ac:dyDescent="0.45">
      <c r="A183" t="s">
        <v>17</v>
      </c>
      <c r="B183" t="s">
        <v>8</v>
      </c>
      <c r="C183" s="53" t="s">
        <v>76</v>
      </c>
      <c r="D183" s="53" t="s">
        <v>76</v>
      </c>
      <c r="E183" s="53" t="s">
        <v>126</v>
      </c>
      <c r="F183" s="53" t="s">
        <v>126</v>
      </c>
      <c r="G183" s="53" t="s">
        <v>126</v>
      </c>
      <c r="H183" s="53" t="s">
        <v>126</v>
      </c>
      <c r="I183" s="53" t="s">
        <v>126</v>
      </c>
      <c r="J183" s="53" t="s">
        <v>126</v>
      </c>
      <c r="K183" s="13"/>
      <c r="L183" s="15" t="s">
        <v>76</v>
      </c>
    </row>
    <row r="184" spans="1:12" x14ac:dyDescent="0.45">
      <c r="B184" t="s">
        <v>9</v>
      </c>
      <c r="C184" s="53" t="s">
        <v>76</v>
      </c>
      <c r="D184" s="53" t="s">
        <v>76</v>
      </c>
      <c r="E184" s="53">
        <v>37.590000000000003</v>
      </c>
      <c r="F184" s="53">
        <v>37.49</v>
      </c>
      <c r="G184" s="53">
        <v>38.6</v>
      </c>
      <c r="H184" s="53">
        <v>39.64</v>
      </c>
      <c r="I184" s="53">
        <v>40.56</v>
      </c>
      <c r="J184" s="14">
        <v>42.82</v>
      </c>
      <c r="K184" s="13"/>
      <c r="L184" s="15">
        <f>(J184/I184)-1</f>
        <v>5.5719921104536496E-2</v>
      </c>
    </row>
    <row r="185" spans="1:12" x14ac:dyDescent="0.45">
      <c r="A185" s="1" t="s">
        <v>1</v>
      </c>
      <c r="B185" s="1" t="s">
        <v>72</v>
      </c>
      <c r="C185" s="54" t="s">
        <v>76</v>
      </c>
      <c r="D185" s="54" t="s">
        <v>76</v>
      </c>
      <c r="E185" s="54" t="s">
        <v>126</v>
      </c>
      <c r="F185" s="54" t="s">
        <v>126</v>
      </c>
      <c r="G185" s="54" t="s">
        <v>126</v>
      </c>
      <c r="H185" s="54" t="s">
        <v>126</v>
      </c>
      <c r="I185" s="54" t="s">
        <v>126</v>
      </c>
      <c r="J185" s="54" t="s">
        <v>126</v>
      </c>
      <c r="K185" s="13"/>
      <c r="L185" s="15" t="s">
        <v>76</v>
      </c>
    </row>
    <row r="186" spans="1:12" x14ac:dyDescent="0.45">
      <c r="C186" s="13"/>
      <c r="D186" s="13"/>
      <c r="E186" s="13"/>
      <c r="F186" s="13"/>
      <c r="G186" s="13"/>
      <c r="H186" s="13"/>
      <c r="I186" s="13"/>
      <c r="J186" s="13"/>
      <c r="K186" s="13"/>
      <c r="L186" s="13"/>
    </row>
    <row r="187" spans="1:12" x14ac:dyDescent="0.45">
      <c r="C187" s="52" t="s">
        <v>65</v>
      </c>
      <c r="D187" s="52"/>
      <c r="E187" s="52"/>
      <c r="F187" s="52"/>
      <c r="G187" s="52"/>
      <c r="H187" s="52"/>
      <c r="I187" s="52"/>
      <c r="J187" s="46"/>
      <c r="K187" s="13"/>
      <c r="L187" s="13"/>
    </row>
    <row r="188" spans="1:12" x14ac:dyDescent="0.45">
      <c r="C188" s="13">
        <v>2017</v>
      </c>
      <c r="D188" s="13">
        <v>2018</v>
      </c>
      <c r="E188" s="13">
        <v>2019</v>
      </c>
      <c r="F188" s="13">
        <v>2020</v>
      </c>
      <c r="G188" s="13">
        <v>2021</v>
      </c>
      <c r="H188" s="13">
        <v>2022</v>
      </c>
      <c r="I188" s="13">
        <v>2023</v>
      </c>
      <c r="J188" s="13">
        <v>2024</v>
      </c>
      <c r="K188" s="13"/>
      <c r="L188" s="13" t="s">
        <v>103</v>
      </c>
    </row>
    <row r="189" spans="1:12" x14ac:dyDescent="0.45">
      <c r="A189" t="s">
        <v>17</v>
      </c>
      <c r="B189" t="s">
        <v>8</v>
      </c>
      <c r="C189" s="53" t="s">
        <v>76</v>
      </c>
      <c r="D189" s="53" t="s">
        <v>76</v>
      </c>
      <c r="E189" s="53" t="s">
        <v>76</v>
      </c>
      <c r="F189" s="53" t="s">
        <v>76</v>
      </c>
      <c r="G189" s="53" t="s">
        <v>76</v>
      </c>
      <c r="H189" s="53" t="s">
        <v>76</v>
      </c>
      <c r="I189" s="53" t="s">
        <v>76</v>
      </c>
      <c r="J189" s="53" t="s">
        <v>126</v>
      </c>
      <c r="K189" s="13"/>
      <c r="L189" s="15" t="s">
        <v>76</v>
      </c>
    </row>
    <row r="190" spans="1:12" x14ac:dyDescent="0.45">
      <c r="B190" t="s">
        <v>9</v>
      </c>
      <c r="C190" s="53" t="s">
        <v>76</v>
      </c>
      <c r="D190" s="53" t="s">
        <v>76</v>
      </c>
      <c r="E190" s="53" t="s">
        <v>76</v>
      </c>
      <c r="F190" s="53" t="s">
        <v>76</v>
      </c>
      <c r="G190" s="53" t="s">
        <v>76</v>
      </c>
      <c r="H190" s="53" t="s">
        <v>76</v>
      </c>
      <c r="I190" s="53" t="s">
        <v>76</v>
      </c>
      <c r="J190" s="14">
        <v>49.51</v>
      </c>
      <c r="K190" s="13"/>
      <c r="L190" s="15" t="s">
        <v>76</v>
      </c>
    </row>
    <row r="191" spans="1:12" x14ac:dyDescent="0.45">
      <c r="A191" s="1" t="s">
        <v>1</v>
      </c>
      <c r="B191" s="1" t="s">
        <v>72</v>
      </c>
      <c r="C191" s="54" t="s">
        <v>76</v>
      </c>
      <c r="D191" s="54" t="s">
        <v>76</v>
      </c>
      <c r="E191" s="54" t="s">
        <v>76</v>
      </c>
      <c r="F191" s="54" t="s">
        <v>76</v>
      </c>
      <c r="G191" s="54" t="s">
        <v>76</v>
      </c>
      <c r="H191" s="54" t="s">
        <v>76</v>
      </c>
      <c r="I191" s="54" t="s">
        <v>76</v>
      </c>
      <c r="J191" s="54" t="s">
        <v>126</v>
      </c>
      <c r="K191" s="13"/>
      <c r="L191" s="15" t="s">
        <v>76</v>
      </c>
    </row>
    <row r="193" spans="1:12" x14ac:dyDescent="0.45">
      <c r="C193" s="52" t="s">
        <v>66</v>
      </c>
      <c r="D193" s="52"/>
      <c r="E193" s="52"/>
      <c r="F193" s="52"/>
      <c r="G193" s="52"/>
      <c r="H193" s="52"/>
      <c r="I193" s="52"/>
      <c r="J193" s="46"/>
      <c r="K193" s="13"/>
      <c r="L193" s="13"/>
    </row>
    <row r="194" spans="1:12" x14ac:dyDescent="0.45">
      <c r="C194" s="13">
        <v>2017</v>
      </c>
      <c r="D194" s="13">
        <v>2018</v>
      </c>
      <c r="E194" s="13">
        <v>2019</v>
      </c>
      <c r="F194" s="13">
        <v>2020</v>
      </c>
      <c r="G194" s="13">
        <v>2021</v>
      </c>
      <c r="H194" s="13">
        <v>2022</v>
      </c>
      <c r="I194" s="13">
        <v>2023</v>
      </c>
      <c r="J194" s="13">
        <v>2024</v>
      </c>
      <c r="K194" s="13"/>
      <c r="L194" s="13" t="s">
        <v>103</v>
      </c>
    </row>
    <row r="195" spans="1:12" x14ac:dyDescent="0.45">
      <c r="A195" t="s">
        <v>17</v>
      </c>
      <c r="B195" t="s">
        <v>8</v>
      </c>
      <c r="C195" s="53" t="s">
        <v>76</v>
      </c>
      <c r="D195" s="53" t="s">
        <v>76</v>
      </c>
      <c r="E195" s="53" t="s">
        <v>76</v>
      </c>
      <c r="F195" s="53" t="s">
        <v>76</v>
      </c>
      <c r="G195" s="53" t="s">
        <v>76</v>
      </c>
      <c r="H195" s="53" t="s">
        <v>126</v>
      </c>
      <c r="I195" s="53" t="s">
        <v>126</v>
      </c>
      <c r="J195" s="53" t="s">
        <v>126</v>
      </c>
      <c r="K195" s="13"/>
      <c r="L195" s="15" t="s">
        <v>76</v>
      </c>
    </row>
    <row r="196" spans="1:12" x14ac:dyDescent="0.45">
      <c r="B196" t="s">
        <v>9</v>
      </c>
      <c r="C196" s="53" t="s">
        <v>76</v>
      </c>
      <c r="D196" s="53" t="s">
        <v>76</v>
      </c>
      <c r="E196" s="53" t="s">
        <v>76</v>
      </c>
      <c r="F196" s="53" t="s">
        <v>76</v>
      </c>
      <c r="G196" s="53" t="s">
        <v>76</v>
      </c>
      <c r="H196" s="53">
        <v>47.47</v>
      </c>
      <c r="I196" s="53">
        <v>49.25</v>
      </c>
      <c r="J196" s="14">
        <v>52.3</v>
      </c>
      <c r="K196" s="13"/>
      <c r="L196" s="15">
        <f>(J196/I196)-1</f>
        <v>6.1928934010152314E-2</v>
      </c>
    </row>
    <row r="197" spans="1:12" x14ac:dyDescent="0.45">
      <c r="A197" s="1" t="s">
        <v>1</v>
      </c>
      <c r="B197" s="1" t="s">
        <v>72</v>
      </c>
      <c r="C197" s="55" t="s">
        <v>76</v>
      </c>
      <c r="D197" s="55" t="s">
        <v>76</v>
      </c>
      <c r="E197" s="55" t="s">
        <v>76</v>
      </c>
      <c r="F197" s="55" t="s">
        <v>76</v>
      </c>
      <c r="G197" s="55" t="s">
        <v>76</v>
      </c>
      <c r="H197" s="54" t="s">
        <v>126</v>
      </c>
      <c r="I197" s="54" t="s">
        <v>126</v>
      </c>
      <c r="J197" s="54" t="s">
        <v>126</v>
      </c>
      <c r="K197" s="13"/>
      <c r="L197" s="15" t="s">
        <v>76</v>
      </c>
    </row>
    <row r="198" spans="1:12" x14ac:dyDescent="0.45">
      <c r="A198" s="1"/>
      <c r="B198" s="1"/>
      <c r="C198" s="16"/>
      <c r="D198" s="16"/>
      <c r="E198" s="16"/>
      <c r="F198" s="16"/>
      <c r="G198" s="16"/>
      <c r="H198" s="16"/>
      <c r="I198" s="16"/>
      <c r="J198" s="16"/>
      <c r="K198" s="13"/>
      <c r="L198" s="20"/>
    </row>
    <row r="199" spans="1:12" x14ac:dyDescent="0.45">
      <c r="C199" s="52" t="s">
        <v>67</v>
      </c>
      <c r="D199" s="52"/>
      <c r="E199" s="52"/>
      <c r="F199" s="52"/>
      <c r="G199" s="52"/>
      <c r="H199" s="52"/>
      <c r="I199" s="52"/>
      <c r="J199" s="46"/>
    </row>
    <row r="200" spans="1:12" x14ac:dyDescent="0.45">
      <c r="C200" s="13">
        <v>2017</v>
      </c>
      <c r="D200" s="13">
        <v>2018</v>
      </c>
      <c r="E200" s="13">
        <v>2019</v>
      </c>
      <c r="F200" s="13">
        <v>2020</v>
      </c>
      <c r="G200" s="13">
        <v>2021</v>
      </c>
      <c r="H200" s="13">
        <v>2022</v>
      </c>
      <c r="I200" s="13">
        <v>2023</v>
      </c>
      <c r="J200" s="13">
        <v>2024</v>
      </c>
      <c r="K200" s="13"/>
      <c r="L200" s="13" t="s">
        <v>103</v>
      </c>
    </row>
    <row r="201" spans="1:12" x14ac:dyDescent="0.45">
      <c r="A201" t="s">
        <v>17</v>
      </c>
      <c r="B201" t="s">
        <v>8</v>
      </c>
      <c r="C201" s="53" t="s">
        <v>76</v>
      </c>
      <c r="D201" s="53" t="s">
        <v>76</v>
      </c>
      <c r="E201" s="53" t="s">
        <v>76</v>
      </c>
      <c r="F201" s="53" t="s">
        <v>76</v>
      </c>
      <c r="G201" s="53" t="s">
        <v>76</v>
      </c>
      <c r="H201" s="53" t="s">
        <v>76</v>
      </c>
      <c r="I201" s="53" t="s">
        <v>76</v>
      </c>
      <c r="J201" s="53" t="s">
        <v>76</v>
      </c>
      <c r="K201" s="13"/>
      <c r="L201" s="15" t="s">
        <v>76</v>
      </c>
    </row>
    <row r="202" spans="1:12" x14ac:dyDescent="0.45">
      <c r="B202" t="s">
        <v>9</v>
      </c>
      <c r="C202" s="53" t="s">
        <v>76</v>
      </c>
      <c r="D202" s="53" t="s">
        <v>76</v>
      </c>
      <c r="E202" s="53" t="s">
        <v>76</v>
      </c>
      <c r="F202" s="53" t="s">
        <v>76</v>
      </c>
      <c r="G202" s="53" t="s">
        <v>76</v>
      </c>
      <c r="H202" s="53" t="s">
        <v>76</v>
      </c>
      <c r="I202" s="53" t="s">
        <v>76</v>
      </c>
      <c r="J202" s="53" t="s">
        <v>76</v>
      </c>
      <c r="K202" s="13"/>
      <c r="L202" s="15" t="s">
        <v>76</v>
      </c>
    </row>
    <row r="203" spans="1:12" x14ac:dyDescent="0.45">
      <c r="A203" s="1" t="s">
        <v>1</v>
      </c>
      <c r="B203" s="1" t="s">
        <v>72</v>
      </c>
      <c r="C203" s="55" t="s">
        <v>76</v>
      </c>
      <c r="D203" s="54" t="s">
        <v>76</v>
      </c>
      <c r="E203" s="54" t="s">
        <v>76</v>
      </c>
      <c r="F203" s="54" t="s">
        <v>76</v>
      </c>
      <c r="G203" s="54" t="s">
        <v>76</v>
      </c>
      <c r="H203" s="54" t="s">
        <v>76</v>
      </c>
      <c r="I203" s="54" t="s">
        <v>76</v>
      </c>
      <c r="J203" s="54" t="s">
        <v>76</v>
      </c>
      <c r="K203" s="13"/>
      <c r="L203" s="15" t="s">
        <v>76</v>
      </c>
    </row>
    <row r="204" spans="1:12" x14ac:dyDescent="0.45">
      <c r="C204" s="13"/>
      <c r="D204" s="13"/>
      <c r="E204" s="13"/>
      <c r="F204" s="13"/>
      <c r="G204" s="13"/>
      <c r="H204" s="13"/>
      <c r="I204" s="13"/>
      <c r="J204" s="13"/>
      <c r="K204" s="13"/>
      <c r="L204" s="13"/>
    </row>
    <row r="205" spans="1:12" x14ac:dyDescent="0.45">
      <c r="C205" s="52" t="s">
        <v>68</v>
      </c>
      <c r="D205" s="52"/>
      <c r="E205" s="52"/>
      <c r="F205" s="52"/>
      <c r="G205" s="52"/>
      <c r="H205" s="52"/>
      <c r="I205" s="52"/>
      <c r="J205" s="46"/>
      <c r="K205" s="13"/>
      <c r="L205" s="13"/>
    </row>
    <row r="206" spans="1:12" x14ac:dyDescent="0.45">
      <c r="C206" s="13">
        <v>2017</v>
      </c>
      <c r="D206" s="13">
        <v>2018</v>
      </c>
      <c r="E206" s="13">
        <v>2019</v>
      </c>
      <c r="F206" s="13">
        <v>2020</v>
      </c>
      <c r="G206" s="13">
        <v>2021</v>
      </c>
      <c r="H206" s="13">
        <v>2022</v>
      </c>
      <c r="I206" s="13">
        <v>2023</v>
      </c>
      <c r="J206" s="13">
        <v>2024</v>
      </c>
      <c r="K206" s="13"/>
      <c r="L206" s="13" t="s">
        <v>103</v>
      </c>
    </row>
    <row r="207" spans="1:12" x14ac:dyDescent="0.45">
      <c r="A207" t="s">
        <v>17</v>
      </c>
      <c r="B207" t="s">
        <v>8</v>
      </c>
      <c r="C207" s="53" t="s">
        <v>76</v>
      </c>
      <c r="D207" s="53" t="s">
        <v>76</v>
      </c>
      <c r="E207" s="53" t="s">
        <v>76</v>
      </c>
      <c r="F207" s="53" t="s">
        <v>76</v>
      </c>
      <c r="G207" s="53" t="s">
        <v>76</v>
      </c>
      <c r="H207" s="53" t="s">
        <v>76</v>
      </c>
      <c r="I207" s="53" t="s">
        <v>76</v>
      </c>
      <c r="J207" s="53" t="s">
        <v>76</v>
      </c>
      <c r="K207" s="13"/>
      <c r="L207" s="15" t="s">
        <v>76</v>
      </c>
    </row>
    <row r="208" spans="1:12" x14ac:dyDescent="0.45">
      <c r="B208" t="s">
        <v>9</v>
      </c>
      <c r="C208" s="53" t="s">
        <v>76</v>
      </c>
      <c r="D208" s="53" t="s">
        <v>76</v>
      </c>
      <c r="E208" s="53" t="s">
        <v>76</v>
      </c>
      <c r="F208" s="53" t="s">
        <v>76</v>
      </c>
      <c r="G208" s="53" t="s">
        <v>76</v>
      </c>
      <c r="H208" s="53" t="s">
        <v>76</v>
      </c>
      <c r="I208" s="53" t="s">
        <v>76</v>
      </c>
      <c r="J208" s="53" t="s">
        <v>76</v>
      </c>
      <c r="K208" s="13"/>
      <c r="L208" s="15" t="s">
        <v>76</v>
      </c>
    </row>
    <row r="209" spans="1:12" x14ac:dyDescent="0.45">
      <c r="A209" s="1" t="s">
        <v>1</v>
      </c>
      <c r="B209" s="1" t="s">
        <v>72</v>
      </c>
      <c r="C209" s="54" t="s">
        <v>76</v>
      </c>
      <c r="D209" s="54" t="s">
        <v>76</v>
      </c>
      <c r="E209" s="54" t="s">
        <v>76</v>
      </c>
      <c r="F209" s="54" t="s">
        <v>76</v>
      </c>
      <c r="G209" s="54" t="s">
        <v>76</v>
      </c>
      <c r="H209" s="54" t="s">
        <v>76</v>
      </c>
      <c r="I209" s="54" t="s">
        <v>76</v>
      </c>
      <c r="J209" s="54" t="s">
        <v>76</v>
      </c>
      <c r="K209" s="13"/>
      <c r="L209" s="15" t="s">
        <v>76</v>
      </c>
    </row>
    <row r="210" spans="1:12" x14ac:dyDescent="0.45">
      <c r="A210" s="10"/>
      <c r="B210" s="10"/>
      <c r="C210" s="10"/>
      <c r="D210" s="10"/>
      <c r="E210" s="10"/>
      <c r="F210" s="10"/>
      <c r="G210" s="10"/>
      <c r="H210" s="10"/>
      <c r="I210" s="10"/>
      <c r="J210" s="10"/>
      <c r="K210" s="10"/>
      <c r="L210" s="10"/>
    </row>
  </sheetData>
  <mergeCells count="34">
    <mergeCell ref="C205:I205"/>
    <mergeCell ref="C175:I175"/>
    <mergeCell ref="C181:I181"/>
    <mergeCell ref="C187:I187"/>
    <mergeCell ref="C193:I193"/>
    <mergeCell ref="C199:I199"/>
    <mergeCell ref="C145:I145"/>
    <mergeCell ref="C151:I151"/>
    <mergeCell ref="C157:I157"/>
    <mergeCell ref="C163:I163"/>
    <mergeCell ref="C169:I169"/>
    <mergeCell ref="C115:I115"/>
    <mergeCell ref="C121:I121"/>
    <mergeCell ref="C127:I127"/>
    <mergeCell ref="C133:I133"/>
    <mergeCell ref="C139:I139"/>
    <mergeCell ref="C84:I84"/>
    <mergeCell ref="C90:I90"/>
    <mergeCell ref="C96:I96"/>
    <mergeCell ref="C102:I102"/>
    <mergeCell ref="C109:I109"/>
    <mergeCell ref="C6:I6"/>
    <mergeCell ref="C12:I12"/>
    <mergeCell ref="C18:I18"/>
    <mergeCell ref="C24:I24"/>
    <mergeCell ref="C30:I30"/>
    <mergeCell ref="C66:I66"/>
    <mergeCell ref="C72:I72"/>
    <mergeCell ref="C78:I78"/>
    <mergeCell ref="C36:I36"/>
    <mergeCell ref="C42:I42"/>
    <mergeCell ref="C54:I54"/>
    <mergeCell ref="C60:I60"/>
    <mergeCell ref="C48:I48"/>
  </mergeCells>
  <hyperlinks>
    <hyperlink ref="A1" location="Contents!A1" display="Back to Contents" xr:uid="{4877C28F-154D-4DBF-BA1A-133088E7DFCB}"/>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1EEB-7BF0-421D-B3D6-188CC327EDBF}">
  <dimension ref="A1:J62"/>
  <sheetViews>
    <sheetView showGridLines="0" zoomScaleNormal="100" workbookViewId="0">
      <selection activeCell="C51" sqref="C51:F61"/>
    </sheetView>
  </sheetViews>
  <sheetFormatPr defaultRowHeight="14.25" x14ac:dyDescent="0.45"/>
  <cols>
    <col min="1" max="1" width="16.796875" customWidth="1"/>
    <col min="2" max="2" width="36.796875" bestFit="1" customWidth="1"/>
    <col min="3" max="6" width="10.73046875" customWidth="1"/>
    <col min="9" max="9" width="20.46484375" style="6" bestFit="1" customWidth="1"/>
  </cols>
  <sheetData>
    <row r="1" spans="1:10" x14ac:dyDescent="0.45">
      <c r="A1" s="5" t="s">
        <v>14</v>
      </c>
    </row>
    <row r="2" spans="1:10" ht="15.75" x14ac:dyDescent="0.45">
      <c r="A2" s="7" t="s">
        <v>108</v>
      </c>
    </row>
    <row r="3" spans="1:10" x14ac:dyDescent="0.45">
      <c r="A3" s="8" t="s">
        <v>15</v>
      </c>
    </row>
    <row r="4" spans="1:10" x14ac:dyDescent="0.45">
      <c r="A4" s="9"/>
      <c r="B4" s="10"/>
      <c r="C4" s="10"/>
      <c r="D4" s="10"/>
      <c r="E4" s="10"/>
      <c r="F4" s="10"/>
      <c r="G4" s="10"/>
      <c r="H4" s="10"/>
      <c r="I4" s="11"/>
    </row>
    <row r="5" spans="1:10" x14ac:dyDescent="0.45">
      <c r="A5" s="8"/>
      <c r="C5" s="45"/>
      <c r="D5" s="45"/>
      <c r="E5" s="41"/>
      <c r="F5" s="43"/>
    </row>
    <row r="6" spans="1:10" x14ac:dyDescent="0.45">
      <c r="C6" s="52" t="s">
        <v>92</v>
      </c>
      <c r="D6" s="52"/>
      <c r="E6" s="52"/>
      <c r="F6" s="52"/>
      <c r="G6" s="52"/>
    </row>
    <row r="7" spans="1:10" x14ac:dyDescent="0.45">
      <c r="C7" s="13">
        <v>2020</v>
      </c>
      <c r="D7" s="13">
        <v>2021</v>
      </c>
      <c r="E7" s="13">
        <v>2022</v>
      </c>
      <c r="F7" s="13">
        <v>2023</v>
      </c>
      <c r="G7" s="13">
        <v>2024</v>
      </c>
      <c r="H7" s="13"/>
      <c r="I7" s="13" t="s">
        <v>103</v>
      </c>
    </row>
    <row r="8" spans="1:10" x14ac:dyDescent="0.45">
      <c r="A8" t="s">
        <v>17</v>
      </c>
      <c r="B8" t="s">
        <v>97</v>
      </c>
      <c r="C8" s="53">
        <v>23.19</v>
      </c>
      <c r="D8" s="53">
        <v>23.99</v>
      </c>
      <c r="E8" s="53">
        <v>24.17</v>
      </c>
      <c r="F8" s="53">
        <v>26.35</v>
      </c>
      <c r="G8" s="14">
        <v>28.6</v>
      </c>
      <c r="H8" s="13"/>
      <c r="I8" s="15">
        <f>(G8/F8)-1</f>
        <v>8.5388994307400434E-2</v>
      </c>
    </row>
    <row r="9" spans="1:10" x14ac:dyDescent="0.45">
      <c r="B9" t="s">
        <v>10</v>
      </c>
      <c r="C9" s="53">
        <v>23.58</v>
      </c>
      <c r="D9" s="53">
        <v>25.61</v>
      </c>
      <c r="E9" s="53">
        <v>24.78</v>
      </c>
      <c r="F9" s="53">
        <v>26.43</v>
      </c>
      <c r="G9" s="14">
        <v>28.72</v>
      </c>
      <c r="H9" s="13"/>
      <c r="I9" s="15">
        <f t="shared" ref="I9:I13" si="0">(G9/F9)-1</f>
        <v>8.6643965191070649E-2</v>
      </c>
    </row>
    <row r="10" spans="1:10" x14ac:dyDescent="0.45">
      <c r="B10" t="s">
        <v>11</v>
      </c>
      <c r="C10" s="53">
        <v>21.56</v>
      </c>
      <c r="D10" s="53">
        <v>23.01</v>
      </c>
      <c r="E10" s="53">
        <v>23.58</v>
      </c>
      <c r="F10" s="53">
        <v>25.89</v>
      </c>
      <c r="G10" s="14">
        <v>28.58</v>
      </c>
      <c r="H10" s="13"/>
      <c r="I10" s="15">
        <f t="shared" si="0"/>
        <v>0.10390112012359976</v>
      </c>
    </row>
    <row r="11" spans="1:10" x14ac:dyDescent="0.45">
      <c r="B11" t="s">
        <v>96</v>
      </c>
      <c r="C11" s="53">
        <v>25.61</v>
      </c>
      <c r="D11" s="53">
        <v>24.17</v>
      </c>
      <c r="E11" s="53">
        <v>25.61</v>
      </c>
      <c r="F11" s="53">
        <v>24.95</v>
      </c>
      <c r="G11" s="14">
        <v>27.92</v>
      </c>
      <c r="H11" s="13"/>
      <c r="I11" s="15">
        <f t="shared" si="0"/>
        <v>0.11903807615230466</v>
      </c>
    </row>
    <row r="12" spans="1:10" x14ac:dyDescent="0.45">
      <c r="B12" t="s">
        <v>12</v>
      </c>
      <c r="C12" s="53">
        <v>23.34</v>
      </c>
      <c r="D12" s="53">
        <v>23.58</v>
      </c>
      <c r="E12" s="53">
        <v>25.61</v>
      </c>
      <c r="F12" s="53">
        <v>26.7</v>
      </c>
      <c r="G12" s="14">
        <v>29.15</v>
      </c>
      <c r="H12" s="13"/>
      <c r="I12" s="15">
        <f t="shared" si="0"/>
        <v>9.1760299625468056E-2</v>
      </c>
    </row>
    <row r="13" spans="1:10" x14ac:dyDescent="0.45">
      <c r="B13" t="s">
        <v>9</v>
      </c>
      <c r="C13" s="53">
        <v>25.4</v>
      </c>
      <c r="D13" s="53">
        <v>26.12</v>
      </c>
      <c r="E13" s="53">
        <v>26.97</v>
      </c>
      <c r="F13" s="53">
        <v>28.61</v>
      </c>
      <c r="G13" s="14">
        <v>31.28</v>
      </c>
      <c r="H13" s="13"/>
      <c r="I13" s="15">
        <f t="shared" si="0"/>
        <v>9.3324012583013038E-2</v>
      </c>
    </row>
    <row r="14" spans="1:10" x14ac:dyDescent="0.45">
      <c r="A14" s="1" t="s">
        <v>1</v>
      </c>
      <c r="B14" s="1" t="s">
        <v>98</v>
      </c>
      <c r="C14" s="54">
        <v>8.6999999999999994E-2</v>
      </c>
      <c r="D14" s="54">
        <v>8.14E-2</v>
      </c>
      <c r="E14" s="54">
        <v>0.1038</v>
      </c>
      <c r="F14" s="54">
        <v>7.9000000000000001E-2</v>
      </c>
      <c r="G14" s="16">
        <v>8.5500000000000007E-2</v>
      </c>
      <c r="H14" s="13"/>
      <c r="I14" s="20">
        <f>(G14-F14)*100</f>
        <v>0.65000000000000058</v>
      </c>
      <c r="J14" s="2"/>
    </row>
    <row r="15" spans="1:10" x14ac:dyDescent="0.45">
      <c r="A15" s="1"/>
      <c r="B15" s="1" t="s">
        <v>18</v>
      </c>
      <c r="C15" s="54">
        <v>7.17E-2</v>
      </c>
      <c r="D15" s="54">
        <v>1.9699999999999999E-2</v>
      </c>
      <c r="E15" s="54">
        <v>8.1201334816462661E-2</v>
      </c>
      <c r="F15" s="54">
        <v>7.6200000000000004E-2</v>
      </c>
      <c r="G15" s="16">
        <v>8.1799999999999998E-2</v>
      </c>
      <c r="H15" s="13"/>
      <c r="I15" s="20">
        <f t="shared" ref="I15:I18" si="1">(G15-F15)*100</f>
        <v>0.55999999999999939</v>
      </c>
      <c r="J15" s="2"/>
    </row>
    <row r="16" spans="1:10" x14ac:dyDescent="0.45">
      <c r="A16" s="1"/>
      <c r="B16" s="1" t="s">
        <v>19</v>
      </c>
      <c r="C16" s="54">
        <v>0.1512</v>
      </c>
      <c r="D16" s="54">
        <v>0.1192</v>
      </c>
      <c r="E16" s="54">
        <v>0.12569521690767521</v>
      </c>
      <c r="F16" s="54">
        <v>9.5100000000000004E-2</v>
      </c>
      <c r="G16" s="16">
        <v>8.6300000000000002E-2</v>
      </c>
      <c r="H16" s="13"/>
      <c r="I16" s="20">
        <f t="shared" si="1"/>
        <v>-0.88000000000000023</v>
      </c>
      <c r="J16" s="2"/>
    </row>
    <row r="17" spans="1:10" x14ac:dyDescent="0.45">
      <c r="A17" s="1"/>
      <c r="B17" s="1" t="s">
        <v>20</v>
      </c>
      <c r="C17" s="54">
        <v>-8.3000000000000001E-3</v>
      </c>
      <c r="D17" s="54">
        <v>7.46E-2</v>
      </c>
      <c r="E17" s="54">
        <v>5.0426399703374099E-2</v>
      </c>
      <c r="F17" s="54">
        <v>0.12790000000000001</v>
      </c>
      <c r="G17" s="16">
        <v>0.1074</v>
      </c>
      <c r="H17" s="13"/>
      <c r="I17" s="20">
        <f t="shared" si="1"/>
        <v>-2.0500000000000016</v>
      </c>
      <c r="J17" s="2"/>
    </row>
    <row r="18" spans="1:10" x14ac:dyDescent="0.45">
      <c r="A18" s="1"/>
      <c r="B18" s="1" t="s">
        <v>21</v>
      </c>
      <c r="C18" s="54">
        <v>8.1100000000000005E-2</v>
      </c>
      <c r="D18" s="54">
        <v>9.7199999999999995E-2</v>
      </c>
      <c r="E18" s="54">
        <v>5.0426399703374099E-2</v>
      </c>
      <c r="F18" s="54">
        <v>6.6900000000000001E-2</v>
      </c>
      <c r="G18" s="16">
        <v>6.8099999999999994E-2</v>
      </c>
      <c r="H18" s="13"/>
      <c r="I18" s="20">
        <f t="shared" si="1"/>
        <v>0.11999999999999927</v>
      </c>
      <c r="J18" s="2"/>
    </row>
    <row r="19" spans="1:10" x14ac:dyDescent="0.45">
      <c r="A19" s="1"/>
      <c r="B19" s="1"/>
      <c r="C19" s="16"/>
      <c r="D19" s="16"/>
      <c r="E19" s="16"/>
      <c r="F19" s="16"/>
      <c r="G19" s="13"/>
      <c r="H19" s="13"/>
      <c r="I19" s="13"/>
      <c r="J19" s="2"/>
    </row>
    <row r="20" spans="1:10" x14ac:dyDescent="0.45">
      <c r="C20" s="52" t="s">
        <v>93</v>
      </c>
      <c r="D20" s="52"/>
      <c r="E20" s="52"/>
      <c r="F20" s="52"/>
      <c r="G20" s="52"/>
      <c r="J20" s="2"/>
    </row>
    <row r="21" spans="1:10" x14ac:dyDescent="0.45">
      <c r="C21" s="13">
        <v>2020</v>
      </c>
      <c r="D21" s="13">
        <v>2021</v>
      </c>
      <c r="E21" s="13">
        <v>2022</v>
      </c>
      <c r="F21" s="13">
        <v>2023</v>
      </c>
      <c r="G21" s="13">
        <v>2024</v>
      </c>
      <c r="H21" s="13"/>
      <c r="I21" s="13" t="s">
        <v>103</v>
      </c>
      <c r="J21" s="2"/>
    </row>
    <row r="22" spans="1:10" x14ac:dyDescent="0.45">
      <c r="A22" t="s">
        <v>17</v>
      </c>
      <c r="B22" t="s">
        <v>97</v>
      </c>
      <c r="C22" s="53">
        <v>23.01</v>
      </c>
      <c r="D22" s="53">
        <v>23.58</v>
      </c>
      <c r="E22" s="53">
        <v>23.58</v>
      </c>
      <c r="F22" s="53">
        <v>26.43</v>
      </c>
      <c r="G22" s="14">
        <v>28.58</v>
      </c>
      <c r="H22" s="13"/>
      <c r="I22" s="15">
        <f>(G22/F22)-1</f>
        <v>8.134695421869087E-2</v>
      </c>
      <c r="J22" s="2"/>
    </row>
    <row r="23" spans="1:10" x14ac:dyDescent="0.45">
      <c r="B23" t="s">
        <v>10</v>
      </c>
      <c r="C23" s="53">
        <v>23.19</v>
      </c>
      <c r="D23" s="53">
        <v>24.78</v>
      </c>
      <c r="E23" s="53">
        <v>24.48</v>
      </c>
      <c r="F23" s="53">
        <v>27.5</v>
      </c>
      <c r="G23" s="14">
        <v>28.25</v>
      </c>
      <c r="H23" s="13"/>
      <c r="I23" s="15">
        <f t="shared" ref="I23:I27" si="2">(G23/F23)-1</f>
        <v>2.7272727272727337E-2</v>
      </c>
      <c r="J23" s="2"/>
    </row>
    <row r="24" spans="1:10" x14ac:dyDescent="0.45">
      <c r="B24" t="s">
        <v>11</v>
      </c>
      <c r="C24" s="53">
        <v>19.43</v>
      </c>
      <c r="D24" s="53">
        <v>19.82</v>
      </c>
      <c r="E24" s="53">
        <v>20.16</v>
      </c>
      <c r="F24" s="53">
        <v>22.53</v>
      </c>
      <c r="G24" s="14">
        <v>25.79</v>
      </c>
      <c r="H24" s="13"/>
      <c r="I24" s="15">
        <f t="shared" si="2"/>
        <v>0.14469596094096748</v>
      </c>
      <c r="J24" s="2"/>
    </row>
    <row r="25" spans="1:10" x14ac:dyDescent="0.45">
      <c r="B25" t="s">
        <v>96</v>
      </c>
      <c r="C25" s="53">
        <v>23.88</v>
      </c>
      <c r="D25" s="53">
        <v>26.62</v>
      </c>
      <c r="E25" s="53">
        <v>25.61</v>
      </c>
      <c r="F25" s="53">
        <v>29.37</v>
      </c>
      <c r="G25" s="14">
        <v>31.36</v>
      </c>
      <c r="H25" s="13"/>
      <c r="I25" s="15">
        <f t="shared" si="2"/>
        <v>6.7756213823629396E-2</v>
      </c>
      <c r="J25" s="2"/>
    </row>
    <row r="26" spans="1:10" x14ac:dyDescent="0.45">
      <c r="B26" t="s">
        <v>12</v>
      </c>
      <c r="C26" s="53">
        <v>19.53</v>
      </c>
      <c r="D26" s="58" t="s">
        <v>126</v>
      </c>
      <c r="E26" s="53">
        <v>17.95</v>
      </c>
      <c r="F26" s="53">
        <v>26.43</v>
      </c>
      <c r="G26" s="14">
        <v>28.72</v>
      </c>
      <c r="H26" s="13"/>
      <c r="I26" s="15">
        <f t="shared" si="2"/>
        <v>8.6643965191070649E-2</v>
      </c>
      <c r="J26" s="2"/>
    </row>
    <row r="27" spans="1:10" x14ac:dyDescent="0.45">
      <c r="B27" t="s">
        <v>9</v>
      </c>
      <c r="C27" s="53">
        <v>26.45</v>
      </c>
      <c r="D27" s="53">
        <v>27.72</v>
      </c>
      <c r="E27" s="53">
        <v>27.72</v>
      </c>
      <c r="F27" s="53">
        <v>29.37</v>
      </c>
      <c r="G27" s="14">
        <v>31.75</v>
      </c>
      <c r="H27" s="13"/>
      <c r="I27" s="15">
        <f t="shared" si="2"/>
        <v>8.1035069799114678E-2</v>
      </c>
      <c r="J27" s="2"/>
    </row>
    <row r="28" spans="1:10" x14ac:dyDescent="0.45">
      <c r="A28" s="1" t="s">
        <v>1</v>
      </c>
      <c r="B28" s="1" t="s">
        <v>98</v>
      </c>
      <c r="C28" s="54">
        <v>0.13009999999999999</v>
      </c>
      <c r="D28" s="54">
        <v>0.1492</v>
      </c>
      <c r="E28" s="54">
        <v>0.14940000000000001</v>
      </c>
      <c r="F28" s="54">
        <v>0.10009999999999999</v>
      </c>
      <c r="G28" s="16">
        <v>9.98E-2</v>
      </c>
      <c r="H28" s="13"/>
      <c r="I28" s="20">
        <f>(G28-F28)*100</f>
        <v>-2.9999999999999472E-2</v>
      </c>
      <c r="J28" s="2"/>
    </row>
    <row r="29" spans="1:10" x14ac:dyDescent="0.45">
      <c r="A29" s="1"/>
      <c r="B29" s="1" t="s">
        <v>18</v>
      </c>
      <c r="C29" s="54">
        <v>0.12330000000000001</v>
      </c>
      <c r="D29" s="54">
        <v>0.1062</v>
      </c>
      <c r="E29" s="54">
        <v>0.11688311688311682</v>
      </c>
      <c r="F29" s="54">
        <v>6.3700000000000007E-2</v>
      </c>
      <c r="G29" s="16">
        <v>0.11020000000000001</v>
      </c>
      <c r="H29" s="13"/>
      <c r="I29" s="20">
        <f t="shared" ref="I29:I32" si="3">(G29-F29)*100</f>
        <v>4.6500000000000004</v>
      </c>
      <c r="J29" s="2"/>
    </row>
    <row r="30" spans="1:10" x14ac:dyDescent="0.45">
      <c r="A30" s="1"/>
      <c r="B30" s="1" t="s">
        <v>19</v>
      </c>
      <c r="C30" s="54">
        <v>0.26540000000000002</v>
      </c>
      <c r="D30" s="54">
        <v>0.28510000000000002</v>
      </c>
      <c r="E30" s="54">
        <v>0.27272727272727271</v>
      </c>
      <c r="F30" s="54">
        <v>0.2329</v>
      </c>
      <c r="G30" s="16">
        <v>0.18770000000000001</v>
      </c>
      <c r="H30" s="13"/>
      <c r="I30" s="20">
        <f t="shared" si="3"/>
        <v>-4.5199999999999987</v>
      </c>
      <c r="J30" s="2"/>
    </row>
    <row r="31" spans="1:10" x14ac:dyDescent="0.45">
      <c r="A31" s="1"/>
      <c r="B31" s="1" t="s">
        <v>20</v>
      </c>
      <c r="C31" s="54">
        <v>9.7199999999999995E-2</v>
      </c>
      <c r="D31" s="54">
        <v>3.9699999999999999E-2</v>
      </c>
      <c r="E31" s="54">
        <v>7.6118326118326099E-2</v>
      </c>
      <c r="F31" s="54">
        <v>0</v>
      </c>
      <c r="G31" s="16">
        <v>1.23E-2</v>
      </c>
      <c r="H31" s="13"/>
      <c r="I31" s="20">
        <f t="shared" si="3"/>
        <v>1.23</v>
      </c>
      <c r="J31" s="2"/>
    </row>
    <row r="32" spans="1:10" x14ac:dyDescent="0.45">
      <c r="A32" s="1"/>
      <c r="B32" s="1" t="s">
        <v>21</v>
      </c>
      <c r="C32" s="54">
        <v>0.2616</v>
      </c>
      <c r="D32" s="58" t="s">
        <v>126</v>
      </c>
      <c r="E32" s="54">
        <v>0.35245310245310246</v>
      </c>
      <c r="F32" s="54">
        <v>0.10009999999999999</v>
      </c>
      <c r="G32" s="16">
        <v>9.5399999999999999E-2</v>
      </c>
      <c r="H32" s="13"/>
      <c r="I32" s="20">
        <f t="shared" si="3"/>
        <v>-0.46999999999999958</v>
      </c>
      <c r="J32" s="2"/>
    </row>
    <row r="33" spans="1:10" x14ac:dyDescent="0.45">
      <c r="A33" s="24"/>
      <c r="B33" s="24"/>
      <c r="C33" s="25"/>
      <c r="D33" s="25"/>
      <c r="E33" s="25"/>
      <c r="F33" s="25"/>
      <c r="G33" s="17"/>
      <c r="H33" s="17"/>
      <c r="I33" s="17"/>
      <c r="J33" s="2"/>
    </row>
    <row r="34" spans="1:10" x14ac:dyDescent="0.45">
      <c r="A34" s="1"/>
      <c r="B34" s="1"/>
      <c r="C34" s="16"/>
      <c r="D34" s="16"/>
      <c r="E34" s="16"/>
      <c r="F34" s="16"/>
      <c r="G34" s="13"/>
      <c r="H34" s="13"/>
      <c r="I34" s="13"/>
      <c r="J34" s="2"/>
    </row>
    <row r="35" spans="1:10" x14ac:dyDescent="0.45">
      <c r="C35" s="52" t="s">
        <v>94</v>
      </c>
      <c r="D35" s="52"/>
      <c r="E35" s="52"/>
      <c r="F35" s="52"/>
      <c r="G35" s="52"/>
      <c r="H35" s="13"/>
      <c r="I35" s="13"/>
      <c r="J35" s="2"/>
    </row>
    <row r="36" spans="1:10" x14ac:dyDescent="0.45">
      <c r="C36" s="13">
        <v>2020</v>
      </c>
      <c r="D36" s="13">
        <v>2021</v>
      </c>
      <c r="E36" s="13">
        <v>2022</v>
      </c>
      <c r="F36" s="13">
        <v>2023</v>
      </c>
      <c r="G36" s="13">
        <v>2024</v>
      </c>
      <c r="H36" s="13"/>
      <c r="I36" s="13" t="s">
        <v>103</v>
      </c>
      <c r="J36" s="2"/>
    </row>
    <row r="37" spans="1:10" x14ac:dyDescent="0.45">
      <c r="A37" t="s">
        <v>17</v>
      </c>
      <c r="B37" t="s">
        <v>97</v>
      </c>
      <c r="C37" s="14">
        <v>24.05</v>
      </c>
      <c r="D37" s="14">
        <v>25.26</v>
      </c>
      <c r="E37" s="14">
        <v>25.71</v>
      </c>
      <c r="F37" s="14">
        <v>26.83</v>
      </c>
      <c r="G37" s="14">
        <v>30.04</v>
      </c>
      <c r="H37" s="13"/>
      <c r="I37" s="15">
        <f>(G37/F37)-1</f>
        <v>0.1196421915765935</v>
      </c>
      <c r="J37" s="2"/>
    </row>
    <row r="38" spans="1:10" x14ac:dyDescent="0.45">
      <c r="B38" t="s">
        <v>10</v>
      </c>
      <c r="C38" s="14">
        <v>25.28</v>
      </c>
      <c r="D38" s="14">
        <v>27.08</v>
      </c>
      <c r="E38" s="14">
        <v>27.02</v>
      </c>
      <c r="F38" s="14">
        <v>27.3</v>
      </c>
      <c r="G38" s="14">
        <v>30.37</v>
      </c>
      <c r="H38" s="13"/>
      <c r="I38" s="15">
        <f t="shared" ref="I38:I42" si="4">(G38/F38)-1</f>
        <v>0.1124542124542125</v>
      </c>
      <c r="J38" s="2"/>
    </row>
    <row r="39" spans="1:10" x14ac:dyDescent="0.45">
      <c r="B39" t="s">
        <v>11</v>
      </c>
      <c r="C39" s="14">
        <v>22.17</v>
      </c>
      <c r="D39" s="14">
        <v>23.33</v>
      </c>
      <c r="E39" s="14">
        <v>24.45</v>
      </c>
      <c r="F39" s="14">
        <v>26.55</v>
      </c>
      <c r="G39" s="14">
        <v>30.07</v>
      </c>
      <c r="H39" s="13"/>
      <c r="I39" s="15">
        <f t="shared" si="4"/>
        <v>0.13258003766478343</v>
      </c>
      <c r="J39" s="2"/>
    </row>
    <row r="40" spans="1:10" x14ac:dyDescent="0.45">
      <c r="B40" t="s">
        <v>96</v>
      </c>
      <c r="C40" s="14">
        <v>26.02</v>
      </c>
      <c r="D40" s="14">
        <v>26.18</v>
      </c>
      <c r="E40" s="14">
        <v>25.3</v>
      </c>
      <c r="F40" s="14">
        <v>25.66</v>
      </c>
      <c r="G40" s="14">
        <v>29.07</v>
      </c>
      <c r="H40" s="13"/>
      <c r="I40" s="15">
        <f t="shared" si="4"/>
        <v>0.13289166017147314</v>
      </c>
      <c r="J40" s="2"/>
    </row>
    <row r="41" spans="1:10" x14ac:dyDescent="0.45">
      <c r="B41" t="s">
        <v>12</v>
      </c>
      <c r="C41" s="14">
        <v>24.36</v>
      </c>
      <c r="D41" s="14">
        <v>24.71</v>
      </c>
      <c r="E41" s="14">
        <v>27.04</v>
      </c>
      <c r="F41" s="14">
        <v>28.13</v>
      </c>
      <c r="G41" s="14">
        <v>30.13</v>
      </c>
      <c r="H41" s="13"/>
      <c r="I41" s="15">
        <f t="shared" si="4"/>
        <v>7.1098471382865291E-2</v>
      </c>
      <c r="J41" s="2"/>
    </row>
    <row r="42" spans="1:10" x14ac:dyDescent="0.45">
      <c r="B42" t="s">
        <v>9</v>
      </c>
      <c r="C42" s="14">
        <v>26.36</v>
      </c>
      <c r="D42" s="14">
        <v>27.72</v>
      </c>
      <c r="E42" s="14">
        <v>28.69</v>
      </c>
      <c r="F42" s="14">
        <v>30.64</v>
      </c>
      <c r="G42" s="14">
        <v>32.92</v>
      </c>
      <c r="H42" s="13"/>
      <c r="I42" s="15">
        <f t="shared" si="4"/>
        <v>7.4412532637075701E-2</v>
      </c>
      <c r="J42" s="2"/>
    </row>
    <row r="43" spans="1:10" x14ac:dyDescent="0.45">
      <c r="A43" s="1" t="s">
        <v>1</v>
      </c>
      <c r="B43" s="1" t="s">
        <v>98</v>
      </c>
      <c r="C43" s="16">
        <v>8.7599999999999997E-2</v>
      </c>
      <c r="D43" s="16">
        <v>8.8999999999999996E-2</v>
      </c>
      <c r="E43" s="16">
        <v>0.10390000000000001</v>
      </c>
      <c r="F43" s="16">
        <v>0.1246</v>
      </c>
      <c r="G43" s="16">
        <v>8.7300000000000003E-2</v>
      </c>
      <c r="H43" s="13"/>
      <c r="I43" s="20">
        <f>(G43-F43)*100</f>
        <v>-3.73</v>
      </c>
      <c r="J43" s="2"/>
    </row>
    <row r="44" spans="1:10" x14ac:dyDescent="0.45">
      <c r="A44" s="1"/>
      <c r="B44" s="1" t="s">
        <v>18</v>
      </c>
      <c r="C44" s="16">
        <v>4.1000000000000002E-2</v>
      </c>
      <c r="D44" s="16">
        <v>2.3400000000000001E-2</v>
      </c>
      <c r="E44" s="16">
        <v>5.8208434994771754E-2</v>
      </c>
      <c r="F44" s="16">
        <v>0.10920000000000001</v>
      </c>
      <c r="G44" s="16">
        <v>7.7399999999999997E-2</v>
      </c>
      <c r="H44" s="13"/>
      <c r="I44" s="20">
        <f t="shared" ref="I44:I47" si="5">(G44-F44)*100</f>
        <v>-3.180000000000001</v>
      </c>
      <c r="J44" s="2"/>
    </row>
    <row r="45" spans="1:10" x14ac:dyDescent="0.45">
      <c r="A45" s="1"/>
      <c r="B45" s="1" t="s">
        <v>19</v>
      </c>
      <c r="C45" s="16">
        <v>0.159</v>
      </c>
      <c r="D45" s="16">
        <v>0.1583</v>
      </c>
      <c r="E45" s="16">
        <v>0.14778668525618688</v>
      </c>
      <c r="F45" s="16">
        <v>0.13370000000000001</v>
      </c>
      <c r="G45" s="16">
        <v>8.6499999999999994E-2</v>
      </c>
      <c r="H45" s="13"/>
      <c r="I45" s="20">
        <f t="shared" si="5"/>
        <v>-4.7200000000000024</v>
      </c>
      <c r="J45" s="2"/>
    </row>
    <row r="46" spans="1:10" x14ac:dyDescent="0.45">
      <c r="A46" s="1"/>
      <c r="B46" s="1" t="s">
        <v>20</v>
      </c>
      <c r="C46" s="16">
        <v>1.29E-2</v>
      </c>
      <c r="D46" s="16">
        <v>5.5800000000000002E-2</v>
      </c>
      <c r="E46" s="16">
        <v>0.11815963750435693</v>
      </c>
      <c r="F46" s="16">
        <v>0.16259999999999999</v>
      </c>
      <c r="G46" s="16">
        <v>0.1169</v>
      </c>
      <c r="H46" s="13"/>
      <c r="I46" s="20">
        <f t="shared" si="5"/>
        <v>-4.5699999999999994</v>
      </c>
      <c r="J46" s="2"/>
    </row>
    <row r="47" spans="1:10" x14ac:dyDescent="0.45">
      <c r="A47" s="1"/>
      <c r="B47" s="1" t="s">
        <v>21</v>
      </c>
      <c r="C47" s="16">
        <v>7.5899999999999995E-2</v>
      </c>
      <c r="D47" s="16">
        <v>0.1086</v>
      </c>
      <c r="E47" s="16">
        <v>5.751132798884636E-2</v>
      </c>
      <c r="F47" s="16">
        <v>8.2199999999999995E-2</v>
      </c>
      <c r="G47" s="16">
        <v>8.4699999999999998E-2</v>
      </c>
      <c r="H47" s="13"/>
      <c r="I47" s="20">
        <f t="shared" si="5"/>
        <v>0.25000000000000022</v>
      </c>
      <c r="J47" s="2"/>
    </row>
    <row r="48" spans="1:10" x14ac:dyDescent="0.45">
      <c r="A48" s="1"/>
      <c r="B48" s="1"/>
      <c r="C48" s="16"/>
      <c r="D48" s="16"/>
      <c r="E48" s="16"/>
      <c r="F48" s="16"/>
      <c r="G48" s="13"/>
      <c r="H48" s="13"/>
      <c r="I48" s="13"/>
      <c r="J48" s="2"/>
    </row>
    <row r="49" spans="1:10" x14ac:dyDescent="0.45">
      <c r="C49" s="52" t="s">
        <v>95</v>
      </c>
      <c r="D49" s="52"/>
      <c r="E49" s="52"/>
      <c r="F49" s="52"/>
      <c r="G49" s="52"/>
      <c r="H49" s="13"/>
      <c r="I49" s="13"/>
      <c r="J49" s="2"/>
    </row>
    <row r="50" spans="1:10" x14ac:dyDescent="0.45">
      <c r="C50" s="13">
        <v>2020</v>
      </c>
      <c r="D50" s="13">
        <v>2021</v>
      </c>
      <c r="E50" s="13">
        <v>2022</v>
      </c>
      <c r="F50" s="13">
        <v>2023</v>
      </c>
      <c r="G50" s="13">
        <v>2024</v>
      </c>
      <c r="H50" s="13"/>
      <c r="I50" s="13" t="s">
        <v>103</v>
      </c>
      <c r="J50" s="2"/>
    </row>
    <row r="51" spans="1:10" x14ac:dyDescent="0.45">
      <c r="A51" t="s">
        <v>17</v>
      </c>
      <c r="B51" t="s">
        <v>97</v>
      </c>
      <c r="C51" s="53">
        <v>22.87</v>
      </c>
      <c r="D51" s="53">
        <v>24.43</v>
      </c>
      <c r="E51" s="53">
        <v>24.74</v>
      </c>
      <c r="F51" s="53">
        <v>26.74</v>
      </c>
      <c r="G51" s="14">
        <v>29.15</v>
      </c>
      <c r="H51" s="13"/>
      <c r="I51" s="15">
        <f>(G51/F51)-1</f>
        <v>9.0127150336574369E-2</v>
      </c>
      <c r="J51" s="2"/>
    </row>
    <row r="52" spans="1:10" x14ac:dyDescent="0.45">
      <c r="B52" t="s">
        <v>10</v>
      </c>
      <c r="C52" s="53">
        <v>23.87</v>
      </c>
      <c r="D52" s="53">
        <v>25.73</v>
      </c>
      <c r="E52" s="53">
        <v>25.3</v>
      </c>
      <c r="F52" s="53">
        <v>27.85</v>
      </c>
      <c r="G52" s="14">
        <v>29.13</v>
      </c>
      <c r="H52" s="13"/>
      <c r="I52" s="15">
        <f t="shared" ref="I52:I56" si="6">(G52/F52)-1</f>
        <v>4.5960502692998118E-2</v>
      </c>
      <c r="J52" s="2"/>
    </row>
    <row r="53" spans="1:10" x14ac:dyDescent="0.45">
      <c r="B53" t="s">
        <v>11</v>
      </c>
      <c r="C53" s="53">
        <v>21.5</v>
      </c>
      <c r="D53" s="53">
        <v>22.83</v>
      </c>
      <c r="E53" s="53">
        <v>23.57</v>
      </c>
      <c r="F53" s="53">
        <v>23.94</v>
      </c>
      <c r="G53" s="14">
        <v>27.24</v>
      </c>
      <c r="H53" s="13"/>
      <c r="I53" s="15">
        <f t="shared" si="6"/>
        <v>0.13784461152882188</v>
      </c>
      <c r="J53" s="2"/>
    </row>
    <row r="54" spans="1:10" x14ac:dyDescent="0.45">
      <c r="B54" t="s">
        <v>96</v>
      </c>
      <c r="C54" s="53">
        <v>24.64</v>
      </c>
      <c r="D54" s="53">
        <v>26.13</v>
      </c>
      <c r="E54" s="53">
        <v>25.96</v>
      </c>
      <c r="F54" s="53">
        <v>31.57</v>
      </c>
      <c r="G54" s="14">
        <v>35.08</v>
      </c>
      <c r="H54" s="13"/>
      <c r="I54" s="15">
        <f t="shared" si="6"/>
        <v>0.11118150142540384</v>
      </c>
      <c r="J54" s="2"/>
    </row>
    <row r="55" spans="1:10" x14ac:dyDescent="0.45">
      <c r="B55" t="s">
        <v>12</v>
      </c>
      <c r="C55" s="53">
        <v>18.64</v>
      </c>
      <c r="D55" s="58" t="s">
        <v>126</v>
      </c>
      <c r="E55" s="53">
        <v>23.97</v>
      </c>
      <c r="F55" s="53">
        <v>25.25</v>
      </c>
      <c r="G55" s="14">
        <v>28.76</v>
      </c>
      <c r="H55" s="13"/>
      <c r="I55" s="15">
        <f t="shared" si="6"/>
        <v>0.13900990099009913</v>
      </c>
      <c r="J55" s="2"/>
    </row>
    <row r="56" spans="1:10" x14ac:dyDescent="0.45">
      <c r="B56" t="s">
        <v>9</v>
      </c>
      <c r="C56" s="53">
        <v>29.25</v>
      </c>
      <c r="D56" s="53">
        <v>30.54</v>
      </c>
      <c r="E56" s="53">
        <v>30.91</v>
      </c>
      <c r="F56" s="53">
        <v>31.8</v>
      </c>
      <c r="G56" s="14">
        <v>33.92</v>
      </c>
      <c r="H56" s="13"/>
      <c r="I56" s="15">
        <f t="shared" si="6"/>
        <v>6.6666666666666652E-2</v>
      </c>
      <c r="J56" s="2"/>
    </row>
    <row r="57" spans="1:10" x14ac:dyDescent="0.45">
      <c r="A57" s="1" t="s">
        <v>1</v>
      </c>
      <c r="B57" s="1" t="s">
        <v>98</v>
      </c>
      <c r="C57" s="54">
        <v>0.21809999999999999</v>
      </c>
      <c r="D57" s="54">
        <v>0.2</v>
      </c>
      <c r="E57" s="54">
        <v>0.19950000000000001</v>
      </c>
      <c r="F57" s="54">
        <v>0.159</v>
      </c>
      <c r="G57" s="16">
        <v>0.14050000000000001</v>
      </c>
      <c r="H57" s="13"/>
      <c r="I57" s="20">
        <f>(G57-F57)*100</f>
        <v>-1.8499999999999988</v>
      </c>
      <c r="J57" s="2"/>
    </row>
    <row r="58" spans="1:10" x14ac:dyDescent="0.45">
      <c r="A58" s="1"/>
      <c r="B58" s="1" t="s">
        <v>18</v>
      </c>
      <c r="C58" s="54">
        <v>0.18390000000000001</v>
      </c>
      <c r="D58" s="54">
        <v>0.1575</v>
      </c>
      <c r="E58" s="54">
        <v>0.18149466192170816</v>
      </c>
      <c r="F58" s="54">
        <v>0.12429999999999999</v>
      </c>
      <c r="G58" s="16">
        <v>0.14119999999999999</v>
      </c>
      <c r="H58" s="13"/>
      <c r="I58" s="20">
        <f t="shared" ref="I58:I61" si="7">(G58-F58)*100</f>
        <v>1.69</v>
      </c>
      <c r="J58" s="2"/>
    </row>
    <row r="59" spans="1:10" x14ac:dyDescent="0.45">
      <c r="A59" s="1"/>
      <c r="B59" s="1" t="s">
        <v>19</v>
      </c>
      <c r="C59" s="54">
        <v>0.26500000000000001</v>
      </c>
      <c r="D59" s="54">
        <v>0.25240000000000001</v>
      </c>
      <c r="E59" s="54">
        <v>0.23746360401164671</v>
      </c>
      <c r="F59" s="54">
        <v>0.24729999999999999</v>
      </c>
      <c r="G59" s="16">
        <v>0.19700000000000001</v>
      </c>
      <c r="H59" s="13"/>
      <c r="I59" s="20">
        <f t="shared" si="7"/>
        <v>-5.0299999999999985</v>
      </c>
      <c r="J59" s="2"/>
    </row>
    <row r="60" spans="1:10" x14ac:dyDescent="0.45">
      <c r="A60" s="1"/>
      <c r="B60" s="1" t="s">
        <v>20</v>
      </c>
      <c r="C60" s="54">
        <v>0.15759999999999999</v>
      </c>
      <c r="D60" s="54">
        <v>0.14419999999999999</v>
      </c>
      <c r="E60" s="54">
        <v>0.16014234875444838</v>
      </c>
      <c r="F60" s="54">
        <v>7.1999999999999998E-3</v>
      </c>
      <c r="G60" s="16">
        <v>-3.44E-2</v>
      </c>
      <c r="H60" s="13"/>
      <c r="I60" s="20">
        <f t="shared" si="7"/>
        <v>-4.16</v>
      </c>
      <c r="J60" s="2"/>
    </row>
    <row r="61" spans="1:10" x14ac:dyDescent="0.45">
      <c r="A61" s="1"/>
      <c r="B61" s="1" t="s">
        <v>21</v>
      </c>
      <c r="C61" s="54">
        <v>0.36270000000000002</v>
      </c>
      <c r="D61" s="58" t="s">
        <v>126</v>
      </c>
      <c r="E61" s="54">
        <v>0.22452280815270143</v>
      </c>
      <c r="F61" s="54">
        <v>0.20619999999999999</v>
      </c>
      <c r="G61" s="16">
        <v>0.15210000000000001</v>
      </c>
      <c r="H61" s="13"/>
      <c r="I61" s="20">
        <f t="shared" si="7"/>
        <v>-5.4099999999999984</v>
      </c>
      <c r="J61" s="2"/>
    </row>
    <row r="62" spans="1:10" x14ac:dyDescent="0.45">
      <c r="A62" s="10"/>
      <c r="B62" s="10"/>
      <c r="C62" s="10"/>
      <c r="D62" s="10"/>
      <c r="E62" s="10"/>
      <c r="F62" s="10"/>
      <c r="G62" s="10"/>
      <c r="H62" s="10"/>
      <c r="I62" s="11"/>
    </row>
  </sheetData>
  <mergeCells count="4">
    <mergeCell ref="C6:G6"/>
    <mergeCell ref="C20:G20"/>
    <mergeCell ref="C35:G35"/>
    <mergeCell ref="C49:G49"/>
  </mergeCells>
  <hyperlinks>
    <hyperlink ref="A1" location="Contents!A1" display="Back to Contents" xr:uid="{178935C6-5702-4891-A772-5ACA80D18E75}"/>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7036-12AA-472E-9BB0-D36D5791464F}">
  <dimension ref="A1:L33"/>
  <sheetViews>
    <sheetView showGridLines="0" zoomScaleNormal="100" workbookViewId="0"/>
  </sheetViews>
  <sheetFormatPr defaultRowHeight="14.25" x14ac:dyDescent="0.45"/>
  <cols>
    <col min="1" max="1" width="16.796875" customWidth="1"/>
    <col min="2" max="2" width="34.796875" customWidth="1"/>
    <col min="3" max="10" width="10.53125" customWidth="1"/>
    <col min="12" max="12" width="20.46484375" style="6" bestFit="1" customWidth="1"/>
  </cols>
  <sheetData>
    <row r="1" spans="1:12" x14ac:dyDescent="0.45">
      <c r="A1" s="5" t="s">
        <v>14</v>
      </c>
    </row>
    <row r="2" spans="1:12" ht="15.75" x14ac:dyDescent="0.45">
      <c r="A2" s="7" t="s">
        <v>109</v>
      </c>
    </row>
    <row r="3" spans="1:12" x14ac:dyDescent="0.45">
      <c r="A3" s="8" t="s">
        <v>15</v>
      </c>
    </row>
    <row r="4" spans="1:12" x14ac:dyDescent="0.45">
      <c r="A4" s="9"/>
      <c r="B4" s="10"/>
      <c r="C4" s="10"/>
      <c r="D4" s="10"/>
      <c r="E4" s="10"/>
      <c r="F4" s="10"/>
      <c r="G4" s="10"/>
      <c r="H4" s="10"/>
      <c r="I4" s="10"/>
      <c r="J4" s="10"/>
      <c r="K4" s="10"/>
      <c r="L4" s="11"/>
    </row>
    <row r="5" spans="1:12" x14ac:dyDescent="0.45">
      <c r="A5" s="8"/>
      <c r="C5" s="41"/>
      <c r="D5" s="41"/>
      <c r="E5" s="41"/>
      <c r="F5" s="41"/>
      <c r="G5" s="41"/>
      <c r="H5" s="41"/>
      <c r="I5" s="41"/>
      <c r="J5" s="41"/>
    </row>
    <row r="6" spans="1:12" x14ac:dyDescent="0.45">
      <c r="C6" s="52" t="s">
        <v>16</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73</v>
      </c>
      <c r="B8" t="s">
        <v>99</v>
      </c>
      <c r="C8" s="14">
        <v>4838</v>
      </c>
      <c r="D8" s="14">
        <v>440.02</v>
      </c>
      <c r="E8" s="14">
        <v>900</v>
      </c>
      <c r="F8" s="14">
        <v>600</v>
      </c>
      <c r="G8" s="14">
        <v>700</v>
      </c>
      <c r="H8" s="14">
        <v>1000</v>
      </c>
      <c r="I8" s="14">
        <v>1000</v>
      </c>
      <c r="J8" s="14">
        <v>725</v>
      </c>
      <c r="K8" s="13"/>
      <c r="L8" s="15">
        <f>(I8/H8)-1</f>
        <v>0</v>
      </c>
    </row>
    <row r="9" spans="1:12" x14ac:dyDescent="0.45">
      <c r="B9" t="s">
        <v>9</v>
      </c>
      <c r="C9" s="14">
        <v>5600</v>
      </c>
      <c r="D9" s="14">
        <v>500</v>
      </c>
      <c r="E9" s="14">
        <v>1193</v>
      </c>
      <c r="F9" s="14">
        <v>1000</v>
      </c>
      <c r="G9" s="14">
        <v>700</v>
      </c>
      <c r="H9" s="14">
        <v>1000</v>
      </c>
      <c r="I9" s="14">
        <v>850</v>
      </c>
      <c r="J9" s="14">
        <v>700</v>
      </c>
      <c r="K9" s="13"/>
      <c r="L9" s="15">
        <f>(I9/H9)-1</f>
        <v>-0.15000000000000002</v>
      </c>
    </row>
    <row r="10" spans="1:12" x14ac:dyDescent="0.45">
      <c r="A10" s="1" t="s">
        <v>1</v>
      </c>
      <c r="B10" s="1" t="s">
        <v>101</v>
      </c>
      <c r="C10" s="16">
        <v>0.1361</v>
      </c>
      <c r="D10" s="16">
        <v>0.12</v>
      </c>
      <c r="E10" s="16">
        <v>0.24560000000000001</v>
      </c>
      <c r="F10" s="16">
        <v>0.4</v>
      </c>
      <c r="G10" s="16">
        <v>0</v>
      </c>
      <c r="H10" s="16">
        <v>0</v>
      </c>
      <c r="I10" s="16">
        <v>-0.17649999999999999</v>
      </c>
      <c r="J10" s="16">
        <v>-3.5700000000000003E-2</v>
      </c>
      <c r="K10" s="13"/>
      <c r="L10" s="20">
        <f>(I10-H10)*100</f>
        <v>-17.649999999999999</v>
      </c>
    </row>
    <row r="11" spans="1:12" x14ac:dyDescent="0.45">
      <c r="C11" s="13"/>
      <c r="D11" s="13"/>
      <c r="E11" s="13"/>
      <c r="F11" s="13"/>
      <c r="G11" s="13"/>
      <c r="H11" s="13"/>
      <c r="I11" s="13"/>
      <c r="J11" s="13"/>
      <c r="K11" s="13"/>
      <c r="L11" s="13"/>
    </row>
    <row r="12" spans="1:12" x14ac:dyDescent="0.45">
      <c r="C12" s="52" t="s">
        <v>22</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73</v>
      </c>
      <c r="B14" t="s">
        <v>99</v>
      </c>
      <c r="C14" s="14">
        <v>4359.4799999999996</v>
      </c>
      <c r="D14" s="14">
        <v>924.65</v>
      </c>
      <c r="E14" s="14">
        <v>1925.51</v>
      </c>
      <c r="F14" s="14">
        <v>654.22</v>
      </c>
      <c r="G14" s="14">
        <v>886.36</v>
      </c>
      <c r="H14" s="14">
        <v>991.67</v>
      </c>
      <c r="I14" s="14">
        <v>954.39</v>
      </c>
      <c r="J14" s="14">
        <v>836.11</v>
      </c>
      <c r="K14" s="13"/>
      <c r="L14" s="15">
        <f>(I14/H14)-1</f>
        <v>-3.7593150947391796E-2</v>
      </c>
    </row>
    <row r="15" spans="1:12" x14ac:dyDescent="0.45">
      <c r="B15" t="s">
        <v>9</v>
      </c>
      <c r="C15" s="14">
        <v>5262.55</v>
      </c>
      <c r="D15" s="14">
        <v>1450.6</v>
      </c>
      <c r="E15" s="14">
        <v>2135.04</v>
      </c>
      <c r="F15" s="14">
        <v>1405.1</v>
      </c>
      <c r="G15" s="14">
        <v>1006</v>
      </c>
      <c r="H15" s="14">
        <v>985.95</v>
      </c>
      <c r="I15" s="14">
        <v>918.97</v>
      </c>
      <c r="J15" s="14">
        <v>952.85</v>
      </c>
      <c r="K15" s="13"/>
      <c r="L15" s="15">
        <f>(I15/H15)-1</f>
        <v>-6.7934479436076889E-2</v>
      </c>
    </row>
    <row r="16" spans="1:12" x14ac:dyDescent="0.45">
      <c r="A16" s="1" t="s">
        <v>1</v>
      </c>
      <c r="B16" s="1" t="s">
        <v>101</v>
      </c>
      <c r="C16" s="16">
        <v>0.1716</v>
      </c>
      <c r="D16" s="16">
        <v>0.36259999999999998</v>
      </c>
      <c r="E16" s="16">
        <v>9.8100000000000007E-2</v>
      </c>
      <c r="F16" s="16">
        <v>0.53439999999999999</v>
      </c>
      <c r="G16" s="16">
        <v>0.11890000000000001</v>
      </c>
      <c r="H16" s="16">
        <v>-5.8015112328210494E-3</v>
      </c>
      <c r="I16" s="16">
        <v>-3.85E-2</v>
      </c>
      <c r="J16" s="16">
        <v>0.1225</v>
      </c>
      <c r="K16" s="13"/>
      <c r="L16" s="20">
        <f>(I16-H16)*100</f>
        <v>-3.2698488767178948</v>
      </c>
    </row>
    <row r="17" spans="1:12" x14ac:dyDescent="0.45">
      <c r="A17" s="10"/>
      <c r="B17" s="10"/>
      <c r="C17" s="17"/>
      <c r="D17" s="17"/>
      <c r="E17" s="17"/>
      <c r="F17" s="17"/>
      <c r="G17" s="17"/>
      <c r="H17" s="17"/>
      <c r="I17" s="17"/>
      <c r="J17" s="17"/>
      <c r="K17" s="17"/>
      <c r="L17" s="17"/>
    </row>
    <row r="18" spans="1:12" x14ac:dyDescent="0.45">
      <c r="C18" s="13"/>
      <c r="D18" s="13"/>
      <c r="E18" s="13"/>
      <c r="F18" s="13"/>
      <c r="G18" s="13"/>
      <c r="H18" s="13"/>
      <c r="I18" s="13"/>
      <c r="J18" s="13"/>
      <c r="K18" s="13"/>
      <c r="L18" s="13"/>
    </row>
    <row r="19" spans="1:12" x14ac:dyDescent="0.45">
      <c r="C19" s="52" t="s">
        <v>0</v>
      </c>
      <c r="D19" s="52"/>
      <c r="E19" s="52"/>
      <c r="F19" s="52"/>
      <c r="G19" s="52"/>
      <c r="H19" s="52"/>
      <c r="I19" s="52"/>
      <c r="J19" s="46"/>
      <c r="K19" s="13"/>
      <c r="L19" s="13"/>
    </row>
    <row r="20" spans="1:12" x14ac:dyDescent="0.45">
      <c r="C20" s="13">
        <v>2017</v>
      </c>
      <c r="D20" s="13">
        <v>2018</v>
      </c>
      <c r="E20" s="13">
        <v>2019</v>
      </c>
      <c r="F20" s="13">
        <v>2020</v>
      </c>
      <c r="G20" s="13">
        <v>2021</v>
      </c>
      <c r="H20" s="13">
        <v>2022</v>
      </c>
      <c r="I20" s="13">
        <v>2023</v>
      </c>
      <c r="J20" s="13">
        <v>2024</v>
      </c>
      <c r="K20" s="13"/>
      <c r="L20" s="13"/>
    </row>
    <row r="21" spans="1:12" x14ac:dyDescent="0.45">
      <c r="B21" t="s">
        <v>99</v>
      </c>
      <c r="C21" s="18">
        <v>199</v>
      </c>
      <c r="D21" s="18">
        <v>214</v>
      </c>
      <c r="E21" s="18">
        <v>276</v>
      </c>
      <c r="F21" s="18">
        <v>344</v>
      </c>
      <c r="G21" s="18">
        <v>326</v>
      </c>
      <c r="H21" s="18">
        <v>386</v>
      </c>
      <c r="I21" s="18">
        <v>417</v>
      </c>
      <c r="J21" s="18">
        <v>451</v>
      </c>
      <c r="K21" s="13"/>
      <c r="L21" s="15"/>
    </row>
    <row r="22" spans="1:12" x14ac:dyDescent="0.45">
      <c r="B22" t="s">
        <v>9</v>
      </c>
      <c r="C22" s="18">
        <v>563</v>
      </c>
      <c r="D22" s="18">
        <v>641</v>
      </c>
      <c r="E22" s="18">
        <v>706</v>
      </c>
      <c r="F22" s="18">
        <v>744</v>
      </c>
      <c r="G22" s="18">
        <v>742</v>
      </c>
      <c r="H22" s="18">
        <v>757</v>
      </c>
      <c r="I22" s="18">
        <v>735</v>
      </c>
      <c r="J22" s="18">
        <v>760</v>
      </c>
      <c r="K22" s="13"/>
      <c r="L22" s="15"/>
    </row>
    <row r="23" spans="1:12" x14ac:dyDescent="0.45">
      <c r="C23" s="18"/>
      <c r="D23" s="18"/>
      <c r="E23" s="18"/>
      <c r="F23" s="18"/>
      <c r="G23" s="18"/>
      <c r="H23" s="18"/>
      <c r="I23" s="18"/>
      <c r="J23" s="18"/>
      <c r="K23" s="13"/>
      <c r="L23" s="15"/>
    </row>
    <row r="24" spans="1:12" x14ac:dyDescent="0.45">
      <c r="C24" s="52" t="s">
        <v>3</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row>
    <row r="26" spans="1:12" x14ac:dyDescent="0.45">
      <c r="B26" t="s">
        <v>99</v>
      </c>
      <c r="C26" s="18">
        <v>15</v>
      </c>
      <c r="D26" s="18">
        <v>14</v>
      </c>
      <c r="E26" s="18">
        <v>11</v>
      </c>
      <c r="F26" s="18">
        <v>7</v>
      </c>
      <c r="G26" s="18">
        <v>44</v>
      </c>
      <c r="H26" s="18">
        <v>12</v>
      </c>
      <c r="I26" s="18">
        <v>42</v>
      </c>
      <c r="J26" s="18">
        <v>36</v>
      </c>
      <c r="K26" s="13"/>
      <c r="L26" s="15"/>
    </row>
    <row r="27" spans="1:12" x14ac:dyDescent="0.45">
      <c r="B27" t="s">
        <v>9</v>
      </c>
      <c r="C27" s="18">
        <v>65</v>
      </c>
      <c r="D27" s="18">
        <v>68</v>
      </c>
      <c r="E27" s="18">
        <v>42</v>
      </c>
      <c r="F27" s="18">
        <v>12</v>
      </c>
      <c r="G27" s="18">
        <v>107</v>
      </c>
      <c r="H27" s="18">
        <v>29</v>
      </c>
      <c r="I27" s="18">
        <v>44</v>
      </c>
      <c r="J27" s="18">
        <v>87</v>
      </c>
      <c r="K27" s="13"/>
      <c r="L27" s="15"/>
    </row>
    <row r="28" spans="1:12" x14ac:dyDescent="0.45">
      <c r="C28" s="18"/>
      <c r="D28" s="18"/>
      <c r="E28" s="18"/>
      <c r="F28" s="18"/>
      <c r="G28" s="18"/>
      <c r="H28" s="18"/>
      <c r="I28" s="18"/>
      <c r="J28" s="18"/>
      <c r="K28" s="13"/>
      <c r="L28" s="15"/>
    </row>
    <row r="29" spans="1:12" x14ac:dyDescent="0.45">
      <c r="C29" s="52" t="s">
        <v>74</v>
      </c>
      <c r="D29" s="52"/>
      <c r="E29" s="52"/>
      <c r="F29" s="52"/>
      <c r="G29" s="52"/>
      <c r="H29" s="52"/>
      <c r="I29" s="52"/>
      <c r="J29" s="46"/>
      <c r="K29" s="13"/>
      <c r="L29" s="13"/>
    </row>
    <row r="30" spans="1:12" x14ac:dyDescent="0.45">
      <c r="C30" s="13">
        <v>2017</v>
      </c>
      <c r="D30" s="13">
        <v>2018</v>
      </c>
      <c r="E30" s="13">
        <v>2019</v>
      </c>
      <c r="F30" s="13">
        <v>2020</v>
      </c>
      <c r="G30" s="13">
        <v>2021</v>
      </c>
      <c r="H30" s="13">
        <v>2022</v>
      </c>
      <c r="I30" s="13">
        <v>2023</v>
      </c>
      <c r="J30" s="13">
        <v>2024</v>
      </c>
      <c r="K30" s="13"/>
      <c r="L30" s="13"/>
    </row>
    <row r="31" spans="1:12" x14ac:dyDescent="0.45">
      <c r="B31" t="s">
        <v>99</v>
      </c>
      <c r="C31" s="21">
        <v>7.5376884422110546E-2</v>
      </c>
      <c r="D31" s="21">
        <v>6.5420560747663545E-2</v>
      </c>
      <c r="E31" s="21">
        <v>3.9855072463768113E-2</v>
      </c>
      <c r="F31" s="21">
        <v>2.0348837209302327E-2</v>
      </c>
      <c r="G31" s="21">
        <v>0.13496932515337423</v>
      </c>
      <c r="H31" s="21">
        <v>3.1088082901554404E-2</v>
      </c>
      <c r="I31" s="21">
        <f>I26/I21</f>
        <v>0.10071942446043165</v>
      </c>
      <c r="J31" s="21">
        <f>J26/J21</f>
        <v>7.9822616407982258E-2</v>
      </c>
      <c r="K31" s="13"/>
      <c r="L31" s="15"/>
    </row>
    <row r="32" spans="1:12" x14ac:dyDescent="0.45">
      <c r="B32" t="s">
        <v>9</v>
      </c>
      <c r="C32" s="21">
        <v>0.11545293072824156</v>
      </c>
      <c r="D32" s="21">
        <v>0.10608424336973479</v>
      </c>
      <c r="E32" s="21">
        <v>5.9490084985835696E-2</v>
      </c>
      <c r="F32" s="21">
        <v>1.6129032258064516E-2</v>
      </c>
      <c r="G32" s="21">
        <v>0.14420485175202155</v>
      </c>
      <c r="H32" s="21">
        <v>3.8309114927344783E-2</v>
      </c>
      <c r="I32" s="21">
        <f>I27/I22</f>
        <v>5.9863945578231291E-2</v>
      </c>
      <c r="J32" s="21">
        <f>J27/J22</f>
        <v>0.11447368421052631</v>
      </c>
      <c r="K32" s="13"/>
      <c r="L32" s="15"/>
    </row>
    <row r="33" spans="1:12" x14ac:dyDescent="0.45">
      <c r="A33" s="10"/>
      <c r="B33" s="10"/>
      <c r="C33" s="10"/>
      <c r="D33" s="10"/>
      <c r="E33" s="10"/>
      <c r="F33" s="10"/>
      <c r="G33" s="10"/>
      <c r="H33" s="10"/>
      <c r="I33" s="10"/>
      <c r="J33" s="10"/>
      <c r="K33" s="10"/>
      <c r="L33" s="11"/>
    </row>
  </sheetData>
  <mergeCells count="5">
    <mergeCell ref="C6:I6"/>
    <mergeCell ref="C12:I12"/>
    <mergeCell ref="C19:I19"/>
    <mergeCell ref="C24:I24"/>
    <mergeCell ref="C29:I29"/>
  </mergeCells>
  <hyperlinks>
    <hyperlink ref="A1" location="Contents!A1" display="Back to Contents" xr:uid="{2EB2460D-D95D-4510-8036-9F3478D76574}"/>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F8C00-FDFF-4920-8677-E7DD087958F6}">
  <dimension ref="A1:J102"/>
  <sheetViews>
    <sheetView showGridLines="0" workbookViewId="0">
      <selection activeCell="A5" sqref="A5"/>
    </sheetView>
  </sheetViews>
  <sheetFormatPr defaultRowHeight="14.25" x14ac:dyDescent="0.45"/>
  <cols>
    <col min="1" max="1" width="16.796875" customWidth="1"/>
    <col min="2" max="2" width="17" bestFit="1" customWidth="1"/>
    <col min="3" max="10" width="10.265625" customWidth="1"/>
  </cols>
  <sheetData>
    <row r="1" spans="1:10" x14ac:dyDescent="0.45">
      <c r="A1" s="5" t="s">
        <v>14</v>
      </c>
    </row>
    <row r="2" spans="1:10" ht="15.75" x14ac:dyDescent="0.45">
      <c r="A2" s="7" t="s">
        <v>107</v>
      </c>
    </row>
    <row r="3" spans="1:10" x14ac:dyDescent="0.45">
      <c r="A3" s="8" t="s">
        <v>15</v>
      </c>
    </row>
    <row r="4" spans="1:10" x14ac:dyDescent="0.45">
      <c r="B4" s="10"/>
      <c r="C4" s="17"/>
      <c r="D4" s="17"/>
      <c r="E4" s="17"/>
      <c r="F4" s="17"/>
      <c r="G4" s="17"/>
      <c r="H4" s="17"/>
      <c r="I4" s="17"/>
      <c r="J4" s="17"/>
    </row>
    <row r="5" spans="1:10" x14ac:dyDescent="0.45">
      <c r="C5" s="44"/>
      <c r="D5" s="44"/>
      <c r="E5" s="44"/>
      <c r="F5" s="44"/>
      <c r="G5" s="44"/>
      <c r="H5" s="44"/>
      <c r="I5" s="44"/>
      <c r="J5" s="44"/>
    </row>
    <row r="6" spans="1:10" x14ac:dyDescent="0.45">
      <c r="C6" s="52" t="s">
        <v>102</v>
      </c>
      <c r="D6" s="52"/>
      <c r="E6" s="52"/>
      <c r="F6" s="52"/>
      <c r="G6" s="52"/>
      <c r="H6" s="52"/>
      <c r="I6" s="52"/>
      <c r="J6" s="52"/>
    </row>
    <row r="7" spans="1:10" x14ac:dyDescent="0.45">
      <c r="B7" t="s">
        <v>75</v>
      </c>
      <c r="C7" s="13">
        <v>2017</v>
      </c>
      <c r="D7" s="13">
        <v>2018</v>
      </c>
      <c r="E7" s="13">
        <v>2019</v>
      </c>
      <c r="F7" s="13">
        <v>2020</v>
      </c>
      <c r="G7" s="13">
        <v>2021</v>
      </c>
      <c r="H7" s="13">
        <v>2022</v>
      </c>
      <c r="I7" s="13">
        <v>2023</v>
      </c>
      <c r="J7" s="13">
        <v>2024</v>
      </c>
    </row>
    <row r="8" spans="1:10" x14ac:dyDescent="0.45">
      <c r="B8" s="22" t="s">
        <v>4</v>
      </c>
      <c r="C8" s="58">
        <v>0.62</v>
      </c>
      <c r="D8" s="58">
        <v>0.37</v>
      </c>
      <c r="E8" s="58" t="s">
        <v>76</v>
      </c>
      <c r="F8" s="58" t="s">
        <v>76</v>
      </c>
      <c r="G8" s="58" t="s">
        <v>76</v>
      </c>
      <c r="H8" s="58" t="s">
        <v>76</v>
      </c>
      <c r="I8" s="58" t="s">
        <v>76</v>
      </c>
      <c r="J8" s="23" t="s">
        <v>76</v>
      </c>
    </row>
    <row r="9" spans="1:10" x14ac:dyDescent="0.45">
      <c r="B9" s="22" t="s">
        <v>77</v>
      </c>
      <c r="C9" s="58">
        <v>0.43</v>
      </c>
      <c r="D9" s="58">
        <v>0.44</v>
      </c>
      <c r="E9" s="58">
        <v>0.57627118644067798</v>
      </c>
      <c r="F9" s="58">
        <v>0.61111111111111116</v>
      </c>
      <c r="G9" s="58">
        <v>0.51724137931034486</v>
      </c>
      <c r="H9" s="58">
        <v>0.7142857142857143</v>
      </c>
      <c r="I9" s="58">
        <v>0.72727272727272729</v>
      </c>
      <c r="J9" s="23">
        <v>0.36363636363636365</v>
      </c>
    </row>
    <row r="10" spans="1:10" x14ac:dyDescent="0.45">
      <c r="B10" s="22" t="s">
        <v>78</v>
      </c>
      <c r="C10" s="58">
        <v>0.32</v>
      </c>
      <c r="D10" s="58">
        <v>0.32</v>
      </c>
      <c r="E10" s="58">
        <v>0.38750000000000007</v>
      </c>
      <c r="F10" s="58">
        <v>0.41255605381165916</v>
      </c>
      <c r="G10" s="58">
        <v>0.42788461538461542</v>
      </c>
      <c r="H10" s="58">
        <v>0.4731182795698925</v>
      </c>
      <c r="I10" s="58">
        <v>0.45161290322580644</v>
      </c>
      <c r="J10" s="23">
        <v>0.43333333333333335</v>
      </c>
    </row>
    <row r="11" spans="1:10" x14ac:dyDescent="0.45">
      <c r="B11" s="22" t="s">
        <v>79</v>
      </c>
      <c r="C11" s="58">
        <v>0.25</v>
      </c>
      <c r="D11" s="58">
        <v>0.21</v>
      </c>
      <c r="E11" s="58">
        <v>0.22291021671826627</v>
      </c>
      <c r="F11" s="58">
        <v>0.29972752043596729</v>
      </c>
      <c r="G11" s="58">
        <v>0.30508474576271188</v>
      </c>
      <c r="H11" s="58">
        <v>0.35435435435435436</v>
      </c>
      <c r="I11" s="58">
        <v>0.33574007220216606</v>
      </c>
      <c r="J11" s="23">
        <v>0.36051502145922748</v>
      </c>
    </row>
    <row r="12" spans="1:10" x14ac:dyDescent="0.45">
      <c r="B12" s="22" t="s">
        <v>80</v>
      </c>
      <c r="C12" s="58">
        <v>0.12</v>
      </c>
      <c r="D12" s="58">
        <v>0.19</v>
      </c>
      <c r="E12" s="58">
        <v>0.2329317269076305</v>
      </c>
      <c r="F12" s="58">
        <v>0.24307692307692308</v>
      </c>
      <c r="G12" s="58">
        <v>0.26330532212885155</v>
      </c>
      <c r="H12" s="58">
        <v>0.25348189415041783</v>
      </c>
      <c r="I12" s="58">
        <v>0.29545454545454547</v>
      </c>
      <c r="J12" s="23">
        <v>0.35679611650485438</v>
      </c>
    </row>
    <row r="13" spans="1:10" x14ac:dyDescent="0.45">
      <c r="B13" s="22" t="s">
        <v>81</v>
      </c>
      <c r="C13" s="58">
        <v>0.16</v>
      </c>
      <c r="D13" s="58">
        <v>0.18</v>
      </c>
      <c r="E13" s="58">
        <v>9.7560975609756101E-2</v>
      </c>
      <c r="F13" s="58">
        <v>0.25</v>
      </c>
      <c r="G13" s="58">
        <v>0.1388888888888889</v>
      </c>
      <c r="H13" s="58">
        <v>0.14285714285714285</v>
      </c>
      <c r="I13" s="58">
        <v>0.22916666666666666</v>
      </c>
      <c r="J13" s="23">
        <v>0.24842767295597484</v>
      </c>
    </row>
    <row r="14" spans="1:10" x14ac:dyDescent="0.45">
      <c r="B14" s="22" t="s">
        <v>82</v>
      </c>
      <c r="C14" s="58">
        <v>0.17</v>
      </c>
      <c r="D14" s="58">
        <v>0.14000000000000001</v>
      </c>
      <c r="E14" s="58">
        <v>0.20370370370370369</v>
      </c>
      <c r="F14" s="58">
        <v>0.18181818181818182</v>
      </c>
      <c r="G14" s="58">
        <v>0.20987654320987653</v>
      </c>
      <c r="H14" s="58">
        <v>0.29347826086956524</v>
      </c>
      <c r="I14" s="58">
        <v>0.30107526881720431</v>
      </c>
      <c r="J14" s="23">
        <v>0.32</v>
      </c>
    </row>
    <row r="15" spans="1:10" x14ac:dyDescent="0.45">
      <c r="B15" s="22" t="s">
        <v>83</v>
      </c>
      <c r="C15" s="58" t="s">
        <v>126</v>
      </c>
      <c r="D15" s="58" t="s">
        <v>126</v>
      </c>
      <c r="E15" s="58" t="s">
        <v>126</v>
      </c>
      <c r="F15" s="58" t="s">
        <v>126</v>
      </c>
      <c r="G15" s="58">
        <v>0.16129032258064516</v>
      </c>
      <c r="H15" s="58">
        <v>0.22580645161290322</v>
      </c>
      <c r="I15" s="58">
        <v>0.30357142857142855</v>
      </c>
      <c r="J15" s="23">
        <v>0.27941176470588236</v>
      </c>
    </row>
    <row r="16" spans="1:10" x14ac:dyDescent="0.45">
      <c r="B16" s="22" t="s">
        <v>84</v>
      </c>
      <c r="C16" s="58" t="s">
        <v>76</v>
      </c>
      <c r="D16" s="58">
        <v>0</v>
      </c>
      <c r="E16" s="58">
        <v>0</v>
      </c>
      <c r="F16" s="58">
        <v>0</v>
      </c>
      <c r="G16" s="58">
        <v>0</v>
      </c>
      <c r="H16" s="58" t="s">
        <v>126</v>
      </c>
      <c r="I16" s="58" t="s">
        <v>126</v>
      </c>
      <c r="J16" s="23">
        <v>0.27906976744186046</v>
      </c>
    </row>
    <row r="17" spans="2:10" x14ac:dyDescent="0.45">
      <c r="B17" s="22" t="s">
        <v>85</v>
      </c>
      <c r="C17" s="58" t="s">
        <v>126</v>
      </c>
      <c r="D17" s="58" t="s">
        <v>126</v>
      </c>
      <c r="E17" s="58" t="s">
        <v>126</v>
      </c>
      <c r="F17" s="58">
        <v>0.17142857142857143</v>
      </c>
      <c r="G17" s="58">
        <v>0.15384615384615383</v>
      </c>
      <c r="H17" s="58">
        <v>0.19148936170212766</v>
      </c>
      <c r="I17" s="58">
        <v>0.14285714285714285</v>
      </c>
      <c r="J17" s="23">
        <v>0.15873015873015872</v>
      </c>
    </row>
    <row r="18" spans="2:10" x14ac:dyDescent="0.45">
      <c r="B18" s="10"/>
      <c r="C18" s="10"/>
      <c r="D18" s="10"/>
      <c r="E18" s="10"/>
      <c r="F18" s="10"/>
      <c r="G18" s="10"/>
      <c r="H18" s="10"/>
      <c r="I18" s="10"/>
      <c r="J18" s="10"/>
    </row>
    <row r="19" spans="2:10" x14ac:dyDescent="0.45">
      <c r="C19" s="44"/>
      <c r="D19" s="44"/>
      <c r="E19" s="44"/>
      <c r="F19" s="44"/>
      <c r="G19" s="44"/>
      <c r="H19" s="44"/>
      <c r="I19" s="44"/>
      <c r="J19" s="44"/>
    </row>
    <row r="20" spans="2:10" x14ac:dyDescent="0.45">
      <c r="C20" s="52" t="s">
        <v>86</v>
      </c>
      <c r="D20" s="52"/>
      <c r="E20" s="52"/>
      <c r="F20" s="52"/>
      <c r="G20" s="52"/>
      <c r="H20" s="52"/>
      <c r="I20" s="52"/>
      <c r="J20" s="52"/>
    </row>
    <row r="21" spans="2:10" x14ac:dyDescent="0.45">
      <c r="B21" t="s">
        <v>75</v>
      </c>
      <c r="C21" s="13">
        <v>2017</v>
      </c>
      <c r="D21" s="13">
        <v>2018</v>
      </c>
      <c r="E21" s="13">
        <v>2019</v>
      </c>
      <c r="F21" s="13">
        <v>2020</v>
      </c>
      <c r="G21" s="13">
        <v>2021</v>
      </c>
      <c r="H21" s="13">
        <v>2022</v>
      </c>
      <c r="I21" s="13">
        <v>2023</v>
      </c>
      <c r="J21" s="13">
        <v>2024</v>
      </c>
    </row>
    <row r="22" spans="2:10" x14ac:dyDescent="0.45">
      <c r="B22" s="22" t="s">
        <v>4</v>
      </c>
      <c r="C22" s="58" t="s">
        <v>126</v>
      </c>
      <c r="D22" s="58" t="s">
        <v>126</v>
      </c>
      <c r="E22" s="58" t="s">
        <v>76</v>
      </c>
      <c r="F22" s="58" t="s">
        <v>76</v>
      </c>
      <c r="G22" s="58" t="s">
        <v>76</v>
      </c>
      <c r="H22" s="58" t="s">
        <v>76</v>
      </c>
      <c r="I22" s="58" t="s">
        <v>76</v>
      </c>
      <c r="J22" s="23" t="s">
        <v>76</v>
      </c>
    </row>
    <row r="23" spans="2:10" x14ac:dyDescent="0.45">
      <c r="B23" s="22" t="s">
        <v>77</v>
      </c>
      <c r="C23" s="58">
        <v>0.12</v>
      </c>
      <c r="D23" s="58">
        <v>0.11</v>
      </c>
      <c r="E23" s="58">
        <v>0.28813559322033899</v>
      </c>
      <c r="F23" s="58">
        <v>0.14814814814814814</v>
      </c>
      <c r="G23" s="58" t="s">
        <v>126</v>
      </c>
      <c r="H23" s="58">
        <v>0.21428571428571427</v>
      </c>
      <c r="I23" s="58">
        <v>0.27272727272727271</v>
      </c>
      <c r="J23" s="23">
        <v>0.21212121212121199</v>
      </c>
    </row>
    <row r="24" spans="2:10" x14ac:dyDescent="0.45">
      <c r="B24" s="22" t="s">
        <v>78</v>
      </c>
      <c r="C24" s="58">
        <v>0.11</v>
      </c>
      <c r="D24" s="58">
        <v>0.11</v>
      </c>
      <c r="E24" s="58">
        <v>0.12916666666666668</v>
      </c>
      <c r="F24" s="58">
        <v>0.15246636771300448</v>
      </c>
      <c r="G24" s="58">
        <v>0.12980769230769232</v>
      </c>
      <c r="H24" s="58">
        <v>0.14516129032258066</v>
      </c>
      <c r="I24" s="58">
        <v>0.16666666666666666</v>
      </c>
      <c r="J24" s="23">
        <v>0.15</v>
      </c>
    </row>
    <row r="25" spans="2:10" x14ac:dyDescent="0.45">
      <c r="B25" s="22" t="s">
        <v>79</v>
      </c>
      <c r="C25" s="58">
        <v>0.09</v>
      </c>
      <c r="D25" s="58">
        <v>0.09</v>
      </c>
      <c r="E25" s="58">
        <v>8.0495356037151702E-2</v>
      </c>
      <c r="F25" s="58">
        <v>0.12534059945504086</v>
      </c>
      <c r="G25" s="58">
        <v>0.13898305084745763</v>
      </c>
      <c r="H25" s="58">
        <v>0.16516516516516516</v>
      </c>
      <c r="I25" s="58">
        <v>0.1444043321299639</v>
      </c>
      <c r="J25" s="23">
        <v>0.17167381974248927</v>
      </c>
    </row>
    <row r="26" spans="2:10" x14ac:dyDescent="0.45">
      <c r="B26" s="22" t="s">
        <v>80</v>
      </c>
      <c r="C26" s="58">
        <v>0.06</v>
      </c>
      <c r="D26" s="58">
        <v>0.1</v>
      </c>
      <c r="E26" s="58">
        <v>0.10441767068273092</v>
      </c>
      <c r="F26" s="58">
        <v>9.8461538461538461E-2</v>
      </c>
      <c r="G26" s="58">
        <v>0.11764705882352941</v>
      </c>
      <c r="H26" s="58">
        <v>0.11699164345403899</v>
      </c>
      <c r="I26" s="58">
        <v>0.12626262626262627</v>
      </c>
      <c r="J26" s="23">
        <v>0.14077669902912621</v>
      </c>
    </row>
    <row r="27" spans="2:10" x14ac:dyDescent="0.45">
      <c r="B27" s="22" t="s">
        <v>81</v>
      </c>
      <c r="C27" s="58" t="s">
        <v>126</v>
      </c>
      <c r="D27" s="58" t="s">
        <v>126</v>
      </c>
      <c r="E27" s="58" t="s">
        <v>126</v>
      </c>
      <c r="F27" s="58" t="s">
        <v>126</v>
      </c>
      <c r="G27" s="58" t="s">
        <v>126</v>
      </c>
      <c r="H27" s="58">
        <v>4.7619047619047616E-2</v>
      </c>
      <c r="I27" s="58">
        <v>0.11458333333333333</v>
      </c>
      <c r="J27" s="23">
        <v>0.12264150943396226</v>
      </c>
    </row>
    <row r="28" spans="2:10" x14ac:dyDescent="0.45">
      <c r="B28" s="22" t="s">
        <v>82</v>
      </c>
      <c r="C28" s="58" t="s">
        <v>126</v>
      </c>
      <c r="D28" s="58" t="s">
        <v>126</v>
      </c>
      <c r="E28" s="58" t="s">
        <v>126</v>
      </c>
      <c r="F28" s="58" t="s">
        <v>126</v>
      </c>
      <c r="G28" s="58">
        <v>9.8765432098765427E-2</v>
      </c>
      <c r="H28" s="58">
        <v>0.13043478260869565</v>
      </c>
      <c r="I28" s="58">
        <v>0.12903225806451613</v>
      </c>
      <c r="J28" s="23">
        <v>0.13333333333333333</v>
      </c>
    </row>
    <row r="29" spans="2:10" x14ac:dyDescent="0.45">
      <c r="B29" s="22" t="s">
        <v>83</v>
      </c>
      <c r="C29" s="58" t="s">
        <v>126</v>
      </c>
      <c r="D29" s="58" t="s">
        <v>126</v>
      </c>
      <c r="E29" s="58" t="s">
        <v>126</v>
      </c>
      <c r="F29" s="58" t="s">
        <v>126</v>
      </c>
      <c r="G29" s="58" t="s">
        <v>126</v>
      </c>
      <c r="H29" s="58" t="s">
        <v>126</v>
      </c>
      <c r="I29" s="58">
        <v>0.10714285714285714</v>
      </c>
      <c r="J29" s="23">
        <v>0.10294117647058823</v>
      </c>
    </row>
    <row r="30" spans="2:10" x14ac:dyDescent="0.45">
      <c r="B30" s="22" t="s">
        <v>84</v>
      </c>
      <c r="C30" s="58" t="s">
        <v>76</v>
      </c>
      <c r="D30" s="58">
        <v>0</v>
      </c>
      <c r="E30" s="58">
        <v>0</v>
      </c>
      <c r="F30" s="58">
        <v>0</v>
      </c>
      <c r="G30" s="58">
        <v>0</v>
      </c>
      <c r="H30" s="58" t="s">
        <v>126</v>
      </c>
      <c r="I30" s="58" t="s">
        <v>126</v>
      </c>
      <c r="J30" s="23">
        <v>0.13953488372093023</v>
      </c>
    </row>
    <row r="31" spans="2:10" x14ac:dyDescent="0.45">
      <c r="B31" s="22" t="s">
        <v>85</v>
      </c>
      <c r="C31" s="58" t="s">
        <v>126</v>
      </c>
      <c r="D31" s="58" t="s">
        <v>126</v>
      </c>
      <c r="E31" s="58" t="s">
        <v>126</v>
      </c>
      <c r="F31" s="58" t="s">
        <v>126</v>
      </c>
      <c r="G31" s="58" t="s">
        <v>126</v>
      </c>
      <c r="H31" s="58">
        <v>0.10638297872340426</v>
      </c>
      <c r="I31" s="58" t="s">
        <v>126</v>
      </c>
      <c r="J31" s="58" t="s">
        <v>126</v>
      </c>
    </row>
    <row r="32" spans="2:10" x14ac:dyDescent="0.45">
      <c r="B32" s="10"/>
      <c r="C32" s="10"/>
      <c r="D32" s="10"/>
      <c r="E32" s="10"/>
      <c r="F32" s="10"/>
      <c r="G32" s="10"/>
      <c r="H32" s="10"/>
      <c r="I32" s="10"/>
      <c r="J32" s="10"/>
    </row>
    <row r="33" spans="2:10" x14ac:dyDescent="0.45">
      <c r="C33" s="44"/>
      <c r="D33" s="44"/>
      <c r="E33" s="44"/>
      <c r="F33" s="44"/>
      <c r="G33" s="44"/>
      <c r="H33" s="44"/>
      <c r="I33" s="44"/>
      <c r="J33" s="44"/>
    </row>
    <row r="34" spans="2:10" x14ac:dyDescent="0.45">
      <c r="C34" s="52" t="s">
        <v>87</v>
      </c>
      <c r="D34" s="52"/>
      <c r="E34" s="52"/>
      <c r="F34" s="52"/>
      <c r="G34" s="52"/>
      <c r="H34" s="52"/>
      <c r="I34" s="52"/>
      <c r="J34" s="52"/>
    </row>
    <row r="35" spans="2:10" x14ac:dyDescent="0.45">
      <c r="B35" t="s">
        <v>75</v>
      </c>
      <c r="C35" s="48">
        <v>2017</v>
      </c>
      <c r="D35" s="48">
        <v>2018</v>
      </c>
      <c r="E35" s="48">
        <v>2019</v>
      </c>
      <c r="F35" s="48">
        <v>2020</v>
      </c>
      <c r="G35" s="48">
        <v>2021</v>
      </c>
      <c r="H35" s="48">
        <v>2022</v>
      </c>
      <c r="I35" s="48">
        <v>2023</v>
      </c>
      <c r="J35" s="48">
        <v>2024</v>
      </c>
    </row>
    <row r="36" spans="2:10" x14ac:dyDescent="0.45">
      <c r="B36" s="22" t="s">
        <v>4</v>
      </c>
      <c r="C36" s="58" t="s">
        <v>126</v>
      </c>
      <c r="D36" s="58" t="s">
        <v>126</v>
      </c>
      <c r="E36" s="58" t="s">
        <v>76</v>
      </c>
      <c r="F36" s="58" t="s">
        <v>76</v>
      </c>
      <c r="G36" s="58" t="s">
        <v>76</v>
      </c>
      <c r="H36" s="58" t="s">
        <v>76</v>
      </c>
      <c r="I36" s="58" t="s">
        <v>76</v>
      </c>
      <c r="J36" s="49" t="s">
        <v>76</v>
      </c>
    </row>
    <row r="37" spans="2:10" x14ac:dyDescent="0.45">
      <c r="B37" s="22" t="s">
        <v>77</v>
      </c>
      <c r="C37" s="58">
        <v>0.27</v>
      </c>
      <c r="D37" s="58">
        <v>0.2</v>
      </c>
      <c r="E37" s="58">
        <v>0.15254237288135594</v>
      </c>
      <c r="F37" s="58">
        <v>0.31481481481481483</v>
      </c>
      <c r="G37" s="58">
        <v>0.2413793103448276</v>
      </c>
      <c r="H37" s="58">
        <v>0.35714285714285715</v>
      </c>
      <c r="I37" s="58">
        <v>0.33333333333333331</v>
      </c>
      <c r="J37" s="58" t="s">
        <v>126</v>
      </c>
    </row>
    <row r="38" spans="2:10" x14ac:dyDescent="0.45">
      <c r="B38" s="22" t="s">
        <v>78</v>
      </c>
      <c r="C38" s="58">
        <v>0.16</v>
      </c>
      <c r="D38" s="58">
        <v>0.16</v>
      </c>
      <c r="E38" s="58">
        <v>0.2</v>
      </c>
      <c r="F38" s="58">
        <v>0.21973094170403587</v>
      </c>
      <c r="G38" s="58">
        <v>0.23557692307692307</v>
      </c>
      <c r="H38" s="58">
        <v>0.24193548387096775</v>
      </c>
      <c r="I38" s="58">
        <v>0.20967741935483872</v>
      </c>
      <c r="J38" s="49">
        <v>0.2</v>
      </c>
    </row>
    <row r="39" spans="2:10" x14ac:dyDescent="0.45">
      <c r="B39" s="22" t="s">
        <v>79</v>
      </c>
      <c r="C39" s="58">
        <v>0.08</v>
      </c>
      <c r="D39" s="58">
        <v>0.08</v>
      </c>
      <c r="E39" s="58">
        <v>7.1207430340557279E-2</v>
      </c>
      <c r="F39" s="58">
        <v>9.264305177111716E-2</v>
      </c>
      <c r="G39" s="58">
        <v>8.8135593220338981E-2</v>
      </c>
      <c r="H39" s="58">
        <v>0.10510510510510511</v>
      </c>
      <c r="I39" s="58">
        <v>0.11552346570397112</v>
      </c>
      <c r="J39" s="49">
        <v>0.12446351931330472</v>
      </c>
    </row>
    <row r="40" spans="2:10" x14ac:dyDescent="0.45">
      <c r="B40" s="22" t="s">
        <v>80</v>
      </c>
      <c r="C40" s="58" t="s">
        <v>126</v>
      </c>
      <c r="D40" s="58">
        <v>0.03</v>
      </c>
      <c r="E40" s="58">
        <v>6.0240963855421686E-2</v>
      </c>
      <c r="F40" s="58">
        <v>8.3076923076923076E-2</v>
      </c>
      <c r="G40" s="58">
        <v>8.683473389355742E-2</v>
      </c>
      <c r="H40" s="58">
        <v>7.5208913649025072E-2</v>
      </c>
      <c r="I40" s="58">
        <v>9.3434343434343439E-2</v>
      </c>
      <c r="J40" s="49">
        <v>0.11650485436893204</v>
      </c>
    </row>
    <row r="41" spans="2:10" x14ac:dyDescent="0.45">
      <c r="B41" s="22" t="s">
        <v>81</v>
      </c>
      <c r="C41" s="58" t="s">
        <v>126</v>
      </c>
      <c r="D41" s="58" t="s">
        <v>126</v>
      </c>
      <c r="E41" s="58">
        <v>4.878048780487805E-2</v>
      </c>
      <c r="F41" s="58" t="s">
        <v>126</v>
      </c>
      <c r="G41" s="58" t="s">
        <v>126</v>
      </c>
      <c r="H41" s="58">
        <v>5.9523809523809521E-2</v>
      </c>
      <c r="I41" s="58">
        <v>6.25E-2</v>
      </c>
      <c r="J41" s="49">
        <v>6.6037735849056603E-2</v>
      </c>
    </row>
    <row r="42" spans="2:10" x14ac:dyDescent="0.45">
      <c r="B42" s="22" t="s">
        <v>82</v>
      </c>
      <c r="C42" s="58" t="s">
        <v>126</v>
      </c>
      <c r="D42" s="58" t="s">
        <v>126</v>
      </c>
      <c r="E42" s="58" t="s">
        <v>126</v>
      </c>
      <c r="F42" s="58" t="s">
        <v>126</v>
      </c>
      <c r="G42" s="58" t="s">
        <v>126</v>
      </c>
      <c r="H42" s="58">
        <v>8.6956521739130432E-2</v>
      </c>
      <c r="I42" s="58">
        <v>9.6774193548387094E-2</v>
      </c>
      <c r="J42" s="49">
        <v>9.3333333333333338E-2</v>
      </c>
    </row>
    <row r="43" spans="2:10" x14ac:dyDescent="0.45">
      <c r="B43" s="22" t="s">
        <v>83</v>
      </c>
      <c r="C43" s="58">
        <v>0</v>
      </c>
      <c r="D43" s="58">
        <v>0</v>
      </c>
      <c r="E43" s="58" t="s">
        <v>126</v>
      </c>
      <c r="F43" s="58" t="s">
        <v>126</v>
      </c>
      <c r="G43" s="58" t="s">
        <v>126</v>
      </c>
      <c r="H43" s="58" t="s">
        <v>126</v>
      </c>
      <c r="I43" s="58">
        <v>0.16071428571428573</v>
      </c>
      <c r="J43" s="58" t="s">
        <v>126</v>
      </c>
    </row>
    <row r="44" spans="2:10" x14ac:dyDescent="0.45">
      <c r="B44" s="22" t="s">
        <v>84</v>
      </c>
      <c r="C44" s="58" t="s">
        <v>76</v>
      </c>
      <c r="D44" s="58">
        <v>0</v>
      </c>
      <c r="E44" s="58">
        <v>0</v>
      </c>
      <c r="F44" s="58">
        <v>0</v>
      </c>
      <c r="G44" s="58">
        <v>0</v>
      </c>
      <c r="H44" s="58" t="s">
        <v>126</v>
      </c>
      <c r="I44" s="58">
        <v>0</v>
      </c>
      <c r="J44" s="58" t="s">
        <v>126</v>
      </c>
    </row>
    <row r="45" spans="2:10" x14ac:dyDescent="0.45">
      <c r="B45" s="22" t="s">
        <v>85</v>
      </c>
      <c r="C45" s="58">
        <v>0</v>
      </c>
      <c r="D45" s="58">
        <v>0</v>
      </c>
      <c r="E45" s="58" t="s">
        <v>126</v>
      </c>
      <c r="F45" s="58" t="s">
        <v>126</v>
      </c>
      <c r="G45" s="58" t="s">
        <v>126</v>
      </c>
      <c r="H45" s="58" t="s">
        <v>126</v>
      </c>
      <c r="I45" s="58" t="s">
        <v>126</v>
      </c>
      <c r="J45" s="49">
        <v>6.3492063492063489E-2</v>
      </c>
    </row>
    <row r="46" spans="2:10" x14ac:dyDescent="0.45">
      <c r="B46" s="10"/>
      <c r="C46" s="50"/>
      <c r="D46" s="50"/>
      <c r="E46" s="50"/>
      <c r="F46" s="50"/>
      <c r="G46" s="50"/>
      <c r="H46" s="50"/>
      <c r="I46" s="50"/>
      <c r="J46" s="50"/>
    </row>
    <row r="47" spans="2:10" x14ac:dyDescent="0.45">
      <c r="C47" s="44"/>
      <c r="D47" s="44"/>
      <c r="E47" s="44"/>
      <c r="F47" s="44"/>
      <c r="G47" s="44"/>
      <c r="H47" s="44"/>
      <c r="I47" s="44"/>
      <c r="J47" s="44"/>
    </row>
    <row r="48" spans="2:10" x14ac:dyDescent="0.45">
      <c r="C48" s="52" t="s">
        <v>88</v>
      </c>
      <c r="D48" s="52"/>
      <c r="E48" s="52"/>
      <c r="F48" s="52"/>
      <c r="G48" s="52"/>
      <c r="H48" s="52"/>
      <c r="I48" s="52"/>
      <c r="J48" s="52"/>
    </row>
    <row r="49" spans="2:10" x14ac:dyDescent="0.45">
      <c r="B49" t="s">
        <v>75</v>
      </c>
      <c r="C49" s="48">
        <v>2017</v>
      </c>
      <c r="D49" s="48">
        <v>2018</v>
      </c>
      <c r="E49" s="48">
        <v>2019</v>
      </c>
      <c r="F49" s="48">
        <v>2020</v>
      </c>
      <c r="G49" s="48">
        <v>2021</v>
      </c>
      <c r="H49" s="48">
        <v>2022</v>
      </c>
      <c r="I49" s="48">
        <v>2023</v>
      </c>
      <c r="J49" s="48">
        <v>2024</v>
      </c>
    </row>
    <row r="50" spans="2:10" x14ac:dyDescent="0.45">
      <c r="B50" s="22" t="s">
        <v>4</v>
      </c>
      <c r="C50" s="58" t="s">
        <v>126</v>
      </c>
      <c r="D50" s="58" t="s">
        <v>126</v>
      </c>
      <c r="E50" s="58" t="s">
        <v>76</v>
      </c>
      <c r="F50" s="58" t="s">
        <v>76</v>
      </c>
      <c r="G50" s="58" t="s">
        <v>76</v>
      </c>
      <c r="H50" s="58" t="s">
        <v>76</v>
      </c>
      <c r="I50" s="58" t="s">
        <v>76</v>
      </c>
      <c r="J50" s="49" t="s">
        <v>76</v>
      </c>
    </row>
    <row r="51" spans="2:10" x14ac:dyDescent="0.45">
      <c r="B51" s="22" t="s">
        <v>77</v>
      </c>
      <c r="C51" s="58" t="s">
        <v>126</v>
      </c>
      <c r="D51" s="58">
        <v>7.0000000000000007E-2</v>
      </c>
      <c r="E51" s="58">
        <v>8.4745762711864403E-2</v>
      </c>
      <c r="F51" s="58">
        <v>9.2592592592592587E-2</v>
      </c>
      <c r="G51" s="58" t="s">
        <v>126</v>
      </c>
      <c r="H51" s="58">
        <v>0.14285714285714285</v>
      </c>
      <c r="I51" s="58" t="s">
        <v>126</v>
      </c>
      <c r="J51" s="58" t="s">
        <v>126</v>
      </c>
    </row>
    <row r="52" spans="2:10" x14ac:dyDescent="0.45">
      <c r="B52" s="22" t="s">
        <v>78</v>
      </c>
      <c r="C52" s="58">
        <v>0.04</v>
      </c>
      <c r="D52" s="58">
        <v>0.03</v>
      </c>
      <c r="E52" s="58">
        <v>4.1666666666666664E-2</v>
      </c>
      <c r="F52" s="58">
        <v>3.1390134529147982E-2</v>
      </c>
      <c r="G52" s="58">
        <v>4.3269230769230768E-2</v>
      </c>
      <c r="H52" s="58">
        <v>5.9139784946236562E-2</v>
      </c>
      <c r="I52" s="58">
        <v>4.8387096774193547E-2</v>
      </c>
      <c r="J52" s="49">
        <v>4.1666666666666664E-2</v>
      </c>
    </row>
    <row r="53" spans="2:10" x14ac:dyDescent="0.45">
      <c r="B53" s="22" t="s">
        <v>79</v>
      </c>
      <c r="C53" s="58">
        <v>0.05</v>
      </c>
      <c r="D53" s="58">
        <v>0.04</v>
      </c>
      <c r="E53" s="58">
        <v>5.5727554179566562E-2</v>
      </c>
      <c r="F53" s="58">
        <v>5.1771117166212535E-2</v>
      </c>
      <c r="G53" s="58">
        <v>4.4067796610169491E-2</v>
      </c>
      <c r="H53" s="58">
        <v>6.006006006006006E-2</v>
      </c>
      <c r="I53" s="58">
        <v>5.0541516245487361E-2</v>
      </c>
      <c r="J53" s="59" t="s">
        <v>127</v>
      </c>
    </row>
    <row r="54" spans="2:10" x14ac:dyDescent="0.45">
      <c r="B54" s="22" t="s">
        <v>80</v>
      </c>
      <c r="C54" s="58" t="s">
        <v>126</v>
      </c>
      <c r="D54" s="58">
        <v>0.04</v>
      </c>
      <c r="E54" s="58">
        <v>6.4257028112449793E-2</v>
      </c>
      <c r="F54" s="58">
        <v>4.9230769230769231E-2</v>
      </c>
      <c r="G54" s="58">
        <v>4.4817927170868348E-2</v>
      </c>
      <c r="H54" s="58">
        <v>4.456824512534819E-2</v>
      </c>
      <c r="I54" s="58">
        <v>4.2929292929292928E-2</v>
      </c>
      <c r="J54" s="51">
        <v>5.5825242718446605E-2</v>
      </c>
    </row>
    <row r="55" spans="2:10" x14ac:dyDescent="0.45">
      <c r="B55" s="22" t="s">
        <v>81</v>
      </c>
      <c r="C55" s="58" t="s">
        <v>126</v>
      </c>
      <c r="D55" s="58" t="s">
        <v>126</v>
      </c>
      <c r="E55" s="58">
        <v>0</v>
      </c>
      <c r="F55" s="58">
        <v>0.15625</v>
      </c>
      <c r="G55" s="58" t="s">
        <v>126</v>
      </c>
      <c r="H55" s="58" t="s">
        <v>126</v>
      </c>
      <c r="I55" s="58">
        <v>4.1666666666666664E-2</v>
      </c>
      <c r="J55" s="49">
        <v>4.40251572327044E-2</v>
      </c>
    </row>
    <row r="56" spans="2:10" x14ac:dyDescent="0.45">
      <c r="B56" s="22" t="s">
        <v>82</v>
      </c>
      <c r="C56" s="58" t="s">
        <v>126</v>
      </c>
      <c r="D56" s="58">
        <v>0</v>
      </c>
      <c r="E56" s="58" t="s">
        <v>126</v>
      </c>
      <c r="F56" s="58" t="s">
        <v>126</v>
      </c>
      <c r="G56" s="58" t="s">
        <v>126</v>
      </c>
      <c r="H56" s="58">
        <v>6.5217391304347824E-2</v>
      </c>
      <c r="I56" s="59" t="s">
        <v>127</v>
      </c>
      <c r="J56" s="59" t="s">
        <v>127</v>
      </c>
    </row>
    <row r="57" spans="2:10" x14ac:dyDescent="0.45">
      <c r="B57" s="22" t="s">
        <v>83</v>
      </c>
      <c r="C57" s="58">
        <v>0</v>
      </c>
      <c r="D57" s="58">
        <v>0</v>
      </c>
      <c r="E57" s="58">
        <v>0</v>
      </c>
      <c r="F57" s="58">
        <v>0</v>
      </c>
      <c r="G57" s="58" t="s">
        <v>126</v>
      </c>
      <c r="H57" s="58" t="s">
        <v>126</v>
      </c>
      <c r="I57" s="58" t="s">
        <v>126</v>
      </c>
      <c r="J57" s="51">
        <v>2.9411764705882353E-2</v>
      </c>
    </row>
    <row r="58" spans="2:10" x14ac:dyDescent="0.45">
      <c r="B58" s="22" t="s">
        <v>84</v>
      </c>
      <c r="C58" s="58" t="s">
        <v>76</v>
      </c>
      <c r="D58" s="58">
        <v>0</v>
      </c>
      <c r="E58" s="58">
        <v>0</v>
      </c>
      <c r="F58" s="58">
        <v>0</v>
      </c>
      <c r="G58" s="58">
        <v>0</v>
      </c>
      <c r="H58" s="58">
        <v>0</v>
      </c>
      <c r="I58" s="58" t="s">
        <v>126</v>
      </c>
      <c r="J58" s="58" t="s">
        <v>126</v>
      </c>
    </row>
    <row r="59" spans="2:10" x14ac:dyDescent="0.45">
      <c r="B59" s="22" t="s">
        <v>85</v>
      </c>
      <c r="C59" s="58" t="s">
        <v>126</v>
      </c>
      <c r="D59" s="58" t="s">
        <v>126</v>
      </c>
      <c r="E59" s="58">
        <v>0</v>
      </c>
      <c r="F59" s="58" t="s">
        <v>126</v>
      </c>
      <c r="G59" s="58" t="s">
        <v>126</v>
      </c>
      <c r="H59" s="58" t="s">
        <v>126</v>
      </c>
      <c r="I59" s="58" t="s">
        <v>126</v>
      </c>
      <c r="J59" s="58" t="s">
        <v>126</v>
      </c>
    </row>
    <row r="60" spans="2:10" x14ac:dyDescent="0.45">
      <c r="B60" s="10"/>
      <c r="C60" s="50"/>
      <c r="D60" s="50"/>
      <c r="E60" s="50"/>
      <c r="F60" s="50"/>
      <c r="G60" s="50"/>
      <c r="H60" s="50"/>
      <c r="I60" s="50"/>
      <c r="J60" s="50"/>
    </row>
    <row r="61" spans="2:10" x14ac:dyDescent="0.45">
      <c r="C61" s="44"/>
      <c r="D61" s="44"/>
      <c r="E61" s="44"/>
      <c r="F61" s="44"/>
      <c r="G61" s="44"/>
      <c r="H61" s="44"/>
      <c r="I61" s="44"/>
      <c r="J61" s="44"/>
    </row>
    <row r="62" spans="2:10" x14ac:dyDescent="0.45">
      <c r="C62" s="52" t="s">
        <v>89</v>
      </c>
      <c r="D62" s="52"/>
      <c r="E62" s="52"/>
      <c r="F62" s="52"/>
      <c r="G62" s="52"/>
      <c r="H62" s="52"/>
      <c r="I62" s="52"/>
      <c r="J62" s="52"/>
    </row>
    <row r="63" spans="2:10" x14ac:dyDescent="0.45">
      <c r="B63" t="s">
        <v>75</v>
      </c>
      <c r="C63" s="48">
        <v>2017</v>
      </c>
      <c r="D63" s="48">
        <v>2018</v>
      </c>
      <c r="E63" s="48">
        <v>2019</v>
      </c>
      <c r="F63" s="48">
        <v>2020</v>
      </c>
      <c r="G63" s="48">
        <v>2021</v>
      </c>
      <c r="H63" s="48">
        <v>2022</v>
      </c>
      <c r="I63" s="48">
        <v>2023</v>
      </c>
      <c r="J63" s="48">
        <v>2024</v>
      </c>
    </row>
    <row r="64" spans="2:10" x14ac:dyDescent="0.45">
      <c r="B64" s="22" t="s">
        <v>4</v>
      </c>
      <c r="C64" s="58" t="s">
        <v>126</v>
      </c>
      <c r="D64" s="58">
        <v>0</v>
      </c>
      <c r="E64" s="58" t="s">
        <v>76</v>
      </c>
      <c r="F64" s="58" t="s">
        <v>76</v>
      </c>
      <c r="G64" s="58" t="s">
        <v>76</v>
      </c>
      <c r="H64" s="58" t="s">
        <v>76</v>
      </c>
      <c r="I64" s="58" t="s">
        <v>76</v>
      </c>
      <c r="J64" s="49" t="s">
        <v>76</v>
      </c>
    </row>
    <row r="65" spans="2:10" x14ac:dyDescent="0.45">
      <c r="B65" s="22" t="s">
        <v>77</v>
      </c>
      <c r="C65" s="58" t="s">
        <v>126</v>
      </c>
      <c r="D65" s="58" t="s">
        <v>126</v>
      </c>
      <c r="E65" s="58" t="s">
        <v>126</v>
      </c>
      <c r="F65" s="58" t="s">
        <v>126</v>
      </c>
      <c r="G65" s="58" t="s">
        <v>126</v>
      </c>
      <c r="H65" s="58">
        <v>0</v>
      </c>
      <c r="I65" s="59" t="s">
        <v>127</v>
      </c>
      <c r="J65" s="58" t="s">
        <v>126</v>
      </c>
    </row>
    <row r="66" spans="2:10" x14ac:dyDescent="0.45">
      <c r="B66" s="22" t="s">
        <v>78</v>
      </c>
      <c r="C66" s="58" t="s">
        <v>126</v>
      </c>
      <c r="D66" s="58" t="s">
        <v>126</v>
      </c>
      <c r="E66" s="58" t="s">
        <v>126</v>
      </c>
      <c r="F66" s="58" t="s">
        <v>126</v>
      </c>
      <c r="G66" s="58" t="s">
        <v>126</v>
      </c>
      <c r="H66" s="58">
        <v>2.6881720430107527E-2</v>
      </c>
      <c r="I66" s="58">
        <v>2.6881720430107527E-2</v>
      </c>
      <c r="J66" s="49">
        <v>4.1666666666666664E-2</v>
      </c>
    </row>
    <row r="67" spans="2:10" x14ac:dyDescent="0.45">
      <c r="B67" s="22" t="s">
        <v>79</v>
      </c>
      <c r="C67" s="58">
        <v>0.02</v>
      </c>
      <c r="D67" s="58" t="s">
        <v>126</v>
      </c>
      <c r="E67" s="58" t="s">
        <v>126</v>
      </c>
      <c r="F67" s="58">
        <v>2.9972752043596729E-2</v>
      </c>
      <c r="G67" s="58">
        <v>3.3898305084745763E-2</v>
      </c>
      <c r="H67" s="58">
        <v>2.4024024024024024E-2</v>
      </c>
      <c r="I67" s="58">
        <v>2.5270758122743681E-2</v>
      </c>
      <c r="J67" s="58" t="s">
        <v>126</v>
      </c>
    </row>
    <row r="68" spans="2:10" x14ac:dyDescent="0.45">
      <c r="B68" s="22" t="s">
        <v>80</v>
      </c>
      <c r="C68" s="58" t="s">
        <v>126</v>
      </c>
      <c r="D68" s="58" t="s">
        <v>126</v>
      </c>
      <c r="E68" s="58">
        <v>4.0160642570281121E-3</v>
      </c>
      <c r="F68" s="58" t="s">
        <v>126</v>
      </c>
      <c r="G68" s="58">
        <v>1.4005602240896359E-2</v>
      </c>
      <c r="H68" s="58">
        <v>1.6713091922005572E-2</v>
      </c>
      <c r="I68" s="58">
        <v>3.2828282828282832E-2</v>
      </c>
      <c r="J68" s="49">
        <v>4.3689320388349516E-2</v>
      </c>
    </row>
    <row r="69" spans="2:10" x14ac:dyDescent="0.45">
      <c r="B69" s="22" t="s">
        <v>81</v>
      </c>
      <c r="C69" s="58">
        <v>0</v>
      </c>
      <c r="D69" s="58">
        <v>0</v>
      </c>
      <c r="E69" s="58">
        <v>0</v>
      </c>
      <c r="F69" s="58">
        <v>0</v>
      </c>
      <c r="G69" s="58">
        <v>0</v>
      </c>
      <c r="H69" s="58">
        <v>0</v>
      </c>
      <c r="I69" s="58">
        <v>1.0416666666666666E-2</v>
      </c>
      <c r="J69" s="49">
        <v>1.5723270440251572E-2</v>
      </c>
    </row>
    <row r="70" spans="2:10" x14ac:dyDescent="0.45">
      <c r="B70" s="22" t="s">
        <v>82</v>
      </c>
      <c r="C70" s="58">
        <v>0</v>
      </c>
      <c r="D70" s="58">
        <v>0</v>
      </c>
      <c r="E70" s="58" t="s">
        <v>126</v>
      </c>
      <c r="F70" s="58" t="s">
        <v>126</v>
      </c>
      <c r="G70" s="58" t="s">
        <v>126</v>
      </c>
      <c r="H70" s="58" t="s">
        <v>126</v>
      </c>
      <c r="I70" s="58" t="s">
        <v>126</v>
      </c>
      <c r="J70" s="58" t="s">
        <v>126</v>
      </c>
    </row>
    <row r="71" spans="2:10" x14ac:dyDescent="0.45">
      <c r="B71" s="22" t="s">
        <v>83</v>
      </c>
      <c r="C71" s="58">
        <v>0</v>
      </c>
      <c r="D71" s="58">
        <v>0</v>
      </c>
      <c r="E71" s="58">
        <v>0</v>
      </c>
      <c r="F71" s="58">
        <v>0</v>
      </c>
      <c r="G71" s="58">
        <v>0</v>
      </c>
      <c r="H71" s="58" t="s">
        <v>126</v>
      </c>
      <c r="I71" s="58" t="s">
        <v>126</v>
      </c>
      <c r="J71" s="58" t="s">
        <v>126</v>
      </c>
    </row>
    <row r="72" spans="2:10" x14ac:dyDescent="0.45">
      <c r="B72" s="22" t="s">
        <v>84</v>
      </c>
      <c r="C72" s="58" t="s">
        <v>76</v>
      </c>
      <c r="D72" s="58">
        <v>0</v>
      </c>
      <c r="E72" s="58">
        <v>0</v>
      </c>
      <c r="F72" s="58">
        <v>0</v>
      </c>
      <c r="G72" s="58">
        <v>0</v>
      </c>
      <c r="H72" s="58" t="s">
        <v>126</v>
      </c>
      <c r="I72" s="58" t="s">
        <v>126</v>
      </c>
      <c r="J72" s="58" t="s">
        <v>126</v>
      </c>
    </row>
    <row r="73" spans="2:10" x14ac:dyDescent="0.45">
      <c r="B73" s="22" t="s">
        <v>85</v>
      </c>
      <c r="C73" s="58">
        <v>0</v>
      </c>
      <c r="D73" s="58">
        <v>0</v>
      </c>
      <c r="E73" s="58">
        <v>0</v>
      </c>
      <c r="F73" s="58">
        <v>0</v>
      </c>
      <c r="G73" s="58">
        <v>0</v>
      </c>
      <c r="H73" s="58">
        <v>0</v>
      </c>
      <c r="I73" s="58">
        <v>0</v>
      </c>
      <c r="J73" s="58" t="s">
        <v>126</v>
      </c>
    </row>
    <row r="74" spans="2:10" x14ac:dyDescent="0.45">
      <c r="B74" s="10"/>
      <c r="C74" s="50"/>
      <c r="D74" s="50"/>
      <c r="E74" s="50"/>
      <c r="F74" s="50"/>
      <c r="G74" s="50"/>
      <c r="H74" s="50"/>
      <c r="I74" s="50"/>
      <c r="J74" s="50"/>
    </row>
    <row r="75" spans="2:10" x14ac:dyDescent="0.45">
      <c r="C75" s="44"/>
      <c r="D75" s="44"/>
      <c r="E75" s="44"/>
      <c r="F75" s="44"/>
      <c r="G75" s="44"/>
      <c r="H75" s="44"/>
      <c r="I75" s="44"/>
      <c r="J75" s="44"/>
    </row>
    <row r="76" spans="2:10" x14ac:dyDescent="0.45">
      <c r="C76" s="52" t="s">
        <v>90</v>
      </c>
      <c r="D76" s="52"/>
      <c r="E76" s="52"/>
      <c r="F76" s="52"/>
      <c r="G76" s="52"/>
      <c r="H76" s="52"/>
      <c r="I76" s="52"/>
      <c r="J76" s="52"/>
    </row>
    <row r="77" spans="2:10" x14ac:dyDescent="0.45">
      <c r="B77" t="s">
        <v>75</v>
      </c>
      <c r="C77" s="48">
        <v>2017</v>
      </c>
      <c r="D77" s="48">
        <v>2018</v>
      </c>
      <c r="E77" s="48">
        <v>2019</v>
      </c>
      <c r="F77" s="48">
        <v>2020</v>
      </c>
      <c r="G77" s="48">
        <v>2021</v>
      </c>
      <c r="H77" s="48">
        <v>2022</v>
      </c>
      <c r="I77" s="48">
        <v>2023</v>
      </c>
      <c r="J77" s="48">
        <v>2024</v>
      </c>
    </row>
    <row r="78" spans="2:10" x14ac:dyDescent="0.45">
      <c r="B78" s="22" t="s">
        <v>4</v>
      </c>
      <c r="C78" s="58" t="s">
        <v>126</v>
      </c>
      <c r="D78" s="58">
        <v>0.63</v>
      </c>
      <c r="E78" s="58" t="s">
        <v>76</v>
      </c>
      <c r="F78" s="58" t="s">
        <v>76</v>
      </c>
      <c r="G78" s="58" t="s">
        <v>76</v>
      </c>
      <c r="H78" s="58" t="s">
        <v>76</v>
      </c>
      <c r="I78" s="58" t="s">
        <v>76</v>
      </c>
      <c r="J78" s="49" t="s">
        <v>76</v>
      </c>
    </row>
    <row r="79" spans="2:10" x14ac:dyDescent="0.45">
      <c r="B79" s="22" t="s">
        <v>77</v>
      </c>
      <c r="C79" s="58">
        <v>0.47</v>
      </c>
      <c r="D79" s="58">
        <v>0.45</v>
      </c>
      <c r="E79" s="58">
        <v>0.33898305084745761</v>
      </c>
      <c r="F79" s="58">
        <v>0.31481481481481483</v>
      </c>
      <c r="G79" s="58">
        <v>0.34482758620689657</v>
      </c>
      <c r="H79" s="58">
        <v>0.23809523809523808</v>
      </c>
      <c r="I79" s="58">
        <v>0.21212121212121213</v>
      </c>
      <c r="J79" s="58" t="s">
        <v>126</v>
      </c>
    </row>
    <row r="80" spans="2:10" x14ac:dyDescent="0.45">
      <c r="B80" s="22" t="s">
        <v>78</v>
      </c>
      <c r="C80" s="58">
        <v>0.63</v>
      </c>
      <c r="D80" s="58">
        <v>0.64</v>
      </c>
      <c r="E80" s="58">
        <v>0.57916666666666672</v>
      </c>
      <c r="F80" s="58">
        <v>0.5246636771300448</v>
      </c>
      <c r="G80" s="58">
        <v>0.50961538461538458</v>
      </c>
      <c r="H80" s="58">
        <v>0.4731182795698925</v>
      </c>
      <c r="I80" s="58">
        <v>0.43010752688172044</v>
      </c>
      <c r="J80" s="49">
        <v>0.38333333333333336</v>
      </c>
    </row>
    <row r="81" spans="2:10" x14ac:dyDescent="0.45">
      <c r="B81" s="22" t="s">
        <v>79</v>
      </c>
      <c r="C81" s="58">
        <v>0.72</v>
      </c>
      <c r="D81" s="58">
        <v>0.74</v>
      </c>
      <c r="E81" s="58">
        <v>0.74613003095975228</v>
      </c>
      <c r="F81" s="58">
        <v>0.65395095367847411</v>
      </c>
      <c r="G81" s="58">
        <v>0.6508474576271186</v>
      </c>
      <c r="H81" s="58">
        <v>0.60960960960960964</v>
      </c>
      <c r="I81" s="58">
        <v>0.49819494584837543</v>
      </c>
      <c r="J81" s="49">
        <v>0.52789699570815452</v>
      </c>
    </row>
    <row r="82" spans="2:10" x14ac:dyDescent="0.45">
      <c r="B82" s="22" t="s">
        <v>80</v>
      </c>
      <c r="C82" s="58">
        <v>0.88</v>
      </c>
      <c r="D82" s="58">
        <v>0.78</v>
      </c>
      <c r="E82" s="58">
        <v>0.72289156626506024</v>
      </c>
      <c r="F82" s="58">
        <v>0.7138461538461538</v>
      </c>
      <c r="G82" s="58">
        <v>0.68347338935574231</v>
      </c>
      <c r="H82" s="58">
        <v>0.69080779944289694</v>
      </c>
      <c r="I82" s="58">
        <v>0.57070707070707072</v>
      </c>
      <c r="J82" s="49">
        <v>0.5</v>
      </c>
    </row>
    <row r="83" spans="2:10" x14ac:dyDescent="0.45">
      <c r="B83" s="22" t="s">
        <v>81</v>
      </c>
      <c r="C83" s="58">
        <v>0.79</v>
      </c>
      <c r="D83" s="58">
        <v>0.8</v>
      </c>
      <c r="E83" s="58">
        <v>0.87804878048780488</v>
      </c>
      <c r="F83" s="58">
        <v>0.75</v>
      </c>
      <c r="G83" s="58">
        <v>0.81944444444444442</v>
      </c>
      <c r="H83" s="58">
        <v>0.8214285714285714</v>
      </c>
      <c r="I83" s="58">
        <v>0.69791666666666663</v>
      </c>
      <c r="J83" s="49">
        <v>0.64465408805031443</v>
      </c>
    </row>
    <row r="84" spans="2:10" x14ac:dyDescent="0.45">
      <c r="B84" s="22" t="s">
        <v>82</v>
      </c>
      <c r="C84" s="58">
        <v>0.77</v>
      </c>
      <c r="D84" s="58">
        <v>0.78</v>
      </c>
      <c r="E84" s="58">
        <v>0.7592592592592593</v>
      </c>
      <c r="F84" s="58">
        <v>0.78787878787878785</v>
      </c>
      <c r="G84" s="58">
        <v>0.77777777777777779</v>
      </c>
      <c r="H84" s="58">
        <v>0.68478260869565222</v>
      </c>
      <c r="I84" s="58">
        <v>0.65591397849462363</v>
      </c>
      <c r="J84" s="49">
        <v>0.64</v>
      </c>
    </row>
    <row r="85" spans="2:10" x14ac:dyDescent="0.45">
      <c r="B85" s="22" t="s">
        <v>83</v>
      </c>
      <c r="C85" s="58">
        <v>0.97</v>
      </c>
      <c r="D85" s="58">
        <v>0.95</v>
      </c>
      <c r="E85" s="58">
        <v>0.88</v>
      </c>
      <c r="F85" s="58">
        <v>0.90322580645161288</v>
      </c>
      <c r="G85" s="58">
        <v>0.80645161290322576</v>
      </c>
      <c r="H85" s="58">
        <v>0.74193548387096775</v>
      </c>
      <c r="I85" s="58">
        <v>0.5535714285714286</v>
      </c>
      <c r="J85" s="49">
        <v>0.6029411764705882</v>
      </c>
    </row>
    <row r="86" spans="2:10" x14ac:dyDescent="0.45">
      <c r="B86" s="22" t="s">
        <v>84</v>
      </c>
      <c r="C86" s="58" t="s">
        <v>76</v>
      </c>
      <c r="D86" s="58">
        <v>1</v>
      </c>
      <c r="E86" s="58">
        <v>1</v>
      </c>
      <c r="F86" s="58">
        <v>1</v>
      </c>
      <c r="G86" s="58">
        <v>1</v>
      </c>
      <c r="H86" s="58">
        <v>0.83333333333333337</v>
      </c>
      <c r="I86" s="58">
        <v>0.86956521739130432</v>
      </c>
      <c r="J86" s="23">
        <v>0.62790697674418605</v>
      </c>
    </row>
    <row r="87" spans="2:10" x14ac:dyDescent="0.45">
      <c r="B87" s="22" t="s">
        <v>85</v>
      </c>
      <c r="C87" s="58">
        <v>0.82</v>
      </c>
      <c r="D87" s="58">
        <v>0.83</v>
      </c>
      <c r="E87" s="58">
        <v>0.72413793103448276</v>
      </c>
      <c r="F87" s="58">
        <v>0.6</v>
      </c>
      <c r="G87" s="58">
        <v>0.66666666666666663</v>
      </c>
      <c r="H87" s="58">
        <v>0.7021276595744681</v>
      </c>
      <c r="I87" s="58">
        <v>0.77551020408163263</v>
      </c>
      <c r="J87" s="49">
        <v>0.69841269841269837</v>
      </c>
    </row>
    <row r="88" spans="2:10" x14ac:dyDescent="0.45">
      <c r="B88" s="10"/>
      <c r="C88" s="50"/>
      <c r="D88" s="50"/>
      <c r="E88" s="50"/>
      <c r="F88" s="50"/>
      <c r="G88" s="50"/>
      <c r="H88" s="50"/>
      <c r="I88" s="50"/>
      <c r="J88" s="50"/>
    </row>
    <row r="89" spans="2:10" x14ac:dyDescent="0.45">
      <c r="C89" s="44"/>
      <c r="D89" s="44"/>
      <c r="E89" s="44"/>
      <c r="F89" s="44"/>
      <c r="G89" s="44"/>
      <c r="H89" s="44"/>
      <c r="I89" s="44"/>
      <c r="J89" s="44"/>
    </row>
    <row r="90" spans="2:10" x14ac:dyDescent="0.45">
      <c r="C90" s="52" t="s">
        <v>91</v>
      </c>
      <c r="D90" s="52"/>
      <c r="E90" s="52"/>
      <c r="F90" s="52"/>
      <c r="G90" s="52"/>
      <c r="H90" s="52"/>
      <c r="I90" s="52"/>
      <c r="J90" s="52"/>
    </row>
    <row r="91" spans="2:10" x14ac:dyDescent="0.45">
      <c r="B91" t="s">
        <v>75</v>
      </c>
      <c r="C91" s="48">
        <v>2017</v>
      </c>
      <c r="D91" s="48">
        <v>2018</v>
      </c>
      <c r="E91" s="48">
        <v>2019</v>
      </c>
      <c r="F91" s="48">
        <v>2020</v>
      </c>
      <c r="G91" s="48">
        <v>2021</v>
      </c>
      <c r="H91" s="48">
        <v>2022</v>
      </c>
      <c r="I91" s="48">
        <v>2023</v>
      </c>
      <c r="J91" s="48">
        <v>2024</v>
      </c>
    </row>
    <row r="92" spans="2:10" x14ac:dyDescent="0.45">
      <c r="B92" s="22" t="s">
        <v>4</v>
      </c>
      <c r="C92" s="58" t="s">
        <v>126</v>
      </c>
      <c r="D92" s="58">
        <v>0</v>
      </c>
      <c r="E92" s="58" t="s">
        <v>76</v>
      </c>
      <c r="F92" s="58" t="s">
        <v>76</v>
      </c>
      <c r="G92" s="58" t="s">
        <v>76</v>
      </c>
      <c r="H92" s="58" t="s">
        <v>76</v>
      </c>
      <c r="I92" s="58" t="s">
        <v>76</v>
      </c>
      <c r="J92" s="49" t="s">
        <v>76</v>
      </c>
    </row>
    <row r="93" spans="2:10" x14ac:dyDescent="0.45">
      <c r="B93" s="22" t="s">
        <v>77</v>
      </c>
      <c r="C93" s="58">
        <v>0.1</v>
      </c>
      <c r="D93" s="58">
        <v>0.11</v>
      </c>
      <c r="E93" s="58">
        <v>8.4745762711864403E-2</v>
      </c>
      <c r="F93" s="58">
        <v>7.407407407407407E-2</v>
      </c>
      <c r="G93" s="58" t="s">
        <v>126</v>
      </c>
      <c r="H93" s="58" t="s">
        <v>126</v>
      </c>
      <c r="I93" s="58" t="s">
        <v>126</v>
      </c>
      <c r="J93" s="59" t="s">
        <v>127</v>
      </c>
    </row>
    <row r="94" spans="2:10" x14ac:dyDescent="0.45">
      <c r="B94" s="22" t="s">
        <v>78</v>
      </c>
      <c r="C94" s="58">
        <v>0.05</v>
      </c>
      <c r="D94" s="58">
        <v>0.04</v>
      </c>
      <c r="E94" s="58">
        <v>3.3333333333333333E-2</v>
      </c>
      <c r="F94" s="58">
        <v>6.2780269058295965E-2</v>
      </c>
      <c r="G94" s="58">
        <v>6.25E-2</v>
      </c>
      <c r="H94" s="58">
        <v>5.3763440860215055E-2</v>
      </c>
      <c r="I94" s="58">
        <v>0.11827956989247312</v>
      </c>
      <c r="J94" s="49">
        <v>0.18333333333333332</v>
      </c>
    </row>
    <row r="95" spans="2:10" x14ac:dyDescent="0.45">
      <c r="B95" s="22" t="s">
        <v>79</v>
      </c>
      <c r="C95" s="58">
        <v>0.03</v>
      </c>
      <c r="D95" s="58">
        <v>0.04</v>
      </c>
      <c r="E95" s="58">
        <v>3.0959752321981424E-2</v>
      </c>
      <c r="F95" s="58">
        <v>4.632152588555858E-2</v>
      </c>
      <c r="G95" s="58">
        <v>4.4067796610169491E-2</v>
      </c>
      <c r="H95" s="58">
        <v>3.6036036036036036E-2</v>
      </c>
      <c r="I95" s="58">
        <v>0.16606498194945848</v>
      </c>
      <c r="J95" s="49">
        <v>0.11158798283261803</v>
      </c>
    </row>
    <row r="96" spans="2:10" x14ac:dyDescent="0.45">
      <c r="B96" s="22" t="s">
        <v>80</v>
      </c>
      <c r="C96" s="58" t="s">
        <v>126</v>
      </c>
      <c r="D96" s="58">
        <v>0.04</v>
      </c>
      <c r="E96" s="58">
        <v>4.4176706827309238E-2</v>
      </c>
      <c r="F96" s="58">
        <v>4.3076923076923075E-2</v>
      </c>
      <c r="G96" s="58">
        <v>5.3221288515406161E-2</v>
      </c>
      <c r="H96" s="58">
        <v>5.5710306406685235E-2</v>
      </c>
      <c r="I96" s="58">
        <v>0.13383838383838384</v>
      </c>
      <c r="J96" s="49">
        <v>0.14320388349514562</v>
      </c>
    </row>
    <row r="97" spans="2:10" x14ac:dyDescent="0.45">
      <c r="B97" s="22" t="s">
        <v>81</v>
      </c>
      <c r="C97" s="58" t="s">
        <v>126</v>
      </c>
      <c r="D97" s="58" t="s">
        <v>126</v>
      </c>
      <c r="E97" s="58" t="s">
        <v>126</v>
      </c>
      <c r="F97" s="58">
        <v>0</v>
      </c>
      <c r="G97" s="58">
        <v>4.1666666666666664E-2</v>
      </c>
      <c r="H97" s="58" t="s">
        <v>126</v>
      </c>
      <c r="I97" s="58" t="s">
        <v>126</v>
      </c>
      <c r="J97" s="49">
        <v>0.1069182389937107</v>
      </c>
    </row>
    <row r="98" spans="2:10" x14ac:dyDescent="0.45">
      <c r="B98" s="22" t="s">
        <v>82</v>
      </c>
      <c r="C98" s="58" t="s">
        <v>126</v>
      </c>
      <c r="D98" s="58" t="s">
        <v>126</v>
      </c>
      <c r="E98" s="58" t="s">
        <v>126</v>
      </c>
      <c r="F98" s="58" t="s">
        <v>126</v>
      </c>
      <c r="G98" s="58" t="s">
        <v>126</v>
      </c>
      <c r="H98" s="58" t="s">
        <v>126</v>
      </c>
      <c r="I98" s="58" t="s">
        <v>126</v>
      </c>
      <c r="J98" s="49">
        <v>0.04</v>
      </c>
    </row>
    <row r="99" spans="2:10" x14ac:dyDescent="0.45">
      <c r="B99" s="22" t="s">
        <v>83</v>
      </c>
      <c r="C99" s="58">
        <v>0</v>
      </c>
      <c r="D99" s="58">
        <v>0</v>
      </c>
      <c r="E99" s="58" t="s">
        <v>126</v>
      </c>
      <c r="F99" s="58">
        <v>0</v>
      </c>
      <c r="G99" s="58" t="s">
        <v>126</v>
      </c>
      <c r="H99" s="58" t="s">
        <v>126</v>
      </c>
      <c r="I99" s="58">
        <v>0.14285714285714285</v>
      </c>
      <c r="J99" s="49">
        <v>0.11764705882352941</v>
      </c>
    </row>
    <row r="100" spans="2:10" x14ac:dyDescent="0.45">
      <c r="B100" s="22" t="s">
        <v>84</v>
      </c>
      <c r="C100" s="58" t="s">
        <v>76</v>
      </c>
      <c r="D100" s="58">
        <v>0</v>
      </c>
      <c r="E100" s="58">
        <v>0</v>
      </c>
      <c r="F100" s="58">
        <v>0</v>
      </c>
      <c r="G100" s="58">
        <v>0</v>
      </c>
      <c r="H100" s="58">
        <v>0</v>
      </c>
      <c r="I100" s="59" t="s">
        <v>127</v>
      </c>
      <c r="J100" s="23">
        <v>9.3023255813953487E-2</v>
      </c>
    </row>
    <row r="101" spans="2:10" x14ac:dyDescent="0.45">
      <c r="B101" s="22" t="s">
        <v>85</v>
      </c>
      <c r="C101" s="58" t="s">
        <v>126</v>
      </c>
      <c r="D101" s="58" t="s">
        <v>126</v>
      </c>
      <c r="E101" s="58">
        <v>0.20689655172413793</v>
      </c>
      <c r="F101" s="58">
        <v>0.22857142857142856</v>
      </c>
      <c r="G101" s="58">
        <v>0.17948717948717949</v>
      </c>
      <c r="H101" s="58">
        <v>0.10638297872340426</v>
      </c>
      <c r="I101" s="58" t="s">
        <v>126</v>
      </c>
      <c r="J101" s="49">
        <v>0.14285714285714285</v>
      </c>
    </row>
    <row r="102" spans="2:10" x14ac:dyDescent="0.45">
      <c r="B102" s="10"/>
      <c r="C102" s="50"/>
      <c r="D102" s="50"/>
      <c r="E102" s="50"/>
      <c r="F102" s="50"/>
      <c r="G102" s="50"/>
      <c r="H102" s="50"/>
      <c r="I102" s="50"/>
      <c r="J102" s="50"/>
    </row>
  </sheetData>
  <mergeCells count="7">
    <mergeCell ref="C76:J76"/>
    <mergeCell ref="C90:J90"/>
    <mergeCell ref="C6:J6"/>
    <mergeCell ref="C20:J20"/>
    <mergeCell ref="C34:J34"/>
    <mergeCell ref="C48:J48"/>
    <mergeCell ref="C62:J62"/>
  </mergeCells>
  <hyperlinks>
    <hyperlink ref="A1" location="Contents!A1" display="Back to Contents" xr:uid="{A6D74DE1-3A6F-49B3-953D-65E30503E76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C356E-5A1C-4490-AE0A-A8025732EF33}">
  <dimension ref="A1:B12"/>
  <sheetViews>
    <sheetView showGridLines="0" workbookViewId="0"/>
  </sheetViews>
  <sheetFormatPr defaultRowHeight="14.25" x14ac:dyDescent="0.45"/>
  <cols>
    <col min="2" max="2" width="81.46484375" bestFit="1" customWidth="1"/>
  </cols>
  <sheetData>
    <row r="1" spans="1:2" x14ac:dyDescent="0.45">
      <c r="A1" s="1">
        <v>1</v>
      </c>
      <c r="B1" s="4" t="s">
        <v>115</v>
      </c>
    </row>
    <row r="2" spans="1:2" x14ac:dyDescent="0.45">
      <c r="A2" s="1">
        <v>2</v>
      </c>
      <c r="B2" s="4" t="s">
        <v>116</v>
      </c>
    </row>
    <row r="3" spans="1:2" x14ac:dyDescent="0.45">
      <c r="A3" s="1">
        <v>3</v>
      </c>
      <c r="B3" s="4" t="s">
        <v>117</v>
      </c>
    </row>
    <row r="4" spans="1:2" x14ac:dyDescent="0.45">
      <c r="A4" s="1">
        <v>4</v>
      </c>
      <c r="B4" s="4" t="s">
        <v>118</v>
      </c>
    </row>
    <row r="5" spans="1:2" x14ac:dyDescent="0.45">
      <c r="A5" s="1">
        <v>5</v>
      </c>
      <c r="B5" s="4" t="s">
        <v>119</v>
      </c>
    </row>
    <row r="6" spans="1:2" x14ac:dyDescent="0.45">
      <c r="A6" s="1">
        <v>6</v>
      </c>
      <c r="B6" s="4" t="s">
        <v>120</v>
      </c>
    </row>
    <row r="7" spans="1:2" x14ac:dyDescent="0.45">
      <c r="A7" s="1">
        <v>7</v>
      </c>
      <c r="B7" s="4" t="s">
        <v>121</v>
      </c>
    </row>
    <row r="8" spans="1:2" x14ac:dyDescent="0.45">
      <c r="A8" s="1">
        <v>8</v>
      </c>
      <c r="B8" s="4" t="s">
        <v>122</v>
      </c>
    </row>
    <row r="9" spans="1:2" x14ac:dyDescent="0.45">
      <c r="A9" s="3">
        <v>9</v>
      </c>
      <c r="B9" s="4" t="s">
        <v>123</v>
      </c>
    </row>
    <row r="10" spans="1:2" x14ac:dyDescent="0.45">
      <c r="A10" s="1">
        <v>10</v>
      </c>
      <c r="B10" s="4" t="s">
        <v>124</v>
      </c>
    </row>
    <row r="11" spans="1:2" x14ac:dyDescent="0.45">
      <c r="A11" s="1">
        <v>11</v>
      </c>
      <c r="B11" s="4" t="s">
        <v>125</v>
      </c>
    </row>
    <row r="12" spans="1:2" x14ac:dyDescent="0.45">
      <c r="A12" s="1"/>
      <c r="B12" s="4"/>
    </row>
  </sheetData>
  <hyperlinks>
    <hyperlink ref="B1" location="'1'!A1" display="Overall ethnicity pay gap (all staff), 2017-2021" xr:uid="{7CD341B5-8935-4523-A1AC-84DA5E72292C}"/>
    <hyperlink ref="B2" location="'2'!A1" display="Ethnicity pay gap, by full time and part time status, 2021" xr:uid="{76226643-D1C7-4397-B851-C1A0E918FE2C}"/>
    <hyperlink ref="B3" location="'3'!A1" display="Ethnicity pay gap, by earnings quartile, 2017-2021" xr:uid="{453230B2-4005-40FB-9A75-B50CDBE6A6DF}"/>
    <hyperlink ref="B4" location="'4'!A1" display="Ethnicity pay gap, by GLA staff grades (BAME compared with White), 2017-2021" xr:uid="{1F514C82-6511-48BA-ABC5-E00533936D55}"/>
    <hyperlink ref="B6" location="'6'!A1" display="Ethnicity pay gap, by GLA staff grades (Black compared with White), 2017-2021" xr:uid="{6137B0FF-B96B-4CAB-8FD4-D43E837729FD}"/>
    <hyperlink ref="B5" location="'5'!A1" display="Ethnicity pay gap, by GLA staff grades (Asian compared with White), 2017-2021" xr:uid="{B8FEF045-31A3-4E00-BBF1-4843459CB56F}"/>
    <hyperlink ref="B7" location="'7'!A1" display="Ethnicity pay gap, by GLA staff grades (Mixed ethnicity compared with White), 2017-2021" xr:uid="{B1DE1372-6002-4ED8-9703-6F64F1146FA5}"/>
    <hyperlink ref="B8" location="'8'!A1" display="Ethnicity pay gap, by GLA staff grades (Other ethnicity compared with White), 2017-2021" xr:uid="{23552F4B-78B5-4450-8C1B-D7D39A4410F4}"/>
    <hyperlink ref="B9" location="'9'!A1" display="Ethnicity pay gap, by gender and ethnicity, 2020-2021" xr:uid="{6E8168C2-3439-4769-B8E5-F8F71E7EB246}"/>
    <hyperlink ref="B10" location="'10'!A1" display="Overall ethnicity bonus pay gap (all staff), 2017-2021" xr:uid="{AB9C74B5-7284-4C36-B9E0-38A5600E926E}"/>
    <hyperlink ref="B11" location="'11'!A1" display="Salary distribution by ethnicity, by £10k increments, 2017-2021" xr:uid="{56EB09B7-0770-4C51-AD0F-C216C61CF7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D6176-2C59-49FB-BB61-942CA1C2D41D}">
  <dimension ref="A1:M45"/>
  <sheetViews>
    <sheetView showGridLines="0" zoomScaleNormal="100" workbookViewId="0"/>
  </sheetViews>
  <sheetFormatPr defaultRowHeight="14.25" x14ac:dyDescent="0.45"/>
  <cols>
    <col min="1" max="1" width="16.796875" customWidth="1"/>
    <col min="2" max="2" width="36.796875" bestFit="1" customWidth="1"/>
    <col min="3" max="10" width="9.19921875" customWidth="1"/>
    <col min="12" max="12" width="20.46484375" style="6" bestFit="1" customWidth="1"/>
  </cols>
  <sheetData>
    <row r="1" spans="1:13" x14ac:dyDescent="0.45">
      <c r="A1" s="5" t="s">
        <v>14</v>
      </c>
    </row>
    <row r="2" spans="1:13" ht="15.75" x14ac:dyDescent="0.45">
      <c r="A2" s="7" t="s">
        <v>104</v>
      </c>
    </row>
    <row r="3" spans="1:13" x14ac:dyDescent="0.45">
      <c r="A3" s="8" t="s">
        <v>15</v>
      </c>
    </row>
    <row r="4" spans="1:13" x14ac:dyDescent="0.45">
      <c r="A4" s="9"/>
      <c r="B4" s="10"/>
      <c r="C4" s="10"/>
      <c r="D4" s="10"/>
      <c r="E4" s="10"/>
      <c r="F4" s="10"/>
      <c r="G4" s="10"/>
      <c r="H4" s="10"/>
      <c r="I4" s="10"/>
      <c r="J4" s="10"/>
      <c r="K4" s="10"/>
      <c r="L4" s="11"/>
    </row>
    <row r="5" spans="1:13" x14ac:dyDescent="0.45">
      <c r="A5" s="8"/>
      <c r="C5" s="41"/>
      <c r="D5" s="41"/>
      <c r="E5" s="41"/>
      <c r="F5" s="41"/>
      <c r="G5" s="41"/>
      <c r="H5" s="41"/>
      <c r="I5" s="28"/>
      <c r="J5" s="47"/>
    </row>
    <row r="6" spans="1:13" x14ac:dyDescent="0.45">
      <c r="C6" s="52" t="s">
        <v>16</v>
      </c>
      <c r="D6" s="52"/>
      <c r="E6" s="52"/>
      <c r="F6" s="52"/>
      <c r="G6" s="52"/>
      <c r="H6" s="52"/>
      <c r="I6" s="52"/>
      <c r="J6" s="52"/>
    </row>
    <row r="7" spans="1:13" x14ac:dyDescent="0.45">
      <c r="C7" s="13">
        <v>2017</v>
      </c>
      <c r="D7" s="13">
        <v>2018</v>
      </c>
      <c r="E7" s="13">
        <v>2019</v>
      </c>
      <c r="F7" s="13">
        <v>2020</v>
      </c>
      <c r="G7" s="13">
        <v>2021</v>
      </c>
      <c r="H7" s="13">
        <v>2022</v>
      </c>
      <c r="I7" s="13">
        <v>2023</v>
      </c>
      <c r="J7" s="13">
        <v>2024</v>
      </c>
      <c r="K7" s="13"/>
      <c r="L7" s="13" t="s">
        <v>103</v>
      </c>
    </row>
    <row r="8" spans="1:13" x14ac:dyDescent="0.45">
      <c r="A8" t="s">
        <v>17</v>
      </c>
      <c r="B8" t="s">
        <v>97</v>
      </c>
      <c r="C8" s="14">
        <v>20.170000000000002</v>
      </c>
      <c r="D8" s="14">
        <v>21.62</v>
      </c>
      <c r="E8" s="14">
        <v>22.56</v>
      </c>
      <c r="F8" s="14">
        <v>23.01</v>
      </c>
      <c r="G8" s="14">
        <v>23.69</v>
      </c>
      <c r="H8" s="14">
        <v>24.17</v>
      </c>
      <c r="I8" s="14">
        <v>26.43</v>
      </c>
      <c r="J8" s="14">
        <v>28.58</v>
      </c>
      <c r="K8" s="13"/>
      <c r="L8" s="15">
        <f>(J8/I8)-1</f>
        <v>8.134695421869087E-2</v>
      </c>
    </row>
    <row r="9" spans="1:13" x14ac:dyDescent="0.45">
      <c r="B9" t="s">
        <v>10</v>
      </c>
      <c r="C9" s="14">
        <v>21.68</v>
      </c>
      <c r="D9" s="14">
        <v>22.1</v>
      </c>
      <c r="E9" s="14">
        <v>22.6</v>
      </c>
      <c r="F9" s="14">
        <v>23.46</v>
      </c>
      <c r="G9" s="14">
        <v>25.31</v>
      </c>
      <c r="H9" s="14">
        <v>24.78</v>
      </c>
      <c r="I9" s="14">
        <v>26.43</v>
      </c>
      <c r="J9" s="14">
        <v>28.65</v>
      </c>
      <c r="K9" s="13"/>
      <c r="L9" s="15">
        <f t="shared" ref="L9:L13" si="0">(J9/I9)-1</f>
        <v>8.399545970488087E-2</v>
      </c>
    </row>
    <row r="10" spans="1:13" x14ac:dyDescent="0.45">
      <c r="B10" t="s">
        <v>11</v>
      </c>
      <c r="C10" s="14">
        <v>17.82</v>
      </c>
      <c r="D10" s="14">
        <v>18.399999999999999</v>
      </c>
      <c r="E10" s="14">
        <v>20.079999999999998</v>
      </c>
      <c r="F10" s="14">
        <v>20.88</v>
      </c>
      <c r="G10" s="14">
        <v>22.79</v>
      </c>
      <c r="H10" s="14">
        <v>23.01</v>
      </c>
      <c r="I10" s="14">
        <v>24.95</v>
      </c>
      <c r="J10" s="14">
        <v>28.15</v>
      </c>
      <c r="K10" s="13"/>
      <c r="L10" s="15">
        <f t="shared" si="0"/>
        <v>0.12825651302605201</v>
      </c>
    </row>
    <row r="11" spans="1:13" x14ac:dyDescent="0.45">
      <c r="B11" t="s">
        <v>96</v>
      </c>
      <c r="C11" s="14">
        <v>23.26</v>
      </c>
      <c r="D11" s="14">
        <v>24.41</v>
      </c>
      <c r="E11" s="14">
        <v>23.45</v>
      </c>
      <c r="F11" s="14">
        <v>25.61</v>
      </c>
      <c r="G11" s="14">
        <v>25.15</v>
      </c>
      <c r="H11" s="14">
        <v>25.61</v>
      </c>
      <c r="I11" s="14">
        <v>26.58</v>
      </c>
      <c r="J11" s="14">
        <v>28.58</v>
      </c>
      <c r="K11" s="13"/>
      <c r="L11" s="15">
        <f t="shared" si="0"/>
        <v>7.5244544770504129E-2</v>
      </c>
    </row>
    <row r="12" spans="1:13" x14ac:dyDescent="0.45">
      <c r="B12" t="s">
        <v>12</v>
      </c>
      <c r="C12" s="14">
        <v>21.46</v>
      </c>
      <c r="D12" s="14">
        <v>20.07</v>
      </c>
      <c r="E12" s="14">
        <v>21.54</v>
      </c>
      <c r="F12" s="14">
        <v>23.01</v>
      </c>
      <c r="G12" s="14">
        <v>23.58</v>
      </c>
      <c r="H12" s="14">
        <v>24.17</v>
      </c>
      <c r="I12" s="14">
        <v>26.43</v>
      </c>
      <c r="J12" s="14">
        <v>29.15</v>
      </c>
      <c r="K12" s="13"/>
      <c r="L12" s="15">
        <f t="shared" si="0"/>
        <v>0.10291335603480878</v>
      </c>
    </row>
    <row r="13" spans="1:13" x14ac:dyDescent="0.45">
      <c r="B13" t="s">
        <v>9</v>
      </c>
      <c r="C13" s="14">
        <v>23.93</v>
      </c>
      <c r="D13" s="14">
        <v>24.41</v>
      </c>
      <c r="E13" s="14">
        <v>25.36</v>
      </c>
      <c r="F13" s="14">
        <v>25.94</v>
      </c>
      <c r="G13" s="14">
        <v>26.64</v>
      </c>
      <c r="H13" s="14">
        <v>27.66</v>
      </c>
      <c r="I13" s="14">
        <v>28.61</v>
      </c>
      <c r="J13" s="14">
        <v>31.66</v>
      </c>
      <c r="K13" s="13"/>
      <c r="L13" s="15">
        <f t="shared" si="0"/>
        <v>0.1066060817895842</v>
      </c>
    </row>
    <row r="14" spans="1:13" x14ac:dyDescent="0.45">
      <c r="A14" s="1" t="s">
        <v>1</v>
      </c>
      <c r="B14" s="1" t="s">
        <v>98</v>
      </c>
      <c r="C14" s="16">
        <v>0.15712494776431249</v>
      </c>
      <c r="D14" s="16">
        <v>0.1145</v>
      </c>
      <c r="E14" s="16">
        <v>0.1106</v>
      </c>
      <c r="F14" s="16">
        <v>0.113</v>
      </c>
      <c r="G14" s="16">
        <v>0.111</v>
      </c>
      <c r="H14" s="16">
        <v>0.12617498192335497</v>
      </c>
      <c r="I14" s="16">
        <v>7.6200000000000004E-2</v>
      </c>
      <c r="J14" s="16">
        <v>9.74E-2</v>
      </c>
      <c r="K14" s="13"/>
      <c r="L14" s="20">
        <f>(J14-I14)*100</f>
        <v>2.1199999999999997</v>
      </c>
      <c r="M14" s="2"/>
    </row>
    <row r="15" spans="1:13" x14ac:dyDescent="0.45">
      <c r="A15" s="1"/>
      <c r="B15" s="1" t="s">
        <v>18</v>
      </c>
      <c r="C15" s="16">
        <v>9.4024237358963647E-2</v>
      </c>
      <c r="D15" s="16">
        <v>9.2299999999999993E-2</v>
      </c>
      <c r="E15" s="16">
        <v>0.10879999999999999</v>
      </c>
      <c r="F15" s="16">
        <v>9.5600000000000004E-2</v>
      </c>
      <c r="G15" s="16">
        <v>5.0200000000000002E-2</v>
      </c>
      <c r="H15" s="16">
        <v>0.1041214750542299</v>
      </c>
      <c r="I15" s="16">
        <v>7.6200000000000004E-2</v>
      </c>
      <c r="J15" s="16">
        <v>9.5200000000000007E-2</v>
      </c>
      <c r="K15" s="13"/>
      <c r="L15" s="20">
        <f t="shared" ref="L15:L18" si="1">(J15-I15)*100</f>
        <v>1.9000000000000004</v>
      </c>
      <c r="M15" s="2"/>
    </row>
    <row r="16" spans="1:13" x14ac:dyDescent="0.45">
      <c r="A16" s="1"/>
      <c r="B16" s="1" t="s">
        <v>19</v>
      </c>
      <c r="C16" s="16">
        <v>0.25532804011700794</v>
      </c>
      <c r="D16" s="16">
        <v>0.2462</v>
      </c>
      <c r="E16" s="16">
        <v>0.2082</v>
      </c>
      <c r="F16" s="16">
        <v>0.1951</v>
      </c>
      <c r="G16" s="16">
        <v>0.14480000000000001</v>
      </c>
      <c r="H16" s="16">
        <v>0.16811279826464204</v>
      </c>
      <c r="I16" s="16">
        <v>0.12790000000000001</v>
      </c>
      <c r="J16" s="16">
        <v>0.111</v>
      </c>
      <c r="K16" s="13"/>
      <c r="L16" s="20">
        <f t="shared" si="1"/>
        <v>-1.6900000000000013</v>
      </c>
      <c r="M16" s="2"/>
    </row>
    <row r="17" spans="1:13" x14ac:dyDescent="0.45">
      <c r="A17" s="1"/>
      <c r="B17" s="1" t="s">
        <v>20</v>
      </c>
      <c r="C17" s="16">
        <v>2.7998328458002431E-2</v>
      </c>
      <c r="D17" s="16">
        <v>0</v>
      </c>
      <c r="E17" s="16">
        <v>7.5300000000000006E-2</v>
      </c>
      <c r="F17" s="16">
        <v>1.2699999999999999E-2</v>
      </c>
      <c r="G17" s="16">
        <v>5.6099999999999997E-2</v>
      </c>
      <c r="H17" s="16">
        <v>7.4114244396240078E-2</v>
      </c>
      <c r="I17" s="16">
        <v>7.0999999999999994E-2</v>
      </c>
      <c r="J17" s="16">
        <v>9.74E-2</v>
      </c>
      <c r="K17" s="13"/>
      <c r="L17" s="20">
        <f t="shared" si="1"/>
        <v>2.6400000000000006</v>
      </c>
      <c r="M17" s="2"/>
    </row>
    <row r="18" spans="1:13" x14ac:dyDescent="0.45">
      <c r="A18" s="1"/>
      <c r="B18" s="1" t="s">
        <v>21</v>
      </c>
      <c r="C18" s="16">
        <v>0.10321771834517338</v>
      </c>
      <c r="D18" s="16">
        <v>0.1777</v>
      </c>
      <c r="E18" s="16">
        <v>0.15079999999999999</v>
      </c>
      <c r="F18" s="16">
        <v>0.113</v>
      </c>
      <c r="G18" s="16">
        <v>0.1149</v>
      </c>
      <c r="H18" s="16">
        <v>0.12617498192335497</v>
      </c>
      <c r="I18" s="16">
        <v>7.6200000000000004E-2</v>
      </c>
      <c r="J18" s="16">
        <v>7.9399999999999998E-2</v>
      </c>
      <c r="K18" s="13"/>
      <c r="L18" s="20">
        <f t="shared" si="1"/>
        <v>0.31999999999999945</v>
      </c>
      <c r="M18" s="2"/>
    </row>
    <row r="19" spans="1:13" x14ac:dyDescent="0.45">
      <c r="C19" s="13"/>
      <c r="D19" s="13"/>
      <c r="E19" s="13"/>
      <c r="F19" s="13"/>
      <c r="G19" s="13"/>
      <c r="H19" s="13"/>
      <c r="I19" s="13"/>
      <c r="J19" s="13"/>
      <c r="K19" s="13"/>
      <c r="L19" s="13"/>
      <c r="M19" s="2"/>
    </row>
    <row r="20" spans="1:13" x14ac:dyDescent="0.45">
      <c r="C20" s="52" t="s">
        <v>22</v>
      </c>
      <c r="D20" s="52"/>
      <c r="E20" s="52"/>
      <c r="F20" s="52"/>
      <c r="G20" s="52"/>
      <c r="H20" s="52"/>
      <c r="I20" s="52"/>
      <c r="J20" s="52"/>
      <c r="K20" s="13"/>
      <c r="L20" s="13"/>
      <c r="M20" s="2"/>
    </row>
    <row r="21" spans="1:13" x14ac:dyDescent="0.45">
      <c r="C21" s="13">
        <v>2017</v>
      </c>
      <c r="D21" s="13">
        <v>2018</v>
      </c>
      <c r="E21" s="13">
        <v>2019</v>
      </c>
      <c r="F21" s="13">
        <v>2020</v>
      </c>
      <c r="G21" s="13">
        <v>2021</v>
      </c>
      <c r="H21" s="13">
        <v>2022</v>
      </c>
      <c r="I21" s="13">
        <v>2023</v>
      </c>
      <c r="J21" s="13">
        <v>2024</v>
      </c>
      <c r="K21" s="13"/>
      <c r="L21" s="13" t="s">
        <v>103</v>
      </c>
      <c r="M21" s="2"/>
    </row>
    <row r="22" spans="1:13" x14ac:dyDescent="0.45">
      <c r="A22" t="s">
        <v>17</v>
      </c>
      <c r="B22" t="s">
        <v>97</v>
      </c>
      <c r="C22" s="14">
        <v>20.74</v>
      </c>
      <c r="D22" s="14">
        <v>21.87</v>
      </c>
      <c r="E22" s="14">
        <v>22.45</v>
      </c>
      <c r="F22" s="14">
        <v>23.6</v>
      </c>
      <c r="G22" s="14">
        <v>24.98</v>
      </c>
      <c r="H22" s="14">
        <v>25.38</v>
      </c>
      <c r="I22" s="14">
        <v>26.8</v>
      </c>
      <c r="J22" s="14">
        <v>29.78</v>
      </c>
      <c r="K22" s="13"/>
      <c r="L22" s="15">
        <f>(J22/I22)-1</f>
        <v>0.11119402985074633</v>
      </c>
      <c r="M22" s="2"/>
    </row>
    <row r="23" spans="1:13" x14ac:dyDescent="0.45">
      <c r="B23" t="s">
        <v>10</v>
      </c>
      <c r="C23" s="14">
        <v>22.1</v>
      </c>
      <c r="D23" s="14">
        <v>22.6</v>
      </c>
      <c r="E23" s="14">
        <v>23.02</v>
      </c>
      <c r="F23" s="14">
        <v>24.64</v>
      </c>
      <c r="G23" s="14">
        <v>26.54</v>
      </c>
      <c r="H23" s="14">
        <v>26.34</v>
      </c>
      <c r="I23" s="14">
        <v>27.49</v>
      </c>
      <c r="J23" s="14">
        <v>29.98</v>
      </c>
      <c r="K23" s="13"/>
      <c r="L23" s="15">
        <f t="shared" ref="L23:L27" si="2">(J23/I23)-1</f>
        <v>9.057839214259733E-2</v>
      </c>
      <c r="M23" s="2"/>
    </row>
    <row r="24" spans="1:13" x14ac:dyDescent="0.45">
      <c r="B24" t="s">
        <v>11</v>
      </c>
      <c r="C24" s="14">
        <v>19.55</v>
      </c>
      <c r="D24" s="14">
        <v>20.43</v>
      </c>
      <c r="E24" s="14">
        <v>21.6</v>
      </c>
      <c r="F24" s="14">
        <v>21.91</v>
      </c>
      <c r="G24" s="14">
        <v>23.17</v>
      </c>
      <c r="H24" s="14">
        <v>24.18</v>
      </c>
      <c r="I24" s="14">
        <v>25.77</v>
      </c>
      <c r="J24" s="14">
        <v>29.25</v>
      </c>
      <c r="K24" s="13"/>
      <c r="L24" s="15">
        <f t="shared" si="2"/>
        <v>0.1350407450523865</v>
      </c>
      <c r="M24" s="2"/>
    </row>
    <row r="25" spans="1:13" x14ac:dyDescent="0.45">
      <c r="B25" t="s">
        <v>96</v>
      </c>
      <c r="C25" s="14">
        <v>21.18</v>
      </c>
      <c r="D25" s="14">
        <v>24.19</v>
      </c>
      <c r="E25" s="14">
        <v>23.31</v>
      </c>
      <c r="F25" s="14">
        <v>25.58</v>
      </c>
      <c r="G25" s="14">
        <v>26.16</v>
      </c>
      <c r="H25" s="14">
        <v>25.5</v>
      </c>
      <c r="I25" s="14">
        <v>27.14</v>
      </c>
      <c r="J25" s="14">
        <v>30.5</v>
      </c>
      <c r="K25" s="13"/>
      <c r="L25" s="15">
        <f t="shared" si="2"/>
        <v>0.12380250552689764</v>
      </c>
      <c r="M25" s="2"/>
    </row>
    <row r="26" spans="1:13" x14ac:dyDescent="0.45">
      <c r="B26" t="s">
        <v>12</v>
      </c>
      <c r="C26" s="14">
        <v>20.28</v>
      </c>
      <c r="D26" s="14">
        <v>20.010000000000002</v>
      </c>
      <c r="E26" s="14">
        <v>21.17</v>
      </c>
      <c r="F26" s="14">
        <v>22.73</v>
      </c>
      <c r="G26" s="14">
        <v>23.26</v>
      </c>
      <c r="H26" s="14">
        <v>26.06</v>
      </c>
      <c r="I26" s="14">
        <v>27.29</v>
      </c>
      <c r="J26" s="14">
        <v>29.67</v>
      </c>
      <c r="K26" s="13"/>
      <c r="L26" s="15">
        <f t="shared" si="2"/>
        <v>8.7211432759252583E-2</v>
      </c>
      <c r="M26" s="2"/>
    </row>
    <row r="27" spans="1:13" x14ac:dyDescent="0.45">
      <c r="B27" t="s">
        <v>9</v>
      </c>
      <c r="C27" s="14">
        <v>26.36</v>
      </c>
      <c r="D27" s="14">
        <v>26.45</v>
      </c>
      <c r="E27" s="14">
        <v>27.43</v>
      </c>
      <c r="F27" s="14">
        <v>27.6</v>
      </c>
      <c r="G27" s="14">
        <v>28.95</v>
      </c>
      <c r="H27" s="14">
        <v>29.62</v>
      </c>
      <c r="I27" s="14">
        <v>31.12</v>
      </c>
      <c r="J27" s="14">
        <v>33.33</v>
      </c>
      <c r="K27" s="13"/>
      <c r="L27" s="15">
        <f t="shared" si="2"/>
        <v>7.1015424164524443E-2</v>
      </c>
      <c r="M27" s="2"/>
    </row>
    <row r="28" spans="1:13" x14ac:dyDescent="0.45">
      <c r="A28" s="1" t="s">
        <v>1</v>
      </c>
      <c r="B28" s="1" t="s">
        <v>98</v>
      </c>
      <c r="C28" s="16">
        <v>0.21320182094081946</v>
      </c>
      <c r="D28" s="16">
        <v>0.17349999999999999</v>
      </c>
      <c r="E28" s="16">
        <v>0.184</v>
      </c>
      <c r="F28" s="16">
        <v>0.1449</v>
      </c>
      <c r="G28" s="16">
        <v>0.1371</v>
      </c>
      <c r="H28" s="16">
        <v>0.1431465226198515</v>
      </c>
      <c r="I28" s="16">
        <v>0.1389</v>
      </c>
      <c r="J28" s="16">
        <v>0.1066</v>
      </c>
      <c r="K28" s="13"/>
      <c r="L28" s="20">
        <f>(J28-I28)*100</f>
        <v>-3.2299999999999995</v>
      </c>
      <c r="M28" s="2"/>
    </row>
    <row r="29" spans="1:13" x14ac:dyDescent="0.45">
      <c r="A29" s="1"/>
      <c r="B29" s="1" t="s">
        <v>18</v>
      </c>
      <c r="C29" s="16">
        <v>0.16160849772382391</v>
      </c>
      <c r="D29" s="16">
        <v>0.14380000000000001</v>
      </c>
      <c r="E29" s="16">
        <v>0.1608</v>
      </c>
      <c r="F29" s="16">
        <v>0.1072</v>
      </c>
      <c r="G29" s="16">
        <v>8.3299999999999999E-2</v>
      </c>
      <c r="H29" s="16">
        <v>0.11073598919648889</v>
      </c>
      <c r="I29" s="16">
        <v>0.1167</v>
      </c>
      <c r="J29" s="16">
        <v>0.1007</v>
      </c>
      <c r="K29" s="13"/>
      <c r="L29" s="20">
        <f t="shared" ref="L29:L32" si="3">(J29-I29)*100</f>
        <v>-1.6</v>
      </c>
      <c r="M29" s="2"/>
    </row>
    <row r="30" spans="1:13" x14ac:dyDescent="0.45">
      <c r="A30" s="1"/>
      <c r="B30" s="1" t="s">
        <v>19</v>
      </c>
      <c r="C30" s="16">
        <v>0.25834597875569038</v>
      </c>
      <c r="D30" s="16">
        <v>0.22770000000000001</v>
      </c>
      <c r="E30" s="16">
        <v>0.21260000000000001</v>
      </c>
      <c r="F30" s="16">
        <v>0.20619999999999999</v>
      </c>
      <c r="G30" s="16">
        <v>0.19939999999999999</v>
      </c>
      <c r="H30" s="16">
        <v>0.18365968939905472</v>
      </c>
      <c r="I30" s="16">
        <v>0.17199999999999999</v>
      </c>
      <c r="J30" s="16">
        <v>0.1225</v>
      </c>
      <c r="K30" s="13"/>
      <c r="L30" s="20">
        <f t="shared" si="3"/>
        <v>-4.9499999999999993</v>
      </c>
      <c r="M30" s="2"/>
    </row>
    <row r="31" spans="1:13" x14ac:dyDescent="0.45">
      <c r="A31" s="1"/>
      <c r="B31" s="1" t="s">
        <v>20</v>
      </c>
      <c r="C31" s="16">
        <v>0.19650986342943855</v>
      </c>
      <c r="D31" s="16">
        <v>8.5599999999999996E-2</v>
      </c>
      <c r="E31" s="16">
        <v>0.15010000000000001</v>
      </c>
      <c r="F31" s="16">
        <v>7.3200000000000001E-2</v>
      </c>
      <c r="G31" s="16">
        <v>9.6100000000000005E-2</v>
      </c>
      <c r="H31" s="16">
        <v>0.13909520594193114</v>
      </c>
      <c r="I31" s="16">
        <v>0.128</v>
      </c>
      <c r="J31" s="16">
        <v>8.4900000000000003E-2</v>
      </c>
      <c r="K31" s="13"/>
      <c r="L31" s="20">
        <f t="shared" si="3"/>
        <v>-4.3099999999999996</v>
      </c>
      <c r="M31" s="2"/>
    </row>
    <row r="32" spans="1:13" x14ac:dyDescent="0.45">
      <c r="A32" s="1"/>
      <c r="B32" s="1" t="s">
        <v>21</v>
      </c>
      <c r="C32" s="16">
        <v>0.23065250379362665</v>
      </c>
      <c r="D32" s="16">
        <v>0.24360000000000001</v>
      </c>
      <c r="E32" s="16">
        <v>0.22800000000000001</v>
      </c>
      <c r="F32" s="16">
        <v>0.1764</v>
      </c>
      <c r="G32" s="16">
        <v>0.1966</v>
      </c>
      <c r="H32" s="16">
        <v>0.12018906144496969</v>
      </c>
      <c r="I32" s="16">
        <v>0.1232</v>
      </c>
      <c r="J32" s="16">
        <v>0.10979999999999999</v>
      </c>
      <c r="K32" s="13"/>
      <c r="L32" s="20">
        <f t="shared" si="3"/>
        <v>-1.340000000000001</v>
      </c>
      <c r="M32" s="2"/>
    </row>
    <row r="33" spans="1:12" x14ac:dyDescent="0.45">
      <c r="A33" s="10"/>
      <c r="B33" s="10"/>
      <c r="C33" s="17"/>
      <c r="D33" s="17"/>
      <c r="E33" s="17"/>
      <c r="F33" s="17"/>
      <c r="G33" s="17"/>
      <c r="H33" s="17"/>
      <c r="I33" s="17"/>
      <c r="J33" s="17"/>
      <c r="K33" s="17"/>
      <c r="L33" s="17"/>
    </row>
    <row r="34" spans="1:12" x14ac:dyDescent="0.45">
      <c r="C34" s="13"/>
      <c r="D34" s="13"/>
      <c r="E34" s="13"/>
      <c r="F34" s="13"/>
      <c r="G34" s="13"/>
      <c r="H34" s="13"/>
      <c r="I34" s="13"/>
      <c r="J34" s="13"/>
      <c r="K34" s="13"/>
      <c r="L34" s="13"/>
    </row>
    <row r="35" spans="1:12" x14ac:dyDescent="0.45">
      <c r="C35" s="52" t="s">
        <v>0</v>
      </c>
      <c r="D35" s="52"/>
      <c r="E35" s="52"/>
      <c r="F35" s="52"/>
      <c r="G35" s="52"/>
      <c r="H35" s="52"/>
      <c r="I35" s="52"/>
      <c r="J35" s="52"/>
      <c r="K35" s="13"/>
      <c r="L35" s="13"/>
    </row>
    <row r="36" spans="1:12" x14ac:dyDescent="0.45">
      <c r="C36" s="13">
        <v>2017</v>
      </c>
      <c r="D36" s="13">
        <v>2018</v>
      </c>
      <c r="E36" s="13">
        <v>2019</v>
      </c>
      <c r="F36" s="13">
        <v>2020</v>
      </c>
      <c r="G36" s="13">
        <v>2021</v>
      </c>
      <c r="H36" s="13">
        <v>2022</v>
      </c>
      <c r="I36" s="13">
        <v>2023</v>
      </c>
      <c r="J36" s="13">
        <v>2024</v>
      </c>
      <c r="K36" s="13"/>
      <c r="L36" s="13" t="s">
        <v>103</v>
      </c>
    </row>
    <row r="37" spans="1:12" x14ac:dyDescent="0.45">
      <c r="B37" t="s">
        <v>99</v>
      </c>
      <c r="C37" s="18">
        <v>199</v>
      </c>
      <c r="D37" s="18">
        <v>214</v>
      </c>
      <c r="E37" s="18">
        <v>276</v>
      </c>
      <c r="F37" s="18">
        <v>344</v>
      </c>
      <c r="G37" s="18">
        <v>326</v>
      </c>
      <c r="H37" s="18">
        <v>386</v>
      </c>
      <c r="I37" s="18">
        <v>417</v>
      </c>
      <c r="J37" s="18">
        <v>439</v>
      </c>
      <c r="K37" s="13"/>
      <c r="L37" s="15">
        <f>(J37/I37)-1</f>
        <v>5.2757793764987904E-2</v>
      </c>
    </row>
    <row r="38" spans="1:12" x14ac:dyDescent="0.45">
      <c r="B38" t="s">
        <v>5</v>
      </c>
      <c r="C38" s="18">
        <v>71</v>
      </c>
      <c r="D38" s="18">
        <v>85</v>
      </c>
      <c r="E38" s="18">
        <v>109</v>
      </c>
      <c r="F38" s="18">
        <v>130</v>
      </c>
      <c r="G38" s="18">
        <v>128</v>
      </c>
      <c r="H38" s="18">
        <v>157</v>
      </c>
      <c r="I38" s="18">
        <v>175</v>
      </c>
      <c r="J38" s="18">
        <v>189</v>
      </c>
      <c r="K38" s="13"/>
      <c r="L38" s="15">
        <f t="shared" ref="L38:L43" si="4">(J38/I38)-1</f>
        <v>8.0000000000000071E-2</v>
      </c>
    </row>
    <row r="39" spans="1:12" x14ac:dyDescent="0.45">
      <c r="B39" t="s">
        <v>6</v>
      </c>
      <c r="C39" s="18">
        <v>86</v>
      </c>
      <c r="D39" s="18">
        <v>83</v>
      </c>
      <c r="E39" s="18">
        <v>102</v>
      </c>
      <c r="F39" s="18">
        <v>136</v>
      </c>
      <c r="G39" s="18">
        <v>124</v>
      </c>
      <c r="H39" s="18">
        <v>143</v>
      </c>
      <c r="I39" s="18">
        <v>151</v>
      </c>
      <c r="J39" s="18">
        <v>148</v>
      </c>
      <c r="K39" s="13"/>
      <c r="L39" s="15">
        <f t="shared" si="4"/>
        <v>-1.9867549668874163E-2</v>
      </c>
    </row>
    <row r="40" spans="1:12" x14ac:dyDescent="0.45">
      <c r="B40" t="s">
        <v>7</v>
      </c>
      <c r="C40" s="18">
        <v>28</v>
      </c>
      <c r="D40" s="18">
        <v>33</v>
      </c>
      <c r="E40" s="18">
        <v>51</v>
      </c>
      <c r="F40" s="18">
        <v>57</v>
      </c>
      <c r="G40" s="18">
        <v>52</v>
      </c>
      <c r="H40" s="18">
        <v>64</v>
      </c>
      <c r="I40" s="18">
        <v>60</v>
      </c>
      <c r="J40" s="18">
        <v>63</v>
      </c>
      <c r="K40" s="13"/>
      <c r="L40" s="15">
        <f t="shared" si="4"/>
        <v>5.0000000000000044E-2</v>
      </c>
    </row>
    <row r="41" spans="1:12" x14ac:dyDescent="0.45">
      <c r="B41" t="s">
        <v>8</v>
      </c>
      <c r="C41" s="18">
        <v>14</v>
      </c>
      <c r="D41" s="18">
        <v>13</v>
      </c>
      <c r="E41" s="18">
        <v>14</v>
      </c>
      <c r="F41" s="18">
        <v>21</v>
      </c>
      <c r="G41" s="18">
        <v>22</v>
      </c>
      <c r="H41" s="18">
        <v>22</v>
      </c>
      <c r="I41" s="18">
        <v>31</v>
      </c>
      <c r="J41" s="18">
        <v>39</v>
      </c>
      <c r="K41" s="13"/>
      <c r="L41" s="15">
        <f t="shared" si="4"/>
        <v>0.25806451612903225</v>
      </c>
    </row>
    <row r="42" spans="1:12" x14ac:dyDescent="0.45">
      <c r="B42" t="s">
        <v>9</v>
      </c>
      <c r="C42" s="18">
        <v>563</v>
      </c>
      <c r="D42" s="18">
        <v>641</v>
      </c>
      <c r="E42" s="18">
        <v>706</v>
      </c>
      <c r="F42" s="18">
        <v>744</v>
      </c>
      <c r="G42" s="18">
        <v>742</v>
      </c>
      <c r="H42" s="18">
        <v>757</v>
      </c>
      <c r="I42" s="18">
        <v>735</v>
      </c>
      <c r="J42" s="18">
        <v>742</v>
      </c>
      <c r="K42" s="13"/>
      <c r="L42" s="15">
        <f t="shared" si="4"/>
        <v>9.52380952380949E-3</v>
      </c>
    </row>
    <row r="43" spans="1:12" x14ac:dyDescent="0.45">
      <c r="B43" t="s">
        <v>2</v>
      </c>
      <c r="C43" s="18">
        <v>762</v>
      </c>
      <c r="D43" s="18">
        <v>855</v>
      </c>
      <c r="E43" s="18">
        <v>982</v>
      </c>
      <c r="F43" s="18">
        <v>1088</v>
      </c>
      <c r="G43" s="18">
        <v>1068</v>
      </c>
      <c r="H43" s="18">
        <v>1143</v>
      </c>
      <c r="I43" s="18">
        <v>1152</v>
      </c>
      <c r="J43" s="18">
        <v>1181</v>
      </c>
      <c r="K43" s="13"/>
      <c r="L43" s="15">
        <f t="shared" si="4"/>
        <v>2.517361111111116E-2</v>
      </c>
    </row>
    <row r="44" spans="1:12" x14ac:dyDescent="0.45">
      <c r="B44" s="1" t="s">
        <v>100</v>
      </c>
      <c r="C44" s="19">
        <v>0.26115485564304464</v>
      </c>
      <c r="D44" s="19">
        <v>0.25029239766081873</v>
      </c>
      <c r="E44" s="19">
        <v>0.28105906313645623</v>
      </c>
      <c r="F44" s="19">
        <v>0.31617647058823528</v>
      </c>
      <c r="G44" s="19">
        <v>0.30524344569288392</v>
      </c>
      <c r="H44" s="19">
        <v>0.33770778652668415</v>
      </c>
      <c r="I44" s="19">
        <v>0.36197916666666669</v>
      </c>
      <c r="J44" s="19">
        <v>0.372</v>
      </c>
      <c r="K44" s="13"/>
      <c r="L44" s="20">
        <f t="shared" ref="L44" si="5">(J44-I44)*100</f>
        <v>1.0020833333333312</v>
      </c>
    </row>
    <row r="45" spans="1:12" x14ac:dyDescent="0.45">
      <c r="A45" s="10"/>
      <c r="B45" s="10"/>
      <c r="C45" s="10"/>
      <c r="D45" s="10"/>
      <c r="E45" s="10"/>
      <c r="F45" s="10"/>
      <c r="G45" s="10"/>
      <c r="H45" s="10"/>
      <c r="I45" s="10"/>
      <c r="J45" s="10"/>
      <c r="K45" s="10"/>
      <c r="L45" s="11"/>
    </row>
  </sheetData>
  <mergeCells count="3">
    <mergeCell ref="C6:J6"/>
    <mergeCell ref="C20:J20"/>
    <mergeCell ref="C35:J35"/>
  </mergeCells>
  <hyperlinks>
    <hyperlink ref="A1" location="Contents!A1" display="Back to Contents" xr:uid="{2C005E08-33F3-40F7-A450-953DDDB36A8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6832-5D43-47FD-83E5-D4AD14A814AC}">
  <dimension ref="A1:H30"/>
  <sheetViews>
    <sheetView showGridLines="0" workbookViewId="0"/>
  </sheetViews>
  <sheetFormatPr defaultRowHeight="14.25" x14ac:dyDescent="0.45"/>
  <cols>
    <col min="1" max="1" width="16.796875" customWidth="1"/>
    <col min="2" max="2" width="44" customWidth="1"/>
    <col min="3" max="6" width="12.46484375" customWidth="1"/>
    <col min="8" max="8" width="20.46484375" customWidth="1"/>
  </cols>
  <sheetData>
    <row r="1" spans="1:8" x14ac:dyDescent="0.45">
      <c r="A1" s="5" t="s">
        <v>14</v>
      </c>
    </row>
    <row r="2" spans="1:8" ht="15.75" x14ac:dyDescent="0.45">
      <c r="A2" s="7" t="s">
        <v>105</v>
      </c>
    </row>
    <row r="3" spans="1:8" x14ac:dyDescent="0.45">
      <c r="A3" s="8" t="s">
        <v>15</v>
      </c>
    </row>
    <row r="4" spans="1:8" x14ac:dyDescent="0.45">
      <c r="A4" s="9"/>
      <c r="B4" s="10"/>
      <c r="C4" s="10"/>
      <c r="D4" s="10"/>
      <c r="E4" s="10"/>
      <c r="F4" s="10"/>
      <c r="G4" s="10"/>
      <c r="H4" s="10"/>
    </row>
    <row r="5" spans="1:8" x14ac:dyDescent="0.45">
      <c r="A5" s="8"/>
      <c r="C5" s="45"/>
      <c r="D5" s="42"/>
      <c r="E5" s="42"/>
      <c r="F5" s="42"/>
    </row>
    <row r="6" spans="1:8" x14ac:dyDescent="0.45">
      <c r="C6" s="52" t="s">
        <v>23</v>
      </c>
      <c r="D6" s="52"/>
      <c r="E6" s="52"/>
      <c r="F6" s="52"/>
    </row>
    <row r="7" spans="1:8" x14ac:dyDescent="0.45">
      <c r="C7" s="13">
        <v>2021</v>
      </c>
      <c r="D7" s="13">
        <v>2022</v>
      </c>
      <c r="E7" s="13">
        <v>2023</v>
      </c>
      <c r="F7" s="13">
        <v>2024</v>
      </c>
      <c r="H7" s="13" t="s">
        <v>103</v>
      </c>
    </row>
    <row r="8" spans="1:8" x14ac:dyDescent="0.45">
      <c r="A8" t="s">
        <v>17</v>
      </c>
      <c r="B8" t="s">
        <v>99</v>
      </c>
      <c r="C8" s="14">
        <v>24.17</v>
      </c>
      <c r="D8" s="14">
        <v>24.17</v>
      </c>
      <c r="E8" s="14">
        <v>26.43</v>
      </c>
      <c r="F8" s="14">
        <v>28.63</v>
      </c>
      <c r="H8" s="15">
        <f>(F8/E8)-1</f>
        <v>8.3238743851683727E-2</v>
      </c>
    </row>
    <row r="9" spans="1:8" x14ac:dyDescent="0.45">
      <c r="B9" t="s">
        <v>9</v>
      </c>
      <c r="C9" s="14">
        <v>26.64</v>
      </c>
      <c r="D9" s="14">
        <v>27.34</v>
      </c>
      <c r="E9" s="14">
        <v>28.61</v>
      </c>
      <c r="F9" s="14">
        <v>31.71</v>
      </c>
      <c r="H9" s="15">
        <f>(F9/E9)-1</f>
        <v>0.10835372247465935</v>
      </c>
    </row>
    <row r="10" spans="1:8" x14ac:dyDescent="0.45">
      <c r="A10" s="1" t="s">
        <v>1</v>
      </c>
      <c r="B10" s="1" t="s">
        <v>101</v>
      </c>
      <c r="C10" s="16">
        <v>9.2700000000000005E-2</v>
      </c>
      <c r="D10" s="16">
        <v>0.11594732991953176</v>
      </c>
      <c r="E10" s="16">
        <v>7.6200000000000004E-2</v>
      </c>
      <c r="F10" s="16">
        <v>9.7100000000000006E-2</v>
      </c>
      <c r="H10" s="20">
        <f>(F10-E10)*100</f>
        <v>2.0900000000000003</v>
      </c>
    </row>
    <row r="11" spans="1:8" x14ac:dyDescent="0.45">
      <c r="C11" s="13"/>
      <c r="D11" s="13"/>
      <c r="E11" s="13"/>
      <c r="F11" s="13"/>
    </row>
    <row r="12" spans="1:8" x14ac:dyDescent="0.45">
      <c r="C12" s="52" t="s">
        <v>24</v>
      </c>
      <c r="D12" s="52"/>
      <c r="E12" s="52"/>
      <c r="F12" s="52"/>
    </row>
    <row r="13" spans="1:8" x14ac:dyDescent="0.45">
      <c r="C13" s="13">
        <v>2021</v>
      </c>
      <c r="D13" s="13">
        <v>2022</v>
      </c>
      <c r="E13" s="13">
        <v>2023</v>
      </c>
      <c r="F13" s="13">
        <v>2024</v>
      </c>
      <c r="H13" s="13" t="s">
        <v>103</v>
      </c>
    </row>
    <row r="14" spans="1:8" x14ac:dyDescent="0.45">
      <c r="A14" t="s">
        <v>17</v>
      </c>
      <c r="B14" t="s">
        <v>99</v>
      </c>
      <c r="C14" s="14">
        <v>23.58</v>
      </c>
      <c r="D14" s="14">
        <v>26.42</v>
      </c>
      <c r="E14" s="14">
        <v>24.95</v>
      </c>
      <c r="F14" s="14">
        <v>27.07</v>
      </c>
      <c r="H14" s="15">
        <f>(F14/E14)-1</f>
        <v>8.4969939879759648E-2</v>
      </c>
    </row>
    <row r="15" spans="1:8" x14ac:dyDescent="0.45">
      <c r="B15" t="s">
        <v>9</v>
      </c>
      <c r="C15" s="14">
        <v>26.64</v>
      </c>
      <c r="D15" s="14">
        <v>27.72</v>
      </c>
      <c r="E15" s="14">
        <v>29.75</v>
      </c>
      <c r="F15" s="14">
        <v>30.49</v>
      </c>
      <c r="H15" s="15">
        <f>(F15/E15)-1</f>
        <v>2.48739495798318E-2</v>
      </c>
    </row>
    <row r="16" spans="1:8" x14ac:dyDescent="0.45">
      <c r="A16" s="1" t="s">
        <v>1</v>
      </c>
      <c r="B16" s="1" t="s">
        <v>101</v>
      </c>
      <c r="C16" s="16">
        <v>0.1149</v>
      </c>
      <c r="D16" s="16">
        <v>4.6897546897546799E-2</v>
      </c>
      <c r="E16" s="16">
        <v>0.1613</v>
      </c>
      <c r="F16" s="16">
        <v>0.1123</v>
      </c>
      <c r="H16" s="20">
        <f>(F16-E16)*100</f>
        <v>-4.9000000000000004</v>
      </c>
    </row>
    <row r="17" spans="1:8" x14ac:dyDescent="0.45">
      <c r="A17" s="10"/>
      <c r="B17" s="10"/>
      <c r="C17" s="17"/>
      <c r="D17" s="17"/>
      <c r="E17" s="17"/>
      <c r="F17" s="17"/>
      <c r="G17" s="10"/>
      <c r="H17" s="10"/>
    </row>
    <row r="18" spans="1:8" x14ac:dyDescent="0.45">
      <c r="C18" s="13"/>
      <c r="D18" s="13"/>
      <c r="E18" s="13"/>
      <c r="F18" s="13"/>
    </row>
    <row r="19" spans="1:8" x14ac:dyDescent="0.45">
      <c r="C19" s="52" t="s">
        <v>25</v>
      </c>
      <c r="D19" s="52"/>
      <c r="E19" s="52"/>
      <c r="F19" s="52"/>
    </row>
    <row r="20" spans="1:8" x14ac:dyDescent="0.45">
      <c r="C20" s="13">
        <v>2021</v>
      </c>
      <c r="D20" s="13">
        <v>2022</v>
      </c>
      <c r="E20" s="13">
        <v>2023</v>
      </c>
      <c r="F20" s="13">
        <v>2024</v>
      </c>
      <c r="H20" s="13" t="s">
        <v>103</v>
      </c>
    </row>
    <row r="21" spans="1:8" x14ac:dyDescent="0.45">
      <c r="A21" t="s">
        <v>17</v>
      </c>
      <c r="B21" t="s">
        <v>99</v>
      </c>
      <c r="C21" s="14">
        <v>24.84</v>
      </c>
      <c r="D21" s="14">
        <v>25.18</v>
      </c>
      <c r="E21" s="14">
        <v>26.81</v>
      </c>
      <c r="F21" s="14">
        <v>29.89</v>
      </c>
      <c r="H21" s="15">
        <f>(F21/E21)-1</f>
        <v>0.11488250652741527</v>
      </c>
    </row>
    <row r="22" spans="1:8" x14ac:dyDescent="0.45">
      <c r="B22" t="s">
        <v>9</v>
      </c>
      <c r="C22" s="14">
        <v>29.15</v>
      </c>
      <c r="D22" s="14">
        <v>29.74</v>
      </c>
      <c r="E22" s="14">
        <v>31.13</v>
      </c>
      <c r="F22" s="14">
        <v>33.46</v>
      </c>
      <c r="H22" s="15">
        <f>(F22/E22)-1</f>
        <v>7.4847414070029039E-2</v>
      </c>
    </row>
    <row r="23" spans="1:8" x14ac:dyDescent="0.45">
      <c r="A23" s="1" t="s">
        <v>1</v>
      </c>
      <c r="B23" s="1" t="s">
        <v>101</v>
      </c>
      <c r="C23" s="16">
        <v>0.1477</v>
      </c>
      <c r="D23" s="16">
        <v>0.1533288500336247</v>
      </c>
      <c r="E23" s="16">
        <v>0.1386</v>
      </c>
      <c r="F23" s="16">
        <v>0.1067</v>
      </c>
      <c r="H23" s="20">
        <f>(F23-E23)*100</f>
        <v>-3.19</v>
      </c>
    </row>
    <row r="24" spans="1:8" x14ac:dyDescent="0.45">
      <c r="C24" s="13"/>
      <c r="D24" s="13"/>
      <c r="E24" s="13"/>
      <c r="F24" s="13"/>
    </row>
    <row r="25" spans="1:8" x14ac:dyDescent="0.45">
      <c r="C25" s="52" t="s">
        <v>26</v>
      </c>
      <c r="D25" s="52"/>
      <c r="E25" s="52"/>
      <c r="F25" s="52"/>
    </row>
    <row r="26" spans="1:8" x14ac:dyDescent="0.45">
      <c r="C26" s="13">
        <v>2021</v>
      </c>
      <c r="D26" s="13">
        <v>2022</v>
      </c>
      <c r="E26" s="13">
        <v>2023</v>
      </c>
      <c r="F26" s="13">
        <v>2024</v>
      </c>
      <c r="H26" s="13" t="s">
        <v>103</v>
      </c>
    </row>
    <row r="27" spans="1:8" x14ac:dyDescent="0.45">
      <c r="A27" t="s">
        <v>17</v>
      </c>
      <c r="B27" t="s">
        <v>99</v>
      </c>
      <c r="C27" s="14">
        <v>26.16</v>
      </c>
      <c r="D27" s="14">
        <v>28.03</v>
      </c>
      <c r="E27" s="14">
        <v>26.63</v>
      </c>
      <c r="F27" s="14">
        <v>28.63</v>
      </c>
      <c r="H27" s="15">
        <f>(F27/E27)-1</f>
        <v>7.5103266992114115E-2</v>
      </c>
    </row>
    <row r="28" spans="1:8" x14ac:dyDescent="0.45">
      <c r="B28" t="s">
        <v>9</v>
      </c>
      <c r="C28" s="14">
        <v>27.72</v>
      </c>
      <c r="D28" s="14">
        <v>28.82</v>
      </c>
      <c r="E28" s="14">
        <v>31.07</v>
      </c>
      <c r="F28" s="14">
        <v>32.450000000000003</v>
      </c>
      <c r="H28" s="15">
        <f>(F28/E28)-1</f>
        <v>4.4415835210814381E-2</v>
      </c>
    </row>
    <row r="29" spans="1:8" x14ac:dyDescent="0.45">
      <c r="A29" s="1" t="s">
        <v>1</v>
      </c>
      <c r="B29" s="1" t="s">
        <v>101</v>
      </c>
      <c r="C29" s="16">
        <v>5.62E-2</v>
      </c>
      <c r="D29" s="16">
        <v>2.7411519777931961E-2</v>
      </c>
      <c r="E29" s="16">
        <v>0.14280000000000001</v>
      </c>
      <c r="F29" s="16">
        <v>0.1178</v>
      </c>
      <c r="H29" s="20">
        <f>(F29-E29)*100</f>
        <v>-2.5000000000000009</v>
      </c>
    </row>
    <row r="30" spans="1:8" x14ac:dyDescent="0.45">
      <c r="A30" s="10"/>
      <c r="B30" s="10"/>
      <c r="C30" s="17"/>
      <c r="D30" s="10"/>
      <c r="E30" s="10"/>
      <c r="F30" s="10"/>
      <c r="G30" s="10"/>
      <c r="H30" s="10"/>
    </row>
  </sheetData>
  <mergeCells count="4">
    <mergeCell ref="C6:F6"/>
    <mergeCell ref="C12:F12"/>
    <mergeCell ref="C19:F19"/>
    <mergeCell ref="C25:F25"/>
  </mergeCells>
  <hyperlinks>
    <hyperlink ref="A1" location="Contents!A1" display="Back to Contents" xr:uid="{45561510-1744-4AD8-8DBD-179B63E0CC1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8077-32AC-40C1-9CF0-5ED984D5DFE3}">
  <dimension ref="A1:L62"/>
  <sheetViews>
    <sheetView showGridLines="0" workbookViewId="0"/>
  </sheetViews>
  <sheetFormatPr defaultRowHeight="14.25" x14ac:dyDescent="0.45"/>
  <cols>
    <col min="1" max="1" width="16.796875" customWidth="1"/>
    <col min="2" max="2" width="34.796875" customWidth="1"/>
    <col min="3" max="7" width="9.19921875" customWidth="1"/>
    <col min="8" max="10" width="9.19921875" style="29" customWidth="1"/>
    <col min="11" max="11" width="9.19921875" style="29"/>
    <col min="12" max="12" width="20.46484375" style="30" bestFit="1" customWidth="1"/>
  </cols>
  <sheetData>
    <row r="1" spans="1:12" x14ac:dyDescent="0.45">
      <c r="A1" s="5" t="s">
        <v>14</v>
      </c>
    </row>
    <row r="2" spans="1:12" ht="15.75" x14ac:dyDescent="0.45">
      <c r="A2" s="7" t="s">
        <v>106</v>
      </c>
    </row>
    <row r="3" spans="1:12" x14ac:dyDescent="0.45">
      <c r="A3" s="8" t="s">
        <v>15</v>
      </c>
    </row>
    <row r="4" spans="1:12" x14ac:dyDescent="0.45">
      <c r="A4" s="9"/>
      <c r="B4" s="10"/>
      <c r="C4" s="10"/>
      <c r="D4" s="10"/>
      <c r="E4" s="10"/>
      <c r="F4" s="10"/>
      <c r="G4" s="10"/>
      <c r="H4" s="31"/>
      <c r="I4" s="31"/>
      <c r="J4" s="31"/>
      <c r="K4" s="31"/>
      <c r="L4" s="32"/>
    </row>
    <row r="5" spans="1:12" x14ac:dyDescent="0.45">
      <c r="A5" s="8"/>
      <c r="C5" s="43"/>
      <c r="D5" s="43"/>
      <c r="E5" s="43"/>
      <c r="F5" s="43"/>
      <c r="G5" s="43"/>
      <c r="H5" s="43"/>
      <c r="I5" s="33"/>
      <c r="J5" s="33"/>
    </row>
    <row r="6" spans="1:12" x14ac:dyDescent="0.45">
      <c r="C6" s="52" t="s">
        <v>27</v>
      </c>
      <c r="D6" s="52"/>
      <c r="E6" s="52"/>
      <c r="F6" s="52"/>
      <c r="G6" s="52"/>
      <c r="H6" s="52"/>
      <c r="I6" s="52"/>
      <c r="J6" s="52"/>
    </row>
    <row r="7" spans="1:12" x14ac:dyDescent="0.45">
      <c r="C7" s="13">
        <v>2017</v>
      </c>
      <c r="D7" s="13">
        <v>2018</v>
      </c>
      <c r="E7" s="13">
        <v>2019</v>
      </c>
      <c r="F7" s="13">
        <v>2020</v>
      </c>
      <c r="G7" s="13">
        <v>2021</v>
      </c>
      <c r="H7" s="34">
        <v>2022</v>
      </c>
      <c r="I7" s="34">
        <v>2023</v>
      </c>
      <c r="J7" s="34">
        <v>2024</v>
      </c>
      <c r="K7" s="34"/>
      <c r="L7" s="13" t="s">
        <v>103</v>
      </c>
    </row>
    <row r="8" spans="1:12" x14ac:dyDescent="0.45">
      <c r="A8" t="s">
        <v>17</v>
      </c>
      <c r="B8" t="s">
        <v>99</v>
      </c>
      <c r="C8" s="14">
        <v>15.2</v>
      </c>
      <c r="D8" s="14">
        <v>15.71</v>
      </c>
      <c r="E8" s="14">
        <v>16.18</v>
      </c>
      <c r="F8" s="14">
        <v>17.190000000000001</v>
      </c>
      <c r="G8" s="14">
        <v>18.22</v>
      </c>
      <c r="H8" s="35">
        <v>17.95</v>
      </c>
      <c r="I8" s="35">
        <v>18.66</v>
      </c>
      <c r="J8" s="35">
        <v>21.78</v>
      </c>
      <c r="K8" s="34"/>
      <c r="L8" s="15">
        <f>(J8/I8)-1</f>
        <v>0.16720257234726699</v>
      </c>
    </row>
    <row r="9" spans="1:12" x14ac:dyDescent="0.45">
      <c r="B9" t="s">
        <v>9</v>
      </c>
      <c r="C9" s="14">
        <v>15.99</v>
      </c>
      <c r="D9" s="14">
        <v>16.670000000000002</v>
      </c>
      <c r="E9" s="14">
        <v>17.170000000000002</v>
      </c>
      <c r="F9" s="14">
        <v>17.600000000000001</v>
      </c>
      <c r="G9" s="14">
        <v>18.86</v>
      </c>
      <c r="H9" s="35">
        <v>19.100000000000001</v>
      </c>
      <c r="I9" s="35">
        <v>19.95</v>
      </c>
      <c r="J9" s="35">
        <v>22.59</v>
      </c>
      <c r="K9" s="34"/>
      <c r="L9" s="15">
        <f>(J9/I9)-1</f>
        <v>0.1323308270676693</v>
      </c>
    </row>
    <row r="10" spans="1:12" x14ac:dyDescent="0.45">
      <c r="A10" s="1" t="s">
        <v>1</v>
      </c>
      <c r="B10" s="1" t="s">
        <v>101</v>
      </c>
      <c r="C10" s="16">
        <v>4.9399999999999999E-2</v>
      </c>
      <c r="D10" s="16">
        <v>5.7599999999999998E-2</v>
      </c>
      <c r="E10" s="16">
        <v>5.7700000000000001E-2</v>
      </c>
      <c r="F10" s="16">
        <v>2.3300000000000001E-2</v>
      </c>
      <c r="G10" s="16">
        <v>3.4000000000000002E-2</v>
      </c>
      <c r="H10" s="36">
        <v>6.0199999999999997E-2</v>
      </c>
      <c r="I10" s="36">
        <v>6.4399999999999999E-2</v>
      </c>
      <c r="J10" s="36">
        <v>3.5900000000000001E-2</v>
      </c>
      <c r="K10" s="34"/>
      <c r="L10" s="20">
        <f>(J10-I10)*100</f>
        <v>-2.8499999999999996</v>
      </c>
    </row>
    <row r="11" spans="1:12" x14ac:dyDescent="0.45">
      <c r="A11" s="1" t="s">
        <v>100</v>
      </c>
      <c r="B11" s="1"/>
      <c r="C11" s="27">
        <v>0.47</v>
      </c>
      <c r="D11" s="27">
        <v>0.43</v>
      </c>
      <c r="E11" s="27">
        <v>0.46</v>
      </c>
      <c r="F11" s="27">
        <v>0.47</v>
      </c>
      <c r="G11" s="27">
        <v>0.45</v>
      </c>
      <c r="H11" s="37">
        <v>0.50699300699300698</v>
      </c>
      <c r="I11" s="37">
        <v>0.52083333333333337</v>
      </c>
      <c r="J11" s="37">
        <v>0.46959459459459457</v>
      </c>
      <c r="K11" s="34"/>
      <c r="L11" s="40">
        <f>(J11-I11)*100</f>
        <v>-5.1238738738738796</v>
      </c>
    </row>
    <row r="12" spans="1:12" x14ac:dyDescent="0.45">
      <c r="C12" s="13"/>
      <c r="D12" s="13"/>
      <c r="E12" s="13"/>
      <c r="F12" s="13"/>
      <c r="G12" s="13"/>
      <c r="H12" s="34"/>
      <c r="I12" s="34"/>
      <c r="J12" s="34"/>
      <c r="K12" s="34"/>
      <c r="L12" s="34"/>
    </row>
    <row r="13" spans="1:12" x14ac:dyDescent="0.45">
      <c r="C13" s="52" t="s">
        <v>28</v>
      </c>
      <c r="D13" s="52"/>
      <c r="E13" s="52"/>
      <c r="F13" s="52"/>
      <c r="G13" s="52"/>
      <c r="H13" s="52"/>
      <c r="I13" s="52"/>
      <c r="J13" s="52"/>
      <c r="K13" s="34"/>
      <c r="L13" s="34"/>
    </row>
    <row r="14" spans="1:12" x14ac:dyDescent="0.45">
      <c r="C14" s="13">
        <v>2017</v>
      </c>
      <c r="D14" s="13">
        <v>2018</v>
      </c>
      <c r="E14" s="13">
        <v>2019</v>
      </c>
      <c r="F14" s="13">
        <v>2020</v>
      </c>
      <c r="G14" s="13">
        <v>2021</v>
      </c>
      <c r="H14" s="34">
        <v>2022</v>
      </c>
      <c r="I14" s="34">
        <v>2023</v>
      </c>
      <c r="J14" s="34">
        <v>2024</v>
      </c>
      <c r="K14" s="34"/>
      <c r="L14" s="13" t="s">
        <v>103</v>
      </c>
    </row>
    <row r="15" spans="1:12" x14ac:dyDescent="0.45">
      <c r="A15" t="s">
        <v>17</v>
      </c>
      <c r="B15" t="s">
        <v>99</v>
      </c>
      <c r="C15" s="14">
        <v>21.68</v>
      </c>
      <c r="D15" s="14">
        <v>22.11</v>
      </c>
      <c r="E15" s="14">
        <v>22.58</v>
      </c>
      <c r="F15" s="14">
        <v>23.01</v>
      </c>
      <c r="G15" s="14">
        <v>23.58</v>
      </c>
      <c r="H15" s="35">
        <v>24.17</v>
      </c>
      <c r="I15" s="35">
        <v>26.21</v>
      </c>
      <c r="J15" s="35">
        <v>28.15</v>
      </c>
      <c r="K15" s="34"/>
      <c r="L15" s="15">
        <f>(J15/I15)-1</f>
        <v>7.4017550553223899E-2</v>
      </c>
    </row>
    <row r="16" spans="1:12" x14ac:dyDescent="0.45">
      <c r="B16" t="s">
        <v>9</v>
      </c>
      <c r="C16" s="14">
        <v>21.68</v>
      </c>
      <c r="D16" s="14">
        <v>22.11</v>
      </c>
      <c r="E16" s="14">
        <v>22.56</v>
      </c>
      <c r="F16" s="14">
        <v>23.05</v>
      </c>
      <c r="G16" s="14">
        <v>24.56</v>
      </c>
      <c r="H16" s="35">
        <v>24.17</v>
      </c>
      <c r="I16" s="35">
        <v>26.21</v>
      </c>
      <c r="J16" s="35">
        <v>27.96</v>
      </c>
      <c r="K16" s="34"/>
      <c r="L16" s="15">
        <f>(J16/I16)-1</f>
        <v>6.6768409004196894E-2</v>
      </c>
    </row>
    <row r="17" spans="1:12" x14ac:dyDescent="0.45">
      <c r="A17" s="1" t="s">
        <v>1</v>
      </c>
      <c r="B17" s="1" t="s">
        <v>101</v>
      </c>
      <c r="C17" s="16">
        <v>0</v>
      </c>
      <c r="D17" s="16">
        <v>0</v>
      </c>
      <c r="E17" s="16">
        <v>-8.9999999999999998E-4</v>
      </c>
      <c r="F17" s="16">
        <v>1.6999999999999999E-3</v>
      </c>
      <c r="G17" s="16">
        <v>3.9899999999999998E-2</v>
      </c>
      <c r="H17" s="36">
        <v>0</v>
      </c>
      <c r="I17" s="36">
        <v>0</v>
      </c>
      <c r="J17" s="36">
        <v>-6.7999999999999996E-3</v>
      </c>
      <c r="K17" s="34"/>
      <c r="L17" s="20">
        <f>(J17-I17)*100</f>
        <v>-0.67999999999999994</v>
      </c>
    </row>
    <row r="18" spans="1:12" x14ac:dyDescent="0.45">
      <c r="A18" s="1" t="s">
        <v>100</v>
      </c>
      <c r="B18" s="1"/>
      <c r="C18" s="27">
        <v>0.24</v>
      </c>
      <c r="D18" s="27">
        <v>0.19</v>
      </c>
      <c r="E18" s="27">
        <v>0.25</v>
      </c>
      <c r="F18" s="27">
        <v>0.32</v>
      </c>
      <c r="G18" s="27">
        <v>0.31</v>
      </c>
      <c r="H18" s="37">
        <v>0.34965034965034963</v>
      </c>
      <c r="I18" s="37">
        <v>0.36805555555555602</v>
      </c>
      <c r="J18" s="37">
        <v>0.44745762711864406</v>
      </c>
      <c r="K18" s="34"/>
      <c r="L18" s="40">
        <f>(J18-I18)*100</f>
        <v>7.9402071563088041</v>
      </c>
    </row>
    <row r="19" spans="1:12" x14ac:dyDescent="0.45">
      <c r="A19" s="1"/>
      <c r="B19" s="1"/>
      <c r="C19" s="16"/>
      <c r="D19" s="16"/>
      <c r="E19" s="16"/>
      <c r="F19" s="16"/>
      <c r="G19" s="16"/>
      <c r="H19" s="36"/>
      <c r="I19" s="36"/>
      <c r="J19" s="36"/>
      <c r="K19" s="34"/>
      <c r="L19" s="38"/>
    </row>
    <row r="20" spans="1:12" x14ac:dyDescent="0.45">
      <c r="C20" s="52" t="s">
        <v>29</v>
      </c>
      <c r="D20" s="52"/>
      <c r="E20" s="52"/>
      <c r="F20" s="52"/>
      <c r="G20" s="52"/>
      <c r="H20" s="52"/>
      <c r="I20" s="52"/>
      <c r="J20" s="52"/>
    </row>
    <row r="21" spans="1:12" x14ac:dyDescent="0.45">
      <c r="C21" s="13">
        <v>2017</v>
      </c>
      <c r="D21" s="13">
        <v>2018</v>
      </c>
      <c r="E21" s="13">
        <v>2019</v>
      </c>
      <c r="F21" s="13">
        <v>2020</v>
      </c>
      <c r="G21" s="13">
        <v>2021</v>
      </c>
      <c r="H21" s="34">
        <v>2022</v>
      </c>
      <c r="I21" s="34">
        <v>2023</v>
      </c>
      <c r="J21" s="34">
        <v>2024</v>
      </c>
      <c r="K21" s="34"/>
      <c r="L21" s="13" t="s">
        <v>103</v>
      </c>
    </row>
    <row r="22" spans="1:12" x14ac:dyDescent="0.45">
      <c r="A22" t="s">
        <v>17</v>
      </c>
      <c r="B22" t="s">
        <v>99</v>
      </c>
      <c r="C22" s="14">
        <v>24.84</v>
      </c>
      <c r="D22" s="14">
        <v>25.42</v>
      </c>
      <c r="E22" s="14">
        <v>27.18</v>
      </c>
      <c r="F22" s="14">
        <v>27.46</v>
      </c>
      <c r="G22" s="14">
        <v>28.46</v>
      </c>
      <c r="H22" s="35">
        <v>28.55</v>
      </c>
      <c r="I22" s="35">
        <v>29.55</v>
      </c>
      <c r="J22" s="35">
        <v>32.39</v>
      </c>
      <c r="K22" s="34"/>
      <c r="L22" s="15">
        <f>(J22/I22)-1</f>
        <v>9.6108291032148907E-2</v>
      </c>
    </row>
    <row r="23" spans="1:12" x14ac:dyDescent="0.45">
      <c r="B23" t="s">
        <v>9</v>
      </c>
      <c r="C23" s="14">
        <v>24.91</v>
      </c>
      <c r="D23" s="14">
        <v>25.61</v>
      </c>
      <c r="E23" s="14">
        <v>27.18</v>
      </c>
      <c r="F23" s="14">
        <v>26.64</v>
      </c>
      <c r="G23" s="14">
        <v>28.24</v>
      </c>
      <c r="H23" s="35">
        <v>28.46</v>
      </c>
      <c r="I23" s="35">
        <v>29.95</v>
      </c>
      <c r="J23" s="35">
        <v>32.39</v>
      </c>
      <c r="K23" s="34"/>
      <c r="L23" s="15">
        <f>(J23/I23)-1</f>
        <v>8.146911519198663E-2</v>
      </c>
    </row>
    <row r="24" spans="1:12" x14ac:dyDescent="0.45">
      <c r="A24" s="1" t="s">
        <v>1</v>
      </c>
      <c r="B24" s="1" t="s">
        <v>101</v>
      </c>
      <c r="C24" s="16">
        <v>2.8E-3</v>
      </c>
      <c r="D24" s="16">
        <v>7.4000000000000003E-3</v>
      </c>
      <c r="E24" s="16">
        <v>0</v>
      </c>
      <c r="F24" s="16">
        <v>-3.0800000000000001E-2</v>
      </c>
      <c r="G24" s="16">
        <v>-7.4000000000000003E-3</v>
      </c>
      <c r="H24" s="36">
        <v>-3.0000000000000001E-3</v>
      </c>
      <c r="I24" s="36">
        <v>1.34E-2</v>
      </c>
      <c r="J24" s="36">
        <v>0</v>
      </c>
      <c r="K24" s="34"/>
      <c r="L24" s="20">
        <f>(J24-I24)*100</f>
        <v>-1.34</v>
      </c>
    </row>
    <row r="25" spans="1:12" x14ac:dyDescent="0.45">
      <c r="A25" s="1" t="s">
        <v>100</v>
      </c>
      <c r="B25" s="1"/>
      <c r="C25" s="27">
        <v>0.23</v>
      </c>
      <c r="D25" s="27">
        <v>0.24</v>
      </c>
      <c r="E25" s="27">
        <v>0.26</v>
      </c>
      <c r="F25" s="27">
        <v>0.28000000000000003</v>
      </c>
      <c r="G25" s="27">
        <v>0.28000000000000003</v>
      </c>
      <c r="H25" s="37">
        <v>0.27272727272727271</v>
      </c>
      <c r="I25" s="37">
        <v>0.31597222222222199</v>
      </c>
      <c r="J25" s="37">
        <v>0.31864406779661014</v>
      </c>
      <c r="K25" s="34"/>
      <c r="L25" s="40">
        <f>(J25-I25)*100</f>
        <v>0.26718455743881542</v>
      </c>
    </row>
    <row r="26" spans="1:12" x14ac:dyDescent="0.45">
      <c r="C26" s="13"/>
      <c r="D26" s="13"/>
      <c r="E26" s="13"/>
      <c r="F26" s="13"/>
      <c r="G26" s="13"/>
      <c r="H26" s="34"/>
      <c r="I26" s="34"/>
      <c r="J26" s="34"/>
      <c r="K26" s="34"/>
      <c r="L26" s="34"/>
    </row>
    <row r="27" spans="1:12" x14ac:dyDescent="0.45">
      <c r="C27" s="52" t="s">
        <v>30</v>
      </c>
      <c r="D27" s="52"/>
      <c r="E27" s="52"/>
      <c r="F27" s="52"/>
      <c r="G27" s="52"/>
      <c r="H27" s="52"/>
      <c r="I27" s="52"/>
      <c r="J27" s="52"/>
      <c r="K27" s="34"/>
      <c r="L27" s="34"/>
    </row>
    <row r="28" spans="1:12" x14ac:dyDescent="0.45">
      <c r="C28" s="13">
        <v>2017</v>
      </c>
      <c r="D28" s="13">
        <v>2018</v>
      </c>
      <c r="E28" s="13">
        <v>2019</v>
      </c>
      <c r="F28" s="13">
        <v>2020</v>
      </c>
      <c r="G28" s="13">
        <v>2021</v>
      </c>
      <c r="H28" s="34">
        <v>2022</v>
      </c>
      <c r="I28" s="34">
        <v>2023</v>
      </c>
      <c r="J28" s="34">
        <v>2024</v>
      </c>
      <c r="K28" s="34"/>
      <c r="L28" s="13" t="s">
        <v>103</v>
      </c>
    </row>
    <row r="29" spans="1:12" x14ac:dyDescent="0.45">
      <c r="A29" t="s">
        <v>17</v>
      </c>
      <c r="B29" t="s">
        <v>99</v>
      </c>
      <c r="C29" s="14">
        <v>35.340000000000003</v>
      </c>
      <c r="D29" s="14">
        <v>34.99</v>
      </c>
      <c r="E29" s="14">
        <v>32</v>
      </c>
      <c r="F29" s="14">
        <v>31.61</v>
      </c>
      <c r="G29" s="14">
        <v>37.200000000000003</v>
      </c>
      <c r="H29" s="35">
        <v>37.880000000000003</v>
      </c>
      <c r="I29" s="35">
        <v>38.96</v>
      </c>
      <c r="J29" s="35">
        <v>44.13</v>
      </c>
      <c r="K29" s="34"/>
      <c r="L29" s="15">
        <f>(J29/I29)-1</f>
        <v>0.13270020533880911</v>
      </c>
    </row>
    <row r="30" spans="1:12" x14ac:dyDescent="0.45">
      <c r="B30" t="s">
        <v>9</v>
      </c>
      <c r="C30" s="14">
        <v>34.65</v>
      </c>
      <c r="D30" s="14">
        <v>34.99</v>
      </c>
      <c r="E30" s="14">
        <v>35.69</v>
      </c>
      <c r="F30" s="14">
        <v>36.409999999999997</v>
      </c>
      <c r="G30" s="14">
        <v>37.72</v>
      </c>
      <c r="H30" s="35">
        <v>37.880000000000003</v>
      </c>
      <c r="I30" s="35">
        <v>39.950000000000003</v>
      </c>
      <c r="J30" s="35">
        <v>41.51</v>
      </c>
      <c r="K30" s="34"/>
      <c r="L30" s="15">
        <f>(J30/I30)-1</f>
        <v>3.9048811013767004E-2</v>
      </c>
    </row>
    <row r="31" spans="1:12" x14ac:dyDescent="0.45">
      <c r="A31" s="1" t="s">
        <v>1</v>
      </c>
      <c r="B31" s="1" t="s">
        <v>101</v>
      </c>
      <c r="C31" s="16">
        <v>-1.9900000000000001E-2</v>
      </c>
      <c r="D31" s="16">
        <v>0</v>
      </c>
      <c r="E31" s="16">
        <v>0.10340000000000001</v>
      </c>
      <c r="F31" s="16">
        <v>0.1318</v>
      </c>
      <c r="G31" s="16">
        <v>1.3599999999999999E-2</v>
      </c>
      <c r="H31" s="36">
        <v>0</v>
      </c>
      <c r="I31" s="36">
        <v>2.47E-2</v>
      </c>
      <c r="J31" s="36">
        <v>-6.3100000000000003E-2</v>
      </c>
      <c r="K31" s="34"/>
      <c r="L31" s="20">
        <f>(J31-I31)*100</f>
        <v>-8.7800000000000011</v>
      </c>
    </row>
    <row r="32" spans="1:12" x14ac:dyDescent="0.45">
      <c r="A32" s="1" t="s">
        <v>100</v>
      </c>
      <c r="B32" s="1"/>
      <c r="C32" s="27">
        <v>0.11</v>
      </c>
      <c r="D32" s="27">
        <v>0.14000000000000001</v>
      </c>
      <c r="E32" s="27">
        <v>0.15</v>
      </c>
      <c r="F32" s="27">
        <v>0.19</v>
      </c>
      <c r="G32" s="27">
        <v>0.18</v>
      </c>
      <c r="H32" s="37">
        <v>0.22105263157894736</v>
      </c>
      <c r="I32" s="37">
        <v>0.243055555555556</v>
      </c>
      <c r="J32" s="37">
        <v>0.25084745762711863</v>
      </c>
      <c r="K32" s="34"/>
      <c r="L32" s="40">
        <f>(J32-I32)*100</f>
        <v>0.77919020715626341</v>
      </c>
    </row>
    <row r="33" spans="1:12" x14ac:dyDescent="0.45">
      <c r="A33" s="10"/>
      <c r="B33" s="10"/>
      <c r="C33" s="17"/>
      <c r="D33" s="17"/>
      <c r="E33" s="17"/>
      <c r="F33" s="17"/>
      <c r="G33" s="17"/>
      <c r="H33" s="39"/>
      <c r="I33" s="39"/>
      <c r="J33" s="39"/>
      <c r="K33" s="39"/>
      <c r="L33" s="39"/>
    </row>
    <row r="34" spans="1:12" x14ac:dyDescent="0.45">
      <c r="C34" s="13"/>
      <c r="D34" s="13"/>
      <c r="E34" s="13"/>
      <c r="F34" s="13"/>
      <c r="G34" s="13"/>
      <c r="H34" s="34"/>
      <c r="I34" s="34"/>
      <c r="J34" s="34"/>
      <c r="K34" s="34"/>
      <c r="L34" s="34"/>
    </row>
    <row r="35" spans="1:12" x14ac:dyDescent="0.45">
      <c r="C35" s="52" t="s">
        <v>31</v>
      </c>
      <c r="D35" s="52"/>
      <c r="E35" s="52"/>
      <c r="F35" s="52"/>
      <c r="G35" s="52"/>
      <c r="H35" s="52"/>
      <c r="I35" s="52"/>
      <c r="J35" s="52"/>
    </row>
    <row r="36" spans="1:12" x14ac:dyDescent="0.45">
      <c r="C36" s="13">
        <v>2017</v>
      </c>
      <c r="D36" s="13">
        <v>2018</v>
      </c>
      <c r="E36" s="13">
        <v>2019</v>
      </c>
      <c r="F36" s="13">
        <v>2020</v>
      </c>
      <c r="G36" s="13">
        <v>2021</v>
      </c>
      <c r="H36" s="34">
        <v>2022</v>
      </c>
      <c r="I36" s="34">
        <v>2023</v>
      </c>
      <c r="J36" s="34">
        <v>2024</v>
      </c>
      <c r="K36" s="34"/>
      <c r="L36" s="13" t="s">
        <v>103</v>
      </c>
    </row>
    <row r="37" spans="1:12" x14ac:dyDescent="0.45">
      <c r="A37" t="s">
        <v>17</v>
      </c>
      <c r="B37" t="s">
        <v>99</v>
      </c>
      <c r="C37" s="14">
        <v>14.86</v>
      </c>
      <c r="D37" s="14">
        <v>15.38</v>
      </c>
      <c r="E37" s="14">
        <v>15.59</v>
      </c>
      <c r="F37" s="14">
        <v>16.440000000000001</v>
      </c>
      <c r="G37" s="14">
        <v>17.57</v>
      </c>
      <c r="H37" s="35">
        <v>17.329999999999998</v>
      </c>
      <c r="I37" s="35">
        <v>18.72</v>
      </c>
      <c r="J37" s="35">
        <v>21.34</v>
      </c>
      <c r="K37" s="34"/>
      <c r="L37" s="15">
        <f>(J37/I37)-1</f>
        <v>0.13995726495726513</v>
      </c>
    </row>
    <row r="38" spans="1:12" x14ac:dyDescent="0.45">
      <c r="B38" t="s">
        <v>9</v>
      </c>
      <c r="C38" s="14">
        <v>15.31</v>
      </c>
      <c r="D38" s="14">
        <v>15.48</v>
      </c>
      <c r="E38" s="14">
        <v>16.72</v>
      </c>
      <c r="F38" s="14">
        <v>17.41</v>
      </c>
      <c r="G38" s="14">
        <v>18.66</v>
      </c>
      <c r="H38" s="35">
        <v>18.989999999999998</v>
      </c>
      <c r="I38" s="35">
        <v>19.899999999999999</v>
      </c>
      <c r="J38" s="35">
        <v>22.35</v>
      </c>
      <c r="K38" s="34"/>
      <c r="L38" s="15">
        <f>(J38/I38)-1</f>
        <v>0.12311557788944749</v>
      </c>
    </row>
    <row r="39" spans="1:12" x14ac:dyDescent="0.45">
      <c r="A39" s="1" t="s">
        <v>1</v>
      </c>
      <c r="B39" s="1" t="s">
        <v>101</v>
      </c>
      <c r="C39" s="16">
        <v>2.9399999999999999E-2</v>
      </c>
      <c r="D39" s="16">
        <v>6.4999999999999997E-3</v>
      </c>
      <c r="E39" s="16">
        <v>6.7599999999999993E-2</v>
      </c>
      <c r="F39" s="16">
        <v>5.57E-2</v>
      </c>
      <c r="G39" s="16">
        <v>5.8099999999999999E-2</v>
      </c>
      <c r="H39" s="36">
        <v>8.7300000000000003E-2</v>
      </c>
      <c r="I39" s="36">
        <v>5.8999999999999997E-2</v>
      </c>
      <c r="J39" s="36">
        <v>4.5400000000000003E-2</v>
      </c>
      <c r="K39" s="34"/>
      <c r="L39" s="20">
        <f>(J39-I39)*100</f>
        <v>-1.3599999999999994</v>
      </c>
    </row>
    <row r="40" spans="1:12" x14ac:dyDescent="0.45">
      <c r="A40" s="1" t="s">
        <v>100</v>
      </c>
      <c r="B40" s="1"/>
      <c r="C40" s="27">
        <v>0.47</v>
      </c>
      <c r="D40" s="27">
        <v>0.43</v>
      </c>
      <c r="E40" s="27">
        <v>0.46</v>
      </c>
      <c r="F40" s="27">
        <v>0.47</v>
      </c>
      <c r="G40" s="27">
        <v>0.45</v>
      </c>
      <c r="H40" s="37">
        <v>0.50699300699300698</v>
      </c>
      <c r="I40" s="37">
        <v>0.52083333333333337</v>
      </c>
      <c r="J40" s="37">
        <v>0.46959459459459457</v>
      </c>
      <c r="K40" s="34"/>
      <c r="L40" s="40">
        <f>(J40-I40)*100</f>
        <v>-5.1238738738738796</v>
      </c>
    </row>
    <row r="41" spans="1:12" x14ac:dyDescent="0.45">
      <c r="C41" s="13"/>
      <c r="D41" s="13"/>
      <c r="E41" s="13"/>
      <c r="F41" s="13"/>
      <c r="G41" s="13"/>
      <c r="H41" s="34"/>
      <c r="I41" s="34"/>
      <c r="J41" s="34"/>
      <c r="K41" s="34"/>
      <c r="L41" s="34"/>
    </row>
    <row r="42" spans="1:12" x14ac:dyDescent="0.45">
      <c r="C42" s="52" t="s">
        <v>32</v>
      </c>
      <c r="D42" s="52"/>
      <c r="E42" s="52"/>
      <c r="F42" s="52"/>
      <c r="G42" s="52"/>
      <c r="H42" s="52"/>
      <c r="I42" s="52"/>
      <c r="J42" s="52"/>
      <c r="K42" s="34"/>
      <c r="L42" s="34"/>
    </row>
    <row r="43" spans="1:12" x14ac:dyDescent="0.45">
      <c r="C43" s="13">
        <v>2017</v>
      </c>
      <c r="D43" s="13">
        <v>2018</v>
      </c>
      <c r="E43" s="13">
        <v>2019</v>
      </c>
      <c r="F43" s="13">
        <v>2020</v>
      </c>
      <c r="G43" s="13">
        <v>2021</v>
      </c>
      <c r="H43" s="34">
        <v>2022</v>
      </c>
      <c r="I43" s="34">
        <v>2023</v>
      </c>
      <c r="J43" s="34">
        <v>2024</v>
      </c>
      <c r="K43" s="34"/>
      <c r="L43" s="13" t="s">
        <v>103</v>
      </c>
    </row>
    <row r="44" spans="1:12" x14ac:dyDescent="0.45">
      <c r="A44" t="s">
        <v>17</v>
      </c>
      <c r="B44" t="s">
        <v>99</v>
      </c>
      <c r="C44" s="14">
        <v>21.34</v>
      </c>
      <c r="D44" s="14">
        <v>21.63</v>
      </c>
      <c r="E44" s="14">
        <v>22.53</v>
      </c>
      <c r="F44" s="14">
        <v>23.03</v>
      </c>
      <c r="G44" s="14">
        <v>24.15</v>
      </c>
      <c r="H44" s="35">
        <v>24.41</v>
      </c>
      <c r="I44" s="35">
        <v>25.66</v>
      </c>
      <c r="J44" s="35">
        <v>27.96</v>
      </c>
      <c r="K44" s="34"/>
      <c r="L44" s="15">
        <f>(J44/I44)-1</f>
        <v>8.9633671083398259E-2</v>
      </c>
    </row>
    <row r="45" spans="1:12" x14ac:dyDescent="0.45">
      <c r="B45" t="s">
        <v>9</v>
      </c>
      <c r="C45" s="14">
        <v>21.18</v>
      </c>
      <c r="D45" s="14">
        <v>21.64</v>
      </c>
      <c r="E45" s="14">
        <v>22.61</v>
      </c>
      <c r="F45" s="14">
        <v>23.11</v>
      </c>
      <c r="G45" s="14">
        <v>24.51</v>
      </c>
      <c r="H45" s="35">
        <v>24.49</v>
      </c>
      <c r="I45" s="35">
        <v>25.73</v>
      </c>
      <c r="J45" s="35">
        <v>27.95</v>
      </c>
      <c r="K45" s="34"/>
      <c r="L45" s="15">
        <f>(J45/I45)-1</f>
        <v>8.6280606296152307E-2</v>
      </c>
    </row>
    <row r="46" spans="1:12" x14ac:dyDescent="0.45">
      <c r="A46" s="1" t="s">
        <v>1</v>
      </c>
      <c r="B46" s="1" t="s">
        <v>101</v>
      </c>
      <c r="C46" s="16">
        <v>-7.6E-3</v>
      </c>
      <c r="D46" s="16">
        <v>5.0000000000000001E-4</v>
      </c>
      <c r="E46" s="16">
        <v>3.5000000000000001E-3</v>
      </c>
      <c r="F46" s="16">
        <v>3.5000000000000001E-3</v>
      </c>
      <c r="G46" s="16">
        <v>1.4800000000000001E-2</v>
      </c>
      <c r="H46" s="36">
        <v>3.3E-3</v>
      </c>
      <c r="I46" s="36">
        <v>2.7000000000000001E-3</v>
      </c>
      <c r="J46" s="36">
        <v>-1E-4</v>
      </c>
      <c r="K46" s="34"/>
      <c r="L46" s="20">
        <f>(J46-I46)*100</f>
        <v>-0.27999999999999997</v>
      </c>
    </row>
    <row r="47" spans="1:12" x14ac:dyDescent="0.45">
      <c r="A47" s="1" t="s">
        <v>100</v>
      </c>
      <c r="B47" s="1"/>
      <c r="C47" s="27">
        <v>0.24</v>
      </c>
      <c r="D47" s="27">
        <v>0.19</v>
      </c>
      <c r="E47" s="27">
        <v>0.25</v>
      </c>
      <c r="F47" s="27">
        <v>0.32</v>
      </c>
      <c r="G47" s="27">
        <v>0.31</v>
      </c>
      <c r="H47" s="37">
        <v>0.34965034965034963</v>
      </c>
      <c r="I47" s="37">
        <v>0.36805555555555602</v>
      </c>
      <c r="J47" s="37">
        <v>0.44745762711864406</v>
      </c>
      <c r="K47" s="34"/>
      <c r="L47" s="40">
        <f>(J47-I47)*100</f>
        <v>7.9402071563088041</v>
      </c>
    </row>
    <row r="48" spans="1:12" x14ac:dyDescent="0.45">
      <c r="A48" s="1"/>
      <c r="B48" s="1"/>
      <c r="C48" s="16"/>
      <c r="D48" s="16"/>
      <c r="E48" s="16"/>
      <c r="F48" s="16"/>
      <c r="G48" s="16"/>
      <c r="H48" s="36"/>
      <c r="I48" s="36"/>
      <c r="J48" s="36"/>
      <c r="K48" s="34"/>
      <c r="L48" s="38"/>
    </row>
    <row r="49" spans="1:12" x14ac:dyDescent="0.45">
      <c r="C49" s="52" t="s">
        <v>33</v>
      </c>
      <c r="D49" s="52"/>
      <c r="E49" s="52"/>
      <c r="F49" s="52"/>
      <c r="G49" s="52"/>
      <c r="H49" s="52"/>
      <c r="I49" s="52"/>
      <c r="J49" s="52"/>
    </row>
    <row r="50" spans="1:12" x14ac:dyDescent="0.45">
      <c r="C50" s="13">
        <v>2017</v>
      </c>
      <c r="D50" s="13">
        <v>2018</v>
      </c>
      <c r="E50" s="13">
        <v>2019</v>
      </c>
      <c r="F50" s="13">
        <v>2020</v>
      </c>
      <c r="G50" s="13">
        <v>2021</v>
      </c>
      <c r="H50" s="34">
        <v>2022</v>
      </c>
      <c r="I50" s="34">
        <v>2023</v>
      </c>
      <c r="J50" s="34">
        <v>2024</v>
      </c>
      <c r="K50" s="34"/>
      <c r="L50" s="13" t="s">
        <v>103</v>
      </c>
    </row>
    <row r="51" spans="1:12" x14ac:dyDescent="0.45">
      <c r="A51" t="s">
        <v>17</v>
      </c>
      <c r="B51" t="s">
        <v>99</v>
      </c>
      <c r="C51" s="14">
        <v>24.98</v>
      </c>
      <c r="D51" s="14">
        <v>25.78</v>
      </c>
      <c r="E51" s="14">
        <v>27</v>
      </c>
      <c r="F51" s="14">
        <v>27.23</v>
      </c>
      <c r="G51" s="14">
        <v>28.3</v>
      </c>
      <c r="H51" s="35">
        <v>28.61</v>
      </c>
      <c r="I51" s="35">
        <v>29.93</v>
      </c>
      <c r="J51" s="35">
        <v>32.33</v>
      </c>
      <c r="K51" s="34"/>
      <c r="L51" s="15">
        <f>(J51/I51)-1</f>
        <v>8.0187103240895397E-2</v>
      </c>
    </row>
    <row r="52" spans="1:12" x14ac:dyDescent="0.45">
      <c r="B52" t="s">
        <v>9</v>
      </c>
      <c r="C52" s="14">
        <v>25.24</v>
      </c>
      <c r="D52" s="14">
        <v>25.93</v>
      </c>
      <c r="E52" s="14">
        <v>26.92</v>
      </c>
      <c r="F52" s="14">
        <v>27.08</v>
      </c>
      <c r="G52" s="14">
        <v>28.3</v>
      </c>
      <c r="H52" s="35">
        <v>28.63</v>
      </c>
      <c r="I52" s="35">
        <v>30.08</v>
      </c>
      <c r="J52" s="35">
        <v>32.340000000000003</v>
      </c>
      <c r="K52" s="34"/>
      <c r="L52" s="15">
        <f>(J52/I52)-1</f>
        <v>7.513297872340452E-2</v>
      </c>
    </row>
    <row r="53" spans="1:12" x14ac:dyDescent="0.45">
      <c r="A53" s="1" t="s">
        <v>1</v>
      </c>
      <c r="B53" s="1" t="s">
        <v>101</v>
      </c>
      <c r="C53" s="16">
        <v>1.03E-2</v>
      </c>
      <c r="D53" s="16">
        <v>5.7999999999999996E-3</v>
      </c>
      <c r="E53" s="16">
        <v>-3.0000000000000001E-3</v>
      </c>
      <c r="F53" s="16">
        <v>-5.4999999999999997E-3</v>
      </c>
      <c r="G53" s="16">
        <v>1E-4</v>
      </c>
      <c r="H53" s="36">
        <v>5.9999999999999995E-4</v>
      </c>
      <c r="I53" s="36">
        <v>5.1000000000000004E-3</v>
      </c>
      <c r="J53" s="36">
        <v>2.9999999999999997E-4</v>
      </c>
      <c r="K53" s="34"/>
      <c r="L53" s="20">
        <f>(J53-I53)*100</f>
        <v>-0.48000000000000004</v>
      </c>
    </row>
    <row r="54" spans="1:12" x14ac:dyDescent="0.45">
      <c r="A54" s="1" t="s">
        <v>100</v>
      </c>
      <c r="B54" s="1"/>
      <c r="C54" s="27">
        <v>0.23</v>
      </c>
      <c r="D54" s="27">
        <v>0.24</v>
      </c>
      <c r="E54" s="27">
        <v>0.26</v>
      </c>
      <c r="F54" s="27">
        <v>0.28000000000000003</v>
      </c>
      <c r="G54" s="27">
        <v>0.28000000000000003</v>
      </c>
      <c r="H54" s="37">
        <v>0.27272727272727271</v>
      </c>
      <c r="I54" s="37">
        <v>0.31597222222222199</v>
      </c>
      <c r="J54" s="37">
        <v>0.31864406779661014</v>
      </c>
      <c r="K54" s="34"/>
      <c r="L54" s="40">
        <f>(J54-I54)*100</f>
        <v>0.26718455743881542</v>
      </c>
    </row>
    <row r="55" spans="1:12" x14ac:dyDescent="0.45">
      <c r="C55" s="13"/>
      <c r="D55" s="13"/>
      <c r="E55" s="13"/>
      <c r="F55" s="13"/>
      <c r="G55" s="13"/>
      <c r="H55" s="34"/>
      <c r="I55" s="34"/>
      <c r="J55" s="34"/>
      <c r="K55" s="34"/>
      <c r="L55" s="34"/>
    </row>
    <row r="56" spans="1:12" x14ac:dyDescent="0.45">
      <c r="C56" s="52" t="s">
        <v>34</v>
      </c>
      <c r="D56" s="52"/>
      <c r="E56" s="52"/>
      <c r="F56" s="52"/>
      <c r="G56" s="52"/>
      <c r="H56" s="52"/>
      <c r="I56" s="52"/>
      <c r="J56" s="52"/>
      <c r="K56" s="34"/>
      <c r="L56" s="34"/>
    </row>
    <row r="57" spans="1:12" x14ac:dyDescent="0.45">
      <c r="C57" s="13">
        <v>2017</v>
      </c>
      <c r="D57" s="13">
        <v>2018</v>
      </c>
      <c r="E57" s="13">
        <v>2019</v>
      </c>
      <c r="F57" s="13">
        <v>2020</v>
      </c>
      <c r="G57" s="13">
        <v>2021</v>
      </c>
      <c r="H57" s="34">
        <v>2022</v>
      </c>
      <c r="I57" s="34">
        <v>2023</v>
      </c>
      <c r="J57" s="34">
        <v>2024</v>
      </c>
      <c r="K57" s="34"/>
      <c r="L57" s="13" t="s">
        <v>103</v>
      </c>
    </row>
    <row r="58" spans="1:12" x14ac:dyDescent="0.45">
      <c r="A58" t="s">
        <v>17</v>
      </c>
      <c r="B58" t="s">
        <v>99</v>
      </c>
      <c r="C58" s="14">
        <v>35.64</v>
      </c>
      <c r="D58" s="14">
        <v>36.11</v>
      </c>
      <c r="E58" s="14">
        <v>35.71</v>
      </c>
      <c r="F58" s="14">
        <v>37.11</v>
      </c>
      <c r="G58" s="14">
        <v>39.97</v>
      </c>
      <c r="H58" s="35">
        <v>41.46</v>
      </c>
      <c r="I58" s="35">
        <v>41.78</v>
      </c>
      <c r="J58" s="35">
        <v>45.63</v>
      </c>
      <c r="K58" s="34"/>
      <c r="L58" s="15">
        <f>(J58/I58)-1</f>
        <v>9.2149353757778885E-2</v>
      </c>
    </row>
    <row r="59" spans="1:12" x14ac:dyDescent="0.45">
      <c r="B59" t="s">
        <v>9</v>
      </c>
      <c r="C59" s="14">
        <v>38.409999999999997</v>
      </c>
      <c r="D59" s="14">
        <v>38.67</v>
      </c>
      <c r="E59" s="14">
        <v>38.9</v>
      </c>
      <c r="F59" s="14">
        <v>38.450000000000003</v>
      </c>
      <c r="G59" s="14">
        <v>40.090000000000003</v>
      </c>
      <c r="H59" s="35">
        <v>41.61</v>
      </c>
      <c r="I59" s="35">
        <v>43.68</v>
      </c>
      <c r="J59" s="35">
        <v>46</v>
      </c>
      <c r="K59" s="34"/>
      <c r="L59" s="15">
        <f>(J59/I59)-1</f>
        <v>5.3113553113553147E-2</v>
      </c>
    </row>
    <row r="60" spans="1:12" x14ac:dyDescent="0.45">
      <c r="A60" s="1" t="s">
        <v>1</v>
      </c>
      <c r="B60" s="1" t="s">
        <v>101</v>
      </c>
      <c r="C60" s="16">
        <v>7.2099999999999997E-2</v>
      </c>
      <c r="D60" s="16">
        <v>6.6199999999999995E-2</v>
      </c>
      <c r="E60" s="16">
        <v>8.2000000000000003E-2</v>
      </c>
      <c r="F60" s="16">
        <v>3.49E-2</v>
      </c>
      <c r="G60" s="16">
        <v>3.0999999999999999E-3</v>
      </c>
      <c r="H60" s="36">
        <v>3.5000000000000001E-3</v>
      </c>
      <c r="I60" s="36">
        <v>4.3499999999999997E-2</v>
      </c>
      <c r="J60" s="36">
        <v>7.9000000000000008E-3</v>
      </c>
      <c r="K60" s="34"/>
      <c r="L60" s="20">
        <f>(J60-I60)*100</f>
        <v>-3.5599999999999992</v>
      </c>
    </row>
    <row r="61" spans="1:12" x14ac:dyDescent="0.45">
      <c r="A61" s="1" t="s">
        <v>100</v>
      </c>
      <c r="B61" s="1"/>
      <c r="C61" s="27">
        <v>0.11</v>
      </c>
      <c r="D61" s="27">
        <v>0.14000000000000001</v>
      </c>
      <c r="E61" s="27">
        <v>0.15</v>
      </c>
      <c r="F61" s="27">
        <v>0.19</v>
      </c>
      <c r="G61" s="27">
        <v>0.18</v>
      </c>
      <c r="H61" s="37">
        <v>0.22105263157894736</v>
      </c>
      <c r="I61" s="37">
        <v>0.243055555555556</v>
      </c>
      <c r="J61" s="37">
        <v>0.25084745762711863</v>
      </c>
      <c r="K61" s="34"/>
      <c r="L61" s="40">
        <f>(J61-I61)*100</f>
        <v>0.77919020715626341</v>
      </c>
    </row>
    <row r="62" spans="1:12" x14ac:dyDescent="0.45">
      <c r="A62" s="10"/>
      <c r="B62" s="10"/>
      <c r="C62" s="17"/>
      <c r="D62" s="17"/>
      <c r="E62" s="17"/>
      <c r="F62" s="17"/>
      <c r="G62" s="17"/>
      <c r="H62" s="39"/>
      <c r="I62" s="39"/>
      <c r="J62" s="39"/>
      <c r="K62" s="39"/>
      <c r="L62" s="39"/>
    </row>
  </sheetData>
  <mergeCells count="8">
    <mergeCell ref="C42:J42"/>
    <mergeCell ref="C49:J49"/>
    <mergeCell ref="C56:J56"/>
    <mergeCell ref="C6:J6"/>
    <mergeCell ref="C13:J13"/>
    <mergeCell ref="C20:J20"/>
    <mergeCell ref="C27:J27"/>
    <mergeCell ref="C35:J35"/>
  </mergeCells>
  <hyperlinks>
    <hyperlink ref="A1" location="Contents!A1" display="Back to Contents" xr:uid="{0167615B-644B-48F4-9BAE-89EBD798871D}"/>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C124-BB07-47B8-B97E-58BF08FE25ED}">
  <dimension ref="A1:L210"/>
  <sheetViews>
    <sheetView showGridLines="0" workbookViewId="0"/>
  </sheetViews>
  <sheetFormatPr defaultRowHeight="14.25" x14ac:dyDescent="0.45"/>
  <cols>
    <col min="1" max="1" width="16.796875" customWidth="1"/>
    <col min="2" max="2" width="34.796875" customWidth="1"/>
    <col min="3" max="10" width="9.19921875" customWidth="1"/>
    <col min="12" max="12" width="20.46484375" style="6" bestFit="1" customWidth="1"/>
  </cols>
  <sheetData>
    <row r="1" spans="1:12" x14ac:dyDescent="0.45">
      <c r="A1" s="5" t="s">
        <v>14</v>
      </c>
    </row>
    <row r="2" spans="1:12" ht="15.75" x14ac:dyDescent="0.45">
      <c r="A2" s="7" t="s">
        <v>110</v>
      </c>
    </row>
    <row r="3" spans="1:12" x14ac:dyDescent="0.45">
      <c r="A3" s="8" t="s">
        <v>15</v>
      </c>
    </row>
    <row r="4" spans="1:12" x14ac:dyDescent="0.45">
      <c r="A4" s="9"/>
      <c r="B4" s="10"/>
      <c r="C4" s="10"/>
      <c r="D4" s="10"/>
      <c r="E4" s="10"/>
      <c r="F4" s="10"/>
      <c r="G4" s="10"/>
      <c r="H4" s="10"/>
      <c r="I4" s="10"/>
      <c r="J4" s="10"/>
      <c r="K4" s="10"/>
      <c r="L4" s="11"/>
    </row>
    <row r="5" spans="1:12" x14ac:dyDescent="0.45">
      <c r="A5" s="8"/>
      <c r="C5" s="12"/>
      <c r="D5" s="45"/>
      <c r="E5" s="45"/>
      <c r="F5" s="45"/>
      <c r="G5" s="45"/>
      <c r="H5" s="41"/>
      <c r="I5" s="43"/>
      <c r="J5" s="43"/>
    </row>
    <row r="6" spans="1:12" x14ac:dyDescent="0.45">
      <c r="C6" s="52" t="s">
        <v>35</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17</v>
      </c>
      <c r="B8" t="s">
        <v>99</v>
      </c>
      <c r="C8" s="53">
        <v>9.75</v>
      </c>
      <c r="D8" s="53">
        <v>10.199999999999999</v>
      </c>
      <c r="E8" s="53">
        <v>10.55</v>
      </c>
      <c r="F8" s="53">
        <v>10.75</v>
      </c>
      <c r="G8" s="53">
        <v>10.85</v>
      </c>
      <c r="H8" s="53">
        <v>11.05</v>
      </c>
      <c r="I8" s="53" t="s">
        <v>76</v>
      </c>
      <c r="J8" s="35">
        <v>13.15</v>
      </c>
      <c r="K8" s="13"/>
      <c r="L8" s="15" t="s">
        <v>76</v>
      </c>
    </row>
    <row r="9" spans="1:12" x14ac:dyDescent="0.45">
      <c r="B9" t="s">
        <v>9</v>
      </c>
      <c r="C9" s="53">
        <v>9.75</v>
      </c>
      <c r="D9" s="53">
        <v>10.199999999999999</v>
      </c>
      <c r="E9" s="53">
        <v>10.55</v>
      </c>
      <c r="F9" s="53">
        <v>10.75</v>
      </c>
      <c r="G9" s="53">
        <v>10.85</v>
      </c>
      <c r="H9" s="53" t="s">
        <v>126</v>
      </c>
      <c r="I9" s="53" t="s">
        <v>76</v>
      </c>
      <c r="J9" s="53" t="s">
        <v>126</v>
      </c>
      <c r="K9" s="13"/>
      <c r="L9" s="15" t="s">
        <v>76</v>
      </c>
    </row>
    <row r="10" spans="1:12" x14ac:dyDescent="0.45">
      <c r="A10" s="1" t="s">
        <v>1</v>
      </c>
      <c r="B10" s="1" t="s">
        <v>101</v>
      </c>
      <c r="C10" s="54">
        <v>0</v>
      </c>
      <c r="D10" s="54">
        <v>0</v>
      </c>
      <c r="E10" s="54">
        <v>0</v>
      </c>
      <c r="F10" s="54">
        <v>0</v>
      </c>
      <c r="G10" s="54">
        <v>0</v>
      </c>
      <c r="H10" s="54" t="s">
        <v>126</v>
      </c>
      <c r="I10" s="54" t="s">
        <v>76</v>
      </c>
      <c r="J10" s="54" t="s">
        <v>126</v>
      </c>
      <c r="K10" s="13"/>
      <c r="L10" s="15" t="s">
        <v>76</v>
      </c>
    </row>
    <row r="11" spans="1:12" x14ac:dyDescent="0.45">
      <c r="C11" s="13"/>
      <c r="D11" s="13"/>
      <c r="E11" s="13"/>
      <c r="F11" s="13"/>
      <c r="G11" s="13"/>
      <c r="H11" s="13"/>
      <c r="I11" s="13"/>
      <c r="J11" s="13"/>
      <c r="K11" s="13"/>
      <c r="L11" s="13"/>
    </row>
    <row r="12" spans="1:12" x14ac:dyDescent="0.45">
      <c r="C12" s="52" t="s">
        <v>36</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17</v>
      </c>
      <c r="B14" t="s">
        <v>99</v>
      </c>
      <c r="C14" s="53">
        <v>13.66</v>
      </c>
      <c r="D14" s="53" t="s">
        <v>126</v>
      </c>
      <c r="E14" s="53">
        <v>11.78</v>
      </c>
      <c r="F14" s="53" t="s">
        <v>76</v>
      </c>
      <c r="G14" s="53" t="s">
        <v>76</v>
      </c>
      <c r="H14" s="53">
        <v>12.31</v>
      </c>
      <c r="I14" s="53" t="s">
        <v>76</v>
      </c>
      <c r="J14" s="53" t="s">
        <v>126</v>
      </c>
      <c r="K14" s="13"/>
      <c r="L14" s="15" t="s">
        <v>76</v>
      </c>
    </row>
    <row r="15" spans="1:12" x14ac:dyDescent="0.45">
      <c r="B15" t="s">
        <v>9</v>
      </c>
      <c r="C15" s="53">
        <v>10.98</v>
      </c>
      <c r="D15" s="53" t="s">
        <v>126</v>
      </c>
      <c r="E15" s="53" t="s">
        <v>126</v>
      </c>
      <c r="F15" s="53" t="s">
        <v>76</v>
      </c>
      <c r="G15" s="53" t="s">
        <v>76</v>
      </c>
      <c r="H15" s="53" t="s">
        <v>126</v>
      </c>
      <c r="I15" s="53" t="s">
        <v>76</v>
      </c>
      <c r="J15" s="53" t="s">
        <v>126</v>
      </c>
      <c r="K15" s="13"/>
      <c r="L15" s="15" t="s">
        <v>76</v>
      </c>
    </row>
    <row r="16" spans="1:12" x14ac:dyDescent="0.45">
      <c r="A16" s="1" t="s">
        <v>1</v>
      </c>
      <c r="B16" s="1" t="s">
        <v>101</v>
      </c>
      <c r="C16" s="54">
        <v>-0.24408014571948994</v>
      </c>
      <c r="D16" s="54" t="s">
        <v>126</v>
      </c>
      <c r="E16" s="54" t="s">
        <v>126</v>
      </c>
      <c r="F16" s="55" t="s">
        <v>76</v>
      </c>
      <c r="G16" s="55" t="s">
        <v>76</v>
      </c>
      <c r="H16" s="54" t="s">
        <v>126</v>
      </c>
      <c r="I16" s="54" t="s">
        <v>76</v>
      </c>
      <c r="J16" s="54" t="s">
        <v>126</v>
      </c>
      <c r="K16" s="13"/>
      <c r="L16" s="15" t="s">
        <v>76</v>
      </c>
    </row>
    <row r="17" spans="1:12" x14ac:dyDescent="0.45">
      <c r="A17" s="1"/>
      <c r="B17" s="1"/>
      <c r="C17" s="16"/>
      <c r="D17" s="16"/>
      <c r="E17" s="16"/>
      <c r="F17" s="16"/>
      <c r="G17" s="16"/>
      <c r="H17" s="16"/>
      <c r="I17" s="16"/>
      <c r="J17" s="16"/>
      <c r="K17" s="13"/>
      <c r="L17" s="20"/>
    </row>
    <row r="18" spans="1:12" x14ac:dyDescent="0.45">
      <c r="C18" s="52" t="s">
        <v>37</v>
      </c>
      <c r="D18" s="52"/>
      <c r="E18" s="52"/>
      <c r="F18" s="52"/>
      <c r="G18" s="52"/>
      <c r="H18" s="52"/>
      <c r="I18" s="52"/>
      <c r="J18" s="46"/>
    </row>
    <row r="19" spans="1:12" x14ac:dyDescent="0.45">
      <c r="C19" s="13">
        <v>2017</v>
      </c>
      <c r="D19" s="13">
        <v>2018</v>
      </c>
      <c r="E19" s="13">
        <v>2019</v>
      </c>
      <c r="F19" s="13">
        <v>2020</v>
      </c>
      <c r="G19" s="13">
        <v>2021</v>
      </c>
      <c r="H19" s="13">
        <v>2022</v>
      </c>
      <c r="I19" s="13">
        <v>2023</v>
      </c>
      <c r="J19" s="13">
        <v>2024</v>
      </c>
      <c r="K19" s="13"/>
      <c r="L19" s="13" t="s">
        <v>103</v>
      </c>
    </row>
    <row r="20" spans="1:12" x14ac:dyDescent="0.45">
      <c r="A20" t="s">
        <v>17</v>
      </c>
      <c r="B20" t="s">
        <v>99</v>
      </c>
      <c r="C20" s="53">
        <v>13.27</v>
      </c>
      <c r="D20" s="53">
        <v>13.66</v>
      </c>
      <c r="E20" s="53" t="s">
        <v>126</v>
      </c>
      <c r="F20" s="53">
        <v>14.43</v>
      </c>
      <c r="G20" s="53" t="s">
        <v>126</v>
      </c>
      <c r="H20" s="53" t="s">
        <v>126</v>
      </c>
      <c r="I20" s="53" t="s">
        <v>126</v>
      </c>
      <c r="J20" s="53" t="s">
        <v>126</v>
      </c>
      <c r="K20" s="13"/>
      <c r="L20" s="15" t="s">
        <v>76</v>
      </c>
    </row>
    <row r="21" spans="1:12" x14ac:dyDescent="0.45">
      <c r="B21" t="s">
        <v>9</v>
      </c>
      <c r="C21" s="53">
        <v>13.27</v>
      </c>
      <c r="D21" s="53">
        <v>13.66</v>
      </c>
      <c r="E21" s="53">
        <v>14.07</v>
      </c>
      <c r="F21" s="53">
        <v>14.43</v>
      </c>
      <c r="G21" s="53">
        <v>14.71</v>
      </c>
      <c r="H21" s="53">
        <v>14.71</v>
      </c>
      <c r="I21" s="53">
        <v>15.19</v>
      </c>
      <c r="J21" s="53" t="s">
        <v>126</v>
      </c>
      <c r="K21" s="13"/>
      <c r="L21" s="15" t="s">
        <v>76</v>
      </c>
    </row>
    <row r="22" spans="1:12" x14ac:dyDescent="0.45">
      <c r="A22" s="1" t="s">
        <v>1</v>
      </c>
      <c r="B22" s="1" t="s">
        <v>101</v>
      </c>
      <c r="C22" s="54">
        <v>0</v>
      </c>
      <c r="D22" s="54">
        <v>0</v>
      </c>
      <c r="E22" s="54" t="s">
        <v>126</v>
      </c>
      <c r="F22" s="54">
        <v>0</v>
      </c>
      <c r="G22" s="54" t="s">
        <v>126</v>
      </c>
      <c r="H22" s="54" t="s">
        <v>126</v>
      </c>
      <c r="I22" s="54" t="s">
        <v>126</v>
      </c>
      <c r="J22" s="54" t="s">
        <v>126</v>
      </c>
      <c r="K22" s="13"/>
      <c r="L22" s="15" t="s">
        <v>76</v>
      </c>
    </row>
    <row r="23" spans="1:12" x14ac:dyDescent="0.45">
      <c r="C23" s="13"/>
      <c r="D23" s="13"/>
      <c r="E23" s="13"/>
      <c r="F23" s="13"/>
      <c r="G23" s="13"/>
      <c r="H23" s="13"/>
      <c r="I23" s="13"/>
      <c r="J23" s="13"/>
      <c r="K23" s="13"/>
      <c r="L23" s="13"/>
    </row>
    <row r="24" spans="1:12" x14ac:dyDescent="0.45">
      <c r="C24" s="52" t="s">
        <v>38</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t="s">
        <v>103</v>
      </c>
    </row>
    <row r="26" spans="1:12" x14ac:dyDescent="0.45">
      <c r="A26" t="s">
        <v>17</v>
      </c>
      <c r="B26" t="s">
        <v>99</v>
      </c>
      <c r="C26" s="53" t="s">
        <v>76</v>
      </c>
      <c r="D26" s="53" t="s">
        <v>76</v>
      </c>
      <c r="E26" s="53">
        <v>15.66</v>
      </c>
      <c r="F26" s="53">
        <v>16.05</v>
      </c>
      <c r="G26" s="53">
        <v>16.37</v>
      </c>
      <c r="H26" s="53">
        <v>16.37</v>
      </c>
      <c r="I26" s="53">
        <v>16.89</v>
      </c>
      <c r="J26" s="14">
        <v>18.23</v>
      </c>
      <c r="K26" s="13"/>
      <c r="L26" s="15">
        <f>(J26/I26)-1</f>
        <v>7.9336885731201789E-2</v>
      </c>
    </row>
    <row r="27" spans="1:12" x14ac:dyDescent="0.45">
      <c r="B27" t="s">
        <v>9</v>
      </c>
      <c r="C27" s="53" t="s">
        <v>76</v>
      </c>
      <c r="D27" s="53" t="s">
        <v>76</v>
      </c>
      <c r="E27" s="53">
        <v>15.66</v>
      </c>
      <c r="F27" s="53">
        <v>16.05</v>
      </c>
      <c r="G27" s="53">
        <v>16.37</v>
      </c>
      <c r="H27" s="53">
        <v>16.37</v>
      </c>
      <c r="I27" s="53">
        <v>16.89</v>
      </c>
      <c r="J27" s="14">
        <v>18.23</v>
      </c>
      <c r="K27" s="13"/>
      <c r="L27" s="15">
        <f>(J27/I27)-1</f>
        <v>7.9336885731201789E-2</v>
      </c>
    </row>
    <row r="28" spans="1:12" x14ac:dyDescent="0.45">
      <c r="A28" s="1" t="s">
        <v>1</v>
      </c>
      <c r="B28" s="1" t="s">
        <v>101</v>
      </c>
      <c r="C28" s="55" t="s">
        <v>76</v>
      </c>
      <c r="D28" s="55" t="s">
        <v>76</v>
      </c>
      <c r="E28" s="54">
        <v>0</v>
      </c>
      <c r="F28" s="54">
        <v>0</v>
      </c>
      <c r="G28" s="54">
        <v>0</v>
      </c>
      <c r="H28" s="54">
        <v>0</v>
      </c>
      <c r="I28" s="54">
        <v>0</v>
      </c>
      <c r="J28" s="16">
        <v>0</v>
      </c>
      <c r="K28" s="13"/>
      <c r="L28" s="20">
        <f>(J28-I28)*100</f>
        <v>0</v>
      </c>
    </row>
    <row r="29" spans="1:12" x14ac:dyDescent="0.45">
      <c r="C29" s="13"/>
      <c r="D29" s="13"/>
      <c r="E29" s="13"/>
      <c r="F29" s="13"/>
      <c r="G29" s="13"/>
      <c r="H29" s="13"/>
      <c r="I29" s="13"/>
      <c r="J29" s="13"/>
      <c r="K29" s="13"/>
      <c r="L29" s="13"/>
    </row>
    <row r="30" spans="1:12" x14ac:dyDescent="0.45">
      <c r="C30" s="52" t="s">
        <v>39</v>
      </c>
      <c r="D30" s="52"/>
      <c r="E30" s="52"/>
      <c r="F30" s="52"/>
      <c r="G30" s="52"/>
      <c r="H30" s="52"/>
      <c r="I30" s="52"/>
      <c r="J30" s="46"/>
    </row>
    <row r="31" spans="1:12" x14ac:dyDescent="0.45">
      <c r="C31" s="13">
        <v>2017</v>
      </c>
      <c r="D31" s="13">
        <v>2018</v>
      </c>
      <c r="E31" s="13">
        <v>2019</v>
      </c>
      <c r="F31" s="13">
        <v>2020</v>
      </c>
      <c r="G31" s="13">
        <v>2021</v>
      </c>
      <c r="H31" s="13">
        <v>2022</v>
      </c>
      <c r="I31" s="13">
        <v>2023</v>
      </c>
      <c r="J31" s="13">
        <v>2024</v>
      </c>
      <c r="K31" s="13"/>
      <c r="L31" s="13" t="s">
        <v>103</v>
      </c>
    </row>
    <row r="32" spans="1:12" x14ac:dyDescent="0.45">
      <c r="A32" t="s">
        <v>17</v>
      </c>
      <c r="B32" t="s">
        <v>99</v>
      </c>
      <c r="C32" s="53">
        <v>14.12</v>
      </c>
      <c r="D32" s="53">
        <v>15.33</v>
      </c>
      <c r="E32" s="53" t="s">
        <v>126</v>
      </c>
      <c r="F32" s="53">
        <v>14.97</v>
      </c>
      <c r="G32" s="53" t="s">
        <v>126</v>
      </c>
      <c r="H32" s="53" t="s">
        <v>126</v>
      </c>
      <c r="I32" s="53" t="s">
        <v>126</v>
      </c>
      <c r="J32" s="53" t="s">
        <v>126</v>
      </c>
      <c r="K32" s="13"/>
      <c r="L32" s="15" t="s">
        <v>76</v>
      </c>
    </row>
    <row r="33" spans="1:12" x14ac:dyDescent="0.45">
      <c r="B33" t="s">
        <v>9</v>
      </c>
      <c r="C33" s="53">
        <v>15.2</v>
      </c>
      <c r="D33" s="53">
        <v>15.33</v>
      </c>
      <c r="E33" s="53">
        <v>15.74</v>
      </c>
      <c r="F33" s="53">
        <v>15.64</v>
      </c>
      <c r="G33" s="53">
        <v>16.670000000000002</v>
      </c>
      <c r="H33" s="53">
        <v>16.86</v>
      </c>
      <c r="I33" s="53">
        <v>17.399999999999999</v>
      </c>
      <c r="J33" s="14">
        <v>18.78</v>
      </c>
      <c r="K33" s="13"/>
      <c r="L33" s="15">
        <f>(J33/I33)-1</f>
        <v>7.9310344827586254E-2</v>
      </c>
    </row>
    <row r="34" spans="1:12" x14ac:dyDescent="0.45">
      <c r="A34" s="1" t="s">
        <v>1</v>
      </c>
      <c r="B34" s="1" t="s">
        <v>101</v>
      </c>
      <c r="C34" s="54">
        <v>7.1052631578947381E-2</v>
      </c>
      <c r="D34" s="54">
        <v>0</v>
      </c>
      <c r="E34" s="54" t="s">
        <v>126</v>
      </c>
      <c r="F34" s="54">
        <v>4.2799999999999998E-2</v>
      </c>
      <c r="G34" s="54" t="s">
        <v>126</v>
      </c>
      <c r="H34" s="54" t="s">
        <v>126</v>
      </c>
      <c r="I34" s="54" t="s">
        <v>126</v>
      </c>
      <c r="J34" s="54" t="s">
        <v>126</v>
      </c>
      <c r="K34" s="13"/>
      <c r="L34" s="15" t="s">
        <v>76</v>
      </c>
    </row>
    <row r="35" spans="1:12" x14ac:dyDescent="0.45">
      <c r="C35" s="13"/>
      <c r="D35" s="13"/>
      <c r="E35" s="13"/>
      <c r="F35" s="13"/>
      <c r="G35" s="13"/>
      <c r="H35" s="13"/>
      <c r="I35" s="13"/>
      <c r="J35" s="13"/>
      <c r="K35" s="13"/>
      <c r="L35" s="13"/>
    </row>
    <row r="36" spans="1:12" x14ac:dyDescent="0.45">
      <c r="C36" s="52" t="s">
        <v>40</v>
      </c>
      <c r="D36" s="52"/>
      <c r="E36" s="52"/>
      <c r="F36" s="52"/>
      <c r="G36" s="52"/>
      <c r="H36" s="52"/>
      <c r="I36" s="52"/>
      <c r="J36" s="46"/>
      <c r="K36" s="13"/>
      <c r="L36" s="13"/>
    </row>
    <row r="37" spans="1:12" x14ac:dyDescent="0.45">
      <c r="C37" s="13">
        <v>2017</v>
      </c>
      <c r="D37" s="13">
        <v>2018</v>
      </c>
      <c r="E37" s="13">
        <v>2019</v>
      </c>
      <c r="F37" s="13">
        <v>2020</v>
      </c>
      <c r="G37" s="13">
        <v>2021</v>
      </c>
      <c r="H37" s="13">
        <v>2022</v>
      </c>
      <c r="I37" s="13">
        <v>2023</v>
      </c>
      <c r="J37" s="13">
        <v>2024</v>
      </c>
      <c r="K37" s="13"/>
      <c r="L37" s="13" t="s">
        <v>103</v>
      </c>
    </row>
    <row r="38" spans="1:12" x14ac:dyDescent="0.45">
      <c r="A38" t="s">
        <v>17</v>
      </c>
      <c r="B38" t="s">
        <v>99</v>
      </c>
      <c r="C38" s="14">
        <v>15.25</v>
      </c>
      <c r="D38" s="14">
        <v>16.670000000000002</v>
      </c>
      <c r="E38" s="14">
        <v>16.59</v>
      </c>
      <c r="F38" s="14">
        <v>16.59</v>
      </c>
      <c r="G38" s="14">
        <v>17.78</v>
      </c>
      <c r="H38" s="14">
        <v>17.690000000000001</v>
      </c>
      <c r="I38" s="14">
        <v>17.54</v>
      </c>
      <c r="J38" s="14">
        <v>19.68</v>
      </c>
      <c r="K38" s="13"/>
      <c r="L38" s="15">
        <f>(J38/I38)-1</f>
        <v>0.12200684150513119</v>
      </c>
    </row>
    <row r="39" spans="1:12" x14ac:dyDescent="0.45">
      <c r="B39" t="s">
        <v>9</v>
      </c>
      <c r="C39" s="14">
        <v>15.25</v>
      </c>
      <c r="D39" s="14">
        <v>16.670000000000002</v>
      </c>
      <c r="E39" s="14">
        <v>16.18</v>
      </c>
      <c r="F39" s="14">
        <v>16.59</v>
      </c>
      <c r="G39" s="14">
        <v>17.34</v>
      </c>
      <c r="H39" s="14">
        <v>17.34</v>
      </c>
      <c r="I39" s="14">
        <v>18.34</v>
      </c>
      <c r="J39" s="14">
        <v>20.29</v>
      </c>
      <c r="K39" s="13"/>
      <c r="L39" s="15">
        <f>(J39/I39)-1</f>
        <v>0.10632497273718644</v>
      </c>
    </row>
    <row r="40" spans="1:12" x14ac:dyDescent="0.45">
      <c r="A40" s="1" t="s">
        <v>1</v>
      </c>
      <c r="B40" s="1" t="s">
        <v>101</v>
      </c>
      <c r="C40" s="16">
        <v>0</v>
      </c>
      <c r="D40" s="16">
        <v>0</v>
      </c>
      <c r="E40" s="16">
        <v>-2.53E-2</v>
      </c>
      <c r="F40" s="16">
        <v>0</v>
      </c>
      <c r="G40" s="16">
        <v>-2.5000000000000001E-2</v>
      </c>
      <c r="H40" s="16">
        <v>-2.0199999999999999E-2</v>
      </c>
      <c r="I40" s="16">
        <v>4.36E-2</v>
      </c>
      <c r="J40" s="16">
        <v>3.0099999999999998E-2</v>
      </c>
      <c r="K40" s="13"/>
      <c r="L40" s="20">
        <f>(J40-I40)*100</f>
        <v>-1.35</v>
      </c>
    </row>
    <row r="41" spans="1:12" x14ac:dyDescent="0.45">
      <c r="A41" s="1"/>
      <c r="B41" s="1"/>
      <c r="C41" s="16"/>
      <c r="D41" s="16"/>
      <c r="E41" s="16"/>
      <c r="F41" s="16"/>
      <c r="G41" s="16"/>
      <c r="H41" s="16"/>
      <c r="I41" s="16"/>
      <c r="J41" s="16"/>
      <c r="K41" s="13"/>
      <c r="L41" s="20"/>
    </row>
    <row r="42" spans="1:12" x14ac:dyDescent="0.45">
      <c r="C42" s="52" t="s">
        <v>41</v>
      </c>
      <c r="D42" s="52"/>
      <c r="E42" s="52"/>
      <c r="F42" s="52"/>
      <c r="G42" s="52"/>
      <c r="H42" s="52"/>
      <c r="I42" s="52"/>
      <c r="J42" s="46"/>
    </row>
    <row r="43" spans="1:12" x14ac:dyDescent="0.45">
      <c r="C43" s="13">
        <v>2017</v>
      </c>
      <c r="D43" s="13">
        <v>2018</v>
      </c>
      <c r="E43" s="13">
        <v>2019</v>
      </c>
      <c r="F43" s="13">
        <v>2020</v>
      </c>
      <c r="G43" s="13">
        <v>2021</v>
      </c>
      <c r="H43" s="13">
        <v>2022</v>
      </c>
      <c r="I43" s="13">
        <v>2023</v>
      </c>
      <c r="J43" s="13">
        <v>2024</v>
      </c>
      <c r="K43" s="13"/>
      <c r="L43" s="13" t="s">
        <v>103</v>
      </c>
    </row>
    <row r="44" spans="1:12" x14ac:dyDescent="0.45">
      <c r="A44" t="s">
        <v>17</v>
      </c>
      <c r="B44" t="s">
        <v>99</v>
      </c>
      <c r="C44" s="14">
        <v>17.170000000000002</v>
      </c>
      <c r="D44" s="14">
        <v>18.399999999999999</v>
      </c>
      <c r="E44" s="14">
        <v>18.04</v>
      </c>
      <c r="F44" s="14">
        <v>18.04</v>
      </c>
      <c r="G44" s="14">
        <v>18.86</v>
      </c>
      <c r="H44" s="14">
        <v>18.86</v>
      </c>
      <c r="I44" s="14">
        <v>19.95</v>
      </c>
      <c r="J44" s="14">
        <v>21.78</v>
      </c>
      <c r="K44" s="13"/>
      <c r="L44" s="15">
        <f>(J44/I44)-1</f>
        <v>9.1729323308270772E-2</v>
      </c>
    </row>
    <row r="45" spans="1:12" x14ac:dyDescent="0.45">
      <c r="B45" t="s">
        <v>9</v>
      </c>
      <c r="C45" s="14">
        <v>17.600000000000001</v>
      </c>
      <c r="D45" s="14">
        <v>18.399999999999999</v>
      </c>
      <c r="E45" s="14">
        <v>17.600000000000001</v>
      </c>
      <c r="F45" s="14">
        <v>18.04</v>
      </c>
      <c r="G45" s="14">
        <v>18.86</v>
      </c>
      <c r="H45" s="14">
        <v>19.22</v>
      </c>
      <c r="I45" s="14">
        <v>19.95</v>
      </c>
      <c r="J45" s="14">
        <v>21.65</v>
      </c>
      <c r="K45" s="13"/>
      <c r="L45" s="15">
        <f>(J45/I45)-1</f>
        <v>8.5213032581453518E-2</v>
      </c>
    </row>
    <row r="46" spans="1:12" x14ac:dyDescent="0.45">
      <c r="A46" s="1" t="s">
        <v>1</v>
      </c>
      <c r="B46" s="1" t="s">
        <v>101</v>
      </c>
      <c r="C46" s="16">
        <v>2.4431818181818162E-2</v>
      </c>
      <c r="D46" s="16">
        <v>0</v>
      </c>
      <c r="E46" s="16">
        <v>-2.5000000000000001E-2</v>
      </c>
      <c r="F46" s="16">
        <v>0</v>
      </c>
      <c r="G46" s="16">
        <v>0</v>
      </c>
      <c r="H46" s="16">
        <v>1.8500000000000003E-2</v>
      </c>
      <c r="I46" s="16">
        <v>0</v>
      </c>
      <c r="J46" s="16">
        <v>-6.0000000000000001E-3</v>
      </c>
      <c r="K46" s="13"/>
      <c r="L46" s="20">
        <f>(J46-I46)*100</f>
        <v>-0.6</v>
      </c>
    </row>
    <row r="47" spans="1:12" x14ac:dyDescent="0.45">
      <c r="C47" s="13"/>
      <c r="D47" s="13"/>
      <c r="E47" s="13"/>
      <c r="F47" s="13"/>
      <c r="G47" s="13"/>
      <c r="H47" s="13"/>
      <c r="I47" s="13"/>
      <c r="J47" s="13"/>
      <c r="K47" s="13"/>
      <c r="L47" s="13"/>
    </row>
    <row r="48" spans="1:12" x14ac:dyDescent="0.45">
      <c r="C48" s="52" t="s">
        <v>42</v>
      </c>
      <c r="D48" s="52"/>
      <c r="E48" s="52"/>
      <c r="F48" s="52"/>
      <c r="G48" s="52"/>
      <c r="H48" s="52"/>
      <c r="I48" s="52"/>
      <c r="J48" s="46"/>
      <c r="K48" s="13"/>
      <c r="L48" s="13"/>
    </row>
    <row r="49" spans="1:12" x14ac:dyDescent="0.45">
      <c r="C49" s="13">
        <v>2017</v>
      </c>
      <c r="D49" s="13">
        <v>2018</v>
      </c>
      <c r="E49" s="13">
        <v>2019</v>
      </c>
      <c r="F49" s="13">
        <v>2020</v>
      </c>
      <c r="G49" s="13">
        <v>2021</v>
      </c>
      <c r="H49" s="13">
        <v>2022</v>
      </c>
      <c r="I49" s="13">
        <v>2023</v>
      </c>
      <c r="J49" s="13">
        <v>2024</v>
      </c>
      <c r="K49" s="13"/>
      <c r="L49" s="13" t="s">
        <v>103</v>
      </c>
    </row>
    <row r="50" spans="1:12" x14ac:dyDescent="0.45">
      <c r="A50" t="s">
        <v>17</v>
      </c>
      <c r="B50" t="s">
        <v>99</v>
      </c>
      <c r="C50" s="14">
        <v>20.68</v>
      </c>
      <c r="D50" s="14">
        <v>20.84</v>
      </c>
      <c r="E50" s="14">
        <v>20.86</v>
      </c>
      <c r="F50" s="14">
        <v>21.41</v>
      </c>
      <c r="G50" s="14">
        <v>22.38</v>
      </c>
      <c r="H50" s="14">
        <v>22.19</v>
      </c>
      <c r="I50" s="14">
        <v>22.53</v>
      </c>
      <c r="J50" s="14">
        <v>24.6</v>
      </c>
      <c r="K50" s="13"/>
      <c r="L50" s="15">
        <f>(J50/I50)-1</f>
        <v>9.1877496671105119E-2</v>
      </c>
    </row>
    <row r="51" spans="1:12" x14ac:dyDescent="0.45">
      <c r="B51" t="s">
        <v>9</v>
      </c>
      <c r="C51" s="14">
        <v>20.68</v>
      </c>
      <c r="D51" s="14">
        <v>20.57</v>
      </c>
      <c r="E51" s="14">
        <v>21.51</v>
      </c>
      <c r="F51" s="14">
        <v>21.41</v>
      </c>
      <c r="G51" s="14">
        <v>22.38</v>
      </c>
      <c r="H51" s="14">
        <v>22.38</v>
      </c>
      <c r="I51" s="14">
        <v>22.53</v>
      </c>
      <c r="J51" s="14">
        <v>25.06</v>
      </c>
      <c r="K51" s="13"/>
      <c r="L51" s="15">
        <f>(J51/I51)-1</f>
        <v>0.11229471815357295</v>
      </c>
    </row>
    <row r="52" spans="1:12" x14ac:dyDescent="0.45">
      <c r="A52" s="1" t="s">
        <v>1</v>
      </c>
      <c r="B52" s="1" t="s">
        <v>101</v>
      </c>
      <c r="C52" s="16">
        <v>0</v>
      </c>
      <c r="D52" s="16">
        <v>-1.3100000000000001E-2</v>
      </c>
      <c r="E52" s="16">
        <v>3.0200000000000001E-2</v>
      </c>
      <c r="F52" s="16">
        <v>0</v>
      </c>
      <c r="G52" s="16">
        <v>0</v>
      </c>
      <c r="H52" s="16">
        <v>8.5000000000000006E-3</v>
      </c>
      <c r="I52" s="16">
        <v>0</v>
      </c>
      <c r="J52" s="16">
        <v>1.84E-2</v>
      </c>
      <c r="K52" s="13"/>
      <c r="L52" s="20">
        <f>(J52-I52)*100</f>
        <v>1.8399999999999999</v>
      </c>
    </row>
    <row r="54" spans="1:12" x14ac:dyDescent="0.45">
      <c r="C54" s="52" t="s">
        <v>43</v>
      </c>
      <c r="D54" s="52"/>
      <c r="E54" s="52"/>
      <c r="F54" s="52"/>
      <c r="G54" s="52"/>
      <c r="H54" s="52"/>
      <c r="I54" s="52"/>
      <c r="J54" s="46"/>
      <c r="K54" s="13"/>
      <c r="L54" s="13"/>
    </row>
    <row r="55" spans="1:12" x14ac:dyDescent="0.45">
      <c r="C55" s="13">
        <v>2017</v>
      </c>
      <c r="D55" s="13">
        <v>2018</v>
      </c>
      <c r="E55" s="13">
        <v>2019</v>
      </c>
      <c r="F55" s="13">
        <v>2020</v>
      </c>
      <c r="G55" s="13">
        <v>2021</v>
      </c>
      <c r="H55" s="13">
        <v>2022</v>
      </c>
      <c r="I55" s="13">
        <v>2023</v>
      </c>
      <c r="J55" s="13">
        <v>2024</v>
      </c>
      <c r="K55" s="13"/>
      <c r="L55" s="13" t="s">
        <v>103</v>
      </c>
    </row>
    <row r="56" spans="1:12" x14ac:dyDescent="0.45">
      <c r="A56" t="s">
        <v>17</v>
      </c>
      <c r="B56" t="s">
        <v>99</v>
      </c>
      <c r="C56" s="14">
        <v>23.35</v>
      </c>
      <c r="D56" s="14">
        <v>22.67</v>
      </c>
      <c r="E56" s="14">
        <v>23.12</v>
      </c>
      <c r="F56" s="14">
        <v>23.58</v>
      </c>
      <c r="G56" s="14">
        <v>23.58</v>
      </c>
      <c r="H56" s="14">
        <v>24.04</v>
      </c>
      <c r="I56" s="14">
        <v>24.34</v>
      </c>
      <c r="J56" s="14">
        <v>26.56</v>
      </c>
      <c r="K56" s="13"/>
      <c r="L56" s="15">
        <f>(J56/I56)-1</f>
        <v>9.1207888249794422E-2</v>
      </c>
    </row>
    <row r="57" spans="1:12" x14ac:dyDescent="0.45">
      <c r="B57" t="s">
        <v>9</v>
      </c>
      <c r="C57" s="14">
        <v>22.78</v>
      </c>
      <c r="D57" s="14">
        <v>23.23</v>
      </c>
      <c r="E57" s="14">
        <v>23.12</v>
      </c>
      <c r="F57" s="14">
        <v>23.58</v>
      </c>
      <c r="G57" s="14">
        <v>24.17</v>
      </c>
      <c r="H57" s="14">
        <v>24.17</v>
      </c>
      <c r="I57" s="14">
        <v>24.95</v>
      </c>
      <c r="J57" s="14">
        <v>27.07</v>
      </c>
      <c r="K57" s="13"/>
      <c r="L57" s="15">
        <f>(J57/I57)-1</f>
        <v>8.4969939879759648E-2</v>
      </c>
    </row>
    <row r="58" spans="1:12" x14ac:dyDescent="0.45">
      <c r="A58" s="1" t="s">
        <v>1</v>
      </c>
      <c r="B58" s="1" t="s">
        <v>101</v>
      </c>
      <c r="C58" s="16">
        <v>-2.502194907813873E-2</v>
      </c>
      <c r="D58" s="16">
        <v>2.41E-2</v>
      </c>
      <c r="E58" s="16">
        <v>0</v>
      </c>
      <c r="F58" s="16">
        <v>0</v>
      </c>
      <c r="G58" s="16">
        <v>2.4400000000000002E-2</v>
      </c>
      <c r="H58" s="16">
        <v>5.4000000000000003E-3</v>
      </c>
      <c r="I58" s="16">
        <v>2.4400000000000002E-2</v>
      </c>
      <c r="J58" s="16">
        <v>1.8800000000000001E-2</v>
      </c>
      <c r="K58" s="13"/>
      <c r="L58" s="20">
        <f>(J58-I58)*100</f>
        <v>-0.56000000000000005</v>
      </c>
    </row>
    <row r="59" spans="1:12" x14ac:dyDescent="0.45">
      <c r="A59" s="1"/>
      <c r="B59" s="1"/>
      <c r="C59" s="16"/>
      <c r="D59" s="16"/>
      <c r="E59" s="16"/>
      <c r="F59" s="16"/>
      <c r="G59" s="16"/>
      <c r="H59" s="16"/>
      <c r="I59" s="16"/>
      <c r="J59" s="16"/>
      <c r="K59" s="13"/>
      <c r="L59" s="20"/>
    </row>
    <row r="60" spans="1:12" x14ac:dyDescent="0.45">
      <c r="C60" s="52" t="s">
        <v>44</v>
      </c>
      <c r="D60" s="52"/>
      <c r="E60" s="52"/>
      <c r="F60" s="52"/>
      <c r="G60" s="52"/>
      <c r="H60" s="52"/>
      <c r="I60" s="52"/>
      <c r="J60" s="46"/>
    </row>
    <row r="61" spans="1:12" x14ac:dyDescent="0.45">
      <c r="C61" s="13">
        <v>2017</v>
      </c>
      <c r="D61" s="13">
        <v>2018</v>
      </c>
      <c r="E61" s="13">
        <v>2019</v>
      </c>
      <c r="F61" s="13">
        <v>2020</v>
      </c>
      <c r="G61" s="13">
        <v>2021</v>
      </c>
      <c r="H61" s="13">
        <v>2022</v>
      </c>
      <c r="I61" s="13">
        <v>2023</v>
      </c>
      <c r="J61" s="13">
        <v>2024</v>
      </c>
      <c r="K61" s="13"/>
      <c r="L61" s="13" t="s">
        <v>103</v>
      </c>
    </row>
    <row r="62" spans="1:12" x14ac:dyDescent="0.45">
      <c r="A62" t="s">
        <v>17</v>
      </c>
      <c r="B62" t="s">
        <v>99</v>
      </c>
      <c r="C62" s="14">
        <v>24.97</v>
      </c>
      <c r="D62" s="14">
        <v>25.42</v>
      </c>
      <c r="E62" s="14">
        <v>25.74</v>
      </c>
      <c r="F62" s="14">
        <v>26.12</v>
      </c>
      <c r="G62" s="14">
        <v>26.64</v>
      </c>
      <c r="H62" s="14">
        <v>26.12</v>
      </c>
      <c r="I62" s="14">
        <v>27.32</v>
      </c>
      <c r="J62" s="14">
        <v>29.73</v>
      </c>
      <c r="K62" s="13"/>
      <c r="L62" s="15">
        <f>(J62/I62)-1</f>
        <v>8.8213762811127472E-2</v>
      </c>
    </row>
    <row r="63" spans="1:12" x14ac:dyDescent="0.45">
      <c r="B63" t="s">
        <v>9</v>
      </c>
      <c r="C63" s="14">
        <v>25.11</v>
      </c>
      <c r="D63" s="14">
        <v>25.26</v>
      </c>
      <c r="E63" s="14">
        <v>25.93</v>
      </c>
      <c r="F63" s="14">
        <v>26.12</v>
      </c>
      <c r="G63" s="14">
        <v>26.64</v>
      </c>
      <c r="H63" s="14">
        <v>26.65</v>
      </c>
      <c r="I63" s="14">
        <v>27.5</v>
      </c>
      <c r="J63" s="14">
        <v>30.33</v>
      </c>
      <c r="K63" s="13"/>
      <c r="L63" s="15">
        <f>(J63/I63)-1</f>
        <v>0.10290909090909084</v>
      </c>
    </row>
    <row r="64" spans="1:12" x14ac:dyDescent="0.45">
      <c r="A64" s="1" t="s">
        <v>1</v>
      </c>
      <c r="B64" s="1" t="s">
        <v>101</v>
      </c>
      <c r="C64" s="16">
        <v>5.5754679410593613E-3</v>
      </c>
      <c r="D64" s="16">
        <v>-6.3E-3</v>
      </c>
      <c r="E64" s="16">
        <v>7.3000000000000001E-3</v>
      </c>
      <c r="F64" s="16">
        <v>0</v>
      </c>
      <c r="G64" s="16">
        <v>0</v>
      </c>
      <c r="H64" s="16">
        <v>1.9900000000000001E-2</v>
      </c>
      <c r="I64" s="16">
        <v>6.4999999999999997E-3</v>
      </c>
      <c r="J64" s="16">
        <v>1.9800000000000002E-2</v>
      </c>
      <c r="K64" s="13"/>
      <c r="L64" s="20">
        <f>(J64-I64)*100</f>
        <v>1.3300000000000003</v>
      </c>
    </row>
    <row r="65" spans="1:12" x14ac:dyDescent="0.45">
      <c r="C65" s="13"/>
      <c r="D65" s="13"/>
      <c r="E65" s="13"/>
      <c r="F65" s="13"/>
      <c r="G65" s="13"/>
      <c r="H65" s="13"/>
      <c r="I65" s="13"/>
      <c r="J65" s="13"/>
      <c r="K65" s="13"/>
      <c r="L65" s="13"/>
    </row>
    <row r="66" spans="1:12" x14ac:dyDescent="0.45">
      <c r="C66" s="52" t="s">
        <v>45</v>
      </c>
      <c r="D66" s="52"/>
      <c r="E66" s="52"/>
      <c r="F66" s="52"/>
      <c r="G66" s="52"/>
      <c r="H66" s="52"/>
      <c r="I66" s="52"/>
      <c r="J66" s="46"/>
      <c r="K66" s="13"/>
      <c r="L66" s="13"/>
    </row>
    <row r="67" spans="1:12" x14ac:dyDescent="0.45">
      <c r="C67" s="13">
        <v>2017</v>
      </c>
      <c r="D67" s="13">
        <v>2018</v>
      </c>
      <c r="E67" s="13">
        <v>2019</v>
      </c>
      <c r="F67" s="13">
        <v>2020</v>
      </c>
      <c r="G67" s="13">
        <v>2021</v>
      </c>
      <c r="H67" s="13">
        <v>2022</v>
      </c>
      <c r="I67" s="13">
        <v>2023</v>
      </c>
      <c r="J67" s="13">
        <v>2024</v>
      </c>
      <c r="K67" s="13"/>
      <c r="L67" s="13" t="s">
        <v>103</v>
      </c>
    </row>
    <row r="68" spans="1:12" x14ac:dyDescent="0.45">
      <c r="A68" t="s">
        <v>17</v>
      </c>
      <c r="B68" t="s">
        <v>99</v>
      </c>
      <c r="C68" s="14">
        <v>27.35</v>
      </c>
      <c r="D68" s="14">
        <v>27.35</v>
      </c>
      <c r="E68" s="14">
        <v>28.45</v>
      </c>
      <c r="F68" s="14">
        <v>29.02</v>
      </c>
      <c r="G68" s="14">
        <v>29.18</v>
      </c>
      <c r="H68" s="14">
        <v>29.6</v>
      </c>
      <c r="I68" s="14">
        <v>30.55</v>
      </c>
      <c r="J68" s="14">
        <v>33.020000000000003</v>
      </c>
      <c r="K68" s="13"/>
      <c r="L68" s="15">
        <f>(J68/I68)-1</f>
        <v>8.085106382978724E-2</v>
      </c>
    </row>
    <row r="69" spans="1:12" x14ac:dyDescent="0.45">
      <c r="B69" t="s">
        <v>9</v>
      </c>
      <c r="C69" s="14">
        <v>27.69</v>
      </c>
      <c r="D69" s="14">
        <v>27.9</v>
      </c>
      <c r="E69" s="14">
        <v>28.74</v>
      </c>
      <c r="F69" s="14">
        <v>29.07</v>
      </c>
      <c r="G69" s="14">
        <v>29.6</v>
      </c>
      <c r="H69" s="14">
        <v>29.6</v>
      </c>
      <c r="I69" s="14">
        <v>31.16</v>
      </c>
      <c r="J69" s="14">
        <v>33.03</v>
      </c>
      <c r="K69" s="13"/>
      <c r="L69" s="15">
        <f>(J69/I69)-1</f>
        <v>6.0012836970475103E-2</v>
      </c>
    </row>
    <row r="70" spans="1:12" x14ac:dyDescent="0.45">
      <c r="A70" s="1" t="s">
        <v>1</v>
      </c>
      <c r="B70" s="1" t="s">
        <v>101</v>
      </c>
      <c r="C70" s="16">
        <v>1.2278801011195372E-2</v>
      </c>
      <c r="D70" s="16">
        <v>1.9699999999999999E-2</v>
      </c>
      <c r="E70" s="16">
        <v>1.01E-2</v>
      </c>
      <c r="F70" s="16">
        <v>1.6999999999999999E-3</v>
      </c>
      <c r="G70" s="16">
        <v>1.4500000000000001E-2</v>
      </c>
      <c r="H70" s="16">
        <v>0</v>
      </c>
      <c r="I70" s="16">
        <v>1.9599999999999999E-2</v>
      </c>
      <c r="J70" s="16">
        <v>2.9999999999999997E-4</v>
      </c>
      <c r="K70" s="13"/>
      <c r="L70" s="20">
        <f>(J70-I70)*100</f>
        <v>-1.9299999999999997</v>
      </c>
    </row>
    <row r="72" spans="1:12" x14ac:dyDescent="0.45">
      <c r="C72" s="52" t="s">
        <v>46</v>
      </c>
      <c r="D72" s="52"/>
      <c r="E72" s="52"/>
      <c r="F72" s="52"/>
      <c r="G72" s="52"/>
      <c r="H72" s="52"/>
      <c r="I72" s="52"/>
      <c r="J72" s="46"/>
      <c r="K72" s="13"/>
      <c r="L72" s="13"/>
    </row>
    <row r="73" spans="1:12" x14ac:dyDescent="0.45">
      <c r="C73" s="13">
        <v>2017</v>
      </c>
      <c r="D73" s="13">
        <v>2018</v>
      </c>
      <c r="E73" s="13">
        <v>2019</v>
      </c>
      <c r="F73" s="13">
        <v>2020</v>
      </c>
      <c r="G73" s="13">
        <v>2021</v>
      </c>
      <c r="H73" s="13">
        <v>2022</v>
      </c>
      <c r="I73" s="13">
        <v>2023</v>
      </c>
      <c r="J73" s="13">
        <v>2024</v>
      </c>
      <c r="K73" s="13"/>
      <c r="L73" s="13" t="s">
        <v>103</v>
      </c>
    </row>
    <row r="74" spans="1:12" x14ac:dyDescent="0.45">
      <c r="A74" t="s">
        <v>17</v>
      </c>
      <c r="B74" t="s">
        <v>99</v>
      </c>
      <c r="C74" s="14">
        <v>30.12</v>
      </c>
      <c r="D74" s="14">
        <v>30.09</v>
      </c>
      <c r="E74" s="14">
        <v>30.38</v>
      </c>
      <c r="F74" s="14">
        <v>31.61</v>
      </c>
      <c r="G74" s="14">
        <v>31.61</v>
      </c>
      <c r="H74" s="14">
        <v>31.61</v>
      </c>
      <c r="I74" s="14">
        <v>33.28</v>
      </c>
      <c r="J74" s="14">
        <v>34.58</v>
      </c>
      <c r="K74" s="13"/>
      <c r="L74" s="15">
        <f>(J74/I74)-1</f>
        <v>3.90625E-2</v>
      </c>
    </row>
    <row r="75" spans="1:12" x14ac:dyDescent="0.45">
      <c r="B75" t="s">
        <v>9</v>
      </c>
      <c r="C75" s="14">
        <v>30.69</v>
      </c>
      <c r="D75" s="14">
        <v>30.99</v>
      </c>
      <c r="E75" s="14">
        <v>31.55</v>
      </c>
      <c r="F75" s="14">
        <v>30.99</v>
      </c>
      <c r="G75" s="14">
        <v>31.61</v>
      </c>
      <c r="H75" s="14">
        <v>32.24</v>
      </c>
      <c r="I75" s="14">
        <v>33.28</v>
      </c>
      <c r="J75" s="14">
        <v>35.450000000000003</v>
      </c>
      <c r="K75" s="13"/>
      <c r="L75" s="15">
        <f>(J75/I75)-1</f>
        <v>6.5204326923076872E-2</v>
      </c>
    </row>
    <row r="76" spans="1:12" x14ac:dyDescent="0.45">
      <c r="A76" s="1" t="s">
        <v>1</v>
      </c>
      <c r="B76" s="1" t="s">
        <v>101</v>
      </c>
      <c r="C76" s="16">
        <v>1.8572825024437935E-2</v>
      </c>
      <c r="D76" s="16">
        <v>2.9000000000000001E-2</v>
      </c>
      <c r="E76" s="16">
        <v>3.7100000000000001E-2</v>
      </c>
      <c r="F76" s="16">
        <v>-0.02</v>
      </c>
      <c r="G76" s="16">
        <v>0</v>
      </c>
      <c r="H76" s="16">
        <v>1.95E-2</v>
      </c>
      <c r="I76" s="16">
        <v>0</v>
      </c>
      <c r="J76" s="16">
        <v>2.47E-2</v>
      </c>
      <c r="K76" s="13"/>
      <c r="L76" s="20">
        <f>(J76-I76)*100</f>
        <v>2.4699999999999998</v>
      </c>
    </row>
    <row r="77" spans="1:12" x14ac:dyDescent="0.45">
      <c r="A77" s="1"/>
      <c r="B77" s="1"/>
      <c r="C77" s="16"/>
      <c r="D77" s="16"/>
      <c r="E77" s="16"/>
      <c r="F77" s="16"/>
      <c r="G77" s="16"/>
      <c r="H77" s="16"/>
      <c r="I77" s="16"/>
      <c r="J77" s="16"/>
      <c r="K77" s="13"/>
      <c r="L77" s="20"/>
    </row>
    <row r="78" spans="1:12" x14ac:dyDescent="0.45">
      <c r="C78" s="52" t="s">
        <v>47</v>
      </c>
      <c r="D78" s="52"/>
      <c r="E78" s="52"/>
      <c r="F78" s="52"/>
      <c r="G78" s="52"/>
      <c r="H78" s="52"/>
      <c r="I78" s="52"/>
      <c r="J78" s="46"/>
    </row>
    <row r="79" spans="1:12" x14ac:dyDescent="0.45">
      <c r="C79" s="13">
        <v>2017</v>
      </c>
      <c r="D79" s="13">
        <v>2018</v>
      </c>
      <c r="E79" s="13">
        <v>2019</v>
      </c>
      <c r="F79" s="13">
        <v>2020</v>
      </c>
      <c r="G79" s="13">
        <v>2021</v>
      </c>
      <c r="H79" s="13">
        <v>2022</v>
      </c>
      <c r="I79" s="13">
        <v>2023</v>
      </c>
      <c r="J79" s="13">
        <v>2024</v>
      </c>
      <c r="K79" s="13"/>
      <c r="L79" s="13" t="s">
        <v>103</v>
      </c>
    </row>
    <row r="80" spans="1:12" x14ac:dyDescent="0.45">
      <c r="A80" t="s">
        <v>17</v>
      </c>
      <c r="B80" t="s">
        <v>99</v>
      </c>
      <c r="C80" s="14">
        <v>35.92</v>
      </c>
      <c r="D80" s="14">
        <v>35.69</v>
      </c>
      <c r="E80" s="14">
        <v>37.89</v>
      </c>
      <c r="F80" s="14">
        <v>37.94</v>
      </c>
      <c r="G80" s="14">
        <v>38.64</v>
      </c>
      <c r="H80" s="14">
        <v>37.880000000000003</v>
      </c>
      <c r="I80" s="14">
        <v>38.32</v>
      </c>
      <c r="J80" s="14">
        <v>41.43</v>
      </c>
      <c r="K80" s="13"/>
      <c r="L80" s="15">
        <f>(J80/I80)-1</f>
        <v>8.1158663883089677E-2</v>
      </c>
    </row>
    <row r="81" spans="1:12" x14ac:dyDescent="0.45">
      <c r="B81" t="s">
        <v>9</v>
      </c>
      <c r="C81" s="14">
        <v>35.92</v>
      </c>
      <c r="D81" s="14">
        <v>35.69</v>
      </c>
      <c r="E81" s="14">
        <v>37.18</v>
      </c>
      <c r="F81" s="14">
        <v>37.14</v>
      </c>
      <c r="G81" s="14">
        <v>37.880000000000003</v>
      </c>
      <c r="H81" s="14">
        <v>38.64</v>
      </c>
      <c r="I81" s="14">
        <v>39.869999999999997</v>
      </c>
      <c r="J81" s="14">
        <v>42.26</v>
      </c>
      <c r="K81" s="13"/>
      <c r="L81" s="15">
        <f>(J81/I81)-1</f>
        <v>5.9944820667168219E-2</v>
      </c>
    </row>
    <row r="82" spans="1:12" x14ac:dyDescent="0.45">
      <c r="A82" s="1" t="s">
        <v>1</v>
      </c>
      <c r="B82" s="1" t="s">
        <v>101</v>
      </c>
      <c r="C82" s="16">
        <v>0</v>
      </c>
      <c r="D82" s="16">
        <v>0</v>
      </c>
      <c r="E82" s="16">
        <v>-1.9099999999999999E-2</v>
      </c>
      <c r="F82" s="16">
        <v>-2.1499999999999998E-2</v>
      </c>
      <c r="G82" s="16">
        <v>-0.02</v>
      </c>
      <c r="H82" s="16">
        <v>1.9699999999999999E-2</v>
      </c>
      <c r="I82" s="16">
        <v>3.8899999999999997E-2</v>
      </c>
      <c r="J82" s="16">
        <v>1.9599999999999999E-2</v>
      </c>
      <c r="K82" s="13"/>
      <c r="L82" s="20">
        <f>(J82-I82)*100</f>
        <v>-1.9299999999999997</v>
      </c>
    </row>
    <row r="83" spans="1:12" x14ac:dyDescent="0.45">
      <c r="C83" s="13"/>
      <c r="D83" s="13"/>
      <c r="E83" s="13"/>
      <c r="F83" s="13"/>
      <c r="G83" s="13"/>
      <c r="H83" s="13"/>
      <c r="I83" s="13"/>
      <c r="J83" s="13"/>
      <c r="K83" s="13"/>
      <c r="L83" s="13"/>
    </row>
    <row r="84" spans="1:12" x14ac:dyDescent="0.45">
      <c r="C84" s="52" t="s">
        <v>48</v>
      </c>
      <c r="D84" s="52"/>
      <c r="E84" s="52"/>
      <c r="F84" s="52"/>
      <c r="G84" s="52"/>
      <c r="H84" s="52"/>
      <c r="I84" s="52"/>
      <c r="J84" s="46"/>
      <c r="K84" s="13"/>
      <c r="L84" s="13"/>
    </row>
    <row r="85" spans="1:12" x14ac:dyDescent="0.45">
      <c r="C85" s="13">
        <v>2017</v>
      </c>
      <c r="D85" s="13">
        <v>2018</v>
      </c>
      <c r="E85" s="13">
        <v>2019</v>
      </c>
      <c r="F85" s="13">
        <v>2020</v>
      </c>
      <c r="G85" s="13">
        <v>2021</v>
      </c>
      <c r="H85" s="13">
        <v>2022</v>
      </c>
      <c r="I85" s="13">
        <v>2023</v>
      </c>
      <c r="J85" s="13">
        <v>2024</v>
      </c>
      <c r="K85" s="13"/>
      <c r="L85" s="13" t="s">
        <v>103</v>
      </c>
    </row>
    <row r="86" spans="1:12" x14ac:dyDescent="0.45">
      <c r="A86" t="s">
        <v>17</v>
      </c>
      <c r="B86" t="s">
        <v>99</v>
      </c>
      <c r="C86" s="53">
        <v>42.68</v>
      </c>
      <c r="D86" s="53" t="s">
        <v>126</v>
      </c>
      <c r="E86" s="53" t="s">
        <v>126</v>
      </c>
      <c r="F86" s="53" t="s">
        <v>126</v>
      </c>
      <c r="G86" s="53">
        <v>43.11</v>
      </c>
      <c r="H86" s="53">
        <v>43.97</v>
      </c>
      <c r="I86" s="53">
        <v>44</v>
      </c>
      <c r="J86" s="14">
        <v>46.61</v>
      </c>
      <c r="K86" s="13"/>
      <c r="L86" s="15">
        <f>(J86/I86)-1</f>
        <v>5.9318181818181825E-2</v>
      </c>
    </row>
    <row r="87" spans="1:12" x14ac:dyDescent="0.45">
      <c r="B87" t="s">
        <v>9</v>
      </c>
      <c r="C87" s="53">
        <v>41.88</v>
      </c>
      <c r="D87" s="53">
        <v>40.78</v>
      </c>
      <c r="E87" s="53">
        <v>42.26</v>
      </c>
      <c r="F87" s="53">
        <v>43.97</v>
      </c>
      <c r="G87" s="53">
        <v>44.85</v>
      </c>
      <c r="H87" s="53">
        <v>44.44</v>
      </c>
      <c r="I87" s="53">
        <v>45.75</v>
      </c>
      <c r="J87" s="14">
        <v>47.77</v>
      </c>
      <c r="K87" s="13"/>
      <c r="L87" s="15">
        <f>(J87/I87)-1</f>
        <v>4.4153005464480977E-2</v>
      </c>
    </row>
    <row r="88" spans="1:12" x14ac:dyDescent="0.45">
      <c r="A88" s="1" t="s">
        <v>1</v>
      </c>
      <c r="B88" s="1" t="s">
        <v>101</v>
      </c>
      <c r="C88" s="54">
        <v>-1.9102196752626484E-2</v>
      </c>
      <c r="D88" s="54" t="s">
        <v>126</v>
      </c>
      <c r="E88" s="54" t="s">
        <v>126</v>
      </c>
      <c r="F88" s="54" t="s">
        <v>126</v>
      </c>
      <c r="G88" s="54">
        <v>3.8800000000000001E-2</v>
      </c>
      <c r="H88" s="54">
        <v>1.0500000000000001E-2</v>
      </c>
      <c r="I88" s="54">
        <v>3.8300000000000001E-2</v>
      </c>
      <c r="J88" s="16">
        <v>2.4299999999999999E-2</v>
      </c>
      <c r="K88" s="13"/>
      <c r="L88" s="20">
        <f>(J88-I88)*100</f>
        <v>-1.4000000000000001</v>
      </c>
    </row>
    <row r="90" spans="1:12" x14ac:dyDescent="0.45">
      <c r="C90" s="52" t="s">
        <v>49</v>
      </c>
      <c r="D90" s="52"/>
      <c r="E90" s="52"/>
      <c r="F90" s="52"/>
      <c r="G90" s="52"/>
      <c r="H90" s="52"/>
      <c r="I90" s="52"/>
      <c r="J90" s="46"/>
      <c r="K90" s="13"/>
      <c r="L90" s="13"/>
    </row>
    <row r="91" spans="1:12" x14ac:dyDescent="0.45">
      <c r="C91" s="13">
        <v>2017</v>
      </c>
      <c r="D91" s="13">
        <v>2018</v>
      </c>
      <c r="E91" s="13">
        <v>2019</v>
      </c>
      <c r="F91" s="13">
        <v>2020</v>
      </c>
      <c r="G91" s="13">
        <v>2021</v>
      </c>
      <c r="H91" s="13">
        <v>2022</v>
      </c>
      <c r="I91" s="13">
        <v>2023</v>
      </c>
      <c r="J91" s="13">
        <v>2024</v>
      </c>
      <c r="K91" s="13"/>
      <c r="L91" s="13" t="s">
        <v>103</v>
      </c>
    </row>
    <row r="92" spans="1:12" x14ac:dyDescent="0.45">
      <c r="A92" t="s">
        <v>17</v>
      </c>
      <c r="B92" t="s">
        <v>99</v>
      </c>
      <c r="C92" s="53" t="s">
        <v>76</v>
      </c>
      <c r="D92" s="53" t="s">
        <v>76</v>
      </c>
      <c r="E92" s="53" t="s">
        <v>76</v>
      </c>
      <c r="F92" s="53" t="s">
        <v>76</v>
      </c>
      <c r="G92" s="53" t="s">
        <v>76</v>
      </c>
      <c r="H92" s="53" t="s">
        <v>126</v>
      </c>
      <c r="I92" s="53" t="s">
        <v>126</v>
      </c>
      <c r="J92" s="53" t="s">
        <v>126</v>
      </c>
      <c r="K92" s="13"/>
      <c r="L92" s="15" t="s">
        <v>76</v>
      </c>
    </row>
    <row r="93" spans="1:12" x14ac:dyDescent="0.45">
      <c r="B93" t="s">
        <v>9</v>
      </c>
      <c r="C93" s="53" t="s">
        <v>76</v>
      </c>
      <c r="D93" s="53" t="s">
        <v>76</v>
      </c>
      <c r="E93" s="53" t="s">
        <v>76</v>
      </c>
      <c r="F93" s="53" t="s">
        <v>76</v>
      </c>
      <c r="G93" s="53" t="s">
        <v>76</v>
      </c>
      <c r="H93" s="53">
        <v>47.63</v>
      </c>
      <c r="I93" s="53">
        <v>48.48</v>
      </c>
      <c r="J93" s="14">
        <v>50.49</v>
      </c>
      <c r="K93" s="13"/>
      <c r="L93" s="15">
        <f>(J93/I93)-1</f>
        <v>4.1460396039604053E-2</v>
      </c>
    </row>
    <row r="94" spans="1:12" x14ac:dyDescent="0.45">
      <c r="A94" s="1" t="s">
        <v>1</v>
      </c>
      <c r="B94" s="1" t="s">
        <v>101</v>
      </c>
      <c r="C94" s="55" t="s">
        <v>76</v>
      </c>
      <c r="D94" s="55" t="s">
        <v>76</v>
      </c>
      <c r="E94" s="55" t="s">
        <v>76</v>
      </c>
      <c r="F94" s="55" t="s">
        <v>76</v>
      </c>
      <c r="G94" s="55" t="s">
        <v>76</v>
      </c>
      <c r="H94" s="54" t="s">
        <v>126</v>
      </c>
      <c r="I94" s="54" t="s">
        <v>126</v>
      </c>
      <c r="J94" s="54" t="s">
        <v>126</v>
      </c>
      <c r="K94" s="13"/>
      <c r="L94" s="15" t="s">
        <v>76</v>
      </c>
    </row>
    <row r="95" spans="1:12" x14ac:dyDescent="0.45">
      <c r="A95" s="1"/>
      <c r="B95" s="1"/>
      <c r="C95" s="16"/>
      <c r="D95" s="16"/>
      <c r="E95" s="16"/>
      <c r="F95" s="16"/>
      <c r="G95" s="16"/>
      <c r="H95" s="16"/>
      <c r="I95" s="16"/>
      <c r="J95" s="16"/>
      <c r="K95" s="13"/>
      <c r="L95" s="20"/>
    </row>
    <row r="96" spans="1:12" x14ac:dyDescent="0.45">
      <c r="C96" s="52" t="s">
        <v>50</v>
      </c>
      <c r="D96" s="52"/>
      <c r="E96" s="52"/>
      <c r="F96" s="52"/>
      <c r="G96" s="52"/>
      <c r="H96" s="52"/>
      <c r="I96" s="52"/>
      <c r="J96" s="46"/>
    </row>
    <row r="97" spans="1:12" x14ac:dyDescent="0.45">
      <c r="C97" s="13">
        <v>2017</v>
      </c>
      <c r="D97" s="13">
        <v>2018</v>
      </c>
      <c r="E97" s="13">
        <v>2019</v>
      </c>
      <c r="F97" s="13">
        <v>2020</v>
      </c>
      <c r="G97" s="13">
        <v>2021</v>
      </c>
      <c r="H97" s="13">
        <v>2022</v>
      </c>
      <c r="I97" s="13">
        <v>2023</v>
      </c>
      <c r="J97" s="13">
        <v>2024</v>
      </c>
      <c r="K97" s="13"/>
      <c r="L97" s="13" t="s">
        <v>103</v>
      </c>
    </row>
    <row r="98" spans="1:12" x14ac:dyDescent="0.45">
      <c r="A98" t="s">
        <v>17</v>
      </c>
      <c r="B98" t="s">
        <v>99</v>
      </c>
      <c r="C98" s="53" t="s">
        <v>76</v>
      </c>
      <c r="D98" s="53" t="s">
        <v>126</v>
      </c>
      <c r="E98" s="53" t="s">
        <v>126</v>
      </c>
      <c r="F98" s="53" t="s">
        <v>126</v>
      </c>
      <c r="G98" s="53" t="s">
        <v>126</v>
      </c>
      <c r="H98" s="53" t="s">
        <v>126</v>
      </c>
      <c r="I98" s="53" t="s">
        <v>126</v>
      </c>
      <c r="J98" s="53" t="s">
        <v>126</v>
      </c>
      <c r="K98" s="13"/>
      <c r="L98" s="15" t="s">
        <v>76</v>
      </c>
    </row>
    <row r="99" spans="1:12" x14ac:dyDescent="0.45">
      <c r="B99" t="s">
        <v>9</v>
      </c>
      <c r="C99" s="53" t="s">
        <v>76</v>
      </c>
      <c r="D99" s="53">
        <v>57.39</v>
      </c>
      <c r="E99" s="53">
        <v>59.42</v>
      </c>
      <c r="F99" s="53">
        <v>60.61</v>
      </c>
      <c r="G99" s="53">
        <v>61.82</v>
      </c>
      <c r="H99" s="53">
        <v>60.22</v>
      </c>
      <c r="I99" s="53">
        <v>61.82</v>
      </c>
      <c r="J99" s="14">
        <v>65.69</v>
      </c>
      <c r="K99" s="13"/>
      <c r="L99" s="15">
        <f>(J99/I99)-1</f>
        <v>6.2601099967648066E-2</v>
      </c>
    </row>
    <row r="100" spans="1:12" x14ac:dyDescent="0.45">
      <c r="A100" s="1" t="s">
        <v>1</v>
      </c>
      <c r="B100" s="1" t="s">
        <v>101</v>
      </c>
      <c r="C100" s="55" t="s">
        <v>76</v>
      </c>
      <c r="D100" s="54" t="s">
        <v>126</v>
      </c>
      <c r="E100" s="54" t="s">
        <v>126</v>
      </c>
      <c r="F100" s="54" t="s">
        <v>126</v>
      </c>
      <c r="G100" s="54" t="s">
        <v>126</v>
      </c>
      <c r="H100" s="54" t="s">
        <v>126</v>
      </c>
      <c r="I100" s="54" t="s">
        <v>126</v>
      </c>
      <c r="J100" s="54" t="s">
        <v>126</v>
      </c>
      <c r="K100" s="13"/>
      <c r="L100" s="15" t="s">
        <v>76</v>
      </c>
    </row>
    <row r="101" spans="1:12" x14ac:dyDescent="0.45">
      <c r="C101" s="13"/>
      <c r="D101" s="13"/>
      <c r="E101" s="13"/>
      <c r="F101" s="13"/>
      <c r="G101" s="13"/>
      <c r="H101" s="13"/>
      <c r="I101" s="13"/>
      <c r="J101" s="13"/>
      <c r="K101" s="13"/>
      <c r="L101" s="13"/>
    </row>
    <row r="102" spans="1:12" x14ac:dyDescent="0.45">
      <c r="C102" s="52" t="s">
        <v>51</v>
      </c>
      <c r="D102" s="52"/>
      <c r="E102" s="52"/>
      <c r="F102" s="52"/>
      <c r="G102" s="52"/>
      <c r="H102" s="52"/>
      <c r="I102" s="52"/>
      <c r="J102" s="46"/>
      <c r="K102" s="13"/>
      <c r="L102" s="13"/>
    </row>
    <row r="103" spans="1:12" x14ac:dyDescent="0.45">
      <c r="C103" s="13">
        <v>2017</v>
      </c>
      <c r="D103" s="13">
        <v>2018</v>
      </c>
      <c r="E103" s="13">
        <v>2019</v>
      </c>
      <c r="F103" s="13">
        <v>2020</v>
      </c>
      <c r="G103" s="13">
        <v>2021</v>
      </c>
      <c r="H103" s="13">
        <v>2022</v>
      </c>
      <c r="I103" s="13">
        <v>2023</v>
      </c>
      <c r="J103" s="13">
        <v>2024</v>
      </c>
      <c r="K103" s="13"/>
      <c r="L103" s="13" t="s">
        <v>103</v>
      </c>
    </row>
    <row r="104" spans="1:12" x14ac:dyDescent="0.45">
      <c r="A104" t="s">
        <v>17</v>
      </c>
      <c r="B104" t="s">
        <v>99</v>
      </c>
      <c r="C104" s="56">
        <v>65.44</v>
      </c>
      <c r="D104" s="56" t="s">
        <v>126</v>
      </c>
      <c r="E104" s="56" t="s">
        <v>126</v>
      </c>
      <c r="F104" s="56" t="s">
        <v>126</v>
      </c>
      <c r="G104" s="56" t="s">
        <v>126</v>
      </c>
      <c r="H104" s="53">
        <v>67.38</v>
      </c>
      <c r="I104" s="53" t="s">
        <v>126</v>
      </c>
      <c r="J104" s="53" t="s">
        <v>126</v>
      </c>
      <c r="K104" s="13"/>
      <c r="L104" s="15" t="s">
        <v>76</v>
      </c>
    </row>
    <row r="105" spans="1:12" x14ac:dyDescent="0.45">
      <c r="B105" t="s">
        <v>9</v>
      </c>
      <c r="C105" s="56">
        <v>66.86</v>
      </c>
      <c r="D105" s="56">
        <v>66.09</v>
      </c>
      <c r="E105" s="56">
        <v>69.66</v>
      </c>
      <c r="F105" s="56">
        <v>68.8</v>
      </c>
      <c r="G105" s="56">
        <v>68.760000000000005</v>
      </c>
      <c r="H105" s="53">
        <v>70.11</v>
      </c>
      <c r="I105" s="53">
        <v>70.14</v>
      </c>
      <c r="J105" s="14">
        <v>73.239999999999995</v>
      </c>
      <c r="K105" s="13"/>
      <c r="L105" s="15">
        <f>(J105/I105)-1</f>
        <v>4.4197319646421374E-2</v>
      </c>
    </row>
    <row r="106" spans="1:12" x14ac:dyDescent="0.45">
      <c r="A106" s="1" t="s">
        <v>1</v>
      </c>
      <c r="B106" s="1" t="s">
        <v>101</v>
      </c>
      <c r="C106" s="54">
        <v>2.1238408615016479E-2</v>
      </c>
      <c r="D106" s="54" t="s">
        <v>126</v>
      </c>
      <c r="E106" s="54" t="s">
        <v>126</v>
      </c>
      <c r="F106" s="54" t="s">
        <v>126</v>
      </c>
      <c r="G106" s="54" t="s">
        <v>126</v>
      </c>
      <c r="H106" s="54">
        <v>3.8900000000000004E-2</v>
      </c>
      <c r="I106" s="54" t="s">
        <v>126</v>
      </c>
      <c r="J106" s="54" t="s">
        <v>126</v>
      </c>
      <c r="K106" s="13"/>
      <c r="L106" s="15" t="s">
        <v>76</v>
      </c>
    </row>
    <row r="107" spans="1:12" x14ac:dyDescent="0.45">
      <c r="A107" s="10"/>
      <c r="B107" s="10"/>
      <c r="C107" s="10"/>
      <c r="D107" s="10"/>
      <c r="E107" s="10"/>
      <c r="F107" s="10"/>
      <c r="G107" s="10"/>
      <c r="H107" s="10"/>
      <c r="I107" s="10"/>
      <c r="J107" s="10"/>
      <c r="K107" s="10"/>
      <c r="L107" s="11"/>
    </row>
    <row r="108" spans="1:12" x14ac:dyDescent="0.45">
      <c r="L108"/>
    </row>
    <row r="109" spans="1:12" x14ac:dyDescent="0.45">
      <c r="C109" s="52" t="s">
        <v>52</v>
      </c>
      <c r="D109" s="52"/>
      <c r="E109" s="52"/>
      <c r="F109" s="52"/>
      <c r="G109" s="52"/>
      <c r="H109" s="52"/>
      <c r="I109" s="52"/>
      <c r="J109" s="46"/>
    </row>
    <row r="110" spans="1:12" x14ac:dyDescent="0.45">
      <c r="C110" s="13">
        <v>2017</v>
      </c>
      <c r="D110" s="13">
        <v>2018</v>
      </c>
      <c r="E110" s="13">
        <v>2019</v>
      </c>
      <c r="F110" s="13">
        <v>2020</v>
      </c>
      <c r="G110" s="13">
        <v>2021</v>
      </c>
      <c r="H110" s="13">
        <v>2022</v>
      </c>
      <c r="I110" s="13">
        <v>2023</v>
      </c>
      <c r="J110" s="13">
        <v>2024</v>
      </c>
      <c r="K110" s="13"/>
      <c r="L110" s="13" t="s">
        <v>103</v>
      </c>
    </row>
    <row r="111" spans="1:12" x14ac:dyDescent="0.45">
      <c r="A111" t="s">
        <v>17</v>
      </c>
      <c r="B111" t="s">
        <v>99</v>
      </c>
      <c r="C111" s="53">
        <v>9.75</v>
      </c>
      <c r="D111" s="53">
        <v>10.199999999999999</v>
      </c>
      <c r="E111" s="53">
        <v>10.55</v>
      </c>
      <c r="F111" s="53">
        <v>10.75</v>
      </c>
      <c r="G111" s="53">
        <v>10.85</v>
      </c>
      <c r="H111" s="53">
        <v>11.05</v>
      </c>
      <c r="I111" s="53" t="s">
        <v>76</v>
      </c>
      <c r="J111" s="35">
        <v>13.15</v>
      </c>
      <c r="K111" s="13"/>
      <c r="L111" s="15" t="s">
        <v>76</v>
      </c>
    </row>
    <row r="112" spans="1:12" x14ac:dyDescent="0.45">
      <c r="B112" t="s">
        <v>9</v>
      </c>
      <c r="C112" s="53">
        <v>9.75</v>
      </c>
      <c r="D112" s="53">
        <v>10.199999999999999</v>
      </c>
      <c r="E112" s="53">
        <v>10.55</v>
      </c>
      <c r="F112" s="53">
        <v>10.75</v>
      </c>
      <c r="G112" s="53">
        <v>10.85</v>
      </c>
      <c r="H112" s="53" t="s">
        <v>126</v>
      </c>
      <c r="I112" s="53" t="s">
        <v>76</v>
      </c>
      <c r="J112" s="53" t="s">
        <v>126</v>
      </c>
      <c r="K112" s="13"/>
      <c r="L112" s="15" t="s">
        <v>76</v>
      </c>
    </row>
    <row r="113" spans="1:12" x14ac:dyDescent="0.45">
      <c r="A113" s="1" t="s">
        <v>1</v>
      </c>
      <c r="B113" s="1" t="s">
        <v>101</v>
      </c>
      <c r="C113" s="54">
        <v>0</v>
      </c>
      <c r="D113" s="54">
        <v>0</v>
      </c>
      <c r="E113" s="54">
        <v>0</v>
      </c>
      <c r="F113" s="54">
        <v>0</v>
      </c>
      <c r="G113" s="54">
        <v>0</v>
      </c>
      <c r="H113" s="54" t="s">
        <v>126</v>
      </c>
      <c r="I113" s="54" t="s">
        <v>76</v>
      </c>
      <c r="J113" s="54" t="s">
        <v>126</v>
      </c>
      <c r="K113" s="13"/>
      <c r="L113" s="15" t="s">
        <v>76</v>
      </c>
    </row>
    <row r="114" spans="1:12" x14ac:dyDescent="0.45">
      <c r="C114" s="13"/>
      <c r="D114" s="13"/>
      <c r="E114" s="13"/>
      <c r="F114" s="13"/>
      <c r="G114" s="13"/>
      <c r="H114" s="13"/>
      <c r="I114" s="13"/>
      <c r="J114" s="13"/>
      <c r="K114" s="13"/>
      <c r="L114" s="13"/>
    </row>
    <row r="115" spans="1:12" x14ac:dyDescent="0.45">
      <c r="C115" s="52" t="s">
        <v>53</v>
      </c>
      <c r="D115" s="52"/>
      <c r="E115" s="52"/>
      <c r="F115" s="52"/>
      <c r="G115" s="52"/>
      <c r="H115" s="52"/>
      <c r="I115" s="52"/>
      <c r="J115" s="46"/>
      <c r="K115" s="13"/>
      <c r="L115" s="13"/>
    </row>
    <row r="116" spans="1:12" x14ac:dyDescent="0.45">
      <c r="C116" s="13">
        <v>2017</v>
      </c>
      <c r="D116" s="13">
        <v>2018</v>
      </c>
      <c r="E116" s="13">
        <v>2019</v>
      </c>
      <c r="F116" s="13">
        <v>2020</v>
      </c>
      <c r="G116" s="13">
        <v>2021</v>
      </c>
      <c r="H116" s="13">
        <v>2022</v>
      </c>
      <c r="I116" s="13">
        <v>2023</v>
      </c>
      <c r="J116" s="13">
        <v>2024</v>
      </c>
      <c r="K116" s="13"/>
      <c r="L116" s="13" t="s">
        <v>103</v>
      </c>
    </row>
    <row r="117" spans="1:12" x14ac:dyDescent="0.45">
      <c r="A117" t="s">
        <v>17</v>
      </c>
      <c r="B117" t="s">
        <v>99</v>
      </c>
      <c r="C117" s="53">
        <v>13.66</v>
      </c>
      <c r="D117" s="53" t="s">
        <v>126</v>
      </c>
      <c r="E117" s="53">
        <v>11.78</v>
      </c>
      <c r="F117" s="53" t="s">
        <v>76</v>
      </c>
      <c r="G117" s="53" t="s">
        <v>76</v>
      </c>
      <c r="H117" s="53">
        <v>12.31</v>
      </c>
      <c r="I117" s="53" t="s">
        <v>76</v>
      </c>
      <c r="J117" s="53" t="s">
        <v>126</v>
      </c>
      <c r="K117" s="13"/>
      <c r="L117" s="15" t="s">
        <v>76</v>
      </c>
    </row>
    <row r="118" spans="1:12" x14ac:dyDescent="0.45">
      <c r="B118" t="s">
        <v>9</v>
      </c>
      <c r="C118" s="53">
        <v>10.98</v>
      </c>
      <c r="D118" s="53" t="s">
        <v>126</v>
      </c>
      <c r="E118" s="53" t="s">
        <v>126</v>
      </c>
      <c r="F118" s="53" t="s">
        <v>76</v>
      </c>
      <c r="G118" s="53" t="s">
        <v>76</v>
      </c>
      <c r="H118" s="53" t="s">
        <v>126</v>
      </c>
      <c r="I118" s="53" t="s">
        <v>76</v>
      </c>
      <c r="J118" s="53" t="s">
        <v>126</v>
      </c>
      <c r="K118" s="13"/>
      <c r="L118" s="15" t="s">
        <v>76</v>
      </c>
    </row>
    <row r="119" spans="1:12" x14ac:dyDescent="0.45">
      <c r="A119" s="1" t="s">
        <v>1</v>
      </c>
      <c r="B119" s="1" t="s">
        <v>101</v>
      </c>
      <c r="C119" s="54">
        <v>-0.24408014571948994</v>
      </c>
      <c r="D119" s="54" t="s">
        <v>126</v>
      </c>
      <c r="E119" s="54" t="s">
        <v>126</v>
      </c>
      <c r="F119" s="55" t="s">
        <v>76</v>
      </c>
      <c r="G119" s="55" t="s">
        <v>76</v>
      </c>
      <c r="H119" s="54" t="s">
        <v>126</v>
      </c>
      <c r="I119" s="54" t="s">
        <v>76</v>
      </c>
      <c r="J119" s="54" t="s">
        <v>126</v>
      </c>
      <c r="K119" s="13"/>
      <c r="L119" s="15" t="s">
        <v>76</v>
      </c>
    </row>
    <row r="120" spans="1:12" x14ac:dyDescent="0.45">
      <c r="A120" s="1"/>
      <c r="B120" s="1"/>
      <c r="C120" s="16"/>
      <c r="D120" s="16"/>
      <c r="E120" s="16"/>
      <c r="F120" s="16"/>
      <c r="G120" s="16"/>
      <c r="H120" s="16"/>
      <c r="I120" s="16"/>
      <c r="J120" s="16"/>
      <c r="K120" s="13"/>
      <c r="L120" s="20"/>
    </row>
    <row r="121" spans="1:12" x14ac:dyDescent="0.45">
      <c r="C121" s="52" t="s">
        <v>54</v>
      </c>
      <c r="D121" s="52"/>
      <c r="E121" s="52"/>
      <c r="F121" s="52"/>
      <c r="G121" s="52"/>
      <c r="H121" s="52"/>
      <c r="I121" s="52"/>
      <c r="J121" s="46"/>
    </row>
    <row r="122" spans="1:12" x14ac:dyDescent="0.45">
      <c r="C122" s="13">
        <v>2017</v>
      </c>
      <c r="D122" s="13">
        <v>2018</v>
      </c>
      <c r="E122" s="13">
        <v>2019</v>
      </c>
      <c r="F122" s="13">
        <v>2020</v>
      </c>
      <c r="G122" s="13">
        <v>2021</v>
      </c>
      <c r="H122" s="13">
        <v>2022</v>
      </c>
      <c r="I122" s="13">
        <v>2023</v>
      </c>
      <c r="J122" s="13">
        <v>2024</v>
      </c>
      <c r="K122" s="13"/>
      <c r="L122" s="13" t="s">
        <v>103</v>
      </c>
    </row>
    <row r="123" spans="1:12" x14ac:dyDescent="0.45">
      <c r="A123" t="s">
        <v>17</v>
      </c>
      <c r="B123" t="s">
        <v>99</v>
      </c>
      <c r="C123" s="53">
        <v>13.2</v>
      </c>
      <c r="D123" s="53">
        <v>13.44</v>
      </c>
      <c r="E123" s="53" t="s">
        <v>126</v>
      </c>
      <c r="F123" s="53">
        <v>14.08</v>
      </c>
      <c r="G123" s="53" t="s">
        <v>126</v>
      </c>
      <c r="H123" s="53" t="s">
        <v>126</v>
      </c>
      <c r="I123" s="53" t="s">
        <v>126</v>
      </c>
      <c r="J123" s="53" t="s">
        <v>126</v>
      </c>
      <c r="K123" s="13"/>
      <c r="L123" s="15" t="s">
        <v>76</v>
      </c>
    </row>
    <row r="124" spans="1:12" x14ac:dyDescent="0.45">
      <c r="B124" t="s">
        <v>9</v>
      </c>
      <c r="C124" s="53">
        <v>12.95</v>
      </c>
      <c r="D124" s="53">
        <v>13.38</v>
      </c>
      <c r="E124" s="53">
        <v>14.07</v>
      </c>
      <c r="F124" s="53">
        <v>14.15</v>
      </c>
      <c r="G124" s="53">
        <v>14.5</v>
      </c>
      <c r="H124" s="53">
        <v>14.95</v>
      </c>
      <c r="I124" s="53">
        <v>15.02</v>
      </c>
      <c r="J124" s="53" t="s">
        <v>126</v>
      </c>
      <c r="K124" s="13"/>
      <c r="L124" s="15" t="s">
        <v>76</v>
      </c>
    </row>
    <row r="125" spans="1:12" x14ac:dyDescent="0.45">
      <c r="A125" s="1" t="s">
        <v>1</v>
      </c>
      <c r="B125" s="1" t="s">
        <v>101</v>
      </c>
      <c r="C125" s="54">
        <v>-1.9305019305019305E-2</v>
      </c>
      <c r="D125" s="54">
        <v>-4.4999999999999997E-3</v>
      </c>
      <c r="E125" s="54" t="s">
        <v>126</v>
      </c>
      <c r="F125" s="54">
        <v>4.8999999999999998E-3</v>
      </c>
      <c r="G125" s="54" t="s">
        <v>126</v>
      </c>
      <c r="H125" s="54" t="s">
        <v>126</v>
      </c>
      <c r="I125" s="54" t="s">
        <v>126</v>
      </c>
      <c r="J125" s="54" t="s">
        <v>126</v>
      </c>
      <c r="K125" s="13"/>
      <c r="L125" s="15" t="s">
        <v>76</v>
      </c>
    </row>
    <row r="126" spans="1:12" x14ac:dyDescent="0.45">
      <c r="C126" s="13"/>
      <c r="D126" s="13"/>
      <c r="E126" s="13"/>
      <c r="F126" s="13"/>
      <c r="G126" s="13"/>
      <c r="H126" s="13"/>
      <c r="I126" s="13"/>
      <c r="J126" s="13"/>
      <c r="K126" s="13"/>
      <c r="L126" s="13"/>
    </row>
    <row r="127" spans="1:12" x14ac:dyDescent="0.45">
      <c r="C127" s="52" t="s">
        <v>55</v>
      </c>
      <c r="D127" s="52"/>
      <c r="E127" s="52"/>
      <c r="F127" s="52"/>
      <c r="G127" s="52"/>
      <c r="H127" s="52"/>
      <c r="I127" s="52"/>
      <c r="J127" s="46"/>
      <c r="K127" s="13"/>
      <c r="L127" s="13"/>
    </row>
    <row r="128" spans="1:12" x14ac:dyDescent="0.45">
      <c r="C128" s="13">
        <v>2017</v>
      </c>
      <c r="D128" s="13">
        <v>2018</v>
      </c>
      <c r="E128" s="13">
        <v>2019</v>
      </c>
      <c r="F128" s="13">
        <v>2020</v>
      </c>
      <c r="G128" s="13">
        <v>2021</v>
      </c>
      <c r="H128" s="13">
        <v>2022</v>
      </c>
      <c r="I128" s="13">
        <v>2023</v>
      </c>
      <c r="J128" s="13">
        <v>2024</v>
      </c>
      <c r="K128" s="13"/>
      <c r="L128" s="13" t="s">
        <v>103</v>
      </c>
    </row>
    <row r="129" spans="1:12" x14ac:dyDescent="0.45">
      <c r="A129" t="s">
        <v>17</v>
      </c>
      <c r="B129" t="s">
        <v>99</v>
      </c>
      <c r="C129" s="53" t="s">
        <v>76</v>
      </c>
      <c r="D129" s="53" t="s">
        <v>76</v>
      </c>
      <c r="E129" s="53">
        <v>15.18</v>
      </c>
      <c r="F129" s="53">
        <v>15.63</v>
      </c>
      <c r="G129" s="53">
        <v>16.12</v>
      </c>
      <c r="H129" s="53">
        <v>16.21</v>
      </c>
      <c r="I129" s="53">
        <v>16.899999999999999</v>
      </c>
      <c r="J129" s="14">
        <v>18.440000000000001</v>
      </c>
      <c r="K129" s="13"/>
      <c r="L129" s="15">
        <f>(J129/I129)-1</f>
        <v>9.112426035502974E-2</v>
      </c>
    </row>
    <row r="130" spans="1:12" x14ac:dyDescent="0.45">
      <c r="B130" t="s">
        <v>9</v>
      </c>
      <c r="C130" s="53" t="s">
        <v>76</v>
      </c>
      <c r="D130" s="53" t="s">
        <v>76</v>
      </c>
      <c r="E130" s="53">
        <v>15.36</v>
      </c>
      <c r="F130" s="53">
        <v>15.89</v>
      </c>
      <c r="G130" s="53">
        <v>16.29</v>
      </c>
      <c r="H130" s="53">
        <v>16.32</v>
      </c>
      <c r="I130" s="53">
        <v>16.920000000000002</v>
      </c>
      <c r="J130" s="14">
        <v>18.75</v>
      </c>
      <c r="K130" s="13"/>
      <c r="L130" s="15">
        <f>(J130/I130)-1</f>
        <v>0.10815602836879412</v>
      </c>
    </row>
    <row r="131" spans="1:12" x14ac:dyDescent="0.45">
      <c r="A131" s="1" t="s">
        <v>1</v>
      </c>
      <c r="B131" s="1" t="s">
        <v>101</v>
      </c>
      <c r="C131" s="55" t="s">
        <v>76</v>
      </c>
      <c r="D131" s="55" t="s">
        <v>76</v>
      </c>
      <c r="E131" s="54">
        <v>1.17E-2</v>
      </c>
      <c r="F131" s="54">
        <v>1.6400000000000001E-2</v>
      </c>
      <c r="G131" s="54">
        <v>1.0500000000000001E-2</v>
      </c>
      <c r="H131" s="54">
        <v>6.6E-3</v>
      </c>
      <c r="I131" s="54">
        <v>1.1000000000000001E-3</v>
      </c>
      <c r="J131" s="16">
        <v>1.7000000000000001E-2</v>
      </c>
      <c r="K131" s="13"/>
      <c r="L131" s="20">
        <f>(J131-I131)*100</f>
        <v>1.59</v>
      </c>
    </row>
    <row r="132" spans="1:12" x14ac:dyDescent="0.45">
      <c r="C132" s="13"/>
      <c r="D132" s="13"/>
      <c r="E132" s="13"/>
      <c r="F132" s="13"/>
      <c r="G132" s="13"/>
      <c r="H132" s="13"/>
      <c r="I132" s="13"/>
      <c r="J132" s="13"/>
      <c r="K132" s="13"/>
      <c r="L132" s="13"/>
    </row>
    <row r="133" spans="1:12" x14ac:dyDescent="0.45">
      <c r="C133" s="52" t="s">
        <v>56</v>
      </c>
      <c r="D133" s="52"/>
      <c r="E133" s="52"/>
      <c r="F133" s="52"/>
      <c r="G133" s="52"/>
      <c r="H133" s="52"/>
      <c r="I133" s="52"/>
      <c r="J133" s="46"/>
    </row>
    <row r="134" spans="1:12" x14ac:dyDescent="0.45">
      <c r="C134" s="13">
        <v>2017</v>
      </c>
      <c r="D134" s="13">
        <v>2018</v>
      </c>
      <c r="E134" s="13">
        <v>2019</v>
      </c>
      <c r="F134" s="13">
        <v>2020</v>
      </c>
      <c r="G134" s="13">
        <v>2021</v>
      </c>
      <c r="H134" s="13">
        <v>2022</v>
      </c>
      <c r="I134" s="13">
        <v>2023</v>
      </c>
      <c r="J134" s="13">
        <v>2024</v>
      </c>
      <c r="K134" s="13"/>
      <c r="L134" s="13" t="s">
        <v>103</v>
      </c>
    </row>
    <row r="135" spans="1:12" x14ac:dyDescent="0.45">
      <c r="A135" t="s">
        <v>17</v>
      </c>
      <c r="B135" t="s">
        <v>99</v>
      </c>
      <c r="C135" s="53">
        <v>14.36</v>
      </c>
      <c r="D135" s="53">
        <v>15.11</v>
      </c>
      <c r="E135" s="53" t="s">
        <v>126</v>
      </c>
      <c r="F135" s="53">
        <v>15.36</v>
      </c>
      <c r="G135" s="53" t="s">
        <v>126</v>
      </c>
      <c r="H135" s="53" t="s">
        <v>126</v>
      </c>
      <c r="I135" s="53" t="s">
        <v>126</v>
      </c>
      <c r="J135" s="53" t="s">
        <v>126</v>
      </c>
      <c r="K135" s="13"/>
      <c r="L135" s="15" t="s">
        <v>76</v>
      </c>
    </row>
    <row r="136" spans="1:12" x14ac:dyDescent="0.45">
      <c r="B136" t="s">
        <v>9</v>
      </c>
      <c r="C136" s="53">
        <v>14.74</v>
      </c>
      <c r="D136" s="53">
        <v>15.19</v>
      </c>
      <c r="E136" s="53">
        <v>15.49</v>
      </c>
      <c r="F136" s="53">
        <v>15.7</v>
      </c>
      <c r="G136" s="53">
        <v>16.66</v>
      </c>
      <c r="H136" s="53">
        <v>16.420000000000002</v>
      </c>
      <c r="I136" s="53">
        <v>17.29</v>
      </c>
      <c r="J136" s="14">
        <v>18.07</v>
      </c>
      <c r="K136" s="13"/>
      <c r="L136" s="15">
        <f>(J136/I136)-1</f>
        <v>4.5112781954887327E-2</v>
      </c>
    </row>
    <row r="137" spans="1:12" x14ac:dyDescent="0.45">
      <c r="A137" s="1" t="s">
        <v>1</v>
      </c>
      <c r="B137" s="1" t="s">
        <v>101</v>
      </c>
      <c r="C137" s="54">
        <v>2.578018995929449E-2</v>
      </c>
      <c r="D137" s="54">
        <v>5.3E-3</v>
      </c>
      <c r="E137" s="54" t="s">
        <v>126</v>
      </c>
      <c r="F137" s="54">
        <v>2.1700000000000001E-2</v>
      </c>
      <c r="G137" s="54" t="s">
        <v>126</v>
      </c>
      <c r="H137" s="54" t="s">
        <v>126</v>
      </c>
      <c r="I137" s="54" t="s">
        <v>126</v>
      </c>
      <c r="J137" s="54" t="s">
        <v>126</v>
      </c>
      <c r="K137" s="13"/>
      <c r="L137" s="15" t="s">
        <v>76</v>
      </c>
    </row>
    <row r="138" spans="1:12" x14ac:dyDescent="0.45">
      <c r="C138" s="13"/>
      <c r="D138" s="13"/>
      <c r="E138" s="13"/>
      <c r="F138" s="13"/>
      <c r="G138" s="13"/>
      <c r="H138" s="13"/>
      <c r="I138" s="13"/>
      <c r="J138" s="13"/>
      <c r="K138" s="13"/>
      <c r="L138" s="13"/>
    </row>
    <row r="139" spans="1:12" x14ac:dyDescent="0.45">
      <c r="C139" s="52" t="s">
        <v>57</v>
      </c>
      <c r="D139" s="52"/>
      <c r="E139" s="52"/>
      <c r="F139" s="52"/>
      <c r="G139" s="52"/>
      <c r="H139" s="52"/>
      <c r="I139" s="52"/>
      <c r="J139" s="46"/>
      <c r="K139" s="13"/>
      <c r="L139" s="13"/>
    </row>
    <row r="140" spans="1:12" x14ac:dyDescent="0.45">
      <c r="C140" s="13">
        <v>2017</v>
      </c>
      <c r="D140" s="13">
        <v>2018</v>
      </c>
      <c r="E140" s="13">
        <v>2019</v>
      </c>
      <c r="F140" s="13">
        <v>2020</v>
      </c>
      <c r="G140" s="13">
        <v>2021</v>
      </c>
      <c r="H140" s="13">
        <v>2022</v>
      </c>
      <c r="I140" s="13">
        <v>2023</v>
      </c>
      <c r="J140" s="13">
        <v>2024</v>
      </c>
      <c r="K140" s="13"/>
      <c r="L140" s="13" t="s">
        <v>103</v>
      </c>
    </row>
    <row r="141" spans="1:12" x14ac:dyDescent="0.45">
      <c r="A141" t="s">
        <v>17</v>
      </c>
      <c r="B141" t="s">
        <v>99</v>
      </c>
      <c r="C141" s="14">
        <v>15.52</v>
      </c>
      <c r="D141" s="14">
        <v>16.43</v>
      </c>
      <c r="E141" s="14">
        <v>16.82</v>
      </c>
      <c r="F141" s="14">
        <v>16.91</v>
      </c>
      <c r="G141" s="14">
        <v>17.77</v>
      </c>
      <c r="H141" s="14">
        <v>17.54</v>
      </c>
      <c r="I141" s="14">
        <v>17.940000000000001</v>
      </c>
      <c r="J141" s="14">
        <v>20.05</v>
      </c>
      <c r="K141" s="13"/>
      <c r="L141" s="15">
        <f>(J141/I141)-1</f>
        <v>0.11761426978818279</v>
      </c>
    </row>
    <row r="142" spans="1:12" x14ac:dyDescent="0.45">
      <c r="B142" t="s">
        <v>9</v>
      </c>
      <c r="C142" s="14">
        <v>15.62</v>
      </c>
      <c r="D142" s="14">
        <v>16.489999999999998</v>
      </c>
      <c r="E142" s="14">
        <v>16.43</v>
      </c>
      <c r="F142" s="14">
        <v>16.72</v>
      </c>
      <c r="G142" s="14">
        <v>17.489999999999998</v>
      </c>
      <c r="H142" s="14">
        <v>17.39</v>
      </c>
      <c r="I142" s="14">
        <v>18</v>
      </c>
      <c r="J142" s="14">
        <v>20.32</v>
      </c>
      <c r="K142" s="13"/>
      <c r="L142" s="15">
        <f>(J142/I142)-1</f>
        <v>0.12888888888888883</v>
      </c>
    </row>
    <row r="143" spans="1:12" x14ac:dyDescent="0.45">
      <c r="A143" s="1" t="s">
        <v>1</v>
      </c>
      <c r="B143" s="1" t="s">
        <v>101</v>
      </c>
      <c r="C143" s="16">
        <v>6.4020486555697595E-3</v>
      </c>
      <c r="D143" s="16">
        <v>3.5999999999999999E-3</v>
      </c>
      <c r="E143" s="16">
        <v>-2.3699999999999999E-2</v>
      </c>
      <c r="F143" s="16">
        <v>-1.14E-2</v>
      </c>
      <c r="G143" s="16">
        <v>-1.5900000000000001E-2</v>
      </c>
      <c r="H143" s="16">
        <v>-8.3999999999999995E-3</v>
      </c>
      <c r="I143" s="16">
        <v>3.2000000000000002E-3</v>
      </c>
      <c r="J143" s="16">
        <v>1.2999999999999999E-2</v>
      </c>
      <c r="K143" s="13"/>
      <c r="L143" s="20">
        <f>(J143-I143)*100</f>
        <v>0.98</v>
      </c>
    </row>
    <row r="144" spans="1:12" x14ac:dyDescent="0.45">
      <c r="A144" s="1"/>
      <c r="B144" s="1"/>
      <c r="C144" s="16"/>
      <c r="D144" s="16"/>
      <c r="E144" s="16"/>
      <c r="F144" s="16"/>
      <c r="G144" s="16"/>
      <c r="H144" s="16"/>
      <c r="I144" s="16"/>
      <c r="J144" s="16"/>
      <c r="K144" s="13"/>
      <c r="L144" s="20"/>
    </row>
    <row r="145" spans="1:12" x14ac:dyDescent="0.45">
      <c r="C145" s="52" t="s">
        <v>58</v>
      </c>
      <c r="D145" s="52"/>
      <c r="E145" s="52"/>
      <c r="F145" s="52"/>
      <c r="G145" s="52"/>
      <c r="H145" s="52"/>
      <c r="I145" s="52"/>
      <c r="J145" s="46"/>
    </row>
    <row r="146" spans="1:12" x14ac:dyDescent="0.45">
      <c r="C146" s="13">
        <v>2017</v>
      </c>
      <c r="D146" s="13">
        <v>2018</v>
      </c>
      <c r="E146" s="13">
        <v>2019</v>
      </c>
      <c r="F146" s="13">
        <v>2020</v>
      </c>
      <c r="G146" s="13">
        <v>2021</v>
      </c>
      <c r="H146" s="13">
        <v>2022</v>
      </c>
      <c r="I146" s="13">
        <v>2023</v>
      </c>
      <c r="J146" s="13">
        <v>2024</v>
      </c>
      <c r="K146" s="13"/>
      <c r="L146" s="13" t="s">
        <v>103</v>
      </c>
    </row>
    <row r="147" spans="1:12" x14ac:dyDescent="0.45">
      <c r="A147" t="s">
        <v>17</v>
      </c>
      <c r="B147" t="s">
        <v>99</v>
      </c>
      <c r="C147" s="14">
        <v>17.43</v>
      </c>
      <c r="D147" s="14">
        <v>17.87</v>
      </c>
      <c r="E147" s="14">
        <v>18.22</v>
      </c>
      <c r="F147" s="14">
        <v>18.23</v>
      </c>
      <c r="G147" s="14">
        <v>19.059999999999999</v>
      </c>
      <c r="H147" s="14">
        <v>19.2</v>
      </c>
      <c r="I147" s="14">
        <v>19.940000000000001</v>
      </c>
      <c r="J147" s="14">
        <v>21.67</v>
      </c>
      <c r="K147" s="13"/>
      <c r="L147" s="15">
        <f>(J147/I147)-1</f>
        <v>8.6760280842527626E-2</v>
      </c>
    </row>
    <row r="148" spans="1:12" x14ac:dyDescent="0.45">
      <c r="B148" t="s">
        <v>9</v>
      </c>
      <c r="C148" s="14">
        <v>17.43</v>
      </c>
      <c r="D148" s="14">
        <v>18</v>
      </c>
      <c r="E148" s="14">
        <v>17.989999999999998</v>
      </c>
      <c r="F148" s="14">
        <v>18.329999999999998</v>
      </c>
      <c r="G148" s="14">
        <v>19.07</v>
      </c>
      <c r="H148" s="14">
        <v>19.04</v>
      </c>
      <c r="I148" s="14">
        <v>19.84</v>
      </c>
      <c r="J148" s="14">
        <v>21.38</v>
      </c>
      <c r="K148" s="13"/>
      <c r="L148" s="15">
        <f>(J148/I148)-1</f>
        <v>7.7620967741935498E-2</v>
      </c>
    </row>
    <row r="149" spans="1:12" x14ac:dyDescent="0.45">
      <c r="A149" s="1" t="s">
        <v>1</v>
      </c>
      <c r="B149" s="1" t="s">
        <v>101</v>
      </c>
      <c r="C149" s="16">
        <v>0</v>
      </c>
      <c r="D149" s="16">
        <v>7.1999999999999998E-3</v>
      </c>
      <c r="E149" s="16">
        <v>-1.2800000000000001E-2</v>
      </c>
      <c r="F149" s="16">
        <v>5.4999999999999997E-3</v>
      </c>
      <c r="G149" s="16">
        <v>5.9999999999999995E-4</v>
      </c>
      <c r="H149" s="16">
        <v>-8.5000000000000006E-3</v>
      </c>
      <c r="I149" s="16">
        <v>-5.1000000000000004E-3</v>
      </c>
      <c r="J149" s="16">
        <v>-1.3299999999999999E-2</v>
      </c>
      <c r="K149" s="13"/>
      <c r="L149" s="20">
        <f>(J149-I149)*100</f>
        <v>-0.81999999999999984</v>
      </c>
    </row>
    <row r="150" spans="1:12" x14ac:dyDescent="0.45">
      <c r="C150" s="13"/>
      <c r="D150" s="13"/>
      <c r="E150" s="13"/>
      <c r="F150" s="13"/>
      <c r="G150" s="13"/>
      <c r="H150" s="13"/>
      <c r="I150" s="13"/>
      <c r="J150" s="13"/>
      <c r="K150" s="13"/>
      <c r="L150" s="13"/>
    </row>
    <row r="151" spans="1:12" x14ac:dyDescent="0.45">
      <c r="C151" s="52" t="s">
        <v>59</v>
      </c>
      <c r="D151" s="52"/>
      <c r="E151" s="52"/>
      <c r="F151" s="52"/>
      <c r="G151" s="52"/>
      <c r="H151" s="52"/>
      <c r="I151" s="52"/>
      <c r="J151" s="46"/>
      <c r="K151" s="13"/>
      <c r="L151" s="13"/>
    </row>
    <row r="152" spans="1:12" x14ac:dyDescent="0.45">
      <c r="C152" s="13">
        <v>2017</v>
      </c>
      <c r="D152" s="13">
        <v>2018</v>
      </c>
      <c r="E152" s="13">
        <v>2019</v>
      </c>
      <c r="F152" s="13">
        <v>2020</v>
      </c>
      <c r="G152" s="13">
        <v>2021</v>
      </c>
      <c r="H152" s="13">
        <v>2022</v>
      </c>
      <c r="I152" s="13">
        <v>2023</v>
      </c>
      <c r="J152" s="13">
        <v>2024</v>
      </c>
      <c r="K152" s="13"/>
      <c r="L152" s="13" t="s">
        <v>103</v>
      </c>
    </row>
    <row r="153" spans="1:12" x14ac:dyDescent="0.45">
      <c r="A153" t="s">
        <v>17</v>
      </c>
      <c r="B153" t="s">
        <v>99</v>
      </c>
      <c r="C153" s="14">
        <v>20.8</v>
      </c>
      <c r="D153" s="14">
        <v>20.99</v>
      </c>
      <c r="E153" s="14">
        <v>21.34</v>
      </c>
      <c r="F153" s="14">
        <v>21.57</v>
      </c>
      <c r="G153" s="14">
        <v>22.55</v>
      </c>
      <c r="H153" s="14">
        <v>22.34</v>
      </c>
      <c r="I153" s="14">
        <v>23.14</v>
      </c>
      <c r="J153" s="14">
        <v>24.98</v>
      </c>
      <c r="K153" s="13"/>
      <c r="L153" s="15">
        <f>(J153/I153)-1</f>
        <v>7.9515989628349271E-2</v>
      </c>
    </row>
    <row r="154" spans="1:12" x14ac:dyDescent="0.45">
      <c r="B154" t="s">
        <v>9</v>
      </c>
      <c r="C154" s="14">
        <v>20.96</v>
      </c>
      <c r="D154" s="14">
        <v>20.91</v>
      </c>
      <c r="E154" s="14">
        <v>21.69</v>
      </c>
      <c r="F154" s="14">
        <v>21.71</v>
      </c>
      <c r="G154" s="14">
        <v>22.67</v>
      </c>
      <c r="H154" s="14">
        <v>22.46</v>
      </c>
      <c r="I154" s="14">
        <v>23.46</v>
      </c>
      <c r="J154" s="14">
        <v>25.13</v>
      </c>
      <c r="K154" s="13"/>
      <c r="L154" s="15">
        <f>(J154/I154)-1</f>
        <v>7.1184995737425316E-2</v>
      </c>
    </row>
    <row r="155" spans="1:12" x14ac:dyDescent="0.45">
      <c r="A155" s="1" t="s">
        <v>1</v>
      </c>
      <c r="B155" s="1" t="s">
        <v>101</v>
      </c>
      <c r="C155" s="16">
        <v>7.6335877862595486E-3</v>
      </c>
      <c r="D155" s="16">
        <v>-3.8E-3</v>
      </c>
      <c r="E155" s="16">
        <v>1.61E-2</v>
      </c>
      <c r="F155" s="16">
        <v>6.4000000000000003E-3</v>
      </c>
      <c r="G155" s="16">
        <v>5.1999999999999998E-3</v>
      </c>
      <c r="H155" s="16">
        <v>5.6000000000000008E-3</v>
      </c>
      <c r="I155" s="16">
        <v>1.3599999999999999E-2</v>
      </c>
      <c r="J155" s="16">
        <v>5.8999999999999999E-3</v>
      </c>
      <c r="K155" s="13"/>
      <c r="L155" s="20">
        <f>(J155-I155)*100</f>
        <v>-0.76999999999999991</v>
      </c>
    </row>
    <row r="157" spans="1:12" x14ac:dyDescent="0.45">
      <c r="C157" s="52" t="s">
        <v>60</v>
      </c>
      <c r="D157" s="52"/>
      <c r="E157" s="52"/>
      <c r="F157" s="52"/>
      <c r="G157" s="52"/>
      <c r="H157" s="52"/>
      <c r="I157" s="52"/>
      <c r="J157" s="46"/>
      <c r="K157" s="13"/>
      <c r="L157" s="13"/>
    </row>
    <row r="158" spans="1:12" x14ac:dyDescent="0.45">
      <c r="C158" s="13">
        <v>2017</v>
      </c>
      <c r="D158" s="13">
        <v>2018</v>
      </c>
      <c r="E158" s="13">
        <v>2019</v>
      </c>
      <c r="F158" s="13">
        <v>2020</v>
      </c>
      <c r="G158" s="13">
        <v>2021</v>
      </c>
      <c r="H158" s="13">
        <v>2022</v>
      </c>
      <c r="I158" s="13">
        <v>2023</v>
      </c>
      <c r="J158" s="13">
        <v>2024</v>
      </c>
      <c r="K158" s="13"/>
      <c r="L158" s="13" t="s">
        <v>103</v>
      </c>
    </row>
    <row r="159" spans="1:12" x14ac:dyDescent="0.45">
      <c r="A159" t="s">
        <v>17</v>
      </c>
      <c r="B159" t="s">
        <v>99</v>
      </c>
      <c r="C159" s="14">
        <v>23.24</v>
      </c>
      <c r="D159" s="14">
        <v>23.06</v>
      </c>
      <c r="E159" s="14">
        <v>23.51</v>
      </c>
      <c r="F159" s="14">
        <v>23.54</v>
      </c>
      <c r="G159" s="14">
        <v>24.25</v>
      </c>
      <c r="H159" s="14">
        <v>24.14</v>
      </c>
      <c r="I159" s="14">
        <v>25</v>
      </c>
      <c r="J159" s="14">
        <v>27.13</v>
      </c>
      <c r="K159" s="13"/>
      <c r="L159" s="15">
        <f>(J159/I159)-1</f>
        <v>8.5199999999999942E-2</v>
      </c>
    </row>
    <row r="160" spans="1:12" x14ac:dyDescent="0.45">
      <c r="B160" t="s">
        <v>9</v>
      </c>
      <c r="C160" s="14">
        <v>22.92</v>
      </c>
      <c r="D160" s="14">
        <v>23.2</v>
      </c>
      <c r="E160" s="14">
        <v>23.55</v>
      </c>
      <c r="F160" s="14">
        <v>23.88</v>
      </c>
      <c r="G160" s="14">
        <v>24.61</v>
      </c>
      <c r="H160" s="14">
        <v>24.29</v>
      </c>
      <c r="I160" s="14">
        <v>25.23</v>
      </c>
      <c r="J160" s="14">
        <v>27.56</v>
      </c>
      <c r="K160" s="13"/>
      <c r="L160" s="15">
        <f>(J160/I160)-1</f>
        <v>9.2350376535869971E-2</v>
      </c>
    </row>
    <row r="161" spans="1:12" x14ac:dyDescent="0.45">
      <c r="A161" s="1" t="s">
        <v>1</v>
      </c>
      <c r="B161" s="1" t="s">
        <v>101</v>
      </c>
      <c r="C161" s="16">
        <v>-1.396160558464209E-2</v>
      </c>
      <c r="D161" s="16">
        <v>6.0000000000000001E-3</v>
      </c>
      <c r="E161" s="16">
        <v>1.6999999999999999E-3</v>
      </c>
      <c r="F161" s="16">
        <v>1.4200000000000001E-2</v>
      </c>
      <c r="G161" s="16">
        <v>1.44E-2</v>
      </c>
      <c r="H161" s="16">
        <v>6.0000000000000001E-3</v>
      </c>
      <c r="I161" s="16">
        <v>9.1999999999999998E-3</v>
      </c>
      <c r="J161" s="16">
        <v>1.55E-2</v>
      </c>
      <c r="K161" s="13"/>
      <c r="L161" s="20">
        <f>(J161-I161)*100</f>
        <v>0.63</v>
      </c>
    </row>
    <row r="162" spans="1:12" x14ac:dyDescent="0.45">
      <c r="A162" s="1"/>
      <c r="B162" s="1"/>
      <c r="C162" s="16"/>
      <c r="D162" s="16"/>
      <c r="E162" s="16"/>
      <c r="F162" s="16"/>
      <c r="G162" s="16"/>
      <c r="H162" s="16"/>
      <c r="I162" s="16"/>
      <c r="J162" s="16"/>
      <c r="K162" s="13"/>
      <c r="L162" s="20"/>
    </row>
    <row r="163" spans="1:12" x14ac:dyDescent="0.45">
      <c r="C163" s="52" t="s">
        <v>61</v>
      </c>
      <c r="D163" s="52"/>
      <c r="E163" s="52"/>
      <c r="F163" s="52"/>
      <c r="G163" s="52"/>
      <c r="H163" s="52"/>
      <c r="I163" s="52"/>
      <c r="J163" s="46"/>
    </row>
    <row r="164" spans="1:12" x14ac:dyDescent="0.45">
      <c r="C164" s="13">
        <v>2017</v>
      </c>
      <c r="D164" s="13">
        <v>2018</v>
      </c>
      <c r="E164" s="13">
        <v>2019</v>
      </c>
      <c r="F164" s="13">
        <v>2020</v>
      </c>
      <c r="G164" s="13">
        <v>2021</v>
      </c>
      <c r="H164" s="13">
        <v>2022</v>
      </c>
      <c r="I164" s="13">
        <v>2023</v>
      </c>
      <c r="J164" s="13">
        <v>2024</v>
      </c>
      <c r="K164" s="13"/>
      <c r="L164" s="13" t="s">
        <v>103</v>
      </c>
    </row>
    <row r="165" spans="1:12" x14ac:dyDescent="0.45">
      <c r="A165" t="s">
        <v>17</v>
      </c>
      <c r="B165" t="s">
        <v>99</v>
      </c>
      <c r="C165" s="14">
        <v>24.86</v>
      </c>
      <c r="D165" s="14">
        <v>25.65</v>
      </c>
      <c r="E165" s="14">
        <v>26.12</v>
      </c>
      <c r="F165" s="14">
        <v>26.33</v>
      </c>
      <c r="G165" s="14">
        <v>26.73</v>
      </c>
      <c r="H165" s="14">
        <v>26.58</v>
      </c>
      <c r="I165" s="14">
        <v>27.74</v>
      </c>
      <c r="J165" s="14">
        <v>29.86</v>
      </c>
      <c r="K165" s="13"/>
      <c r="L165" s="15">
        <f>(J165/I165)-1</f>
        <v>7.6423936553713157E-2</v>
      </c>
    </row>
    <row r="166" spans="1:12" x14ac:dyDescent="0.45">
      <c r="B166" t="s">
        <v>9</v>
      </c>
      <c r="C166" s="14">
        <v>25.25</v>
      </c>
      <c r="D166" s="14">
        <v>25.52</v>
      </c>
      <c r="E166" s="14">
        <v>26.47</v>
      </c>
      <c r="F166" s="14">
        <v>26.4</v>
      </c>
      <c r="G166" s="14">
        <v>26.89</v>
      </c>
      <c r="H166" s="14">
        <v>26.89</v>
      </c>
      <c r="I166" s="14">
        <v>27.84</v>
      </c>
      <c r="J166" s="14">
        <v>30.43</v>
      </c>
      <c r="K166" s="13"/>
      <c r="L166" s="15">
        <f>(J166/I166)-1</f>
        <v>9.303160919540221E-2</v>
      </c>
    </row>
    <row r="167" spans="1:12" x14ac:dyDescent="0.45">
      <c r="A167" s="1" t="s">
        <v>1</v>
      </c>
      <c r="B167" s="1" t="s">
        <v>101</v>
      </c>
      <c r="C167" s="16">
        <v>1.5445544554455468E-2</v>
      </c>
      <c r="D167" s="16">
        <v>-5.1000000000000004E-3</v>
      </c>
      <c r="E167" s="16">
        <v>1.32E-2</v>
      </c>
      <c r="F167" s="16">
        <v>2.7000000000000001E-3</v>
      </c>
      <c r="G167" s="16">
        <v>6.1000000000000004E-3</v>
      </c>
      <c r="H167" s="16">
        <v>1.1699999999999999E-2</v>
      </c>
      <c r="I167" s="16">
        <v>3.8E-3</v>
      </c>
      <c r="J167" s="16">
        <v>1.8800000000000001E-2</v>
      </c>
      <c r="K167" s="13"/>
      <c r="L167" s="20">
        <f>(J167-I167)*100</f>
        <v>1.5000000000000002</v>
      </c>
    </row>
    <row r="168" spans="1:12" x14ac:dyDescent="0.45">
      <c r="C168" s="13"/>
      <c r="D168" s="13"/>
      <c r="E168" s="13"/>
      <c r="F168" s="13"/>
      <c r="G168" s="13"/>
      <c r="H168" s="13"/>
      <c r="I168" s="13"/>
      <c r="J168" s="13"/>
      <c r="K168" s="13"/>
      <c r="L168" s="13"/>
    </row>
    <row r="169" spans="1:12" x14ac:dyDescent="0.45">
      <c r="C169" s="52" t="s">
        <v>62</v>
      </c>
      <c r="D169" s="52"/>
      <c r="E169" s="52"/>
      <c r="F169" s="52"/>
      <c r="G169" s="52"/>
      <c r="H169" s="52"/>
      <c r="I169" s="52"/>
      <c r="J169" s="46"/>
      <c r="K169" s="13"/>
      <c r="L169" s="13"/>
    </row>
    <row r="170" spans="1:12" x14ac:dyDescent="0.45">
      <c r="C170" s="13">
        <v>2017</v>
      </c>
      <c r="D170" s="13">
        <v>2018</v>
      </c>
      <c r="E170" s="13">
        <v>2019</v>
      </c>
      <c r="F170" s="13">
        <v>2020</v>
      </c>
      <c r="G170" s="13">
        <v>2021</v>
      </c>
      <c r="H170" s="13">
        <v>2022</v>
      </c>
      <c r="I170" s="13">
        <v>2023</v>
      </c>
      <c r="J170" s="13">
        <v>2024</v>
      </c>
      <c r="K170" s="13"/>
      <c r="L170" s="13" t="s">
        <v>103</v>
      </c>
    </row>
    <row r="171" spans="1:12" x14ac:dyDescent="0.45">
      <c r="A171" t="s">
        <v>17</v>
      </c>
      <c r="B171" t="s">
        <v>99</v>
      </c>
      <c r="C171" s="14">
        <v>27.47</v>
      </c>
      <c r="D171" s="14">
        <v>27.94</v>
      </c>
      <c r="E171" s="14">
        <v>28.69</v>
      </c>
      <c r="F171" s="14">
        <v>29.2</v>
      </c>
      <c r="G171" s="14">
        <v>29.65</v>
      </c>
      <c r="H171" s="14">
        <v>29.52</v>
      </c>
      <c r="I171" s="14">
        <v>30.42</v>
      </c>
      <c r="J171" s="14">
        <v>32.97</v>
      </c>
      <c r="K171" s="13"/>
      <c r="L171" s="15">
        <f>(J171/I171)-1</f>
        <v>8.3826429980276007E-2</v>
      </c>
    </row>
    <row r="172" spans="1:12" x14ac:dyDescent="0.45">
      <c r="B172" t="s">
        <v>9</v>
      </c>
      <c r="C172" s="14">
        <v>27.93</v>
      </c>
      <c r="D172" s="14">
        <v>28.37</v>
      </c>
      <c r="E172" s="14">
        <v>29.37</v>
      </c>
      <c r="F172" s="14">
        <v>29.51</v>
      </c>
      <c r="G172" s="14">
        <v>30.13</v>
      </c>
      <c r="H172" s="14">
        <v>29.83</v>
      </c>
      <c r="I172" s="14">
        <v>30.93</v>
      </c>
      <c r="J172" s="14">
        <v>33.17</v>
      </c>
      <c r="K172" s="14"/>
      <c r="L172" s="15">
        <f>(J172/I172)-1</f>
        <v>7.2421597154865847E-2</v>
      </c>
    </row>
    <row r="173" spans="1:12" x14ac:dyDescent="0.45">
      <c r="A173" s="1" t="s">
        <v>1</v>
      </c>
      <c r="B173" s="1" t="s">
        <v>101</v>
      </c>
      <c r="C173" s="16">
        <v>1.6469745793054096E-2</v>
      </c>
      <c r="D173" s="16">
        <v>1.52E-2</v>
      </c>
      <c r="E173" s="16">
        <v>2.3199999999999998E-2</v>
      </c>
      <c r="F173" s="16">
        <v>1.0500000000000001E-2</v>
      </c>
      <c r="G173" s="16">
        <v>1.5900000000000001E-2</v>
      </c>
      <c r="H173" s="16">
        <v>1.0500000000000001E-2</v>
      </c>
      <c r="I173" s="16">
        <v>1.6299999999999999E-2</v>
      </c>
      <c r="J173" s="16">
        <v>5.7999999999999996E-3</v>
      </c>
      <c r="K173" s="13"/>
      <c r="L173" s="20">
        <f>(J173-I173)*100</f>
        <v>-1.0499999999999998</v>
      </c>
    </row>
    <row r="175" spans="1:12" x14ac:dyDescent="0.45">
      <c r="C175" s="52" t="s">
        <v>63</v>
      </c>
      <c r="D175" s="52"/>
      <c r="E175" s="52"/>
      <c r="F175" s="52"/>
      <c r="G175" s="52"/>
      <c r="H175" s="52"/>
      <c r="I175" s="52"/>
      <c r="J175" s="46"/>
      <c r="K175" s="13"/>
      <c r="L175" s="13"/>
    </row>
    <row r="176" spans="1:12" x14ac:dyDescent="0.45">
      <c r="C176" s="13">
        <v>2017</v>
      </c>
      <c r="D176" s="13">
        <v>2018</v>
      </c>
      <c r="E176" s="13">
        <v>2019</v>
      </c>
      <c r="F176" s="13">
        <v>2020</v>
      </c>
      <c r="G176" s="13">
        <v>2021</v>
      </c>
      <c r="H176" s="13">
        <v>2022</v>
      </c>
      <c r="I176" s="13">
        <v>2023</v>
      </c>
      <c r="J176" s="13">
        <v>2024</v>
      </c>
      <c r="K176" s="13"/>
      <c r="L176" s="13" t="s">
        <v>103</v>
      </c>
    </row>
    <row r="177" spans="1:12" x14ac:dyDescent="0.45">
      <c r="A177" t="s">
        <v>17</v>
      </c>
      <c r="B177" t="s">
        <v>99</v>
      </c>
      <c r="C177" s="14">
        <v>30.62</v>
      </c>
      <c r="D177" s="14">
        <v>30.27</v>
      </c>
      <c r="E177" s="14">
        <v>30.58</v>
      </c>
      <c r="F177" s="14">
        <v>31.33</v>
      </c>
      <c r="G177" s="14">
        <v>32.21</v>
      </c>
      <c r="H177" s="14">
        <v>31.92</v>
      </c>
      <c r="I177" s="14">
        <v>33.6</v>
      </c>
      <c r="J177" s="14">
        <v>36.520000000000003</v>
      </c>
      <c r="K177" s="13"/>
      <c r="L177" s="15">
        <f>(J177/I177)-1</f>
        <v>8.690476190476204E-2</v>
      </c>
    </row>
    <row r="178" spans="1:12" x14ac:dyDescent="0.45">
      <c r="B178" t="s">
        <v>9</v>
      </c>
      <c r="C178" s="14">
        <v>30.95</v>
      </c>
      <c r="D178" s="14">
        <v>30.6</v>
      </c>
      <c r="E178" s="14">
        <v>32.020000000000003</v>
      </c>
      <c r="F178" s="14">
        <v>31.39</v>
      </c>
      <c r="G178" s="14">
        <v>31.81</v>
      </c>
      <c r="H178" s="14">
        <v>32.11</v>
      </c>
      <c r="I178" s="14">
        <v>33.479999999999997</v>
      </c>
      <c r="J178" s="14">
        <v>35.67</v>
      </c>
      <c r="K178" s="13"/>
      <c r="L178" s="15">
        <f>(J178/I178)-1</f>
        <v>6.5412186379928405E-2</v>
      </c>
    </row>
    <row r="179" spans="1:12" x14ac:dyDescent="0.45">
      <c r="A179" s="1" t="s">
        <v>1</v>
      </c>
      <c r="B179" s="1" t="s">
        <v>101</v>
      </c>
      <c r="C179" s="16">
        <v>1.0662358642972481E-2</v>
      </c>
      <c r="D179" s="16">
        <v>1.0800000000000001E-2</v>
      </c>
      <c r="E179" s="16">
        <v>4.4999999999999998E-2</v>
      </c>
      <c r="F179" s="16">
        <v>1.9E-3</v>
      </c>
      <c r="G179" s="16">
        <v>-1.2699999999999999E-2</v>
      </c>
      <c r="H179" s="16">
        <v>5.8999999999999999E-3</v>
      </c>
      <c r="I179" s="16">
        <v>-3.3999999999999998E-3</v>
      </c>
      <c r="J179" s="16">
        <v>-2.3699999999999999E-2</v>
      </c>
      <c r="K179" s="13"/>
      <c r="L179" s="20">
        <f>(J179-I179)*100</f>
        <v>-2.0299999999999998</v>
      </c>
    </row>
    <row r="180" spans="1:12" x14ac:dyDescent="0.45">
      <c r="A180" s="1"/>
      <c r="B180" s="1"/>
      <c r="C180" s="16"/>
      <c r="D180" s="16"/>
      <c r="E180" s="16"/>
      <c r="F180" s="16"/>
      <c r="G180" s="16"/>
      <c r="H180" s="16"/>
      <c r="I180" s="16"/>
      <c r="J180" s="16"/>
      <c r="K180" s="13"/>
      <c r="L180" s="20"/>
    </row>
    <row r="181" spans="1:12" x14ac:dyDescent="0.45">
      <c r="C181" s="52" t="s">
        <v>64</v>
      </c>
      <c r="D181" s="52"/>
      <c r="E181" s="52"/>
      <c r="F181" s="52"/>
      <c r="G181" s="52"/>
      <c r="H181" s="52"/>
      <c r="I181" s="52"/>
      <c r="J181" s="46"/>
    </row>
    <row r="182" spans="1:12" x14ac:dyDescent="0.45">
      <c r="C182" s="13">
        <v>2017</v>
      </c>
      <c r="D182" s="13">
        <v>2018</v>
      </c>
      <c r="E182" s="13">
        <v>2019</v>
      </c>
      <c r="F182" s="13">
        <v>2020</v>
      </c>
      <c r="G182" s="13">
        <v>2021</v>
      </c>
      <c r="H182" s="13">
        <v>2022</v>
      </c>
      <c r="I182" s="13">
        <v>2023</v>
      </c>
      <c r="J182" s="13">
        <v>2024</v>
      </c>
      <c r="K182" s="13"/>
      <c r="L182" s="13" t="s">
        <v>103</v>
      </c>
    </row>
    <row r="183" spans="1:12" x14ac:dyDescent="0.45">
      <c r="A183" t="s">
        <v>17</v>
      </c>
      <c r="B183" t="s">
        <v>99</v>
      </c>
      <c r="C183" s="14">
        <v>36.33</v>
      </c>
      <c r="D183" s="14">
        <v>36.43</v>
      </c>
      <c r="E183" s="14">
        <v>38.24</v>
      </c>
      <c r="F183" s="14">
        <v>38.11</v>
      </c>
      <c r="G183" s="14">
        <v>38.21</v>
      </c>
      <c r="H183" s="14">
        <v>39.270000000000003</v>
      </c>
      <c r="I183" s="14">
        <v>39.36</v>
      </c>
      <c r="J183" s="14">
        <v>42.51</v>
      </c>
      <c r="K183" s="14"/>
      <c r="L183" s="15">
        <f>(J183/I183)-1</f>
        <v>8.0030487804878092E-2</v>
      </c>
    </row>
    <row r="184" spans="1:12" x14ac:dyDescent="0.45">
      <c r="B184" t="s">
        <v>9</v>
      </c>
      <c r="C184" s="14">
        <v>36.24</v>
      </c>
      <c r="D184" s="14">
        <v>36.43</v>
      </c>
      <c r="E184" s="14">
        <v>37.590000000000003</v>
      </c>
      <c r="F184" s="14">
        <v>37.49</v>
      </c>
      <c r="G184" s="14">
        <v>38.6</v>
      </c>
      <c r="H184" s="14">
        <v>39.64</v>
      </c>
      <c r="I184" s="14">
        <v>40.56</v>
      </c>
      <c r="J184" s="14">
        <v>42.82</v>
      </c>
      <c r="K184" s="13"/>
      <c r="L184" s="15">
        <f>(J184/I184)-1</f>
        <v>5.5719921104536496E-2</v>
      </c>
    </row>
    <row r="185" spans="1:12" x14ac:dyDescent="0.45">
      <c r="A185" s="1" t="s">
        <v>1</v>
      </c>
      <c r="B185" s="1" t="s">
        <v>101</v>
      </c>
      <c r="C185" s="16">
        <v>-2.4834437086091693E-3</v>
      </c>
      <c r="D185" s="16">
        <v>0</v>
      </c>
      <c r="E185" s="16">
        <v>-1.7299999999999999E-2</v>
      </c>
      <c r="F185" s="16">
        <v>-1.6500000000000001E-2</v>
      </c>
      <c r="G185" s="16">
        <v>1.01E-2</v>
      </c>
      <c r="H185" s="16">
        <v>9.3999999999999986E-3</v>
      </c>
      <c r="I185" s="16">
        <v>2.9600000000000001E-2</v>
      </c>
      <c r="J185" s="16">
        <v>7.3000000000000001E-3</v>
      </c>
      <c r="K185" s="13"/>
      <c r="L185" s="20">
        <f>(J185-I185)*100</f>
        <v>-2.23</v>
      </c>
    </row>
    <row r="186" spans="1:12" x14ac:dyDescent="0.45">
      <c r="C186" s="13"/>
      <c r="D186" s="13"/>
      <c r="E186" s="13"/>
      <c r="F186" s="13"/>
      <c r="G186" s="13"/>
      <c r="H186" s="13"/>
      <c r="I186" s="13"/>
      <c r="J186" s="13"/>
      <c r="K186" s="13"/>
      <c r="L186" s="13"/>
    </row>
    <row r="187" spans="1:12" x14ac:dyDescent="0.45">
      <c r="C187" s="52" t="s">
        <v>65</v>
      </c>
      <c r="D187" s="52"/>
      <c r="E187" s="52"/>
      <c r="F187" s="52"/>
      <c r="G187" s="52"/>
      <c r="H187" s="52"/>
      <c r="I187" s="52"/>
      <c r="J187" s="46"/>
      <c r="K187" s="13"/>
      <c r="L187" s="13"/>
    </row>
    <row r="188" spans="1:12" x14ac:dyDescent="0.45">
      <c r="C188" s="13">
        <v>2017</v>
      </c>
      <c r="D188" s="13">
        <v>2018</v>
      </c>
      <c r="E188" s="13">
        <v>2019</v>
      </c>
      <c r="F188" s="13">
        <v>2020</v>
      </c>
      <c r="G188" s="13">
        <v>2021</v>
      </c>
      <c r="H188" s="13">
        <v>2022</v>
      </c>
      <c r="I188" s="13">
        <v>2023</v>
      </c>
      <c r="J188" s="13">
        <v>2024</v>
      </c>
      <c r="K188" s="13"/>
      <c r="L188" s="13" t="s">
        <v>103</v>
      </c>
    </row>
    <row r="189" spans="1:12" x14ac:dyDescent="0.45">
      <c r="A189" t="s">
        <v>17</v>
      </c>
      <c r="B189" t="s">
        <v>99</v>
      </c>
      <c r="C189" s="53">
        <v>42.68</v>
      </c>
      <c r="D189" s="53" t="s">
        <v>126</v>
      </c>
      <c r="E189" s="53" t="s">
        <v>126</v>
      </c>
      <c r="F189" s="53" t="s">
        <v>126</v>
      </c>
      <c r="G189" s="53">
        <v>43.94</v>
      </c>
      <c r="H189" s="53">
        <v>45.02</v>
      </c>
      <c r="I189" s="53">
        <v>44.66</v>
      </c>
      <c r="J189" s="14">
        <v>49.03</v>
      </c>
      <c r="K189" s="13"/>
      <c r="L189" s="15">
        <f>(J189/I189)-1</f>
        <v>9.785042543663236E-2</v>
      </c>
    </row>
    <row r="190" spans="1:12" x14ac:dyDescent="0.45">
      <c r="B190" t="s">
        <v>9</v>
      </c>
      <c r="C190" s="53">
        <v>41.45</v>
      </c>
      <c r="D190" s="53">
        <v>41.4</v>
      </c>
      <c r="E190" s="53">
        <v>43.58</v>
      </c>
      <c r="F190" s="53">
        <v>43.53</v>
      </c>
      <c r="G190" s="53">
        <v>45.26</v>
      </c>
      <c r="H190" s="53">
        <v>45.98</v>
      </c>
      <c r="I190" s="53">
        <v>45.98</v>
      </c>
      <c r="J190" s="14">
        <v>49.51</v>
      </c>
      <c r="K190" s="13"/>
      <c r="L190" s="15">
        <f>(J190/I190)-1</f>
        <v>7.6772509786863896E-2</v>
      </c>
    </row>
    <row r="191" spans="1:12" x14ac:dyDescent="0.45">
      <c r="A191" s="1" t="s">
        <v>1</v>
      </c>
      <c r="B191" s="1" t="s">
        <v>101</v>
      </c>
      <c r="C191" s="54">
        <v>-2.9674306393244795E-2</v>
      </c>
      <c r="D191" s="54" t="s">
        <v>126</v>
      </c>
      <c r="E191" s="54" t="s">
        <v>126</v>
      </c>
      <c r="F191" s="54" t="s">
        <v>126</v>
      </c>
      <c r="G191" s="54">
        <v>2.9100000000000001E-2</v>
      </c>
      <c r="H191" s="54">
        <v>2.1000000000000001E-2</v>
      </c>
      <c r="I191" s="54">
        <v>2.8500000000000001E-2</v>
      </c>
      <c r="J191" s="16">
        <v>9.7000000000000003E-3</v>
      </c>
      <c r="K191" s="13"/>
      <c r="L191" s="20">
        <f>(J191-I191)*100</f>
        <v>-1.8800000000000001</v>
      </c>
    </row>
    <row r="193" spans="1:12" x14ac:dyDescent="0.45">
      <c r="C193" s="52" t="s">
        <v>66</v>
      </c>
      <c r="D193" s="52"/>
      <c r="E193" s="52"/>
      <c r="F193" s="52"/>
      <c r="G193" s="52"/>
      <c r="H193" s="52"/>
      <c r="I193" s="52"/>
      <c r="J193" s="46"/>
      <c r="K193" s="13"/>
      <c r="L193" s="13"/>
    </row>
    <row r="194" spans="1:12" x14ac:dyDescent="0.45">
      <c r="C194" s="13">
        <v>2017</v>
      </c>
      <c r="D194" s="13">
        <v>2018</v>
      </c>
      <c r="E194" s="13">
        <v>2019</v>
      </c>
      <c r="F194" s="13">
        <v>2020</v>
      </c>
      <c r="G194" s="13">
        <v>2021</v>
      </c>
      <c r="H194" s="13">
        <v>2022</v>
      </c>
      <c r="I194" s="13">
        <v>2023</v>
      </c>
      <c r="J194" s="13">
        <v>2024</v>
      </c>
      <c r="K194" s="13"/>
      <c r="L194" s="13" t="s">
        <v>103</v>
      </c>
    </row>
    <row r="195" spans="1:12" x14ac:dyDescent="0.45">
      <c r="A195" t="s">
        <v>17</v>
      </c>
      <c r="B195" t="s">
        <v>99</v>
      </c>
      <c r="C195" s="53" t="s">
        <v>76</v>
      </c>
      <c r="D195" s="53" t="s">
        <v>76</v>
      </c>
      <c r="E195" s="53" t="s">
        <v>76</v>
      </c>
      <c r="F195" s="53" t="s">
        <v>76</v>
      </c>
      <c r="G195" s="53" t="s">
        <v>76</v>
      </c>
      <c r="H195" s="53" t="s">
        <v>126</v>
      </c>
      <c r="I195" s="53" t="s">
        <v>126</v>
      </c>
      <c r="J195" s="53" t="s">
        <v>126</v>
      </c>
      <c r="K195" s="13"/>
      <c r="L195" s="15" t="s">
        <v>76</v>
      </c>
    </row>
    <row r="196" spans="1:12" x14ac:dyDescent="0.45">
      <c r="B196" t="s">
        <v>9</v>
      </c>
      <c r="C196" s="53" t="s">
        <v>76</v>
      </c>
      <c r="D196" s="53" t="s">
        <v>76</v>
      </c>
      <c r="E196" s="53" t="s">
        <v>76</v>
      </c>
      <c r="F196" s="53" t="s">
        <v>76</v>
      </c>
      <c r="G196" s="53" t="s">
        <v>76</v>
      </c>
      <c r="H196" s="53">
        <v>47.47</v>
      </c>
      <c r="I196" s="53">
        <v>49.25</v>
      </c>
      <c r="J196" s="14">
        <v>52.3</v>
      </c>
      <c r="K196" s="13"/>
      <c r="L196" s="15">
        <f>(J196/I196)-1</f>
        <v>6.1928934010152314E-2</v>
      </c>
    </row>
    <row r="197" spans="1:12" x14ac:dyDescent="0.45">
      <c r="A197" s="1" t="s">
        <v>1</v>
      </c>
      <c r="B197" s="1" t="s">
        <v>101</v>
      </c>
      <c r="C197" s="55" t="s">
        <v>76</v>
      </c>
      <c r="D197" s="55" t="s">
        <v>76</v>
      </c>
      <c r="E197" s="55" t="s">
        <v>76</v>
      </c>
      <c r="F197" s="55" t="s">
        <v>76</v>
      </c>
      <c r="G197" s="55" t="s">
        <v>76</v>
      </c>
      <c r="H197" s="54" t="s">
        <v>126</v>
      </c>
      <c r="I197" s="54" t="s">
        <v>126</v>
      </c>
      <c r="J197" s="54" t="s">
        <v>126</v>
      </c>
      <c r="K197" s="13"/>
      <c r="L197" s="15" t="s">
        <v>76</v>
      </c>
    </row>
    <row r="198" spans="1:12" x14ac:dyDescent="0.45">
      <c r="A198" s="1"/>
      <c r="B198" s="1"/>
      <c r="C198" s="16"/>
      <c r="D198" s="16"/>
      <c r="E198" s="16"/>
      <c r="F198" s="16"/>
      <c r="G198" s="16"/>
      <c r="H198" s="16"/>
      <c r="I198" s="16"/>
      <c r="J198" s="16"/>
      <c r="K198" s="13"/>
      <c r="L198" s="20"/>
    </row>
    <row r="199" spans="1:12" x14ac:dyDescent="0.45">
      <c r="C199" s="52" t="s">
        <v>67</v>
      </c>
      <c r="D199" s="52"/>
      <c r="E199" s="52"/>
      <c r="F199" s="52"/>
      <c r="G199" s="52"/>
      <c r="H199" s="52"/>
      <c r="I199" s="52"/>
      <c r="J199" s="46"/>
    </row>
    <row r="200" spans="1:12" x14ac:dyDescent="0.45">
      <c r="C200" s="13">
        <v>2017</v>
      </c>
      <c r="D200" s="13">
        <v>2018</v>
      </c>
      <c r="E200" s="13">
        <v>2019</v>
      </c>
      <c r="F200" s="13">
        <v>2020</v>
      </c>
      <c r="G200" s="13">
        <v>2021</v>
      </c>
      <c r="H200" s="13">
        <v>2022</v>
      </c>
      <c r="I200" s="13">
        <v>2023</v>
      </c>
      <c r="J200" s="13">
        <v>2024</v>
      </c>
      <c r="K200" s="13"/>
      <c r="L200" s="13" t="s">
        <v>103</v>
      </c>
    </row>
    <row r="201" spans="1:12" x14ac:dyDescent="0.45">
      <c r="A201" t="s">
        <v>17</v>
      </c>
      <c r="B201" t="s">
        <v>99</v>
      </c>
      <c r="C201" s="53" t="s">
        <v>76</v>
      </c>
      <c r="D201" s="53" t="s">
        <v>126</v>
      </c>
      <c r="E201" s="53" t="s">
        <v>126</v>
      </c>
      <c r="F201" s="53" t="s">
        <v>126</v>
      </c>
      <c r="G201" s="53" t="s">
        <v>126</v>
      </c>
      <c r="H201" s="53" t="s">
        <v>126</v>
      </c>
      <c r="I201" s="53" t="s">
        <v>126</v>
      </c>
      <c r="J201" s="53" t="s">
        <v>126</v>
      </c>
      <c r="K201" s="13"/>
      <c r="L201" s="15" t="s">
        <v>76</v>
      </c>
    </row>
    <row r="202" spans="1:12" x14ac:dyDescent="0.45">
      <c r="B202" t="s">
        <v>9</v>
      </c>
      <c r="C202" s="53" t="s">
        <v>76</v>
      </c>
      <c r="D202" s="53">
        <v>58.16</v>
      </c>
      <c r="E202" s="53">
        <v>60.6</v>
      </c>
      <c r="F202" s="53">
        <v>61.37</v>
      </c>
      <c r="G202" s="53">
        <v>63.51</v>
      </c>
      <c r="H202" s="53">
        <v>63.05</v>
      </c>
      <c r="I202" s="53">
        <v>64.23</v>
      </c>
      <c r="J202" s="14">
        <v>67.34</v>
      </c>
      <c r="K202" s="13"/>
      <c r="L202" s="15">
        <f>(J202/I202)-1</f>
        <v>4.8419741553791029E-2</v>
      </c>
    </row>
    <row r="203" spans="1:12" x14ac:dyDescent="0.45">
      <c r="A203" s="1" t="s">
        <v>1</v>
      </c>
      <c r="B203" s="1" t="s">
        <v>101</v>
      </c>
      <c r="C203" s="55" t="s">
        <v>76</v>
      </c>
      <c r="D203" s="54" t="s">
        <v>126</v>
      </c>
      <c r="E203" s="54" t="s">
        <v>126</v>
      </c>
      <c r="F203" s="54" t="s">
        <v>126</v>
      </c>
      <c r="G203" s="54" t="s">
        <v>126</v>
      </c>
      <c r="H203" s="54" t="s">
        <v>126</v>
      </c>
      <c r="I203" s="54" t="s">
        <v>126</v>
      </c>
      <c r="J203" s="54" t="s">
        <v>126</v>
      </c>
      <c r="K203" s="13"/>
      <c r="L203" s="15" t="s">
        <v>76</v>
      </c>
    </row>
    <row r="204" spans="1:12" x14ac:dyDescent="0.45">
      <c r="C204" s="13"/>
      <c r="D204" s="13"/>
      <c r="E204" s="13"/>
      <c r="F204" s="13"/>
      <c r="G204" s="13"/>
      <c r="H204" s="13"/>
      <c r="I204" s="13"/>
      <c r="J204" s="13"/>
      <c r="K204" s="13"/>
      <c r="L204" s="13"/>
    </row>
    <row r="205" spans="1:12" x14ac:dyDescent="0.45">
      <c r="C205" s="52" t="s">
        <v>68</v>
      </c>
      <c r="D205" s="52"/>
      <c r="E205" s="52"/>
      <c r="F205" s="52"/>
      <c r="G205" s="52"/>
      <c r="H205" s="52"/>
      <c r="I205" s="52"/>
      <c r="J205" s="46"/>
      <c r="K205" s="13"/>
      <c r="L205" s="13"/>
    </row>
    <row r="206" spans="1:12" x14ac:dyDescent="0.45">
      <c r="C206" s="13">
        <v>2017</v>
      </c>
      <c r="D206" s="13">
        <v>2018</v>
      </c>
      <c r="E206" s="13">
        <v>2019</v>
      </c>
      <c r="F206" s="13">
        <v>2020</v>
      </c>
      <c r="G206" s="13">
        <v>2021</v>
      </c>
      <c r="H206" s="13">
        <v>2022</v>
      </c>
      <c r="I206" s="13">
        <v>2023</v>
      </c>
      <c r="J206" s="13">
        <v>2024</v>
      </c>
      <c r="K206" s="13"/>
      <c r="L206" s="13" t="s">
        <v>103</v>
      </c>
    </row>
    <row r="207" spans="1:12" x14ac:dyDescent="0.45">
      <c r="A207" t="s">
        <v>17</v>
      </c>
      <c r="B207" t="s">
        <v>99</v>
      </c>
      <c r="C207" s="53">
        <v>65.44</v>
      </c>
      <c r="D207" s="53" t="s">
        <v>126</v>
      </c>
      <c r="E207" s="53" t="s">
        <v>126</v>
      </c>
      <c r="F207" s="53" t="s">
        <v>126</v>
      </c>
      <c r="G207" s="53" t="s">
        <v>126</v>
      </c>
      <c r="H207" s="53">
        <v>68.48</v>
      </c>
      <c r="I207" s="53" t="s">
        <v>126</v>
      </c>
      <c r="J207" s="53" t="s">
        <v>126</v>
      </c>
      <c r="K207" s="13"/>
      <c r="L207" s="15" t="s">
        <v>76</v>
      </c>
    </row>
    <row r="208" spans="1:12" x14ac:dyDescent="0.45">
      <c r="B208" t="s">
        <v>9</v>
      </c>
      <c r="C208" s="53">
        <v>69.739999999999995</v>
      </c>
      <c r="D208" s="53">
        <v>70.27</v>
      </c>
      <c r="E208" s="53">
        <v>67.19</v>
      </c>
      <c r="F208" s="53">
        <v>70.38</v>
      </c>
      <c r="G208" s="53">
        <v>66.23</v>
      </c>
      <c r="H208" s="53">
        <v>69.599999999999994</v>
      </c>
      <c r="I208" s="53">
        <v>72.41</v>
      </c>
      <c r="J208" s="14">
        <v>75.94</v>
      </c>
      <c r="K208" s="13"/>
      <c r="L208" s="15">
        <f>(J208/I208)-1</f>
        <v>4.8750172628090116E-2</v>
      </c>
    </row>
    <row r="209" spans="1:12" x14ac:dyDescent="0.45">
      <c r="A209" s="1" t="s">
        <v>1</v>
      </c>
      <c r="B209" s="1" t="s">
        <v>101</v>
      </c>
      <c r="C209" s="54">
        <v>6.1657585316891271E-2</v>
      </c>
      <c r="D209" s="54" t="s">
        <v>126</v>
      </c>
      <c r="E209" s="54" t="s">
        <v>126</v>
      </c>
      <c r="F209" s="54" t="s">
        <v>126</v>
      </c>
      <c r="G209" s="54" t="s">
        <v>126</v>
      </c>
      <c r="H209" s="54">
        <v>1.61E-2</v>
      </c>
      <c r="I209" s="54" t="s">
        <v>126</v>
      </c>
      <c r="J209" s="54" t="s">
        <v>126</v>
      </c>
      <c r="K209" s="13"/>
      <c r="L209" s="15" t="s">
        <v>76</v>
      </c>
    </row>
    <row r="210" spans="1:12" x14ac:dyDescent="0.45">
      <c r="A210" s="10"/>
      <c r="B210" s="10"/>
      <c r="C210" s="10"/>
      <c r="D210" s="10"/>
      <c r="E210" s="10"/>
      <c r="F210" s="10"/>
      <c r="G210" s="10"/>
      <c r="H210" s="10"/>
      <c r="I210" s="10"/>
      <c r="J210" s="10"/>
      <c r="K210" s="10"/>
      <c r="L210" s="10"/>
    </row>
  </sheetData>
  <mergeCells count="34">
    <mergeCell ref="C127:I127"/>
    <mergeCell ref="C133:I133"/>
    <mergeCell ref="C139:I139"/>
    <mergeCell ref="C145:I145"/>
    <mergeCell ref="C96:I96"/>
    <mergeCell ref="C102:I102"/>
    <mergeCell ref="C109:I109"/>
    <mergeCell ref="C115:I115"/>
    <mergeCell ref="C121:I121"/>
    <mergeCell ref="C6:I6"/>
    <mergeCell ref="C12:I12"/>
    <mergeCell ref="C18:I18"/>
    <mergeCell ref="C84:I84"/>
    <mergeCell ref="C90:I90"/>
    <mergeCell ref="C24:I24"/>
    <mergeCell ref="C30:I30"/>
    <mergeCell ref="C36:I36"/>
    <mergeCell ref="C42:I42"/>
    <mergeCell ref="C48:I48"/>
    <mergeCell ref="C54:I54"/>
    <mergeCell ref="C60:I60"/>
    <mergeCell ref="C66:I66"/>
    <mergeCell ref="C72:I72"/>
    <mergeCell ref="C78:I78"/>
    <mergeCell ref="C151:I151"/>
    <mergeCell ref="C157:I157"/>
    <mergeCell ref="C163:I163"/>
    <mergeCell ref="C169:I169"/>
    <mergeCell ref="C175:I175"/>
    <mergeCell ref="C181:I181"/>
    <mergeCell ref="C187:I187"/>
    <mergeCell ref="C193:I193"/>
    <mergeCell ref="C199:I199"/>
    <mergeCell ref="C205:I205"/>
  </mergeCells>
  <hyperlinks>
    <hyperlink ref="A1" location="Contents!A1" display="Back to Contents" xr:uid="{B03CBE0D-8273-4E23-8B72-80E655ECC3C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8691-D28E-466C-8D72-1CA52D464824}">
  <dimension ref="A1:L210"/>
  <sheetViews>
    <sheetView showGridLines="0" workbookViewId="0"/>
  </sheetViews>
  <sheetFormatPr defaultRowHeight="14.25" x14ac:dyDescent="0.45"/>
  <cols>
    <col min="1" max="1" width="16.796875" customWidth="1"/>
    <col min="2" max="2" width="34.796875" customWidth="1"/>
    <col min="3" max="10" width="9.19921875" customWidth="1"/>
    <col min="12" max="12" width="20.46484375" style="6" bestFit="1" customWidth="1"/>
  </cols>
  <sheetData>
    <row r="1" spans="1:12" x14ac:dyDescent="0.45">
      <c r="A1" s="5" t="s">
        <v>14</v>
      </c>
      <c r="F1" s="42"/>
    </row>
    <row r="2" spans="1:12" ht="15.75" x14ac:dyDescent="0.45">
      <c r="A2" s="7" t="s">
        <v>111</v>
      </c>
    </row>
    <row r="3" spans="1:12" x14ac:dyDescent="0.45">
      <c r="A3" s="8" t="s">
        <v>15</v>
      </c>
    </row>
    <row r="4" spans="1:12" x14ac:dyDescent="0.45">
      <c r="A4" s="9"/>
      <c r="B4" s="10"/>
      <c r="C4" s="10"/>
      <c r="D4" s="10"/>
      <c r="E4" s="10"/>
      <c r="F4" s="10"/>
      <c r="G4" s="10"/>
      <c r="H4" s="10"/>
      <c r="I4" s="10"/>
      <c r="J4" s="10"/>
      <c r="K4" s="10"/>
      <c r="L4" s="11"/>
    </row>
    <row r="5" spans="1:12" x14ac:dyDescent="0.45">
      <c r="A5" s="8"/>
      <c r="C5" s="12"/>
      <c r="D5" s="45"/>
      <c r="E5" s="45"/>
      <c r="F5" s="45"/>
      <c r="G5" s="45"/>
      <c r="H5" s="41"/>
      <c r="I5" s="43"/>
      <c r="J5" s="43"/>
    </row>
    <row r="6" spans="1:12" x14ac:dyDescent="0.45">
      <c r="C6" s="52" t="s">
        <v>35</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17</v>
      </c>
      <c r="B8" t="s">
        <v>5</v>
      </c>
      <c r="C8" s="53">
        <v>9.75</v>
      </c>
      <c r="D8" s="53">
        <v>10.199999999999999</v>
      </c>
      <c r="E8" s="53">
        <v>10.55</v>
      </c>
      <c r="F8" s="53" t="s">
        <v>126</v>
      </c>
      <c r="G8" s="53" t="s">
        <v>126</v>
      </c>
      <c r="H8" s="53">
        <v>11.05</v>
      </c>
      <c r="I8" s="53" t="s">
        <v>76</v>
      </c>
      <c r="J8" s="14">
        <v>13.15</v>
      </c>
      <c r="K8" s="13"/>
      <c r="L8" s="15" t="s">
        <v>76</v>
      </c>
    </row>
    <row r="9" spans="1:12" x14ac:dyDescent="0.45">
      <c r="B9" t="s">
        <v>9</v>
      </c>
      <c r="C9" s="53">
        <v>9.75</v>
      </c>
      <c r="D9" s="53">
        <v>10.199999999999999</v>
      </c>
      <c r="E9" s="53">
        <v>10.55</v>
      </c>
      <c r="F9" s="53">
        <v>10.75</v>
      </c>
      <c r="G9" s="53">
        <v>10.85</v>
      </c>
      <c r="H9" s="53" t="s">
        <v>126</v>
      </c>
      <c r="I9" s="53" t="s">
        <v>76</v>
      </c>
      <c r="J9" s="53" t="s">
        <v>126</v>
      </c>
      <c r="K9" s="13"/>
      <c r="L9" s="15" t="s">
        <v>76</v>
      </c>
    </row>
    <row r="10" spans="1:12" x14ac:dyDescent="0.45">
      <c r="A10" s="1" t="s">
        <v>1</v>
      </c>
      <c r="B10" s="1" t="s">
        <v>70</v>
      </c>
      <c r="C10" s="54">
        <v>0</v>
      </c>
      <c r="D10" s="54">
        <v>0</v>
      </c>
      <c r="E10" s="54">
        <v>0</v>
      </c>
      <c r="F10" s="54" t="s">
        <v>126</v>
      </c>
      <c r="G10" s="54" t="s">
        <v>126</v>
      </c>
      <c r="H10" s="54" t="s">
        <v>126</v>
      </c>
      <c r="I10" s="54" t="s">
        <v>76</v>
      </c>
      <c r="J10" s="54" t="s">
        <v>126</v>
      </c>
      <c r="K10" s="13"/>
      <c r="L10" s="15" t="s">
        <v>76</v>
      </c>
    </row>
    <row r="11" spans="1:12" x14ac:dyDescent="0.45">
      <c r="C11" s="13"/>
      <c r="D11" s="13"/>
      <c r="E11" s="13"/>
      <c r="F11" s="13"/>
      <c r="G11" s="13"/>
      <c r="H11" s="13"/>
      <c r="I11" s="13"/>
      <c r="J11" s="13"/>
      <c r="K11" s="13"/>
      <c r="L11" s="13"/>
    </row>
    <row r="12" spans="1:12" x14ac:dyDescent="0.45">
      <c r="C12" s="52" t="s">
        <v>36</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17</v>
      </c>
      <c r="B14" t="s">
        <v>5</v>
      </c>
      <c r="C14" s="53">
        <v>16.34</v>
      </c>
      <c r="D14" s="53" t="s">
        <v>126</v>
      </c>
      <c r="E14" s="53" t="s">
        <v>126</v>
      </c>
      <c r="F14" s="53" t="s">
        <v>76</v>
      </c>
      <c r="G14" s="53" t="s">
        <v>76</v>
      </c>
      <c r="H14" s="53" t="s">
        <v>126</v>
      </c>
      <c r="I14" s="53" t="s">
        <v>76</v>
      </c>
      <c r="J14" s="53" t="s">
        <v>76</v>
      </c>
      <c r="K14" s="13"/>
      <c r="L14" s="15" t="s">
        <v>76</v>
      </c>
    </row>
    <row r="15" spans="1:12" x14ac:dyDescent="0.45">
      <c r="B15" t="s">
        <v>9</v>
      </c>
      <c r="C15" s="53">
        <v>10.98</v>
      </c>
      <c r="D15" s="53" t="s">
        <v>126</v>
      </c>
      <c r="E15" s="53" t="s">
        <v>126</v>
      </c>
      <c r="F15" s="53" t="s">
        <v>76</v>
      </c>
      <c r="G15" s="53" t="s">
        <v>76</v>
      </c>
      <c r="H15" s="53" t="s">
        <v>126</v>
      </c>
      <c r="I15" s="53" t="s">
        <v>76</v>
      </c>
      <c r="J15" s="53" t="s">
        <v>76</v>
      </c>
      <c r="K15" s="13"/>
      <c r="L15" s="15" t="s">
        <v>76</v>
      </c>
    </row>
    <row r="16" spans="1:12" x14ac:dyDescent="0.45">
      <c r="A16" s="1" t="s">
        <v>1</v>
      </c>
      <c r="B16" s="1" t="s">
        <v>70</v>
      </c>
      <c r="C16" s="54">
        <v>-0.48816029143897988</v>
      </c>
      <c r="D16" s="54" t="s">
        <v>126</v>
      </c>
      <c r="E16" s="54" t="s">
        <v>126</v>
      </c>
      <c r="F16" s="55" t="s">
        <v>76</v>
      </c>
      <c r="G16" s="55" t="s">
        <v>76</v>
      </c>
      <c r="H16" s="54" t="s">
        <v>126</v>
      </c>
      <c r="I16" s="54" t="s">
        <v>76</v>
      </c>
      <c r="J16" s="54" t="s">
        <v>76</v>
      </c>
      <c r="K16" s="13"/>
      <c r="L16" s="15" t="s">
        <v>76</v>
      </c>
    </row>
    <row r="17" spans="1:12" x14ac:dyDescent="0.45">
      <c r="A17" s="1"/>
      <c r="B17" s="1"/>
      <c r="C17" s="16"/>
      <c r="D17" s="16"/>
      <c r="E17" s="16"/>
      <c r="F17" s="16"/>
      <c r="G17" s="16"/>
      <c r="H17" s="16"/>
      <c r="I17" s="16"/>
      <c r="J17" s="16"/>
      <c r="K17" s="13"/>
      <c r="L17" s="20"/>
    </row>
    <row r="18" spans="1:12" x14ac:dyDescent="0.45">
      <c r="C18" s="52" t="s">
        <v>37</v>
      </c>
      <c r="D18" s="52"/>
      <c r="E18" s="52"/>
      <c r="F18" s="52"/>
      <c r="G18" s="52"/>
      <c r="H18" s="52"/>
      <c r="I18" s="52"/>
      <c r="J18" s="46"/>
    </row>
    <row r="19" spans="1:12" x14ac:dyDescent="0.45">
      <c r="C19" s="13">
        <v>2017</v>
      </c>
      <c r="D19" s="13">
        <v>2018</v>
      </c>
      <c r="E19" s="13">
        <v>2019</v>
      </c>
      <c r="F19" s="13">
        <v>2020</v>
      </c>
      <c r="G19" s="13">
        <v>2021</v>
      </c>
      <c r="H19" s="13">
        <v>2022</v>
      </c>
      <c r="I19" s="13">
        <v>2023</v>
      </c>
      <c r="J19" s="13">
        <v>2024</v>
      </c>
      <c r="K19" s="13"/>
      <c r="L19" s="13" t="s">
        <v>103</v>
      </c>
    </row>
    <row r="20" spans="1:12" x14ac:dyDescent="0.45">
      <c r="A20" t="s">
        <v>17</v>
      </c>
      <c r="B20" t="s">
        <v>5</v>
      </c>
      <c r="C20" s="53">
        <v>13.27</v>
      </c>
      <c r="D20" s="53" t="s">
        <v>126</v>
      </c>
      <c r="E20" s="53" t="s">
        <v>126</v>
      </c>
      <c r="F20" s="53" t="s">
        <v>126</v>
      </c>
      <c r="G20" s="53" t="s">
        <v>126</v>
      </c>
      <c r="H20" s="53" t="s">
        <v>126</v>
      </c>
      <c r="I20" s="53" t="s">
        <v>126</v>
      </c>
      <c r="J20" s="53" t="s">
        <v>126</v>
      </c>
      <c r="K20" s="13"/>
      <c r="L20" s="15" t="s">
        <v>76</v>
      </c>
    </row>
    <row r="21" spans="1:12" x14ac:dyDescent="0.45">
      <c r="B21" t="s">
        <v>9</v>
      </c>
      <c r="C21" s="53">
        <v>13.27</v>
      </c>
      <c r="D21" s="53">
        <v>13.66</v>
      </c>
      <c r="E21" s="53">
        <v>14.07</v>
      </c>
      <c r="F21" s="53">
        <v>14.43</v>
      </c>
      <c r="G21" s="53">
        <v>14.71</v>
      </c>
      <c r="H21" s="53">
        <v>14.71</v>
      </c>
      <c r="I21" s="53">
        <v>15.19</v>
      </c>
      <c r="J21" s="53" t="s">
        <v>126</v>
      </c>
      <c r="K21" s="13"/>
      <c r="L21" s="15" t="s">
        <v>76</v>
      </c>
    </row>
    <row r="22" spans="1:12" x14ac:dyDescent="0.45">
      <c r="A22" s="1" t="s">
        <v>1</v>
      </c>
      <c r="B22" s="1" t="s">
        <v>70</v>
      </c>
      <c r="C22" s="54">
        <v>0</v>
      </c>
      <c r="D22" s="54" t="s">
        <v>126</v>
      </c>
      <c r="E22" s="54" t="s">
        <v>126</v>
      </c>
      <c r="F22" s="54" t="s">
        <v>126</v>
      </c>
      <c r="G22" s="54" t="s">
        <v>126</v>
      </c>
      <c r="H22" s="54" t="s">
        <v>126</v>
      </c>
      <c r="I22" s="54" t="s">
        <v>126</v>
      </c>
      <c r="J22" s="54" t="s">
        <v>126</v>
      </c>
      <c r="K22" s="13"/>
      <c r="L22" s="15" t="s">
        <v>76</v>
      </c>
    </row>
    <row r="23" spans="1:12" x14ac:dyDescent="0.45">
      <c r="C23" s="13"/>
      <c r="D23" s="13"/>
      <c r="E23" s="13"/>
      <c r="F23" s="13"/>
      <c r="G23" s="13"/>
      <c r="H23" s="13"/>
      <c r="I23" s="13"/>
      <c r="J23" s="13"/>
      <c r="K23" s="13"/>
      <c r="L23" s="13"/>
    </row>
    <row r="24" spans="1:12" x14ac:dyDescent="0.45">
      <c r="C24" s="52" t="s">
        <v>38</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t="s">
        <v>103</v>
      </c>
    </row>
    <row r="26" spans="1:12" x14ac:dyDescent="0.45">
      <c r="A26" t="s">
        <v>17</v>
      </c>
      <c r="B26" t="s">
        <v>5</v>
      </c>
      <c r="C26" s="53" t="s">
        <v>76</v>
      </c>
      <c r="D26" s="53" t="s">
        <v>76</v>
      </c>
      <c r="E26" s="53" t="s">
        <v>126</v>
      </c>
      <c r="F26" s="53" t="s">
        <v>126</v>
      </c>
      <c r="G26" s="53" t="s">
        <v>126</v>
      </c>
      <c r="H26" s="53" t="s">
        <v>126</v>
      </c>
      <c r="I26" s="53" t="s">
        <v>126</v>
      </c>
      <c r="J26" s="53" t="s">
        <v>126</v>
      </c>
      <c r="K26" s="13"/>
      <c r="L26" s="15" t="s">
        <v>76</v>
      </c>
    </row>
    <row r="27" spans="1:12" x14ac:dyDescent="0.45">
      <c r="B27" t="s">
        <v>9</v>
      </c>
      <c r="C27" s="53" t="s">
        <v>76</v>
      </c>
      <c r="D27" s="53" t="s">
        <v>76</v>
      </c>
      <c r="E27" s="53">
        <v>15.66</v>
      </c>
      <c r="F27" s="53">
        <v>16.05</v>
      </c>
      <c r="G27" s="53">
        <v>16.37</v>
      </c>
      <c r="H27" s="53">
        <v>16.37</v>
      </c>
      <c r="I27" s="53">
        <v>16.89</v>
      </c>
      <c r="J27" s="14">
        <v>18.23</v>
      </c>
      <c r="K27" s="13"/>
      <c r="L27" s="15">
        <f>(J27/I27)-1</f>
        <v>7.9336885731201789E-2</v>
      </c>
    </row>
    <row r="28" spans="1:12" x14ac:dyDescent="0.45">
      <c r="A28" s="1" t="s">
        <v>1</v>
      </c>
      <c r="B28" s="1" t="s">
        <v>70</v>
      </c>
      <c r="C28" s="55" t="s">
        <v>76</v>
      </c>
      <c r="D28" s="55" t="s">
        <v>76</v>
      </c>
      <c r="E28" s="54" t="s">
        <v>126</v>
      </c>
      <c r="F28" s="54" t="s">
        <v>126</v>
      </c>
      <c r="G28" s="54" t="s">
        <v>126</v>
      </c>
      <c r="H28" s="54" t="s">
        <v>126</v>
      </c>
      <c r="I28" s="54" t="s">
        <v>126</v>
      </c>
      <c r="J28" s="54" t="s">
        <v>126</v>
      </c>
      <c r="K28" s="13"/>
      <c r="L28" s="15" t="s">
        <v>76</v>
      </c>
    </row>
    <row r="29" spans="1:12" x14ac:dyDescent="0.45">
      <c r="C29" s="13"/>
      <c r="D29" s="13"/>
      <c r="E29" s="13"/>
      <c r="F29" s="13"/>
      <c r="G29" s="13"/>
      <c r="H29" s="13"/>
      <c r="I29" s="13"/>
      <c r="J29" s="13"/>
      <c r="K29" s="13"/>
      <c r="L29" s="13"/>
    </row>
    <row r="30" spans="1:12" x14ac:dyDescent="0.45">
      <c r="C30" s="52" t="s">
        <v>39</v>
      </c>
      <c r="D30" s="52"/>
      <c r="E30" s="52"/>
      <c r="F30" s="52"/>
      <c r="G30" s="52"/>
      <c r="H30" s="52"/>
      <c r="I30" s="52"/>
      <c r="J30" s="46"/>
    </row>
    <row r="31" spans="1:12" x14ac:dyDescent="0.45">
      <c r="C31" s="13">
        <v>2017</v>
      </c>
      <c r="D31" s="13">
        <v>2018</v>
      </c>
      <c r="E31" s="13">
        <v>2019</v>
      </c>
      <c r="F31" s="13">
        <v>2020</v>
      </c>
      <c r="G31" s="13">
        <v>2021</v>
      </c>
      <c r="H31" s="13">
        <v>2022</v>
      </c>
      <c r="I31" s="13">
        <v>2023</v>
      </c>
      <c r="J31" s="13">
        <v>2024</v>
      </c>
      <c r="K31" s="13"/>
      <c r="L31" s="13" t="s">
        <v>103</v>
      </c>
    </row>
    <row r="32" spans="1:12" x14ac:dyDescent="0.45">
      <c r="A32" t="s">
        <v>17</v>
      </c>
      <c r="B32" t="s">
        <v>5</v>
      </c>
      <c r="C32" s="53">
        <v>14.47</v>
      </c>
      <c r="D32" s="53" t="s">
        <v>126</v>
      </c>
      <c r="E32" s="53" t="s">
        <v>126</v>
      </c>
      <c r="F32" s="53" t="s">
        <v>126</v>
      </c>
      <c r="G32" s="53" t="s">
        <v>126</v>
      </c>
      <c r="H32" s="53" t="s">
        <v>126</v>
      </c>
      <c r="I32" s="53" t="s">
        <v>126</v>
      </c>
      <c r="J32" s="53" t="s">
        <v>76</v>
      </c>
      <c r="K32" s="13"/>
      <c r="L32" s="15" t="s">
        <v>76</v>
      </c>
    </row>
    <row r="33" spans="1:12" x14ac:dyDescent="0.45">
      <c r="B33" t="s">
        <v>9</v>
      </c>
      <c r="C33" s="53">
        <v>15.2</v>
      </c>
      <c r="D33" s="53">
        <v>15.33</v>
      </c>
      <c r="E33" s="53">
        <v>15.56</v>
      </c>
      <c r="F33" s="53">
        <v>15.64</v>
      </c>
      <c r="G33" s="53">
        <v>16.670000000000002</v>
      </c>
      <c r="H33" s="53">
        <v>16.86</v>
      </c>
      <c r="I33" s="53">
        <v>17.399999999999999</v>
      </c>
      <c r="J33" s="53" t="s">
        <v>76</v>
      </c>
      <c r="K33" s="13"/>
      <c r="L33" s="15" t="s">
        <v>76</v>
      </c>
    </row>
    <row r="34" spans="1:12" x14ac:dyDescent="0.45">
      <c r="A34" s="1" t="s">
        <v>1</v>
      </c>
      <c r="B34" s="1" t="s">
        <v>70</v>
      </c>
      <c r="C34" s="54">
        <v>4.8026315789473598E-2</v>
      </c>
      <c r="D34" s="54" t="s">
        <v>126</v>
      </c>
      <c r="E34" s="54" t="s">
        <v>126</v>
      </c>
      <c r="F34" s="54" t="s">
        <v>126</v>
      </c>
      <c r="G34" s="54" t="s">
        <v>126</v>
      </c>
      <c r="H34" s="54" t="s">
        <v>126</v>
      </c>
      <c r="I34" s="54" t="s">
        <v>126</v>
      </c>
      <c r="J34" s="54" t="s">
        <v>76</v>
      </c>
      <c r="K34" s="13"/>
      <c r="L34" s="15" t="s">
        <v>76</v>
      </c>
    </row>
    <row r="35" spans="1:12" x14ac:dyDescent="0.45">
      <c r="C35" s="13"/>
      <c r="D35" s="13"/>
      <c r="E35" s="13"/>
      <c r="F35" s="13"/>
      <c r="G35" s="13"/>
      <c r="H35" s="13"/>
      <c r="I35" s="13"/>
      <c r="J35" s="13"/>
      <c r="K35" s="13"/>
      <c r="L35" s="13"/>
    </row>
    <row r="36" spans="1:12" x14ac:dyDescent="0.45">
      <c r="C36" s="52" t="s">
        <v>40</v>
      </c>
      <c r="D36" s="52"/>
      <c r="E36" s="52"/>
      <c r="F36" s="52"/>
      <c r="G36" s="52"/>
      <c r="H36" s="52"/>
      <c r="I36" s="52"/>
      <c r="J36" s="46"/>
      <c r="K36" s="13"/>
      <c r="L36" s="13"/>
    </row>
    <row r="37" spans="1:12" x14ac:dyDescent="0.45">
      <c r="C37" s="13">
        <v>2017</v>
      </c>
      <c r="D37" s="13">
        <v>2018</v>
      </c>
      <c r="E37" s="13">
        <v>2019</v>
      </c>
      <c r="F37" s="13">
        <v>2020</v>
      </c>
      <c r="G37" s="13">
        <v>2021</v>
      </c>
      <c r="H37" s="13">
        <v>2022</v>
      </c>
      <c r="I37" s="13">
        <v>2023</v>
      </c>
      <c r="J37" s="57">
        <v>2024</v>
      </c>
      <c r="K37" s="13"/>
      <c r="L37" s="13" t="s">
        <v>103</v>
      </c>
    </row>
    <row r="38" spans="1:12" x14ac:dyDescent="0.45">
      <c r="A38" t="s">
        <v>17</v>
      </c>
      <c r="B38" t="s">
        <v>5</v>
      </c>
      <c r="C38" s="14">
        <v>15.25</v>
      </c>
      <c r="D38" s="14">
        <v>16.670000000000002</v>
      </c>
      <c r="E38" s="14">
        <v>16.190000000000001</v>
      </c>
      <c r="F38" s="14">
        <v>16.18</v>
      </c>
      <c r="G38" s="14">
        <v>16.920000000000002</v>
      </c>
      <c r="H38" s="14">
        <v>17.34</v>
      </c>
      <c r="I38" s="14">
        <v>18.34</v>
      </c>
      <c r="J38" s="53">
        <v>20.29</v>
      </c>
      <c r="K38" s="13"/>
      <c r="L38" s="15">
        <f>(J38/I38)-1</f>
        <v>0.10632497273718644</v>
      </c>
    </row>
    <row r="39" spans="1:12" x14ac:dyDescent="0.45">
      <c r="B39" t="s">
        <v>9</v>
      </c>
      <c r="C39" s="14">
        <v>15.25</v>
      </c>
      <c r="D39" s="14">
        <v>16.670000000000002</v>
      </c>
      <c r="E39" s="14">
        <v>16.18</v>
      </c>
      <c r="F39" s="14">
        <v>16.59</v>
      </c>
      <c r="G39" s="14">
        <v>17.34</v>
      </c>
      <c r="H39" s="14">
        <v>17.34</v>
      </c>
      <c r="I39" s="14">
        <v>18.34</v>
      </c>
      <c r="J39" s="53">
        <v>20.29</v>
      </c>
      <c r="K39" s="13"/>
      <c r="L39" s="15">
        <f>(J39/I39)-1</f>
        <v>0.10632497273718644</v>
      </c>
    </row>
    <row r="40" spans="1:12" x14ac:dyDescent="0.45">
      <c r="A40" s="1" t="s">
        <v>1</v>
      </c>
      <c r="B40" s="1" t="s">
        <v>70</v>
      </c>
      <c r="C40" s="16">
        <v>0</v>
      </c>
      <c r="D40" s="16">
        <v>0</v>
      </c>
      <c r="E40" s="16">
        <v>-5.9999999999999995E-4</v>
      </c>
      <c r="F40" s="16">
        <v>2.47E-2</v>
      </c>
      <c r="G40" s="16">
        <v>2.4400000000000002E-2</v>
      </c>
      <c r="H40" s="16">
        <v>0</v>
      </c>
      <c r="I40" s="16">
        <v>0</v>
      </c>
      <c r="J40" s="54">
        <v>0</v>
      </c>
      <c r="K40" s="13"/>
      <c r="L40" s="20">
        <f>(J40-I40)*100</f>
        <v>0</v>
      </c>
    </row>
    <row r="41" spans="1:12" x14ac:dyDescent="0.45">
      <c r="A41" s="1"/>
      <c r="B41" s="1"/>
      <c r="C41" s="16"/>
      <c r="D41" s="16"/>
      <c r="E41" s="16"/>
      <c r="F41" s="16"/>
      <c r="G41" s="16"/>
      <c r="H41" s="16"/>
      <c r="I41" s="16"/>
      <c r="J41" s="16"/>
      <c r="K41" s="13"/>
      <c r="L41" s="20"/>
    </row>
    <row r="42" spans="1:12" x14ac:dyDescent="0.45">
      <c r="C42" s="52" t="s">
        <v>41</v>
      </c>
      <c r="D42" s="52"/>
      <c r="E42" s="52"/>
      <c r="F42" s="52"/>
      <c r="G42" s="52"/>
      <c r="H42" s="52"/>
      <c r="I42" s="52"/>
      <c r="J42" s="46"/>
    </row>
    <row r="43" spans="1:12" x14ac:dyDescent="0.45">
      <c r="C43" s="13">
        <v>2017</v>
      </c>
      <c r="D43" s="13">
        <v>2018</v>
      </c>
      <c r="E43" s="13">
        <v>2019</v>
      </c>
      <c r="F43" s="13">
        <v>2020</v>
      </c>
      <c r="G43" s="13">
        <v>2021</v>
      </c>
      <c r="H43" s="13">
        <v>2022</v>
      </c>
      <c r="I43" s="13">
        <v>2023</v>
      </c>
      <c r="J43" s="13">
        <v>2024</v>
      </c>
      <c r="K43" s="13"/>
      <c r="L43" s="13" t="s">
        <v>103</v>
      </c>
    </row>
    <row r="44" spans="1:12" x14ac:dyDescent="0.45">
      <c r="A44" t="s">
        <v>17</v>
      </c>
      <c r="B44" t="s">
        <v>5</v>
      </c>
      <c r="C44" s="14">
        <v>16.75</v>
      </c>
      <c r="D44" s="14">
        <v>17.52</v>
      </c>
      <c r="E44" s="14">
        <v>17.600000000000001</v>
      </c>
      <c r="F44" s="14">
        <v>18.04</v>
      </c>
      <c r="G44" s="14">
        <v>18.86</v>
      </c>
      <c r="H44" s="14">
        <v>19.329999999999998</v>
      </c>
      <c r="I44" s="14">
        <v>19.510000000000002</v>
      </c>
      <c r="J44" s="14">
        <v>20.74</v>
      </c>
      <c r="K44" s="13"/>
      <c r="L44" s="15">
        <f>(J44/I44)-1</f>
        <v>6.304459251665806E-2</v>
      </c>
    </row>
    <row r="45" spans="1:12" x14ac:dyDescent="0.45">
      <c r="B45" t="s">
        <v>9</v>
      </c>
      <c r="C45" s="14">
        <v>17.600000000000001</v>
      </c>
      <c r="D45" s="14">
        <v>18.399999999999999</v>
      </c>
      <c r="E45" s="14">
        <v>17.600000000000001</v>
      </c>
      <c r="F45" s="14">
        <v>18.04</v>
      </c>
      <c r="G45" s="14">
        <v>18.86</v>
      </c>
      <c r="H45" s="14">
        <v>19.22</v>
      </c>
      <c r="I45" s="14">
        <v>19.95</v>
      </c>
      <c r="J45" s="14">
        <v>21.65</v>
      </c>
      <c r="K45" s="13"/>
      <c r="L45" s="15">
        <f>(J45/I45)-1</f>
        <v>8.5213032581453518E-2</v>
      </c>
    </row>
    <row r="46" spans="1:12" x14ac:dyDescent="0.45">
      <c r="A46" s="1" t="s">
        <v>1</v>
      </c>
      <c r="B46" s="1" t="s">
        <v>70</v>
      </c>
      <c r="C46" s="16">
        <v>4.8295454545454621E-2</v>
      </c>
      <c r="D46" s="16">
        <v>4.7800000000000002E-2</v>
      </c>
      <c r="E46" s="16">
        <v>0</v>
      </c>
      <c r="F46" s="16">
        <v>0</v>
      </c>
      <c r="G46" s="16">
        <v>0</v>
      </c>
      <c r="H46" s="16">
        <v>-5.7232049947970572E-3</v>
      </c>
      <c r="I46" s="16">
        <v>2.2100000000000002E-2</v>
      </c>
      <c r="J46" s="16">
        <v>4.2000000000000003E-2</v>
      </c>
      <c r="K46" s="13"/>
      <c r="L46" s="20">
        <f>(J46-I46)*100</f>
        <v>1.9900000000000002</v>
      </c>
    </row>
    <row r="47" spans="1:12" x14ac:dyDescent="0.45">
      <c r="C47" s="13"/>
      <c r="D47" s="13"/>
      <c r="E47" s="13"/>
      <c r="F47" s="13"/>
      <c r="G47" s="13"/>
      <c r="H47" s="13"/>
      <c r="I47" s="13"/>
      <c r="J47" s="13"/>
      <c r="K47" s="13"/>
      <c r="L47" s="13"/>
    </row>
    <row r="48" spans="1:12" x14ac:dyDescent="0.45">
      <c r="C48" s="52" t="s">
        <v>42</v>
      </c>
      <c r="D48" s="52"/>
      <c r="E48" s="52"/>
      <c r="F48" s="52"/>
      <c r="G48" s="52"/>
      <c r="H48" s="52"/>
      <c r="I48" s="52"/>
      <c r="J48" s="46"/>
      <c r="K48" s="13"/>
      <c r="L48" s="13"/>
    </row>
    <row r="49" spans="1:12" x14ac:dyDescent="0.45">
      <c r="C49" s="13">
        <v>2017</v>
      </c>
      <c r="D49" s="13">
        <v>2018</v>
      </c>
      <c r="E49" s="13">
        <v>2019</v>
      </c>
      <c r="F49" s="13">
        <v>2020</v>
      </c>
      <c r="G49" s="13">
        <v>2021</v>
      </c>
      <c r="H49" s="13">
        <v>2022</v>
      </c>
      <c r="I49" s="13">
        <v>2023</v>
      </c>
      <c r="J49" s="13">
        <v>2024</v>
      </c>
      <c r="K49" s="13"/>
      <c r="L49" s="13" t="s">
        <v>103</v>
      </c>
    </row>
    <row r="50" spans="1:12" x14ac:dyDescent="0.45">
      <c r="A50" t="s">
        <v>17</v>
      </c>
      <c r="B50" t="s">
        <v>5</v>
      </c>
      <c r="C50" s="14">
        <v>18.39</v>
      </c>
      <c r="D50" s="14">
        <v>21.62</v>
      </c>
      <c r="E50" s="14">
        <v>22.6</v>
      </c>
      <c r="F50" s="14">
        <v>21.41</v>
      </c>
      <c r="G50" s="14">
        <v>22.38</v>
      </c>
      <c r="H50" s="14">
        <v>21.84</v>
      </c>
      <c r="I50" s="14">
        <v>22.53</v>
      </c>
      <c r="J50" s="14">
        <v>24.16</v>
      </c>
      <c r="K50" s="13"/>
      <c r="L50" s="15">
        <f>(J50/I50)-1</f>
        <v>7.2347980470483852E-2</v>
      </c>
    </row>
    <row r="51" spans="1:12" x14ac:dyDescent="0.45">
      <c r="B51" t="s">
        <v>9</v>
      </c>
      <c r="C51" s="14">
        <v>20.68</v>
      </c>
      <c r="D51" s="14">
        <v>20.57</v>
      </c>
      <c r="E51" s="14">
        <v>21.51</v>
      </c>
      <c r="F51" s="14">
        <v>21.41</v>
      </c>
      <c r="G51" s="14">
        <v>22.38</v>
      </c>
      <c r="H51" s="14">
        <v>22.38</v>
      </c>
      <c r="I51" s="14">
        <v>22.53</v>
      </c>
      <c r="J51" s="14">
        <v>25.06</v>
      </c>
      <c r="K51" s="13"/>
      <c r="L51" s="15">
        <f>(J51/I51)-1</f>
        <v>0.11229471815357295</v>
      </c>
    </row>
    <row r="52" spans="1:12" x14ac:dyDescent="0.45">
      <c r="A52" s="1" t="s">
        <v>1</v>
      </c>
      <c r="B52" s="1" t="s">
        <v>70</v>
      </c>
      <c r="C52" s="16">
        <v>0.11073500967117984</v>
      </c>
      <c r="D52" s="16">
        <v>-5.0999999999999997E-2</v>
      </c>
      <c r="E52" s="16">
        <v>-5.0700000000000002E-2</v>
      </c>
      <c r="F52" s="16">
        <v>0</v>
      </c>
      <c r="G52" s="16">
        <v>0</v>
      </c>
      <c r="H52" s="16">
        <v>2.4128686327077712E-2</v>
      </c>
      <c r="I52" s="16">
        <v>0</v>
      </c>
      <c r="J52" s="16">
        <v>3.61E-2</v>
      </c>
      <c r="K52" s="13"/>
      <c r="L52" s="20">
        <f>(J52-I52)*100</f>
        <v>3.61</v>
      </c>
    </row>
    <row r="54" spans="1:12" x14ac:dyDescent="0.45">
      <c r="C54" s="52" t="s">
        <v>43</v>
      </c>
      <c r="D54" s="52"/>
      <c r="E54" s="52"/>
      <c r="F54" s="52"/>
      <c r="G54" s="52"/>
      <c r="H54" s="52"/>
      <c r="I54" s="52"/>
      <c r="J54" s="46"/>
      <c r="K54" s="13"/>
      <c r="L54" s="13"/>
    </row>
    <row r="55" spans="1:12" x14ac:dyDescent="0.45">
      <c r="C55" s="13">
        <v>2017</v>
      </c>
      <c r="D55" s="13">
        <v>2018</v>
      </c>
      <c r="E55" s="13">
        <v>2019</v>
      </c>
      <c r="F55" s="13">
        <v>2020</v>
      </c>
      <c r="G55" s="13">
        <v>2021</v>
      </c>
      <c r="H55" s="13">
        <v>2022</v>
      </c>
      <c r="I55" s="13">
        <v>2023</v>
      </c>
      <c r="J55" s="13">
        <v>2024</v>
      </c>
      <c r="K55" s="13"/>
      <c r="L55" s="13" t="s">
        <v>103</v>
      </c>
    </row>
    <row r="56" spans="1:12" x14ac:dyDescent="0.45">
      <c r="A56" t="s">
        <v>17</v>
      </c>
      <c r="B56" t="s">
        <v>5</v>
      </c>
      <c r="C56" s="14">
        <v>23.64</v>
      </c>
      <c r="D56" s="14">
        <v>23.24</v>
      </c>
      <c r="E56" s="14">
        <v>23.12</v>
      </c>
      <c r="F56" s="14">
        <v>23.58</v>
      </c>
      <c r="G56" s="14">
        <v>23.82</v>
      </c>
      <c r="H56" s="14">
        <v>23.58</v>
      </c>
      <c r="I56" s="14">
        <v>24.57</v>
      </c>
      <c r="J56" s="14">
        <v>26.7</v>
      </c>
      <c r="K56" s="13"/>
      <c r="L56" s="15">
        <f>(J56/I56)-1</f>
        <v>8.6691086691086605E-2</v>
      </c>
    </row>
    <row r="57" spans="1:12" x14ac:dyDescent="0.45">
      <c r="B57" t="s">
        <v>9</v>
      </c>
      <c r="C57" s="14">
        <v>22.78</v>
      </c>
      <c r="D57" s="14">
        <v>23.23</v>
      </c>
      <c r="E57" s="14">
        <v>23.12</v>
      </c>
      <c r="F57" s="14">
        <v>23.58</v>
      </c>
      <c r="G57" s="14">
        <v>24.17</v>
      </c>
      <c r="H57" s="14">
        <v>24.17</v>
      </c>
      <c r="I57" s="14">
        <v>24.95</v>
      </c>
      <c r="J57" s="14">
        <v>27.07</v>
      </c>
      <c r="K57" s="13"/>
      <c r="L57" s="15">
        <f>(J57/I57)-1</f>
        <v>8.4969939879759648E-2</v>
      </c>
    </row>
    <row r="58" spans="1:12" x14ac:dyDescent="0.45">
      <c r="A58" s="1" t="s">
        <v>1</v>
      </c>
      <c r="B58" s="1" t="s">
        <v>70</v>
      </c>
      <c r="C58" s="16">
        <v>-3.7752414398595231E-2</v>
      </c>
      <c r="D58" s="16">
        <v>-4.0000000000000002E-4</v>
      </c>
      <c r="E58" s="16">
        <v>0</v>
      </c>
      <c r="F58" s="16">
        <v>0</v>
      </c>
      <c r="G58" s="16">
        <v>1.47E-2</v>
      </c>
      <c r="H58" s="16">
        <v>2.4410426148117642E-2</v>
      </c>
      <c r="I58" s="16">
        <v>1.52E-2</v>
      </c>
      <c r="J58" s="16">
        <v>1.3899999999999999E-2</v>
      </c>
      <c r="K58" s="13"/>
      <c r="L58" s="20">
        <f>(J58-I58)*100</f>
        <v>-0.13000000000000009</v>
      </c>
    </row>
    <row r="59" spans="1:12" x14ac:dyDescent="0.45">
      <c r="A59" s="1"/>
      <c r="B59" s="1"/>
      <c r="C59" s="16"/>
      <c r="D59" s="16"/>
      <c r="E59" s="16"/>
      <c r="F59" s="16"/>
      <c r="G59" s="16"/>
      <c r="H59" s="16"/>
      <c r="I59" s="16"/>
      <c r="J59" s="16"/>
      <c r="K59" s="13"/>
      <c r="L59" s="20"/>
    </row>
    <row r="60" spans="1:12" x14ac:dyDescent="0.45">
      <c r="C60" s="52" t="s">
        <v>44</v>
      </c>
      <c r="D60" s="52"/>
      <c r="E60" s="52"/>
      <c r="F60" s="52"/>
      <c r="G60" s="52"/>
      <c r="H60" s="52"/>
      <c r="I60" s="52"/>
      <c r="J60" s="46"/>
    </row>
    <row r="61" spans="1:12" x14ac:dyDescent="0.45">
      <c r="C61" s="13">
        <v>2017</v>
      </c>
      <c r="D61" s="13">
        <v>2018</v>
      </c>
      <c r="E61" s="13">
        <v>2019</v>
      </c>
      <c r="F61" s="13">
        <v>2020</v>
      </c>
      <c r="G61" s="13">
        <v>2021</v>
      </c>
      <c r="H61" s="13">
        <v>2022</v>
      </c>
      <c r="I61" s="13">
        <v>2023</v>
      </c>
      <c r="J61" s="13">
        <v>2024</v>
      </c>
      <c r="K61" s="13"/>
      <c r="L61" s="13" t="s">
        <v>103</v>
      </c>
    </row>
    <row r="62" spans="1:12" x14ac:dyDescent="0.45">
      <c r="A62" t="s">
        <v>17</v>
      </c>
      <c r="B62" t="s">
        <v>5</v>
      </c>
      <c r="C62" s="14">
        <v>25.11</v>
      </c>
      <c r="D62" s="14">
        <v>26.12</v>
      </c>
      <c r="E62" s="14">
        <v>27.18</v>
      </c>
      <c r="F62" s="14">
        <v>25.61</v>
      </c>
      <c r="G62" s="14">
        <v>26.12</v>
      </c>
      <c r="H62" s="14">
        <v>26.38</v>
      </c>
      <c r="I62" s="14">
        <v>28.05</v>
      </c>
      <c r="J62" s="14">
        <v>30.26</v>
      </c>
      <c r="K62" s="13"/>
      <c r="L62" s="15">
        <f>(J62/I62)-1</f>
        <v>7.8787878787878851E-2</v>
      </c>
    </row>
    <row r="63" spans="1:12" x14ac:dyDescent="0.45">
      <c r="B63" t="s">
        <v>9</v>
      </c>
      <c r="C63" s="14">
        <v>25.11</v>
      </c>
      <c r="D63" s="14">
        <v>25.26</v>
      </c>
      <c r="E63" s="14">
        <v>25.93</v>
      </c>
      <c r="F63" s="14">
        <v>26.12</v>
      </c>
      <c r="G63" s="14">
        <v>26.64</v>
      </c>
      <c r="H63" s="14">
        <v>26.65</v>
      </c>
      <c r="I63" s="14">
        <v>27.5</v>
      </c>
      <c r="J63" s="14">
        <v>30.33</v>
      </c>
      <c r="K63" s="13"/>
      <c r="L63" s="15">
        <f>(J63/I63)-1</f>
        <v>0.10290909090909084</v>
      </c>
    </row>
    <row r="64" spans="1:12" x14ac:dyDescent="0.45">
      <c r="A64" s="1" t="s">
        <v>1</v>
      </c>
      <c r="B64" s="1" t="s">
        <v>70</v>
      </c>
      <c r="C64" s="16">
        <v>0</v>
      </c>
      <c r="D64" s="16">
        <v>-3.4000000000000002E-2</v>
      </c>
      <c r="E64" s="16">
        <v>-4.82E-2</v>
      </c>
      <c r="F64" s="16">
        <v>1.95E-2</v>
      </c>
      <c r="G64" s="16">
        <v>1.9599999999999999E-2</v>
      </c>
      <c r="H64" s="16">
        <v>1.013133208255158E-2</v>
      </c>
      <c r="I64" s="16">
        <v>-0.02</v>
      </c>
      <c r="J64" s="16">
        <v>2.3E-3</v>
      </c>
      <c r="K64" s="13"/>
      <c r="L64" s="20">
        <f>(J64-I64)*100</f>
        <v>2.23</v>
      </c>
    </row>
    <row r="65" spans="1:12" x14ac:dyDescent="0.45">
      <c r="C65" s="13"/>
      <c r="D65" s="13"/>
      <c r="E65" s="13"/>
      <c r="F65" s="13"/>
      <c r="G65" s="13"/>
      <c r="H65" s="13"/>
      <c r="I65" s="13"/>
      <c r="J65" s="13"/>
      <c r="K65" s="13"/>
      <c r="L65" s="13"/>
    </row>
    <row r="66" spans="1:12" x14ac:dyDescent="0.45">
      <c r="C66" s="52" t="s">
        <v>45</v>
      </c>
      <c r="D66" s="52"/>
      <c r="E66" s="52"/>
      <c r="F66" s="52"/>
      <c r="G66" s="52"/>
      <c r="H66" s="52"/>
      <c r="I66" s="52"/>
      <c r="J66" s="46"/>
      <c r="K66" s="13"/>
      <c r="L66" s="13"/>
    </row>
    <row r="67" spans="1:12" x14ac:dyDescent="0.45">
      <c r="C67" s="13">
        <v>2017</v>
      </c>
      <c r="D67" s="13">
        <v>2018</v>
      </c>
      <c r="E67" s="13">
        <v>2019</v>
      </c>
      <c r="F67" s="13">
        <v>2020</v>
      </c>
      <c r="G67" s="13">
        <v>2021</v>
      </c>
      <c r="H67" s="13">
        <v>2022</v>
      </c>
      <c r="I67" s="13">
        <v>2023</v>
      </c>
      <c r="J67" s="13">
        <v>2024</v>
      </c>
      <c r="K67" s="13"/>
      <c r="L67" s="13" t="s">
        <v>103</v>
      </c>
    </row>
    <row r="68" spans="1:12" x14ac:dyDescent="0.45">
      <c r="A68" t="s">
        <v>17</v>
      </c>
      <c r="B68" t="s">
        <v>5</v>
      </c>
      <c r="C68" s="14">
        <v>26.81</v>
      </c>
      <c r="D68" s="14">
        <v>27.35</v>
      </c>
      <c r="E68" s="14">
        <v>28.45</v>
      </c>
      <c r="F68" s="14">
        <v>29.31</v>
      </c>
      <c r="G68" s="14">
        <v>29.6</v>
      </c>
      <c r="H68" s="14">
        <v>29.6</v>
      </c>
      <c r="I68" s="14">
        <v>30.86</v>
      </c>
      <c r="J68" s="14">
        <v>33.03</v>
      </c>
      <c r="K68" s="13"/>
      <c r="L68" s="15">
        <f>(J68/I68)-1</f>
        <v>7.0317563188593724E-2</v>
      </c>
    </row>
    <row r="69" spans="1:12" x14ac:dyDescent="0.45">
      <c r="B69" t="s">
        <v>9</v>
      </c>
      <c r="C69" s="14">
        <v>27.69</v>
      </c>
      <c r="D69" s="14">
        <v>27.9</v>
      </c>
      <c r="E69" s="14">
        <v>28.74</v>
      </c>
      <c r="F69" s="14">
        <v>29.07</v>
      </c>
      <c r="G69" s="14">
        <v>29.6</v>
      </c>
      <c r="H69" s="14">
        <v>29.6</v>
      </c>
      <c r="I69" s="14">
        <v>31.16</v>
      </c>
      <c r="J69" s="14">
        <v>33.03</v>
      </c>
      <c r="K69" s="13"/>
      <c r="L69" s="15">
        <f>(J69/I69)-1</f>
        <v>6.0012836970475103E-2</v>
      </c>
    </row>
    <row r="70" spans="1:12" x14ac:dyDescent="0.45">
      <c r="A70" s="1" t="s">
        <v>1</v>
      </c>
      <c r="B70" s="1" t="s">
        <v>70</v>
      </c>
      <c r="C70" s="16">
        <v>3.1780426146623422E-2</v>
      </c>
      <c r="D70" s="16">
        <v>1.9699999999999999E-2</v>
      </c>
      <c r="E70" s="16">
        <v>1.01E-2</v>
      </c>
      <c r="F70" s="16">
        <v>-8.3000000000000001E-3</v>
      </c>
      <c r="G70" s="16">
        <v>0</v>
      </c>
      <c r="H70" s="16">
        <v>0</v>
      </c>
      <c r="I70" s="16">
        <v>9.7999999999999997E-3</v>
      </c>
      <c r="J70" s="16">
        <v>0</v>
      </c>
      <c r="K70" s="13"/>
      <c r="L70" s="20">
        <f>(J70-I70)*100</f>
        <v>-0.98</v>
      </c>
    </row>
    <row r="72" spans="1:12" x14ac:dyDescent="0.45">
      <c r="C72" s="52" t="s">
        <v>46</v>
      </c>
      <c r="D72" s="52"/>
      <c r="E72" s="52"/>
      <c r="F72" s="52"/>
      <c r="G72" s="52"/>
      <c r="H72" s="52"/>
      <c r="I72" s="52"/>
      <c r="J72" s="46"/>
      <c r="K72" s="13"/>
      <c r="L72" s="13"/>
    </row>
    <row r="73" spans="1:12" x14ac:dyDescent="0.45">
      <c r="C73" s="13">
        <v>2017</v>
      </c>
      <c r="D73" s="13">
        <v>2018</v>
      </c>
      <c r="E73" s="13">
        <v>2019</v>
      </c>
      <c r="F73" s="13">
        <v>2020</v>
      </c>
      <c r="G73" s="13">
        <v>2021</v>
      </c>
      <c r="H73" s="13">
        <v>2022</v>
      </c>
      <c r="I73" s="13">
        <v>2023</v>
      </c>
      <c r="J73" s="13">
        <v>2024</v>
      </c>
      <c r="K73" s="13"/>
      <c r="L73" s="13" t="s">
        <v>103</v>
      </c>
    </row>
    <row r="74" spans="1:12" x14ac:dyDescent="0.45">
      <c r="A74" t="s">
        <v>17</v>
      </c>
      <c r="B74" t="s">
        <v>5</v>
      </c>
      <c r="C74" s="53">
        <v>30.69</v>
      </c>
      <c r="D74" s="53" t="s">
        <v>126</v>
      </c>
      <c r="E74" s="53">
        <v>30.51</v>
      </c>
      <c r="F74" s="53">
        <v>30.38</v>
      </c>
      <c r="G74" s="53">
        <v>30.99</v>
      </c>
      <c r="H74" s="53">
        <v>31.3</v>
      </c>
      <c r="I74" s="53">
        <v>32.81</v>
      </c>
      <c r="J74" s="14">
        <v>35.450000000000003</v>
      </c>
      <c r="K74" s="13"/>
      <c r="L74" s="15">
        <f>(J74/I74)-1</f>
        <v>8.0463273392258561E-2</v>
      </c>
    </row>
    <row r="75" spans="1:12" x14ac:dyDescent="0.45">
      <c r="B75" t="s">
        <v>9</v>
      </c>
      <c r="C75" s="53">
        <v>30.69</v>
      </c>
      <c r="D75" s="53">
        <v>30.99</v>
      </c>
      <c r="E75" s="53">
        <v>31.55</v>
      </c>
      <c r="F75" s="53">
        <v>30.99</v>
      </c>
      <c r="G75" s="53">
        <v>31.61</v>
      </c>
      <c r="H75" s="53">
        <v>32.24</v>
      </c>
      <c r="I75" s="53">
        <v>33.28</v>
      </c>
      <c r="J75" s="14">
        <v>35.450000000000003</v>
      </c>
      <c r="K75" s="13"/>
      <c r="L75" s="15">
        <f>(J75/I75)-1</f>
        <v>6.5204326923076872E-2</v>
      </c>
    </row>
    <row r="76" spans="1:12" x14ac:dyDescent="0.45">
      <c r="A76" s="1" t="s">
        <v>1</v>
      </c>
      <c r="B76" s="1" t="s">
        <v>70</v>
      </c>
      <c r="C76" s="54">
        <v>0</v>
      </c>
      <c r="D76" s="54" t="s">
        <v>126</v>
      </c>
      <c r="E76" s="54">
        <v>3.3000000000000002E-2</v>
      </c>
      <c r="F76" s="54">
        <v>1.9699999999999999E-2</v>
      </c>
      <c r="G76" s="54">
        <v>1.9599999999999999E-2</v>
      </c>
      <c r="H76" s="54">
        <v>2.9156327543424357E-2</v>
      </c>
      <c r="I76" s="54">
        <v>1.41E-2</v>
      </c>
      <c r="J76" s="16">
        <v>0</v>
      </c>
      <c r="K76" s="13"/>
      <c r="L76" s="20">
        <f>(J76-I76)*100</f>
        <v>-1.41</v>
      </c>
    </row>
    <row r="77" spans="1:12" x14ac:dyDescent="0.45">
      <c r="A77" s="1"/>
      <c r="B77" s="1"/>
      <c r="C77" s="16"/>
      <c r="D77" s="16"/>
      <c r="E77" s="16"/>
      <c r="F77" s="16"/>
      <c r="G77" s="16"/>
      <c r="H77" s="16"/>
      <c r="I77" s="16"/>
      <c r="J77" s="16"/>
      <c r="K77" s="13"/>
      <c r="L77" s="20"/>
    </row>
    <row r="78" spans="1:12" x14ac:dyDescent="0.45">
      <c r="C78" s="52" t="s">
        <v>47</v>
      </c>
      <c r="D78" s="52"/>
      <c r="E78" s="52"/>
      <c r="F78" s="52"/>
      <c r="G78" s="52"/>
      <c r="H78" s="52"/>
      <c r="I78" s="52"/>
      <c r="J78" s="46"/>
    </row>
    <row r="79" spans="1:12" x14ac:dyDescent="0.45">
      <c r="C79" s="13">
        <v>2017</v>
      </c>
      <c r="D79" s="13">
        <v>2018</v>
      </c>
      <c r="E79" s="13">
        <v>2019</v>
      </c>
      <c r="F79" s="13">
        <v>2020</v>
      </c>
      <c r="G79" s="13">
        <v>2021</v>
      </c>
      <c r="H79" s="13">
        <v>2022</v>
      </c>
      <c r="I79" s="13">
        <v>2023</v>
      </c>
      <c r="J79" s="13">
        <v>2024</v>
      </c>
      <c r="K79" s="13"/>
      <c r="L79" s="13" t="s">
        <v>103</v>
      </c>
    </row>
    <row r="80" spans="1:12" x14ac:dyDescent="0.45">
      <c r="A80" t="s">
        <v>17</v>
      </c>
      <c r="B80" t="s">
        <v>5</v>
      </c>
      <c r="C80" s="53">
        <v>35.69</v>
      </c>
      <c r="D80" s="53" t="s">
        <v>126</v>
      </c>
      <c r="E80" s="53" t="s">
        <v>126</v>
      </c>
      <c r="F80" s="53" t="s">
        <v>126</v>
      </c>
      <c r="G80" s="53">
        <v>38.64</v>
      </c>
      <c r="H80" s="53">
        <v>37.14</v>
      </c>
      <c r="I80" s="53">
        <v>38.32</v>
      </c>
      <c r="J80" s="14">
        <v>41.95</v>
      </c>
      <c r="K80" s="13"/>
      <c r="L80" s="15">
        <f>(J80/I80)-1</f>
        <v>9.4728601252609623E-2</v>
      </c>
    </row>
    <row r="81" spans="1:12" x14ac:dyDescent="0.45">
      <c r="B81" t="s">
        <v>9</v>
      </c>
      <c r="C81" s="53">
        <v>35.92</v>
      </c>
      <c r="D81" s="53">
        <v>35.69</v>
      </c>
      <c r="E81" s="53">
        <v>37.18</v>
      </c>
      <c r="F81" s="53">
        <v>37.14</v>
      </c>
      <c r="G81" s="53">
        <v>37.880000000000003</v>
      </c>
      <c r="H81" s="53">
        <v>38.64</v>
      </c>
      <c r="I81" s="53">
        <v>39.869999999999997</v>
      </c>
      <c r="J81" s="14">
        <v>42.26</v>
      </c>
      <c r="K81" s="13"/>
      <c r="L81" s="15">
        <f>(J81/I81)-1</f>
        <v>5.9944820667168219E-2</v>
      </c>
    </row>
    <row r="82" spans="1:12" x14ac:dyDescent="0.45">
      <c r="A82" s="1" t="s">
        <v>1</v>
      </c>
      <c r="B82" s="1" t="s">
        <v>70</v>
      </c>
      <c r="C82" s="54">
        <v>6.4031180400891978E-3</v>
      </c>
      <c r="D82" s="54" t="s">
        <v>126</v>
      </c>
      <c r="E82" s="54" t="s">
        <v>126</v>
      </c>
      <c r="F82" s="54" t="s">
        <v>126</v>
      </c>
      <c r="G82" s="54">
        <v>-0.02</v>
      </c>
      <c r="H82" s="54">
        <v>3.8819875776397512E-2</v>
      </c>
      <c r="I82" s="54">
        <v>3.8899999999999997E-2</v>
      </c>
      <c r="J82" s="16">
        <v>7.3000000000000001E-3</v>
      </c>
      <c r="K82" s="13"/>
      <c r="L82" s="20">
        <f>(J82-I82)*100</f>
        <v>-3.1599999999999997</v>
      </c>
    </row>
    <row r="83" spans="1:12" x14ac:dyDescent="0.45">
      <c r="C83" s="13"/>
      <c r="D83" s="13"/>
      <c r="E83" s="13"/>
      <c r="F83" s="13"/>
      <c r="G83" s="13"/>
      <c r="H83" s="13"/>
      <c r="I83" s="13"/>
      <c r="J83" s="13"/>
      <c r="K83" s="13"/>
      <c r="L83" s="13"/>
    </row>
    <row r="84" spans="1:12" x14ac:dyDescent="0.45">
      <c r="C84" s="52" t="s">
        <v>48</v>
      </c>
      <c r="D84" s="52"/>
      <c r="E84" s="52"/>
      <c r="F84" s="52"/>
      <c r="G84" s="52"/>
      <c r="H84" s="52"/>
      <c r="I84" s="52"/>
      <c r="J84" s="46"/>
      <c r="K84" s="13"/>
      <c r="L84" s="13"/>
    </row>
    <row r="85" spans="1:12" x14ac:dyDescent="0.45">
      <c r="C85" s="13">
        <v>2017</v>
      </c>
      <c r="D85" s="13">
        <v>2018</v>
      </c>
      <c r="E85" s="13">
        <v>2019</v>
      </c>
      <c r="F85" s="13">
        <v>2020</v>
      </c>
      <c r="G85" s="13">
        <v>2021</v>
      </c>
      <c r="H85" s="13">
        <v>2022</v>
      </c>
      <c r="I85" s="13">
        <v>2023</v>
      </c>
      <c r="J85" s="13">
        <v>2024</v>
      </c>
      <c r="K85" s="13"/>
      <c r="L85" s="13" t="s">
        <v>103</v>
      </c>
    </row>
    <row r="86" spans="1:12" x14ac:dyDescent="0.45">
      <c r="A86" t="s">
        <v>17</v>
      </c>
      <c r="B86" t="s">
        <v>5</v>
      </c>
      <c r="C86" s="53">
        <v>42.68</v>
      </c>
      <c r="D86" s="53" t="s">
        <v>126</v>
      </c>
      <c r="E86" s="53" t="s">
        <v>126</v>
      </c>
      <c r="F86" s="53" t="s">
        <v>126</v>
      </c>
      <c r="G86" s="53" t="s">
        <v>126</v>
      </c>
      <c r="H86" s="53" t="s">
        <v>126</v>
      </c>
      <c r="I86" s="53" t="s">
        <v>126</v>
      </c>
      <c r="J86" s="14">
        <v>46.61</v>
      </c>
      <c r="K86" s="13"/>
      <c r="L86" s="15" t="s">
        <v>76</v>
      </c>
    </row>
    <row r="87" spans="1:12" x14ac:dyDescent="0.45">
      <c r="B87" t="s">
        <v>9</v>
      </c>
      <c r="C87" s="53">
        <v>41.88</v>
      </c>
      <c r="D87" s="53">
        <v>40.78</v>
      </c>
      <c r="E87" s="53">
        <v>42.26</v>
      </c>
      <c r="F87" s="53">
        <v>43.97</v>
      </c>
      <c r="G87" s="53">
        <v>44.85</v>
      </c>
      <c r="H87" s="53">
        <v>44.44</v>
      </c>
      <c r="I87" s="53">
        <v>45.75</v>
      </c>
      <c r="J87" s="14">
        <v>47.77</v>
      </c>
      <c r="K87" s="13"/>
      <c r="L87" s="15">
        <f>(J87/I87)-1</f>
        <v>4.4153005464480977E-2</v>
      </c>
    </row>
    <row r="88" spans="1:12" x14ac:dyDescent="0.45">
      <c r="A88" s="1" t="s">
        <v>1</v>
      </c>
      <c r="B88" s="1" t="s">
        <v>70</v>
      </c>
      <c r="C88" s="54">
        <v>-1.9102196752626484E-2</v>
      </c>
      <c r="D88" s="54" t="s">
        <v>126</v>
      </c>
      <c r="E88" s="54" t="s">
        <v>126</v>
      </c>
      <c r="F88" s="54" t="s">
        <v>126</v>
      </c>
      <c r="G88" s="54" t="s">
        <v>126</v>
      </c>
      <c r="H88" s="54" t="s">
        <v>126</v>
      </c>
      <c r="I88" s="54" t="s">
        <v>126</v>
      </c>
      <c r="J88" s="16">
        <v>2.4299999999999999E-2</v>
      </c>
      <c r="K88" s="13"/>
      <c r="L88" s="20" t="s">
        <v>76</v>
      </c>
    </row>
    <row r="90" spans="1:12" x14ac:dyDescent="0.45">
      <c r="C90" s="52" t="s">
        <v>49</v>
      </c>
      <c r="D90" s="52"/>
      <c r="E90" s="52"/>
      <c r="F90" s="52"/>
      <c r="G90" s="52"/>
      <c r="H90" s="52"/>
      <c r="I90" s="52"/>
      <c r="J90" s="46"/>
      <c r="K90" s="13"/>
      <c r="L90" s="13"/>
    </row>
    <row r="91" spans="1:12" x14ac:dyDescent="0.45">
      <c r="C91" s="13">
        <v>2017</v>
      </c>
      <c r="D91" s="13">
        <v>2018</v>
      </c>
      <c r="E91" s="13">
        <v>2019</v>
      </c>
      <c r="F91" s="13">
        <v>2020</v>
      </c>
      <c r="G91" s="13">
        <v>2021</v>
      </c>
      <c r="H91" s="13">
        <v>2022</v>
      </c>
      <c r="I91" s="13">
        <v>2023</v>
      </c>
      <c r="J91" s="13">
        <v>2024</v>
      </c>
      <c r="K91" s="13"/>
      <c r="L91" s="13" t="s">
        <v>103</v>
      </c>
    </row>
    <row r="92" spans="1:12" x14ac:dyDescent="0.45">
      <c r="A92" t="s">
        <v>17</v>
      </c>
      <c r="B92" t="s">
        <v>5</v>
      </c>
      <c r="C92" s="53" t="s">
        <v>76</v>
      </c>
      <c r="D92" s="53" t="s">
        <v>76</v>
      </c>
      <c r="E92" s="53" t="s">
        <v>76</v>
      </c>
      <c r="F92" s="53" t="s">
        <v>76</v>
      </c>
      <c r="G92" s="53" t="s">
        <v>76</v>
      </c>
      <c r="H92" s="53" t="s">
        <v>126</v>
      </c>
      <c r="I92" s="53" t="s">
        <v>126</v>
      </c>
      <c r="J92" s="53" t="s">
        <v>126</v>
      </c>
      <c r="K92" s="13"/>
      <c r="L92" s="15" t="s">
        <v>76</v>
      </c>
    </row>
    <row r="93" spans="1:12" x14ac:dyDescent="0.45">
      <c r="B93" t="s">
        <v>9</v>
      </c>
      <c r="C93" s="53" t="s">
        <v>76</v>
      </c>
      <c r="D93" s="53" t="s">
        <v>76</v>
      </c>
      <c r="E93" s="53" t="s">
        <v>76</v>
      </c>
      <c r="F93" s="53" t="s">
        <v>76</v>
      </c>
      <c r="G93" s="53" t="s">
        <v>76</v>
      </c>
      <c r="H93" s="53">
        <v>47.63</v>
      </c>
      <c r="I93" s="53">
        <v>48.48</v>
      </c>
      <c r="J93" s="14">
        <v>50.49</v>
      </c>
      <c r="K93" s="13"/>
      <c r="L93" s="15">
        <f>(J93/I93)-1</f>
        <v>4.1460396039604053E-2</v>
      </c>
    </row>
    <row r="94" spans="1:12" x14ac:dyDescent="0.45">
      <c r="A94" s="1" t="s">
        <v>1</v>
      </c>
      <c r="B94" s="1" t="s">
        <v>70</v>
      </c>
      <c r="C94" s="55" t="s">
        <v>76</v>
      </c>
      <c r="D94" s="55" t="s">
        <v>76</v>
      </c>
      <c r="E94" s="55" t="s">
        <v>76</v>
      </c>
      <c r="F94" s="55" t="s">
        <v>76</v>
      </c>
      <c r="G94" s="55" t="s">
        <v>76</v>
      </c>
      <c r="H94" s="54" t="s">
        <v>126</v>
      </c>
      <c r="I94" s="54" t="s">
        <v>126</v>
      </c>
      <c r="J94" s="54" t="s">
        <v>126</v>
      </c>
      <c r="K94" s="13"/>
      <c r="L94" s="20" t="s">
        <v>76</v>
      </c>
    </row>
    <row r="95" spans="1:12" x14ac:dyDescent="0.45">
      <c r="A95" s="1"/>
      <c r="B95" s="1"/>
      <c r="C95" s="16"/>
      <c r="D95" s="16"/>
      <c r="E95" s="16"/>
      <c r="F95" s="16"/>
      <c r="G95" s="16"/>
      <c r="H95" s="16"/>
      <c r="I95" s="16"/>
      <c r="J95" s="16"/>
      <c r="K95" s="13"/>
      <c r="L95" s="20"/>
    </row>
    <row r="96" spans="1:12" x14ac:dyDescent="0.45">
      <c r="C96" s="52" t="s">
        <v>50</v>
      </c>
      <c r="D96" s="52"/>
      <c r="E96" s="52"/>
      <c r="F96" s="52"/>
      <c r="G96" s="52"/>
      <c r="H96" s="52"/>
      <c r="I96" s="52"/>
      <c r="J96" s="46"/>
    </row>
    <row r="97" spans="1:12" x14ac:dyDescent="0.45">
      <c r="C97" s="13">
        <v>2017</v>
      </c>
      <c r="D97" s="13">
        <v>2018</v>
      </c>
      <c r="E97" s="13">
        <v>2019</v>
      </c>
      <c r="F97" s="13">
        <v>2020</v>
      </c>
      <c r="G97" s="13">
        <v>2021</v>
      </c>
      <c r="H97" s="13">
        <v>2022</v>
      </c>
      <c r="I97" s="13">
        <v>2023</v>
      </c>
      <c r="J97" s="13">
        <v>2024</v>
      </c>
      <c r="K97" s="13"/>
      <c r="L97" s="13" t="s">
        <v>103</v>
      </c>
    </row>
    <row r="98" spans="1:12" x14ac:dyDescent="0.45">
      <c r="A98" t="s">
        <v>17</v>
      </c>
      <c r="B98" t="s">
        <v>5</v>
      </c>
      <c r="C98" s="53" t="s">
        <v>76</v>
      </c>
      <c r="D98" s="53" t="s">
        <v>126</v>
      </c>
      <c r="E98" s="53" t="s">
        <v>126</v>
      </c>
      <c r="F98" s="53" t="s">
        <v>126</v>
      </c>
      <c r="G98" s="53" t="s">
        <v>126</v>
      </c>
      <c r="H98" s="53" t="s">
        <v>126</v>
      </c>
      <c r="I98" s="53" t="s">
        <v>126</v>
      </c>
      <c r="J98" s="53" t="s">
        <v>126</v>
      </c>
      <c r="K98" s="13"/>
      <c r="L98" s="15" t="s">
        <v>76</v>
      </c>
    </row>
    <row r="99" spans="1:12" x14ac:dyDescent="0.45">
      <c r="B99" t="s">
        <v>9</v>
      </c>
      <c r="C99" s="53" t="s">
        <v>76</v>
      </c>
      <c r="D99" s="53">
        <v>57.39</v>
      </c>
      <c r="E99" s="53">
        <v>59.42</v>
      </c>
      <c r="F99" s="53">
        <v>60.61</v>
      </c>
      <c r="G99" s="53">
        <v>61.82</v>
      </c>
      <c r="H99" s="53">
        <v>60.22</v>
      </c>
      <c r="I99" s="53">
        <v>61.82</v>
      </c>
      <c r="J99" s="14">
        <v>65.69</v>
      </c>
      <c r="K99" s="13"/>
      <c r="L99" s="15">
        <f>(J99/I99)-1</f>
        <v>6.2601099967648066E-2</v>
      </c>
    </row>
    <row r="100" spans="1:12" x14ac:dyDescent="0.45">
      <c r="A100" s="1" t="s">
        <v>1</v>
      </c>
      <c r="B100" s="1" t="s">
        <v>70</v>
      </c>
      <c r="C100" s="55" t="s">
        <v>76</v>
      </c>
      <c r="D100" s="54" t="s">
        <v>126</v>
      </c>
      <c r="E100" s="54" t="s">
        <v>126</v>
      </c>
      <c r="F100" s="54" t="s">
        <v>126</v>
      </c>
      <c r="G100" s="54" t="s">
        <v>126</v>
      </c>
      <c r="H100" s="54" t="s">
        <v>126</v>
      </c>
      <c r="I100" s="54" t="s">
        <v>126</v>
      </c>
      <c r="J100" s="54" t="s">
        <v>126</v>
      </c>
      <c r="K100" s="13"/>
      <c r="L100" s="20" t="s">
        <v>76</v>
      </c>
    </row>
    <row r="101" spans="1:12" x14ac:dyDescent="0.45">
      <c r="C101" s="13"/>
      <c r="D101" s="13"/>
      <c r="E101" s="13"/>
      <c r="F101" s="13"/>
      <c r="G101" s="13"/>
      <c r="H101" s="13"/>
      <c r="I101" s="13"/>
      <c r="J101" s="13"/>
      <c r="K101" s="13"/>
      <c r="L101" s="13"/>
    </row>
    <row r="102" spans="1:12" x14ac:dyDescent="0.45">
      <c r="C102" s="52" t="s">
        <v>51</v>
      </c>
      <c r="D102" s="52"/>
      <c r="E102" s="52"/>
      <c r="F102" s="52"/>
      <c r="G102" s="52"/>
      <c r="H102" s="52"/>
      <c r="I102" s="52"/>
      <c r="J102" s="46"/>
      <c r="K102" s="13"/>
      <c r="L102" s="13"/>
    </row>
    <row r="103" spans="1:12" x14ac:dyDescent="0.45">
      <c r="C103" s="13">
        <v>2017</v>
      </c>
      <c r="D103" s="13">
        <v>2018</v>
      </c>
      <c r="E103" s="13">
        <v>2019</v>
      </c>
      <c r="F103" s="13">
        <v>2020</v>
      </c>
      <c r="G103" s="13">
        <v>2021</v>
      </c>
      <c r="H103" s="13">
        <v>2022</v>
      </c>
      <c r="I103" s="13">
        <v>2023</v>
      </c>
      <c r="J103" s="13">
        <v>2024</v>
      </c>
      <c r="K103" s="13"/>
      <c r="L103" s="13" t="s">
        <v>103</v>
      </c>
    </row>
    <row r="104" spans="1:12" x14ac:dyDescent="0.45">
      <c r="A104" t="s">
        <v>17</v>
      </c>
      <c r="B104" t="s">
        <v>5</v>
      </c>
      <c r="C104" s="56">
        <v>65.44</v>
      </c>
      <c r="D104" s="56" t="s">
        <v>126</v>
      </c>
      <c r="E104" s="56" t="s">
        <v>126</v>
      </c>
      <c r="F104" s="56" t="s">
        <v>126</v>
      </c>
      <c r="G104" s="56" t="s">
        <v>126</v>
      </c>
      <c r="H104" s="53" t="s">
        <v>126</v>
      </c>
      <c r="I104" s="56" t="s">
        <v>126</v>
      </c>
      <c r="J104" s="56" t="s">
        <v>126</v>
      </c>
      <c r="K104" s="13"/>
      <c r="L104" s="15" t="s">
        <v>76</v>
      </c>
    </row>
    <row r="105" spans="1:12" x14ac:dyDescent="0.45">
      <c r="B105" t="s">
        <v>9</v>
      </c>
      <c r="C105" s="56">
        <v>66.86</v>
      </c>
      <c r="D105" s="56">
        <v>66.09</v>
      </c>
      <c r="E105" s="56">
        <v>69.66</v>
      </c>
      <c r="F105" s="56">
        <v>68.8</v>
      </c>
      <c r="G105" s="56">
        <v>68.760000000000005</v>
      </c>
      <c r="H105" s="53">
        <v>70.11</v>
      </c>
      <c r="I105" s="53">
        <v>70.14</v>
      </c>
      <c r="J105" s="14">
        <v>73.239999999999995</v>
      </c>
      <c r="K105" s="13"/>
      <c r="L105" s="15">
        <f>(J105/I105)-1</f>
        <v>4.4197319646421374E-2</v>
      </c>
    </row>
    <row r="106" spans="1:12" x14ac:dyDescent="0.45">
      <c r="A106" s="1" t="s">
        <v>1</v>
      </c>
      <c r="B106" s="1" t="s">
        <v>70</v>
      </c>
      <c r="C106" s="54">
        <v>2.1238408615016479E-2</v>
      </c>
      <c r="D106" s="54" t="s">
        <v>126</v>
      </c>
      <c r="E106" s="54" t="s">
        <v>126</v>
      </c>
      <c r="F106" s="54" t="s">
        <v>126</v>
      </c>
      <c r="G106" s="54" t="s">
        <v>126</v>
      </c>
      <c r="H106" s="54" t="s">
        <v>126</v>
      </c>
      <c r="I106" s="54" t="s">
        <v>126</v>
      </c>
      <c r="J106" s="54" t="s">
        <v>126</v>
      </c>
      <c r="K106" s="13"/>
      <c r="L106" s="20" t="s">
        <v>76</v>
      </c>
    </row>
    <row r="107" spans="1:12" x14ac:dyDescent="0.45">
      <c r="A107" s="10"/>
      <c r="B107" s="10"/>
      <c r="C107" s="10"/>
      <c r="D107" s="10"/>
      <c r="E107" s="10"/>
      <c r="F107" s="10"/>
      <c r="G107" s="10"/>
      <c r="H107" s="10"/>
      <c r="I107" s="10"/>
      <c r="J107" s="10"/>
      <c r="K107" s="10"/>
      <c r="L107" s="11"/>
    </row>
    <row r="108" spans="1:12" x14ac:dyDescent="0.45">
      <c r="L108"/>
    </row>
    <row r="109" spans="1:12" x14ac:dyDescent="0.45">
      <c r="C109" s="52" t="s">
        <v>52</v>
      </c>
      <c r="D109" s="52"/>
      <c r="E109" s="52"/>
      <c r="F109" s="52"/>
      <c r="G109" s="52"/>
      <c r="H109" s="52"/>
      <c r="I109" s="52"/>
      <c r="J109" s="46"/>
    </row>
    <row r="110" spans="1:12" x14ac:dyDescent="0.45">
      <c r="C110" s="13">
        <v>2017</v>
      </c>
      <c r="D110" s="13">
        <v>2018</v>
      </c>
      <c r="E110" s="13">
        <v>2019</v>
      </c>
      <c r="F110" s="13">
        <v>2020</v>
      </c>
      <c r="G110" s="13">
        <v>2021</v>
      </c>
      <c r="H110" s="13">
        <v>2022</v>
      </c>
      <c r="I110" s="13">
        <v>2023</v>
      </c>
      <c r="J110" s="13">
        <v>2024</v>
      </c>
      <c r="K110" s="13"/>
      <c r="L110" s="13" t="s">
        <v>103</v>
      </c>
    </row>
    <row r="111" spans="1:12" x14ac:dyDescent="0.45">
      <c r="A111" t="s">
        <v>17</v>
      </c>
      <c r="B111" t="s">
        <v>5</v>
      </c>
      <c r="C111" s="53">
        <v>9.75</v>
      </c>
      <c r="D111" s="53">
        <v>10.199999999999999</v>
      </c>
      <c r="E111" s="53">
        <v>10.55</v>
      </c>
      <c r="F111" s="53" t="s">
        <v>126</v>
      </c>
      <c r="G111" s="53" t="s">
        <v>126</v>
      </c>
      <c r="H111" s="53">
        <v>11.05</v>
      </c>
      <c r="I111" s="53" t="s">
        <v>76</v>
      </c>
      <c r="J111" s="14">
        <v>13.15</v>
      </c>
      <c r="K111" s="13"/>
      <c r="L111" s="15" t="s">
        <v>76</v>
      </c>
    </row>
    <row r="112" spans="1:12" x14ac:dyDescent="0.45">
      <c r="B112" t="s">
        <v>9</v>
      </c>
      <c r="C112" s="53">
        <v>9.75</v>
      </c>
      <c r="D112" s="53">
        <v>10.199999999999999</v>
      </c>
      <c r="E112" s="53">
        <v>10.55</v>
      </c>
      <c r="F112" s="53">
        <v>10.75</v>
      </c>
      <c r="G112" s="53">
        <v>10.85</v>
      </c>
      <c r="H112" s="53" t="s">
        <v>126</v>
      </c>
      <c r="I112" s="53" t="s">
        <v>76</v>
      </c>
      <c r="J112" s="56" t="s">
        <v>126</v>
      </c>
      <c r="K112" s="13"/>
      <c r="L112" s="15" t="s">
        <v>76</v>
      </c>
    </row>
    <row r="113" spans="1:12" x14ac:dyDescent="0.45">
      <c r="A113" s="1" t="s">
        <v>1</v>
      </c>
      <c r="B113" s="1" t="s">
        <v>70</v>
      </c>
      <c r="C113" s="54">
        <v>0</v>
      </c>
      <c r="D113" s="54">
        <v>0</v>
      </c>
      <c r="E113" s="54">
        <v>0</v>
      </c>
      <c r="F113" s="54" t="s">
        <v>126</v>
      </c>
      <c r="G113" s="54" t="s">
        <v>126</v>
      </c>
      <c r="H113" s="54">
        <v>0</v>
      </c>
      <c r="I113" s="54" t="s">
        <v>76</v>
      </c>
      <c r="J113" s="54" t="s">
        <v>126</v>
      </c>
      <c r="K113" s="13"/>
      <c r="L113" s="15" t="s">
        <v>76</v>
      </c>
    </row>
    <row r="114" spans="1:12" x14ac:dyDescent="0.45">
      <c r="C114" s="13"/>
      <c r="D114" s="13"/>
      <c r="E114" s="13"/>
      <c r="F114" s="13"/>
      <c r="G114" s="13"/>
      <c r="H114" s="13"/>
      <c r="I114" s="13"/>
      <c r="J114" s="13"/>
      <c r="K114" s="13"/>
      <c r="L114" s="13"/>
    </row>
    <row r="115" spans="1:12" x14ac:dyDescent="0.45">
      <c r="C115" s="52" t="s">
        <v>53</v>
      </c>
      <c r="D115" s="52"/>
      <c r="E115" s="52"/>
      <c r="F115" s="52"/>
      <c r="G115" s="52"/>
      <c r="H115" s="52"/>
      <c r="I115" s="52"/>
      <c r="J115" s="46"/>
      <c r="K115" s="13"/>
      <c r="L115" s="13"/>
    </row>
    <row r="116" spans="1:12" x14ac:dyDescent="0.45">
      <c r="C116" s="13">
        <v>2017</v>
      </c>
      <c r="D116" s="13">
        <v>2018</v>
      </c>
      <c r="E116" s="13">
        <v>2019</v>
      </c>
      <c r="F116" s="13">
        <v>2020</v>
      </c>
      <c r="G116" s="13">
        <v>2021</v>
      </c>
      <c r="H116" s="13">
        <v>2022</v>
      </c>
      <c r="I116" s="13">
        <v>2023</v>
      </c>
      <c r="J116" s="13">
        <v>2024</v>
      </c>
      <c r="K116" s="13"/>
      <c r="L116" s="13" t="s">
        <v>103</v>
      </c>
    </row>
    <row r="117" spans="1:12" x14ac:dyDescent="0.45">
      <c r="A117" t="s">
        <v>17</v>
      </c>
      <c r="B117" t="s">
        <v>5</v>
      </c>
      <c r="C117" s="53">
        <v>16.34</v>
      </c>
      <c r="D117" s="53" t="s">
        <v>126</v>
      </c>
      <c r="E117" s="53" t="s">
        <v>126</v>
      </c>
      <c r="F117" s="53" t="s">
        <v>76</v>
      </c>
      <c r="G117" s="53" t="s">
        <v>76</v>
      </c>
      <c r="H117" s="53" t="s">
        <v>126</v>
      </c>
      <c r="I117" s="53" t="s">
        <v>76</v>
      </c>
      <c r="J117" s="53" t="s">
        <v>76</v>
      </c>
      <c r="K117" s="13"/>
      <c r="L117" s="15" t="s">
        <v>76</v>
      </c>
    </row>
    <row r="118" spans="1:12" x14ac:dyDescent="0.45">
      <c r="B118" t="s">
        <v>9</v>
      </c>
      <c r="C118" s="53">
        <v>10.98</v>
      </c>
      <c r="D118" s="53" t="s">
        <v>126</v>
      </c>
      <c r="E118" s="53" t="s">
        <v>126</v>
      </c>
      <c r="F118" s="53" t="s">
        <v>76</v>
      </c>
      <c r="G118" s="53" t="s">
        <v>76</v>
      </c>
      <c r="H118" s="53" t="s">
        <v>126</v>
      </c>
      <c r="I118" s="53" t="s">
        <v>76</v>
      </c>
      <c r="J118" s="53" t="s">
        <v>76</v>
      </c>
      <c r="K118" s="13"/>
      <c r="L118" s="15" t="s">
        <v>76</v>
      </c>
    </row>
    <row r="119" spans="1:12" x14ac:dyDescent="0.45">
      <c r="A119" s="1" t="s">
        <v>1</v>
      </c>
      <c r="B119" s="1" t="s">
        <v>70</v>
      </c>
      <c r="C119" s="54">
        <v>-0.48816029143897988</v>
      </c>
      <c r="D119" s="54" t="s">
        <v>126</v>
      </c>
      <c r="E119" s="54" t="s">
        <v>126</v>
      </c>
      <c r="F119" s="55" t="s">
        <v>76</v>
      </c>
      <c r="G119" s="55" t="s">
        <v>76</v>
      </c>
      <c r="H119" s="54" t="s">
        <v>126</v>
      </c>
      <c r="I119" s="54" t="s">
        <v>76</v>
      </c>
      <c r="J119" s="54" t="s">
        <v>76</v>
      </c>
      <c r="K119" s="13"/>
      <c r="L119" s="15" t="s">
        <v>76</v>
      </c>
    </row>
    <row r="120" spans="1:12" x14ac:dyDescent="0.45">
      <c r="A120" s="1"/>
      <c r="B120" s="1"/>
      <c r="C120" s="16"/>
      <c r="D120" s="16"/>
      <c r="E120" s="16"/>
      <c r="F120" s="16"/>
      <c r="G120" s="16"/>
      <c r="H120" s="16"/>
      <c r="I120" s="16"/>
      <c r="J120" s="16"/>
      <c r="K120" s="13"/>
      <c r="L120" s="20"/>
    </row>
    <row r="121" spans="1:12" x14ac:dyDescent="0.45">
      <c r="C121" s="52" t="s">
        <v>54</v>
      </c>
      <c r="D121" s="52"/>
      <c r="E121" s="52"/>
      <c r="F121" s="52"/>
      <c r="G121" s="52"/>
      <c r="H121" s="52"/>
      <c r="I121" s="52"/>
      <c r="J121" s="46"/>
    </row>
    <row r="122" spans="1:12" x14ac:dyDescent="0.45">
      <c r="C122" s="13">
        <v>2017</v>
      </c>
      <c r="D122" s="13">
        <v>2018</v>
      </c>
      <c r="E122" s="13">
        <v>2019</v>
      </c>
      <c r="F122" s="13">
        <v>2020</v>
      </c>
      <c r="G122" s="13">
        <v>2021</v>
      </c>
      <c r="H122" s="13">
        <v>2022</v>
      </c>
      <c r="I122" s="13">
        <v>2023</v>
      </c>
      <c r="J122" s="13">
        <v>2024</v>
      </c>
      <c r="K122" s="13"/>
      <c r="L122" s="13" t="s">
        <v>103</v>
      </c>
    </row>
    <row r="123" spans="1:12" x14ac:dyDescent="0.45">
      <c r="A123" t="s">
        <v>17</v>
      </c>
      <c r="B123" t="s">
        <v>5</v>
      </c>
      <c r="C123" s="53">
        <v>13.05</v>
      </c>
      <c r="D123" s="53" t="s">
        <v>126</v>
      </c>
      <c r="E123" s="53" t="s">
        <v>126</v>
      </c>
      <c r="F123" s="53" t="s">
        <v>126</v>
      </c>
      <c r="G123" s="53" t="s">
        <v>126</v>
      </c>
      <c r="H123" s="53" t="s">
        <v>126</v>
      </c>
      <c r="I123" s="53" t="s">
        <v>126</v>
      </c>
      <c r="J123" s="53" t="s">
        <v>126</v>
      </c>
      <c r="K123" s="13"/>
      <c r="L123" s="15" t="s">
        <v>76</v>
      </c>
    </row>
    <row r="124" spans="1:12" x14ac:dyDescent="0.45">
      <c r="B124" t="s">
        <v>9</v>
      </c>
      <c r="C124" s="53">
        <v>12.95</v>
      </c>
      <c r="D124" s="53">
        <v>13.38</v>
      </c>
      <c r="E124" s="53">
        <v>14.07</v>
      </c>
      <c r="F124" s="53">
        <v>14.15</v>
      </c>
      <c r="G124" s="53">
        <v>14.5</v>
      </c>
      <c r="H124" s="53">
        <v>14.95</v>
      </c>
      <c r="I124" s="53">
        <v>15.02</v>
      </c>
      <c r="J124" s="53" t="s">
        <v>126</v>
      </c>
      <c r="K124" s="13"/>
      <c r="L124" s="15" t="s">
        <v>76</v>
      </c>
    </row>
    <row r="125" spans="1:12" x14ac:dyDescent="0.45">
      <c r="A125" s="1" t="s">
        <v>1</v>
      </c>
      <c r="B125" s="1" t="s">
        <v>70</v>
      </c>
      <c r="C125" s="54">
        <v>-7.7220077220078323E-3</v>
      </c>
      <c r="D125" s="54" t="s">
        <v>126</v>
      </c>
      <c r="E125" s="54" t="s">
        <v>126</v>
      </c>
      <c r="F125" s="54" t="s">
        <v>126</v>
      </c>
      <c r="G125" s="54" t="s">
        <v>126</v>
      </c>
      <c r="H125" s="54" t="s">
        <v>126</v>
      </c>
      <c r="I125" s="54" t="s">
        <v>126</v>
      </c>
      <c r="J125" s="54" t="s">
        <v>126</v>
      </c>
      <c r="K125" s="13"/>
      <c r="L125" s="15" t="s">
        <v>76</v>
      </c>
    </row>
    <row r="126" spans="1:12" x14ac:dyDescent="0.45">
      <c r="C126" s="13"/>
      <c r="D126" s="13"/>
      <c r="E126" s="13"/>
      <c r="F126" s="13"/>
      <c r="G126" s="13"/>
      <c r="H126" s="13"/>
      <c r="I126" s="13"/>
      <c r="J126" s="13"/>
      <c r="K126" s="13"/>
      <c r="L126" s="13"/>
    </row>
    <row r="127" spans="1:12" x14ac:dyDescent="0.45">
      <c r="C127" s="52" t="s">
        <v>55</v>
      </c>
      <c r="D127" s="52"/>
      <c r="E127" s="52"/>
      <c r="F127" s="52"/>
      <c r="G127" s="52"/>
      <c r="H127" s="52"/>
      <c r="I127" s="52"/>
      <c r="J127" s="46"/>
      <c r="K127" s="13"/>
      <c r="L127" s="13"/>
    </row>
    <row r="128" spans="1:12" x14ac:dyDescent="0.45">
      <c r="C128" s="13">
        <v>2017</v>
      </c>
      <c r="D128" s="13">
        <v>2018</v>
      </c>
      <c r="E128" s="13">
        <v>2019</v>
      </c>
      <c r="F128" s="13">
        <v>2020</v>
      </c>
      <c r="G128" s="13">
        <v>2021</v>
      </c>
      <c r="H128" s="13">
        <v>2022</v>
      </c>
      <c r="I128" s="13">
        <v>2023</v>
      </c>
      <c r="J128" s="13">
        <v>2024</v>
      </c>
      <c r="K128" s="13"/>
      <c r="L128" s="13" t="s">
        <v>103</v>
      </c>
    </row>
    <row r="129" spans="1:12" x14ac:dyDescent="0.45">
      <c r="A129" t="s">
        <v>17</v>
      </c>
      <c r="B129" t="s">
        <v>5</v>
      </c>
      <c r="C129" s="53" t="s">
        <v>76</v>
      </c>
      <c r="D129" s="53" t="s">
        <v>76</v>
      </c>
      <c r="E129" s="53" t="s">
        <v>126</v>
      </c>
      <c r="F129" s="53" t="s">
        <v>126</v>
      </c>
      <c r="G129" s="53" t="s">
        <v>126</v>
      </c>
      <c r="H129" s="53" t="s">
        <v>126</v>
      </c>
      <c r="I129" s="53" t="s">
        <v>126</v>
      </c>
      <c r="J129" s="53" t="s">
        <v>126</v>
      </c>
      <c r="K129" s="13"/>
      <c r="L129" s="15" t="s">
        <v>76</v>
      </c>
    </row>
    <row r="130" spans="1:12" x14ac:dyDescent="0.45">
      <c r="B130" t="s">
        <v>9</v>
      </c>
      <c r="C130" s="53" t="s">
        <v>76</v>
      </c>
      <c r="D130" s="53" t="s">
        <v>76</v>
      </c>
      <c r="E130" s="53">
        <v>15.36</v>
      </c>
      <c r="F130" s="53">
        <v>15.89</v>
      </c>
      <c r="G130" s="53">
        <v>16.29</v>
      </c>
      <c r="H130" s="53">
        <v>16.32</v>
      </c>
      <c r="I130" s="53">
        <v>16.920000000000002</v>
      </c>
      <c r="J130" s="14">
        <v>18.75</v>
      </c>
      <c r="K130" s="13"/>
      <c r="L130" s="15">
        <f>(J130/I130)-1</f>
        <v>0.10815602836879412</v>
      </c>
    </row>
    <row r="131" spans="1:12" x14ac:dyDescent="0.45">
      <c r="A131" s="1" t="s">
        <v>1</v>
      </c>
      <c r="B131" s="1" t="s">
        <v>70</v>
      </c>
      <c r="C131" s="55" t="s">
        <v>76</v>
      </c>
      <c r="D131" s="55" t="s">
        <v>76</v>
      </c>
      <c r="E131" s="54" t="s">
        <v>126</v>
      </c>
      <c r="F131" s="54" t="s">
        <v>126</v>
      </c>
      <c r="G131" s="54" t="s">
        <v>126</v>
      </c>
      <c r="H131" s="54" t="s">
        <v>126</v>
      </c>
      <c r="I131" s="54" t="s">
        <v>126</v>
      </c>
      <c r="J131" s="54" t="s">
        <v>126</v>
      </c>
      <c r="K131" s="13"/>
      <c r="L131" s="15" t="s">
        <v>76</v>
      </c>
    </row>
    <row r="132" spans="1:12" x14ac:dyDescent="0.45">
      <c r="C132" s="13"/>
      <c r="D132" s="13"/>
      <c r="E132" s="13"/>
      <c r="F132" s="13"/>
      <c r="G132" s="13"/>
      <c r="H132" s="13"/>
      <c r="I132" s="13"/>
      <c r="J132" s="13"/>
      <c r="K132" s="13"/>
      <c r="L132" s="13"/>
    </row>
    <row r="133" spans="1:12" x14ac:dyDescent="0.45">
      <c r="C133" s="52" t="s">
        <v>56</v>
      </c>
      <c r="D133" s="52"/>
      <c r="E133" s="52"/>
      <c r="F133" s="52"/>
      <c r="G133" s="52"/>
      <c r="H133" s="52"/>
      <c r="I133" s="52"/>
      <c r="J133" s="46"/>
    </row>
    <row r="134" spans="1:12" x14ac:dyDescent="0.45">
      <c r="C134" s="13">
        <v>2017</v>
      </c>
      <c r="D134" s="13">
        <v>2018</v>
      </c>
      <c r="E134" s="13">
        <v>2019</v>
      </c>
      <c r="F134" s="13">
        <v>2020</v>
      </c>
      <c r="G134" s="13">
        <v>2021</v>
      </c>
      <c r="H134" s="13">
        <v>2022</v>
      </c>
      <c r="I134" s="13">
        <v>2023</v>
      </c>
      <c r="J134" s="13">
        <v>2024</v>
      </c>
      <c r="K134" s="13"/>
      <c r="L134" s="13" t="s">
        <v>103</v>
      </c>
    </row>
    <row r="135" spans="1:12" x14ac:dyDescent="0.45">
      <c r="A135" t="s">
        <v>17</v>
      </c>
      <c r="B135" t="s">
        <v>5</v>
      </c>
      <c r="C135" s="53">
        <v>14.48</v>
      </c>
      <c r="D135" s="53" t="s">
        <v>126</v>
      </c>
      <c r="E135" s="53" t="s">
        <v>126</v>
      </c>
      <c r="F135" s="53" t="s">
        <v>126</v>
      </c>
      <c r="G135" s="53" t="s">
        <v>126</v>
      </c>
      <c r="H135" s="53" t="s">
        <v>126</v>
      </c>
      <c r="I135" s="53" t="s">
        <v>126</v>
      </c>
      <c r="J135" s="53" t="s">
        <v>76</v>
      </c>
      <c r="K135" s="13"/>
      <c r="L135" s="15" t="s">
        <v>76</v>
      </c>
    </row>
    <row r="136" spans="1:12" x14ac:dyDescent="0.45">
      <c r="B136" t="s">
        <v>9</v>
      </c>
      <c r="C136" s="53">
        <v>14.74</v>
      </c>
      <c r="D136" s="53">
        <v>15.19</v>
      </c>
      <c r="E136" s="53">
        <v>14.99</v>
      </c>
      <c r="F136" s="53">
        <v>15.7</v>
      </c>
      <c r="G136" s="53">
        <v>16.66</v>
      </c>
      <c r="H136" s="53">
        <v>16.420000000000002</v>
      </c>
      <c r="I136" s="53">
        <v>17.29</v>
      </c>
      <c r="J136" s="53" t="s">
        <v>76</v>
      </c>
      <c r="K136" s="13"/>
      <c r="L136" s="15" t="s">
        <v>76</v>
      </c>
    </row>
    <row r="137" spans="1:12" x14ac:dyDescent="0.45">
      <c r="A137" s="1" t="s">
        <v>1</v>
      </c>
      <c r="B137" s="1" t="s">
        <v>70</v>
      </c>
      <c r="C137" s="54">
        <v>1.7639077340569864E-2</v>
      </c>
      <c r="D137" s="54" t="s">
        <v>126</v>
      </c>
      <c r="E137" s="54" t="s">
        <v>126</v>
      </c>
      <c r="F137" s="54" t="s">
        <v>126</v>
      </c>
      <c r="G137" s="54" t="s">
        <v>126</v>
      </c>
      <c r="H137" s="54" t="s">
        <v>126</v>
      </c>
      <c r="I137" s="54" t="s">
        <v>126</v>
      </c>
      <c r="J137" s="54" t="s">
        <v>76</v>
      </c>
      <c r="K137" s="13"/>
      <c r="L137" s="15" t="s">
        <v>76</v>
      </c>
    </row>
    <row r="138" spans="1:12" x14ac:dyDescent="0.45">
      <c r="C138" s="13"/>
      <c r="D138" s="13"/>
      <c r="E138" s="13"/>
      <c r="F138" s="13"/>
      <c r="G138" s="13"/>
      <c r="H138" s="13"/>
      <c r="I138" s="13"/>
      <c r="J138" s="13"/>
      <c r="K138" s="13"/>
      <c r="L138" s="13"/>
    </row>
    <row r="139" spans="1:12" x14ac:dyDescent="0.45">
      <c r="C139" s="52" t="s">
        <v>57</v>
      </c>
      <c r="D139" s="52"/>
      <c r="E139" s="52"/>
      <c r="F139" s="52"/>
      <c r="G139" s="52"/>
      <c r="H139" s="52"/>
      <c r="I139" s="52"/>
      <c r="J139" s="46"/>
      <c r="K139" s="13"/>
      <c r="L139" s="13"/>
    </row>
    <row r="140" spans="1:12" x14ac:dyDescent="0.45">
      <c r="C140" s="13">
        <v>2017</v>
      </c>
      <c r="D140" s="13">
        <v>2018</v>
      </c>
      <c r="E140" s="13">
        <v>2019</v>
      </c>
      <c r="F140" s="13">
        <v>2020</v>
      </c>
      <c r="G140" s="13">
        <v>2021</v>
      </c>
      <c r="H140" s="13">
        <v>2022</v>
      </c>
      <c r="I140" s="13">
        <v>2023</v>
      </c>
      <c r="J140" s="13">
        <v>2024</v>
      </c>
      <c r="K140" s="13"/>
      <c r="L140" s="13" t="s">
        <v>103</v>
      </c>
    </row>
    <row r="141" spans="1:12" x14ac:dyDescent="0.45">
      <c r="A141" t="s">
        <v>17</v>
      </c>
      <c r="B141" t="s">
        <v>5</v>
      </c>
      <c r="C141" s="14">
        <v>15.42</v>
      </c>
      <c r="D141" s="14">
        <v>16.489999999999998</v>
      </c>
      <c r="E141" s="14">
        <v>16.45</v>
      </c>
      <c r="F141" s="14">
        <v>16.600000000000001</v>
      </c>
      <c r="G141" s="14">
        <v>17.829999999999998</v>
      </c>
      <c r="H141" s="14">
        <v>17.5</v>
      </c>
      <c r="I141" s="14">
        <v>17.88</v>
      </c>
      <c r="J141" s="14">
        <v>20.47</v>
      </c>
      <c r="K141" s="13"/>
      <c r="L141" s="15">
        <f>(J141/I141)-1</f>
        <v>0.14485458612975388</v>
      </c>
    </row>
    <row r="142" spans="1:12" x14ac:dyDescent="0.45">
      <c r="B142" t="s">
        <v>9</v>
      </c>
      <c r="C142" s="14">
        <v>15.62</v>
      </c>
      <c r="D142" s="14">
        <v>16.489999999999998</v>
      </c>
      <c r="E142" s="14">
        <v>16.43</v>
      </c>
      <c r="F142" s="14">
        <v>16.72</v>
      </c>
      <c r="G142" s="14">
        <v>17.489999999999998</v>
      </c>
      <c r="H142" s="14">
        <v>17.39</v>
      </c>
      <c r="I142" s="14">
        <v>18</v>
      </c>
      <c r="J142" s="14">
        <v>20.32</v>
      </c>
      <c r="K142" s="13"/>
      <c r="L142" s="15">
        <f>(J142/I142)-1</f>
        <v>0.12888888888888883</v>
      </c>
    </row>
    <row r="143" spans="1:12" x14ac:dyDescent="0.45">
      <c r="A143" s="1" t="s">
        <v>1</v>
      </c>
      <c r="B143" s="1" t="s">
        <v>70</v>
      </c>
      <c r="C143" s="16">
        <v>1.2804097311139519E-2</v>
      </c>
      <c r="D143" s="16">
        <v>0</v>
      </c>
      <c r="E143" s="16">
        <v>-1.1999999999999999E-3</v>
      </c>
      <c r="F143" s="16">
        <v>7.1999999999999998E-3</v>
      </c>
      <c r="G143" s="16">
        <v>-1.9E-2</v>
      </c>
      <c r="H143" s="16">
        <v>-6.3254744105807606E-3</v>
      </c>
      <c r="I143" s="16">
        <v>6.6E-3</v>
      </c>
      <c r="J143" s="16">
        <v>-7.4999999999999997E-3</v>
      </c>
      <c r="K143" s="13"/>
      <c r="L143" s="20">
        <f>(J143-I143)*100</f>
        <v>-1.41</v>
      </c>
    </row>
    <row r="144" spans="1:12" x14ac:dyDescent="0.45">
      <c r="A144" s="1"/>
      <c r="B144" s="1"/>
      <c r="C144" s="16"/>
      <c r="D144" s="16"/>
      <c r="E144" s="16"/>
      <c r="F144" s="16"/>
      <c r="G144" s="16"/>
      <c r="H144" s="16"/>
      <c r="I144" s="16"/>
      <c r="J144" s="16"/>
      <c r="K144" s="13"/>
      <c r="L144" s="20"/>
    </row>
    <row r="145" spans="1:12" x14ac:dyDescent="0.45">
      <c r="C145" s="52" t="s">
        <v>58</v>
      </c>
      <c r="D145" s="52"/>
      <c r="E145" s="52"/>
      <c r="F145" s="52"/>
      <c r="G145" s="52"/>
      <c r="H145" s="52"/>
      <c r="I145" s="52"/>
      <c r="J145" s="46"/>
    </row>
    <row r="146" spans="1:12" x14ac:dyDescent="0.45">
      <c r="C146" s="13">
        <v>2017</v>
      </c>
      <c r="D146" s="13">
        <v>2018</v>
      </c>
      <c r="E146" s="13">
        <v>2019</v>
      </c>
      <c r="F146" s="13">
        <v>2020</v>
      </c>
      <c r="G146" s="13">
        <v>2021</v>
      </c>
      <c r="H146" s="13">
        <v>2022</v>
      </c>
      <c r="I146" s="13">
        <v>2023</v>
      </c>
      <c r="J146" s="13">
        <v>2024</v>
      </c>
      <c r="K146" s="13"/>
      <c r="L146" s="13" t="s">
        <v>103</v>
      </c>
    </row>
    <row r="147" spans="1:12" x14ac:dyDescent="0.45">
      <c r="A147" t="s">
        <v>17</v>
      </c>
      <c r="B147" t="s">
        <v>5</v>
      </c>
      <c r="C147" s="14">
        <v>17.16</v>
      </c>
      <c r="D147" s="14">
        <v>17.670000000000002</v>
      </c>
      <c r="E147" s="14">
        <v>18.309999999999999</v>
      </c>
      <c r="F147" s="14">
        <v>18.28</v>
      </c>
      <c r="G147" s="14">
        <v>19.21</v>
      </c>
      <c r="H147" s="14">
        <v>19.53</v>
      </c>
      <c r="I147" s="14">
        <v>19.78</v>
      </c>
      <c r="J147" s="14">
        <v>21.48</v>
      </c>
      <c r="K147" s="13"/>
      <c r="L147" s="15">
        <f>(J147/I147)-1</f>
        <v>8.5945399393326571E-2</v>
      </c>
    </row>
    <row r="148" spans="1:12" x14ac:dyDescent="0.45">
      <c r="B148" t="s">
        <v>9</v>
      </c>
      <c r="C148" s="14">
        <v>17.43</v>
      </c>
      <c r="D148" s="14">
        <v>18</v>
      </c>
      <c r="E148" s="14">
        <v>17.989999999999998</v>
      </c>
      <c r="F148" s="14">
        <v>18.329999999999998</v>
      </c>
      <c r="G148" s="14">
        <v>19.07</v>
      </c>
      <c r="H148" s="14">
        <v>19.04</v>
      </c>
      <c r="I148" s="14">
        <v>19.84</v>
      </c>
      <c r="J148" s="14">
        <v>21.38</v>
      </c>
      <c r="K148" s="13"/>
      <c r="L148" s="15">
        <f>(J148/I148)-1</f>
        <v>7.7620967741935498E-2</v>
      </c>
    </row>
    <row r="149" spans="1:12" x14ac:dyDescent="0.45">
      <c r="A149" s="1" t="s">
        <v>1</v>
      </c>
      <c r="B149" s="1" t="s">
        <v>70</v>
      </c>
      <c r="C149" s="16">
        <v>1.5490533562822695E-2</v>
      </c>
      <c r="D149" s="16">
        <v>1.83E-2</v>
      </c>
      <c r="E149" s="16">
        <v>-1.78E-2</v>
      </c>
      <c r="F149" s="16">
        <v>2.7000000000000001E-3</v>
      </c>
      <c r="G149" s="16">
        <v>-7.4999999999999997E-3</v>
      </c>
      <c r="H149" s="16">
        <v>-2.5735294117647165E-2</v>
      </c>
      <c r="I149" s="16">
        <v>2.8E-3</v>
      </c>
      <c r="J149" s="16">
        <v>-4.7000000000000002E-3</v>
      </c>
      <c r="K149" s="13"/>
      <c r="L149" s="20">
        <f>(J149-I149)*100</f>
        <v>-0.75</v>
      </c>
    </row>
    <row r="150" spans="1:12" x14ac:dyDescent="0.45">
      <c r="C150" s="13"/>
      <c r="D150" s="13"/>
      <c r="E150" s="13"/>
      <c r="F150" s="13"/>
      <c r="G150" s="13"/>
      <c r="H150" s="13"/>
      <c r="I150" s="13"/>
      <c r="J150" s="13"/>
      <c r="K150" s="13"/>
      <c r="L150" s="13"/>
    </row>
    <row r="151" spans="1:12" x14ac:dyDescent="0.45">
      <c r="C151" s="52" t="s">
        <v>59</v>
      </c>
      <c r="D151" s="52"/>
      <c r="E151" s="52"/>
      <c r="F151" s="52"/>
      <c r="G151" s="52"/>
      <c r="H151" s="52"/>
      <c r="I151" s="52"/>
      <c r="J151" s="46"/>
      <c r="K151" s="13"/>
      <c r="L151" s="13"/>
    </row>
    <row r="152" spans="1:12" x14ac:dyDescent="0.45">
      <c r="C152" s="13">
        <v>2017</v>
      </c>
      <c r="D152" s="13">
        <v>2018</v>
      </c>
      <c r="E152" s="13">
        <v>2019</v>
      </c>
      <c r="F152" s="13">
        <v>2020</v>
      </c>
      <c r="G152" s="13">
        <v>2021</v>
      </c>
      <c r="H152" s="13">
        <v>2022</v>
      </c>
      <c r="I152" s="13">
        <v>2023</v>
      </c>
      <c r="J152" s="13">
        <v>2024</v>
      </c>
      <c r="K152" s="13"/>
      <c r="L152" s="13" t="s">
        <v>103</v>
      </c>
    </row>
    <row r="153" spans="1:12" x14ac:dyDescent="0.45">
      <c r="A153" t="s">
        <v>17</v>
      </c>
      <c r="B153" t="s">
        <v>5</v>
      </c>
      <c r="C153" s="14">
        <v>18.78</v>
      </c>
      <c r="D153" s="14">
        <v>21.1</v>
      </c>
      <c r="E153" s="14">
        <v>21.77</v>
      </c>
      <c r="F153" s="14">
        <v>21.78</v>
      </c>
      <c r="G153" s="14">
        <v>22.79</v>
      </c>
      <c r="H153" s="14">
        <v>22.47</v>
      </c>
      <c r="I153" s="14">
        <v>22.91</v>
      </c>
      <c r="J153" s="14">
        <v>24.46</v>
      </c>
      <c r="K153" s="13"/>
      <c r="L153" s="15">
        <f>(J153/I153)-1</f>
        <v>6.7656045395024123E-2</v>
      </c>
    </row>
    <row r="154" spans="1:12" x14ac:dyDescent="0.45">
      <c r="B154" t="s">
        <v>9</v>
      </c>
      <c r="C154" s="14">
        <v>20.96</v>
      </c>
      <c r="D154" s="14">
        <v>20.91</v>
      </c>
      <c r="E154" s="14">
        <v>21.69</v>
      </c>
      <c r="F154" s="14">
        <v>21.71</v>
      </c>
      <c r="G154" s="14">
        <v>22.67</v>
      </c>
      <c r="H154" s="14">
        <v>22.46</v>
      </c>
      <c r="I154" s="14">
        <v>23.46</v>
      </c>
      <c r="J154" s="14">
        <v>25.13</v>
      </c>
      <c r="K154" s="13"/>
      <c r="L154" s="15">
        <f>(J154/I154)-1</f>
        <v>7.1184995737425316E-2</v>
      </c>
    </row>
    <row r="155" spans="1:12" x14ac:dyDescent="0.45">
      <c r="A155" s="1" t="s">
        <v>1</v>
      </c>
      <c r="B155" s="1" t="s">
        <v>70</v>
      </c>
      <c r="C155" s="16">
        <v>0.10400763358778624</v>
      </c>
      <c r="D155" s="16">
        <v>-9.1000000000000004E-3</v>
      </c>
      <c r="E155" s="16">
        <v>-3.7000000000000002E-3</v>
      </c>
      <c r="F155" s="16">
        <v>-3.2000000000000002E-3</v>
      </c>
      <c r="G155" s="16">
        <v>-5.4999999999999997E-3</v>
      </c>
      <c r="H155" s="16">
        <v>-4.4523597506669681E-4</v>
      </c>
      <c r="I155" s="16">
        <v>2.3599999999999999E-2</v>
      </c>
      <c r="J155" s="16">
        <v>2.69E-2</v>
      </c>
      <c r="K155" s="13"/>
      <c r="L155" s="20">
        <f>(J155-I155)*100</f>
        <v>0.33000000000000007</v>
      </c>
    </row>
    <row r="157" spans="1:12" x14ac:dyDescent="0.45">
      <c r="C157" s="52" t="s">
        <v>60</v>
      </c>
      <c r="D157" s="52"/>
      <c r="E157" s="52"/>
      <c r="F157" s="52"/>
      <c r="G157" s="52"/>
      <c r="H157" s="52"/>
      <c r="I157" s="52"/>
      <c r="J157" s="46"/>
      <c r="K157" s="13"/>
      <c r="L157" s="13"/>
    </row>
    <row r="158" spans="1:12" x14ac:dyDescent="0.45">
      <c r="C158" s="13">
        <v>2017</v>
      </c>
      <c r="D158" s="13">
        <v>2018</v>
      </c>
      <c r="E158" s="13">
        <v>2019</v>
      </c>
      <c r="F158" s="13">
        <v>2020</v>
      </c>
      <c r="G158" s="13">
        <v>2021</v>
      </c>
      <c r="H158" s="13">
        <v>2022</v>
      </c>
      <c r="I158" s="13">
        <v>2023</v>
      </c>
      <c r="J158" s="13">
        <v>2024</v>
      </c>
      <c r="K158" s="13"/>
      <c r="L158" s="13" t="s">
        <v>103</v>
      </c>
    </row>
    <row r="159" spans="1:12" x14ac:dyDescent="0.45">
      <c r="A159" t="s">
        <v>17</v>
      </c>
      <c r="B159" t="s">
        <v>5</v>
      </c>
      <c r="C159" s="14">
        <v>23.23</v>
      </c>
      <c r="D159" s="14">
        <v>23.4</v>
      </c>
      <c r="E159" s="14">
        <v>23.61</v>
      </c>
      <c r="F159" s="14">
        <v>23.6</v>
      </c>
      <c r="G159" s="14">
        <v>24.38</v>
      </c>
      <c r="H159" s="14">
        <v>23.99</v>
      </c>
      <c r="I159" s="14">
        <v>25.24</v>
      </c>
      <c r="J159" s="14">
        <v>27.12</v>
      </c>
      <c r="K159" s="13"/>
      <c r="L159" s="15">
        <f>(J159/I159)-1</f>
        <v>7.4484944532488218E-2</v>
      </c>
    </row>
    <row r="160" spans="1:12" x14ac:dyDescent="0.45">
      <c r="B160" t="s">
        <v>9</v>
      </c>
      <c r="C160" s="14">
        <v>22.92</v>
      </c>
      <c r="D160" s="14">
        <v>23.2</v>
      </c>
      <c r="E160" s="14">
        <v>23.55</v>
      </c>
      <c r="F160" s="14">
        <v>23.88</v>
      </c>
      <c r="G160" s="14">
        <v>24.61</v>
      </c>
      <c r="H160" s="14">
        <v>24.29</v>
      </c>
      <c r="I160" s="14">
        <v>25.23</v>
      </c>
      <c r="J160" s="14">
        <v>27.56</v>
      </c>
      <c r="K160" s="13"/>
      <c r="L160" s="15">
        <f>(J160/I160)-1</f>
        <v>9.2350376535869971E-2</v>
      </c>
    </row>
    <row r="161" spans="1:12" x14ac:dyDescent="0.45">
      <c r="A161" s="1" t="s">
        <v>1</v>
      </c>
      <c r="B161" s="1" t="s">
        <v>70</v>
      </c>
      <c r="C161" s="16">
        <v>-1.3525305410122108E-2</v>
      </c>
      <c r="D161" s="16">
        <v>-8.6E-3</v>
      </c>
      <c r="E161" s="16">
        <v>-2.5000000000000001E-3</v>
      </c>
      <c r="F161" s="16">
        <v>1.17E-2</v>
      </c>
      <c r="G161" s="16">
        <v>9.1999999999999998E-3</v>
      </c>
      <c r="H161" s="16">
        <v>1.2350761630300565E-2</v>
      </c>
      <c r="I161" s="16">
        <v>-2.9999999999999997E-4</v>
      </c>
      <c r="J161" s="16">
        <v>1.5900000000000001E-2</v>
      </c>
      <c r="K161" s="13"/>
      <c r="L161" s="20">
        <f>(J161-I161)*100</f>
        <v>1.6200000000000003</v>
      </c>
    </row>
    <row r="162" spans="1:12" x14ac:dyDescent="0.45">
      <c r="A162" s="1"/>
      <c r="B162" s="1"/>
      <c r="C162" s="16"/>
      <c r="D162" s="16"/>
      <c r="E162" s="16"/>
      <c r="F162" s="16"/>
      <c r="G162" s="16"/>
      <c r="H162" s="16"/>
      <c r="I162" s="16"/>
      <c r="J162" s="16"/>
      <c r="K162" s="13"/>
      <c r="L162" s="20"/>
    </row>
    <row r="163" spans="1:12" x14ac:dyDescent="0.45">
      <c r="C163" s="52" t="s">
        <v>61</v>
      </c>
      <c r="D163" s="52"/>
      <c r="E163" s="52"/>
      <c r="F163" s="52"/>
      <c r="G163" s="52"/>
      <c r="H163" s="52"/>
      <c r="I163" s="52"/>
      <c r="J163" s="46"/>
    </row>
    <row r="164" spans="1:12" x14ac:dyDescent="0.45">
      <c r="C164" s="13">
        <v>2017</v>
      </c>
      <c r="D164" s="13">
        <v>2018</v>
      </c>
      <c r="E164" s="13">
        <v>2019</v>
      </c>
      <c r="F164" s="13">
        <v>2020</v>
      </c>
      <c r="G164" s="13">
        <v>2021</v>
      </c>
      <c r="H164" s="13">
        <v>2022</v>
      </c>
      <c r="I164" s="13">
        <v>2023</v>
      </c>
      <c r="J164" s="13">
        <v>2024</v>
      </c>
      <c r="K164" s="13"/>
      <c r="L164" s="13" t="s">
        <v>103</v>
      </c>
    </row>
    <row r="165" spans="1:12" x14ac:dyDescent="0.45">
      <c r="A165" t="s">
        <v>17</v>
      </c>
      <c r="B165" t="s">
        <v>5</v>
      </c>
      <c r="C165" s="14">
        <v>24.97</v>
      </c>
      <c r="D165" s="14">
        <v>25.75</v>
      </c>
      <c r="E165" s="14">
        <v>26.53</v>
      </c>
      <c r="F165" s="14">
        <v>26.13</v>
      </c>
      <c r="G165" s="14">
        <v>26.41</v>
      </c>
      <c r="H165" s="14">
        <v>26.87</v>
      </c>
      <c r="I165" s="14">
        <v>28.04</v>
      </c>
      <c r="J165" s="14">
        <v>29.93</v>
      </c>
      <c r="K165" s="13"/>
      <c r="L165" s="15">
        <f>(J165/I165)-1</f>
        <v>6.7403708987161304E-2</v>
      </c>
    </row>
    <row r="166" spans="1:12" x14ac:dyDescent="0.45">
      <c r="B166" t="s">
        <v>9</v>
      </c>
      <c r="C166" s="14">
        <v>25.25</v>
      </c>
      <c r="D166" s="14">
        <v>25.52</v>
      </c>
      <c r="E166" s="14">
        <v>26.47</v>
      </c>
      <c r="F166" s="14">
        <v>26.4</v>
      </c>
      <c r="G166" s="14">
        <v>26.89</v>
      </c>
      <c r="H166" s="14">
        <v>26.89</v>
      </c>
      <c r="I166" s="14">
        <v>27.84</v>
      </c>
      <c r="J166" s="14">
        <v>30.43</v>
      </c>
      <c r="K166" s="13"/>
      <c r="L166" s="15">
        <f>(J166/I166)-1</f>
        <v>9.303160919540221E-2</v>
      </c>
    </row>
    <row r="167" spans="1:12" x14ac:dyDescent="0.45">
      <c r="A167" s="1" t="s">
        <v>1</v>
      </c>
      <c r="B167" s="1" t="s">
        <v>70</v>
      </c>
      <c r="C167" s="16">
        <v>1.1089108910891134E-2</v>
      </c>
      <c r="D167" s="16">
        <v>-8.9999999999999993E-3</v>
      </c>
      <c r="E167" s="16">
        <v>-2.3E-3</v>
      </c>
      <c r="F167" s="16">
        <v>1.0200000000000001E-2</v>
      </c>
      <c r="G167" s="16">
        <v>1.78E-2</v>
      </c>
      <c r="H167" s="16">
        <v>7.4377091855706856E-4</v>
      </c>
      <c r="I167" s="16">
        <v>-7.1000000000000004E-3</v>
      </c>
      <c r="J167" s="16">
        <v>1.6500000000000001E-2</v>
      </c>
      <c r="K167" s="13"/>
      <c r="L167" s="20">
        <f>(J167-I167)*100</f>
        <v>2.3600000000000003</v>
      </c>
    </row>
    <row r="168" spans="1:12" x14ac:dyDescent="0.45">
      <c r="C168" s="13"/>
      <c r="D168" s="13"/>
      <c r="E168" s="13"/>
      <c r="F168" s="13"/>
      <c r="G168" s="13"/>
      <c r="H168" s="13"/>
      <c r="I168" s="13"/>
      <c r="J168" s="13"/>
      <c r="K168" s="13"/>
      <c r="L168" s="13"/>
    </row>
    <row r="169" spans="1:12" x14ac:dyDescent="0.45">
      <c r="C169" s="52" t="s">
        <v>62</v>
      </c>
      <c r="D169" s="52"/>
      <c r="E169" s="52"/>
      <c r="F169" s="52"/>
      <c r="G169" s="52"/>
      <c r="H169" s="52"/>
      <c r="I169" s="52"/>
      <c r="J169" s="46"/>
      <c r="K169" s="13"/>
      <c r="L169" s="13"/>
    </row>
    <row r="170" spans="1:12" x14ac:dyDescent="0.45">
      <c r="C170" s="13">
        <v>2017</v>
      </c>
      <c r="D170" s="13">
        <v>2018</v>
      </c>
      <c r="E170" s="13">
        <v>2019</v>
      </c>
      <c r="F170" s="13">
        <v>2020</v>
      </c>
      <c r="G170" s="13">
        <v>2021</v>
      </c>
      <c r="H170" s="13">
        <v>2022</v>
      </c>
      <c r="I170" s="13">
        <v>2023</v>
      </c>
      <c r="J170" s="13">
        <v>2024</v>
      </c>
      <c r="K170" s="13"/>
      <c r="L170" s="13" t="s">
        <v>103</v>
      </c>
    </row>
    <row r="171" spans="1:12" x14ac:dyDescent="0.45">
      <c r="A171" t="s">
        <v>17</v>
      </c>
      <c r="B171" t="s">
        <v>5</v>
      </c>
      <c r="C171" s="14">
        <v>27.55</v>
      </c>
      <c r="D171" s="14">
        <v>27.85</v>
      </c>
      <c r="E171" s="14">
        <v>28.86</v>
      </c>
      <c r="F171" s="14">
        <v>29.44</v>
      </c>
      <c r="G171" s="14">
        <v>29.91</v>
      </c>
      <c r="H171" s="14">
        <v>29.8</v>
      </c>
      <c r="I171" s="14">
        <v>30.3</v>
      </c>
      <c r="J171" s="14">
        <v>32.950000000000003</v>
      </c>
      <c r="K171" s="13"/>
      <c r="L171" s="15">
        <f>(J171/I171)-1</f>
        <v>8.7458745874587462E-2</v>
      </c>
    </row>
    <row r="172" spans="1:12" x14ac:dyDescent="0.45">
      <c r="B172" t="s">
        <v>9</v>
      </c>
      <c r="C172" s="14">
        <v>27.93</v>
      </c>
      <c r="D172" s="14">
        <v>28.37</v>
      </c>
      <c r="E172" s="14">
        <v>29.37</v>
      </c>
      <c r="F172" s="14">
        <v>29.51</v>
      </c>
      <c r="G172" s="14">
        <v>30.13</v>
      </c>
      <c r="H172" s="14">
        <v>29.83</v>
      </c>
      <c r="I172" s="14">
        <v>30.93</v>
      </c>
      <c r="J172" s="14">
        <v>33.17</v>
      </c>
      <c r="K172" s="13"/>
      <c r="L172" s="15">
        <f>(J172/I172)-1</f>
        <v>7.2421597154865847E-2</v>
      </c>
    </row>
    <row r="173" spans="1:12" x14ac:dyDescent="0.45">
      <c r="A173" s="1" t="s">
        <v>1</v>
      </c>
      <c r="B173" s="1" t="s">
        <v>70</v>
      </c>
      <c r="C173" s="16">
        <v>1.3605442176870713E-2</v>
      </c>
      <c r="D173" s="16">
        <v>1.83E-2</v>
      </c>
      <c r="E173" s="16">
        <v>1.7399999999999999E-2</v>
      </c>
      <c r="F173" s="16">
        <v>2.3999999999999998E-3</v>
      </c>
      <c r="G173" s="16">
        <v>7.4000000000000003E-3</v>
      </c>
      <c r="H173" s="16">
        <v>1.0056989607776597E-3</v>
      </c>
      <c r="I173" s="16">
        <v>2.0299999999999999E-2</v>
      </c>
      <c r="J173" s="16">
        <v>6.4000000000000003E-3</v>
      </c>
      <c r="K173" s="13"/>
      <c r="L173" s="20">
        <f>(J173-I173)*100</f>
        <v>-1.39</v>
      </c>
    </row>
    <row r="175" spans="1:12" x14ac:dyDescent="0.45">
      <c r="C175" s="52" t="s">
        <v>63</v>
      </c>
      <c r="D175" s="52"/>
      <c r="E175" s="52"/>
      <c r="F175" s="52"/>
      <c r="G175" s="52"/>
      <c r="H175" s="52"/>
      <c r="I175" s="52"/>
      <c r="J175" s="46"/>
      <c r="K175" s="13"/>
      <c r="L175" s="13"/>
    </row>
    <row r="176" spans="1:12" x14ac:dyDescent="0.45">
      <c r="C176" s="13">
        <v>2017</v>
      </c>
      <c r="D176" s="13">
        <v>2018</v>
      </c>
      <c r="E176" s="13">
        <v>2019</v>
      </c>
      <c r="F176" s="13">
        <v>2020</v>
      </c>
      <c r="G176" s="13">
        <v>2021</v>
      </c>
      <c r="H176" s="13">
        <v>2022</v>
      </c>
      <c r="I176" s="13">
        <v>2023</v>
      </c>
      <c r="J176" s="13">
        <v>2024</v>
      </c>
      <c r="K176" s="13"/>
      <c r="L176" s="13" t="s">
        <v>103</v>
      </c>
    </row>
    <row r="177" spans="1:12" x14ac:dyDescent="0.45">
      <c r="A177" t="s">
        <v>17</v>
      </c>
      <c r="B177" t="s">
        <v>5</v>
      </c>
      <c r="C177" s="53">
        <v>31.2</v>
      </c>
      <c r="D177" s="53" t="s">
        <v>126</v>
      </c>
      <c r="E177" s="53">
        <v>30.69</v>
      </c>
      <c r="F177" s="53">
        <v>30.62</v>
      </c>
      <c r="G177" s="53">
        <v>32.9</v>
      </c>
      <c r="H177" s="53">
        <v>31.45</v>
      </c>
      <c r="I177" s="53">
        <v>32.94</v>
      </c>
      <c r="J177" s="14">
        <v>38.93</v>
      </c>
      <c r="K177" s="13"/>
      <c r="L177" s="15">
        <f>(J177/I177)-1</f>
        <v>0.18184578020643594</v>
      </c>
    </row>
    <row r="178" spans="1:12" x14ac:dyDescent="0.45">
      <c r="B178" t="s">
        <v>9</v>
      </c>
      <c r="C178" s="53">
        <v>30.95</v>
      </c>
      <c r="D178" s="53">
        <v>30.6</v>
      </c>
      <c r="E178" s="53">
        <v>32.020000000000003</v>
      </c>
      <c r="F178" s="53">
        <v>31.39</v>
      </c>
      <c r="G178" s="53">
        <v>31.81</v>
      </c>
      <c r="H178" s="53">
        <v>32.11</v>
      </c>
      <c r="I178" s="53">
        <v>33.479999999999997</v>
      </c>
      <c r="J178" s="14">
        <v>35.67</v>
      </c>
      <c r="K178" s="13"/>
      <c r="L178" s="15">
        <f>(J178/I178)-1</f>
        <v>6.5412186379928405E-2</v>
      </c>
    </row>
    <row r="179" spans="1:12" x14ac:dyDescent="0.45">
      <c r="A179" s="1" t="s">
        <v>1</v>
      </c>
      <c r="B179" s="1" t="s">
        <v>70</v>
      </c>
      <c r="C179" s="54">
        <v>-8.0775444264943458E-3</v>
      </c>
      <c r="D179" s="54" t="s">
        <v>126</v>
      </c>
      <c r="E179" s="54">
        <v>4.1500000000000002E-2</v>
      </c>
      <c r="F179" s="54">
        <v>2.4500000000000001E-2</v>
      </c>
      <c r="G179" s="54">
        <v>-3.4500000000000003E-2</v>
      </c>
      <c r="H179" s="54">
        <v>2.0554344440984123E-2</v>
      </c>
      <c r="I179" s="54">
        <v>1.6199999999999999E-2</v>
      </c>
      <c r="J179" s="16">
        <v>-9.1499999999999998E-2</v>
      </c>
      <c r="K179" s="13"/>
      <c r="L179" s="20">
        <f>(J179-I179)*100</f>
        <v>-10.77</v>
      </c>
    </row>
    <row r="180" spans="1:12" x14ac:dyDescent="0.45">
      <c r="A180" s="1"/>
      <c r="B180" s="1"/>
      <c r="C180" s="16"/>
      <c r="D180" s="16"/>
      <c r="E180" s="16"/>
      <c r="F180" s="16"/>
      <c r="G180" s="16"/>
      <c r="H180" s="16"/>
      <c r="I180" s="16"/>
      <c r="J180" s="16"/>
      <c r="K180" s="13"/>
      <c r="L180" s="20"/>
    </row>
    <row r="181" spans="1:12" x14ac:dyDescent="0.45">
      <c r="C181" s="52" t="s">
        <v>64</v>
      </c>
      <c r="D181" s="52"/>
      <c r="E181" s="52"/>
      <c r="F181" s="52"/>
      <c r="G181" s="52"/>
      <c r="H181" s="52"/>
      <c r="I181" s="52"/>
      <c r="J181" s="46"/>
    </row>
    <row r="182" spans="1:12" x14ac:dyDescent="0.45">
      <c r="C182" s="13">
        <v>2017</v>
      </c>
      <c r="D182" s="13">
        <v>2018</v>
      </c>
      <c r="E182" s="13">
        <v>2019</v>
      </c>
      <c r="F182" s="13">
        <v>2020</v>
      </c>
      <c r="G182" s="13">
        <v>2021</v>
      </c>
      <c r="H182" s="13">
        <v>2022</v>
      </c>
      <c r="I182" s="13">
        <v>2023</v>
      </c>
      <c r="J182" s="13">
        <v>2024</v>
      </c>
      <c r="K182" s="13"/>
      <c r="L182" s="13" t="s">
        <v>103</v>
      </c>
    </row>
    <row r="183" spans="1:12" x14ac:dyDescent="0.45">
      <c r="A183" t="s">
        <v>17</v>
      </c>
      <c r="B183" t="s">
        <v>5</v>
      </c>
      <c r="C183" s="53">
        <v>35.51</v>
      </c>
      <c r="D183" s="53" t="s">
        <v>126</v>
      </c>
      <c r="E183" s="53" t="s">
        <v>126</v>
      </c>
      <c r="F183" s="53" t="s">
        <v>126</v>
      </c>
      <c r="G183" s="53">
        <v>38.369999999999997</v>
      </c>
      <c r="H183" s="53">
        <v>39.11</v>
      </c>
      <c r="I183" s="53">
        <v>39.520000000000003</v>
      </c>
      <c r="J183" s="14">
        <v>43.75</v>
      </c>
      <c r="K183" s="13"/>
      <c r="L183" s="15">
        <f>(J183/I183)-1</f>
        <v>0.10703441295546545</v>
      </c>
    </row>
    <row r="184" spans="1:12" x14ac:dyDescent="0.45">
      <c r="B184" t="s">
        <v>9</v>
      </c>
      <c r="C184" s="53">
        <v>36.24</v>
      </c>
      <c r="D184" s="53">
        <v>36.43</v>
      </c>
      <c r="E184" s="53">
        <v>37.590000000000003</v>
      </c>
      <c r="F184" s="53">
        <v>37.49</v>
      </c>
      <c r="G184" s="53">
        <v>38.6</v>
      </c>
      <c r="H184" s="53">
        <v>39.64</v>
      </c>
      <c r="I184" s="53">
        <v>40.56</v>
      </c>
      <c r="J184" s="14">
        <v>42.82</v>
      </c>
      <c r="K184" s="13"/>
      <c r="L184" s="15">
        <f>(J184/I184)-1</f>
        <v>5.5719921104536496E-2</v>
      </c>
    </row>
    <row r="185" spans="1:12" x14ac:dyDescent="0.45">
      <c r="A185" s="1" t="s">
        <v>1</v>
      </c>
      <c r="B185" s="1" t="s">
        <v>70</v>
      </c>
      <c r="C185" s="54">
        <v>2.0143487858719757E-2</v>
      </c>
      <c r="D185" s="54" t="s">
        <v>126</v>
      </c>
      <c r="E185" s="54" t="s">
        <v>126</v>
      </c>
      <c r="F185" s="54" t="s">
        <v>126</v>
      </c>
      <c r="G185" s="54">
        <v>6.1000000000000004E-3</v>
      </c>
      <c r="H185" s="54">
        <v>1.3370332996972783E-2</v>
      </c>
      <c r="I185" s="54">
        <v>2.5700000000000001E-2</v>
      </c>
      <c r="J185" s="16">
        <v>-2.18E-2</v>
      </c>
      <c r="K185" s="13"/>
      <c r="L185" s="20">
        <f>(J185-I185)*100</f>
        <v>-4.75</v>
      </c>
    </row>
    <row r="186" spans="1:12" x14ac:dyDescent="0.45">
      <c r="C186" s="13"/>
      <c r="D186" s="13"/>
      <c r="E186" s="13"/>
      <c r="F186" s="13"/>
      <c r="G186" s="13"/>
      <c r="H186" s="13"/>
      <c r="I186" s="13"/>
      <c r="J186" s="13"/>
      <c r="K186" s="13"/>
      <c r="L186" s="13"/>
    </row>
    <row r="187" spans="1:12" x14ac:dyDescent="0.45">
      <c r="C187" s="52" t="s">
        <v>65</v>
      </c>
      <c r="D187" s="52"/>
      <c r="E187" s="52"/>
      <c r="F187" s="52"/>
      <c r="G187" s="52"/>
      <c r="H187" s="52"/>
      <c r="I187" s="52"/>
      <c r="J187" s="46"/>
      <c r="K187" s="13"/>
      <c r="L187" s="13"/>
    </row>
    <row r="188" spans="1:12" x14ac:dyDescent="0.45">
      <c r="C188" s="13">
        <v>2017</v>
      </c>
      <c r="D188" s="13">
        <v>2018</v>
      </c>
      <c r="E188" s="13">
        <v>2019</v>
      </c>
      <c r="F188" s="13">
        <v>2020</v>
      </c>
      <c r="G188" s="13">
        <v>2021</v>
      </c>
      <c r="H188" s="13">
        <v>2022</v>
      </c>
      <c r="I188" s="13">
        <v>2023</v>
      </c>
      <c r="J188" s="13">
        <v>2024</v>
      </c>
      <c r="K188" s="13"/>
      <c r="L188" s="13" t="s">
        <v>103</v>
      </c>
    </row>
    <row r="189" spans="1:12" x14ac:dyDescent="0.45">
      <c r="A189" t="s">
        <v>17</v>
      </c>
      <c r="B189" t="s">
        <v>5</v>
      </c>
      <c r="C189" s="53">
        <v>42.68</v>
      </c>
      <c r="D189" s="53" t="s">
        <v>126</v>
      </c>
      <c r="E189" s="53" t="s">
        <v>126</v>
      </c>
      <c r="F189" s="53" t="s">
        <v>126</v>
      </c>
      <c r="G189" s="53" t="s">
        <v>126</v>
      </c>
      <c r="H189" s="53" t="s">
        <v>126</v>
      </c>
      <c r="I189" s="53" t="s">
        <v>126</v>
      </c>
      <c r="J189" s="14">
        <v>46.26</v>
      </c>
      <c r="K189" s="13"/>
      <c r="L189" s="15" t="s">
        <v>76</v>
      </c>
    </row>
    <row r="190" spans="1:12" x14ac:dyDescent="0.45">
      <c r="B190" t="s">
        <v>9</v>
      </c>
      <c r="C190" s="53">
        <v>41.45</v>
      </c>
      <c r="D190" s="53">
        <v>41.4</v>
      </c>
      <c r="E190" s="53">
        <v>43.58</v>
      </c>
      <c r="F190" s="53">
        <v>43.53</v>
      </c>
      <c r="G190" s="53">
        <v>45.26</v>
      </c>
      <c r="H190" s="53">
        <v>45.98</v>
      </c>
      <c r="I190" s="53">
        <v>45.98</v>
      </c>
      <c r="J190" s="14">
        <v>49.51</v>
      </c>
      <c r="K190" s="13"/>
      <c r="L190" s="15">
        <f>(J190/I190)-1</f>
        <v>7.6772509786863896E-2</v>
      </c>
    </row>
    <row r="191" spans="1:12" x14ac:dyDescent="0.45">
      <c r="A191" s="1" t="s">
        <v>1</v>
      </c>
      <c r="B191" s="1" t="s">
        <v>70</v>
      </c>
      <c r="C191" s="54">
        <v>-2.9674306393244795E-2</v>
      </c>
      <c r="D191" s="54" t="s">
        <v>126</v>
      </c>
      <c r="E191" s="54" t="s">
        <v>126</v>
      </c>
      <c r="F191" s="54" t="s">
        <v>126</v>
      </c>
      <c r="G191" s="54" t="s">
        <v>126</v>
      </c>
      <c r="H191" s="54" t="s">
        <v>126</v>
      </c>
      <c r="I191" s="54" t="s">
        <v>126</v>
      </c>
      <c r="J191" s="16">
        <v>6.5699999999999995E-2</v>
      </c>
      <c r="K191" s="13"/>
      <c r="L191" s="20" t="s">
        <v>76</v>
      </c>
    </row>
    <row r="193" spans="1:12" x14ac:dyDescent="0.45">
      <c r="C193" s="52" t="s">
        <v>66</v>
      </c>
      <c r="D193" s="52"/>
      <c r="E193" s="52"/>
      <c r="F193" s="52"/>
      <c r="G193" s="52"/>
      <c r="H193" s="52"/>
      <c r="I193" s="52"/>
      <c r="J193" s="46"/>
      <c r="K193" s="13"/>
      <c r="L193" s="13"/>
    </row>
    <row r="194" spans="1:12" x14ac:dyDescent="0.45">
      <c r="C194" s="13">
        <v>2017</v>
      </c>
      <c r="D194" s="13">
        <v>2018</v>
      </c>
      <c r="E194" s="13">
        <v>2019</v>
      </c>
      <c r="F194" s="13">
        <v>2020</v>
      </c>
      <c r="G194" s="13">
        <v>2021</v>
      </c>
      <c r="H194" s="13">
        <v>2022</v>
      </c>
      <c r="I194" s="13">
        <v>2023</v>
      </c>
      <c r="J194" s="13">
        <v>2024</v>
      </c>
      <c r="K194" s="13"/>
      <c r="L194" s="13" t="s">
        <v>103</v>
      </c>
    </row>
    <row r="195" spans="1:12" x14ac:dyDescent="0.45">
      <c r="A195" t="s">
        <v>17</v>
      </c>
      <c r="B195" t="s">
        <v>5</v>
      </c>
      <c r="C195" s="53" t="s">
        <v>76</v>
      </c>
      <c r="D195" s="53" t="s">
        <v>76</v>
      </c>
      <c r="E195" s="53" t="s">
        <v>76</v>
      </c>
      <c r="F195" s="53" t="s">
        <v>76</v>
      </c>
      <c r="G195" s="53" t="s">
        <v>76</v>
      </c>
      <c r="H195" s="53" t="s">
        <v>126</v>
      </c>
      <c r="I195" s="53" t="s">
        <v>126</v>
      </c>
      <c r="J195" s="53" t="s">
        <v>126</v>
      </c>
      <c r="K195" s="13"/>
      <c r="L195" s="15" t="s">
        <v>76</v>
      </c>
    </row>
    <row r="196" spans="1:12" x14ac:dyDescent="0.45">
      <c r="B196" t="s">
        <v>9</v>
      </c>
      <c r="C196" s="53" t="s">
        <v>76</v>
      </c>
      <c r="D196" s="53" t="s">
        <v>76</v>
      </c>
      <c r="E196" s="53" t="s">
        <v>76</v>
      </c>
      <c r="F196" s="53" t="s">
        <v>76</v>
      </c>
      <c r="G196" s="53" t="s">
        <v>76</v>
      </c>
      <c r="H196" s="53">
        <v>47.47</v>
      </c>
      <c r="I196" s="53">
        <v>49.25</v>
      </c>
      <c r="J196" s="14">
        <v>52.3</v>
      </c>
      <c r="K196" s="13"/>
      <c r="L196" s="15">
        <f>(J196/I196)-1</f>
        <v>6.1928934010152314E-2</v>
      </c>
    </row>
    <row r="197" spans="1:12" x14ac:dyDescent="0.45">
      <c r="A197" s="1" t="s">
        <v>1</v>
      </c>
      <c r="B197" s="1" t="s">
        <v>70</v>
      </c>
      <c r="C197" s="55" t="s">
        <v>76</v>
      </c>
      <c r="D197" s="55" t="s">
        <v>76</v>
      </c>
      <c r="E197" s="55" t="s">
        <v>76</v>
      </c>
      <c r="F197" s="55" t="s">
        <v>76</v>
      </c>
      <c r="G197" s="55" t="s">
        <v>76</v>
      </c>
      <c r="H197" s="54" t="s">
        <v>126</v>
      </c>
      <c r="I197" s="54" t="s">
        <v>126</v>
      </c>
      <c r="J197" s="54" t="s">
        <v>126</v>
      </c>
      <c r="K197" s="13"/>
      <c r="L197" s="20" t="s">
        <v>76</v>
      </c>
    </row>
    <row r="198" spans="1:12" x14ac:dyDescent="0.45">
      <c r="A198" s="1"/>
      <c r="B198" s="1"/>
      <c r="C198" s="16"/>
      <c r="D198" s="16"/>
      <c r="E198" s="16"/>
      <c r="F198" s="16"/>
      <c r="G198" s="16"/>
      <c r="H198" s="16"/>
      <c r="I198" s="16"/>
      <c r="J198" s="16"/>
      <c r="K198" s="13"/>
      <c r="L198" s="20"/>
    </row>
    <row r="199" spans="1:12" x14ac:dyDescent="0.45">
      <c r="C199" s="52" t="s">
        <v>67</v>
      </c>
      <c r="D199" s="52"/>
      <c r="E199" s="52"/>
      <c r="F199" s="52"/>
      <c r="G199" s="52"/>
      <c r="H199" s="52"/>
      <c r="I199" s="52"/>
      <c r="J199" s="46"/>
    </row>
    <row r="200" spans="1:12" x14ac:dyDescent="0.45">
      <c r="C200" s="13">
        <v>2017</v>
      </c>
      <c r="D200" s="13">
        <v>2018</v>
      </c>
      <c r="E200" s="13">
        <v>2019</v>
      </c>
      <c r="F200" s="13">
        <v>2020</v>
      </c>
      <c r="G200" s="13">
        <v>2021</v>
      </c>
      <c r="H200" s="13">
        <v>2022</v>
      </c>
      <c r="I200" s="13">
        <v>2023</v>
      </c>
      <c r="J200" s="13">
        <v>2024</v>
      </c>
      <c r="K200" s="13"/>
      <c r="L200" s="13" t="s">
        <v>103</v>
      </c>
    </row>
    <row r="201" spans="1:12" x14ac:dyDescent="0.45">
      <c r="A201" t="s">
        <v>17</v>
      </c>
      <c r="B201" t="s">
        <v>5</v>
      </c>
      <c r="C201" s="53" t="s">
        <v>76</v>
      </c>
      <c r="D201" s="53" t="s">
        <v>126</v>
      </c>
      <c r="E201" s="53" t="s">
        <v>126</v>
      </c>
      <c r="F201" s="53" t="s">
        <v>126</v>
      </c>
      <c r="G201" s="53" t="s">
        <v>126</v>
      </c>
      <c r="H201" s="53" t="s">
        <v>126</v>
      </c>
      <c r="I201" s="53" t="s">
        <v>126</v>
      </c>
      <c r="J201" s="53" t="s">
        <v>126</v>
      </c>
      <c r="K201" s="13"/>
      <c r="L201" s="15" t="s">
        <v>76</v>
      </c>
    </row>
    <row r="202" spans="1:12" x14ac:dyDescent="0.45">
      <c r="B202" t="s">
        <v>9</v>
      </c>
      <c r="C202" s="53" t="s">
        <v>76</v>
      </c>
      <c r="D202" s="53">
        <v>58.16</v>
      </c>
      <c r="E202" s="53">
        <v>60.6</v>
      </c>
      <c r="F202" s="53">
        <v>61.37</v>
      </c>
      <c r="G202" s="53">
        <v>63.51</v>
      </c>
      <c r="H202" s="53">
        <v>63.05</v>
      </c>
      <c r="I202" s="53">
        <v>64.23</v>
      </c>
      <c r="J202" s="14">
        <v>67.34</v>
      </c>
      <c r="K202" s="13"/>
      <c r="L202" s="15">
        <f>(J202/I202)-1</f>
        <v>4.8419741553791029E-2</v>
      </c>
    </row>
    <row r="203" spans="1:12" x14ac:dyDescent="0.45">
      <c r="A203" s="1" t="s">
        <v>1</v>
      </c>
      <c r="B203" s="1" t="s">
        <v>70</v>
      </c>
      <c r="C203" s="55" t="s">
        <v>76</v>
      </c>
      <c r="D203" s="54" t="s">
        <v>126</v>
      </c>
      <c r="E203" s="54" t="s">
        <v>126</v>
      </c>
      <c r="F203" s="54" t="s">
        <v>126</v>
      </c>
      <c r="G203" s="54" t="s">
        <v>126</v>
      </c>
      <c r="H203" s="54" t="s">
        <v>126</v>
      </c>
      <c r="I203" s="54" t="s">
        <v>126</v>
      </c>
      <c r="J203" s="54" t="s">
        <v>126</v>
      </c>
      <c r="K203" s="13"/>
      <c r="L203" s="20" t="s">
        <v>76</v>
      </c>
    </row>
    <row r="204" spans="1:12" x14ac:dyDescent="0.45">
      <c r="C204" s="13"/>
      <c r="D204" s="13"/>
      <c r="E204" s="13"/>
      <c r="F204" s="13"/>
      <c r="G204" s="13"/>
      <c r="H204" s="13"/>
      <c r="I204" s="13"/>
      <c r="J204" s="13"/>
      <c r="K204" s="13"/>
      <c r="L204" s="13"/>
    </row>
    <row r="205" spans="1:12" x14ac:dyDescent="0.45">
      <c r="C205" s="52" t="s">
        <v>68</v>
      </c>
      <c r="D205" s="52"/>
      <c r="E205" s="52"/>
      <c r="F205" s="52"/>
      <c r="G205" s="52"/>
      <c r="H205" s="52"/>
      <c r="I205" s="52"/>
      <c r="J205" s="46"/>
      <c r="K205" s="13"/>
      <c r="L205" s="13"/>
    </row>
    <row r="206" spans="1:12" x14ac:dyDescent="0.45">
      <c r="C206" s="13">
        <v>2017</v>
      </c>
      <c r="D206" s="13">
        <v>2018</v>
      </c>
      <c r="E206" s="13">
        <v>2019</v>
      </c>
      <c r="F206" s="13">
        <v>2020</v>
      </c>
      <c r="G206" s="13">
        <v>2021</v>
      </c>
      <c r="H206" s="13">
        <v>2022</v>
      </c>
      <c r="I206" s="13">
        <v>2023</v>
      </c>
      <c r="J206" s="13">
        <v>2024</v>
      </c>
      <c r="K206" s="13"/>
      <c r="L206" s="13" t="s">
        <v>103</v>
      </c>
    </row>
    <row r="207" spans="1:12" x14ac:dyDescent="0.45">
      <c r="A207" t="s">
        <v>17</v>
      </c>
      <c r="B207" t="s">
        <v>5</v>
      </c>
      <c r="C207" s="53">
        <v>65.44</v>
      </c>
      <c r="D207" s="53" t="s">
        <v>126</v>
      </c>
      <c r="E207" s="53" t="s">
        <v>126</v>
      </c>
      <c r="F207" s="53" t="s">
        <v>126</v>
      </c>
      <c r="G207" s="53" t="s">
        <v>126</v>
      </c>
      <c r="H207" s="53" t="s">
        <v>126</v>
      </c>
      <c r="I207" s="53" t="s">
        <v>126</v>
      </c>
      <c r="J207" s="53" t="s">
        <v>126</v>
      </c>
      <c r="K207" s="13"/>
      <c r="L207" s="15" t="s">
        <v>76</v>
      </c>
    </row>
    <row r="208" spans="1:12" x14ac:dyDescent="0.45">
      <c r="B208" t="s">
        <v>9</v>
      </c>
      <c r="C208" s="53">
        <v>69.739999999999995</v>
      </c>
      <c r="D208" s="53">
        <v>70.27</v>
      </c>
      <c r="E208" s="53">
        <v>67.19</v>
      </c>
      <c r="F208" s="53">
        <v>70.38</v>
      </c>
      <c r="G208" s="53">
        <v>66.23</v>
      </c>
      <c r="H208" s="53">
        <v>69.599999999999994</v>
      </c>
      <c r="I208" s="53">
        <v>72.41</v>
      </c>
      <c r="J208" s="14">
        <v>75.94</v>
      </c>
      <c r="K208" s="13"/>
      <c r="L208" s="15">
        <f>(J208/I208)-1</f>
        <v>4.8750172628090116E-2</v>
      </c>
    </row>
    <row r="209" spans="1:12" x14ac:dyDescent="0.45">
      <c r="A209" s="1" t="s">
        <v>1</v>
      </c>
      <c r="B209" s="1" t="s">
        <v>70</v>
      </c>
      <c r="C209" s="54">
        <v>6.1657585316891271E-2</v>
      </c>
      <c r="D209" s="54" t="s">
        <v>126</v>
      </c>
      <c r="E209" s="54" t="s">
        <v>126</v>
      </c>
      <c r="F209" s="54" t="s">
        <v>126</v>
      </c>
      <c r="G209" s="54" t="s">
        <v>126</v>
      </c>
      <c r="H209" s="54" t="s">
        <v>126</v>
      </c>
      <c r="I209" s="54" t="s">
        <v>126</v>
      </c>
      <c r="J209" s="54" t="s">
        <v>126</v>
      </c>
      <c r="K209" s="13"/>
      <c r="L209" s="20" t="s">
        <v>76</v>
      </c>
    </row>
    <row r="210" spans="1:12" x14ac:dyDescent="0.45">
      <c r="A210" s="10"/>
      <c r="B210" s="10"/>
      <c r="C210" s="10"/>
      <c r="D210" s="10"/>
      <c r="E210" s="10"/>
      <c r="F210" s="10"/>
      <c r="G210" s="10"/>
      <c r="H210" s="10"/>
      <c r="I210" s="10"/>
      <c r="J210" s="10"/>
      <c r="K210" s="10"/>
      <c r="L210" s="10"/>
    </row>
  </sheetData>
  <mergeCells count="34">
    <mergeCell ref="C127:I127"/>
    <mergeCell ref="C133:I133"/>
    <mergeCell ref="C139:I139"/>
    <mergeCell ref="C145:I145"/>
    <mergeCell ref="C96:I96"/>
    <mergeCell ref="C102:I102"/>
    <mergeCell ref="C109:I109"/>
    <mergeCell ref="C115:I115"/>
    <mergeCell ref="C121:I121"/>
    <mergeCell ref="C6:I6"/>
    <mergeCell ref="C12:I12"/>
    <mergeCell ref="C18:I18"/>
    <mergeCell ref="C84:I84"/>
    <mergeCell ref="C90:I90"/>
    <mergeCell ref="C24:I24"/>
    <mergeCell ref="C30:I30"/>
    <mergeCell ref="C36:I36"/>
    <mergeCell ref="C42:I42"/>
    <mergeCell ref="C48:I48"/>
    <mergeCell ref="C54:I54"/>
    <mergeCell ref="C60:I60"/>
    <mergeCell ref="C66:I66"/>
    <mergeCell ref="C72:I72"/>
    <mergeCell ref="C78:I78"/>
    <mergeCell ref="C151:I151"/>
    <mergeCell ref="C157:I157"/>
    <mergeCell ref="C163:I163"/>
    <mergeCell ref="C169:I169"/>
    <mergeCell ref="C175:I175"/>
    <mergeCell ref="C181:I181"/>
    <mergeCell ref="C187:I187"/>
    <mergeCell ref="C193:I193"/>
    <mergeCell ref="C199:I199"/>
    <mergeCell ref="C205:I205"/>
  </mergeCells>
  <hyperlinks>
    <hyperlink ref="A1" location="Contents!A1" display="Back to Contents" xr:uid="{9F2E82CE-39F4-4035-AF01-E9518DAD7DF7}"/>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6A0B-F724-43BD-95A9-0C303F5923A8}">
  <dimension ref="A1:L210"/>
  <sheetViews>
    <sheetView showGridLines="0" workbookViewId="0"/>
  </sheetViews>
  <sheetFormatPr defaultRowHeight="14.25" x14ac:dyDescent="0.45"/>
  <cols>
    <col min="1" max="1" width="16.796875" customWidth="1"/>
    <col min="2" max="2" width="34.796875" customWidth="1"/>
    <col min="3" max="10" width="9.19921875" customWidth="1"/>
    <col min="12" max="12" width="20.46484375" style="6" bestFit="1" customWidth="1"/>
  </cols>
  <sheetData>
    <row r="1" spans="1:12" x14ac:dyDescent="0.45">
      <c r="A1" s="5" t="s">
        <v>14</v>
      </c>
      <c r="F1" s="42"/>
    </row>
    <row r="2" spans="1:12" ht="15.75" x14ac:dyDescent="0.45">
      <c r="A2" s="7" t="s">
        <v>112</v>
      </c>
    </row>
    <row r="3" spans="1:12" x14ac:dyDescent="0.45">
      <c r="A3" s="8" t="s">
        <v>15</v>
      </c>
    </row>
    <row r="4" spans="1:12" x14ac:dyDescent="0.45">
      <c r="A4" s="9"/>
      <c r="B4" s="10"/>
      <c r="C4" s="10"/>
      <c r="D4" s="10"/>
      <c r="E4" s="10"/>
      <c r="F4" s="10"/>
      <c r="G4" s="10"/>
      <c r="H4" s="10"/>
      <c r="I4" s="10"/>
      <c r="J4" s="10"/>
      <c r="K4" s="10"/>
      <c r="L4" s="11"/>
    </row>
    <row r="5" spans="1:12" x14ac:dyDescent="0.45">
      <c r="A5" s="8"/>
      <c r="C5" s="12"/>
      <c r="D5" s="45"/>
      <c r="E5" s="45"/>
      <c r="F5" s="45"/>
      <c r="G5" s="41"/>
      <c r="H5" s="41"/>
      <c r="I5" s="43"/>
      <c r="J5" s="43"/>
    </row>
    <row r="6" spans="1:12" x14ac:dyDescent="0.45">
      <c r="C6" s="52" t="s">
        <v>35</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17</v>
      </c>
      <c r="B8" t="s">
        <v>6</v>
      </c>
      <c r="C8" s="53">
        <v>9.75</v>
      </c>
      <c r="D8" s="53" t="s">
        <v>126</v>
      </c>
      <c r="E8" s="53" t="s">
        <v>126</v>
      </c>
      <c r="F8" s="53">
        <v>10.75</v>
      </c>
      <c r="G8" s="53">
        <v>10.85</v>
      </c>
      <c r="H8" s="53">
        <v>11.05</v>
      </c>
      <c r="I8" s="53" t="s">
        <v>76</v>
      </c>
      <c r="J8" s="53" t="s">
        <v>126</v>
      </c>
      <c r="K8" s="13"/>
      <c r="L8" s="15" t="s">
        <v>76</v>
      </c>
    </row>
    <row r="9" spans="1:12" x14ac:dyDescent="0.45">
      <c r="B9" t="s">
        <v>9</v>
      </c>
      <c r="C9" s="53">
        <v>9.75</v>
      </c>
      <c r="D9" s="53">
        <v>10.199999999999999</v>
      </c>
      <c r="E9" s="53">
        <v>10.55</v>
      </c>
      <c r="F9" s="53">
        <v>10.75</v>
      </c>
      <c r="G9" s="53">
        <v>10.85</v>
      </c>
      <c r="H9" s="53" t="s">
        <v>126</v>
      </c>
      <c r="I9" s="53" t="s">
        <v>76</v>
      </c>
      <c r="J9" s="53" t="s">
        <v>126</v>
      </c>
      <c r="K9" s="13"/>
      <c r="L9" s="15" t="s">
        <v>76</v>
      </c>
    </row>
    <row r="10" spans="1:12" x14ac:dyDescent="0.45">
      <c r="A10" s="1" t="s">
        <v>1</v>
      </c>
      <c r="B10" s="1" t="s">
        <v>69</v>
      </c>
      <c r="C10" s="54">
        <v>0</v>
      </c>
      <c r="D10" s="54" t="s">
        <v>126</v>
      </c>
      <c r="E10" s="54" t="s">
        <v>126</v>
      </c>
      <c r="F10" s="54">
        <v>0</v>
      </c>
      <c r="G10" s="54">
        <v>0</v>
      </c>
      <c r="H10" s="54" t="s">
        <v>126</v>
      </c>
      <c r="I10" s="54" t="s">
        <v>76</v>
      </c>
      <c r="J10" s="54" t="s">
        <v>126</v>
      </c>
      <c r="K10" s="13"/>
      <c r="L10" s="20" t="s">
        <v>76</v>
      </c>
    </row>
    <row r="11" spans="1:12" x14ac:dyDescent="0.45">
      <c r="C11" s="13"/>
      <c r="D11" s="13"/>
      <c r="E11" s="13"/>
      <c r="F11" s="13"/>
      <c r="G11" s="13"/>
      <c r="H11" s="13"/>
      <c r="I11" s="13"/>
      <c r="J11" s="13"/>
      <c r="K11" s="13"/>
      <c r="L11" s="13"/>
    </row>
    <row r="12" spans="1:12" x14ac:dyDescent="0.45">
      <c r="C12" s="52" t="s">
        <v>36</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17</v>
      </c>
      <c r="B14" t="s">
        <v>6</v>
      </c>
      <c r="C14" s="53">
        <v>10.98</v>
      </c>
      <c r="D14" s="53" t="s">
        <v>76</v>
      </c>
      <c r="E14" s="53" t="s">
        <v>126</v>
      </c>
      <c r="F14" s="53" t="s">
        <v>76</v>
      </c>
      <c r="G14" s="53" t="s">
        <v>76</v>
      </c>
      <c r="H14" s="53">
        <v>12.31</v>
      </c>
      <c r="I14" s="53" t="s">
        <v>76</v>
      </c>
      <c r="J14" s="53" t="s">
        <v>126</v>
      </c>
      <c r="K14" s="13"/>
      <c r="L14" s="15" t="s">
        <v>76</v>
      </c>
    </row>
    <row r="15" spans="1:12" x14ac:dyDescent="0.45">
      <c r="B15" t="s">
        <v>9</v>
      </c>
      <c r="C15" s="53">
        <v>10.98</v>
      </c>
      <c r="D15" s="53" t="s">
        <v>76</v>
      </c>
      <c r="E15" s="53" t="s">
        <v>126</v>
      </c>
      <c r="F15" s="53" t="s">
        <v>76</v>
      </c>
      <c r="G15" s="53" t="s">
        <v>76</v>
      </c>
      <c r="H15" s="53" t="s">
        <v>126</v>
      </c>
      <c r="I15" s="53" t="s">
        <v>76</v>
      </c>
      <c r="J15" s="53" t="s">
        <v>126</v>
      </c>
      <c r="K15" s="13"/>
      <c r="L15" s="15" t="s">
        <v>76</v>
      </c>
    </row>
    <row r="16" spans="1:12" x14ac:dyDescent="0.45">
      <c r="A16" s="1" t="s">
        <v>1</v>
      </c>
      <c r="B16" s="1" t="s">
        <v>69</v>
      </c>
      <c r="C16" s="54">
        <v>0</v>
      </c>
      <c r="D16" s="54" t="s">
        <v>76</v>
      </c>
      <c r="E16" s="54" t="s">
        <v>126</v>
      </c>
      <c r="F16" s="55" t="s">
        <v>76</v>
      </c>
      <c r="G16" s="55" t="s">
        <v>76</v>
      </c>
      <c r="H16" s="54" t="s">
        <v>126</v>
      </c>
      <c r="I16" s="54" t="s">
        <v>76</v>
      </c>
      <c r="J16" s="54" t="s">
        <v>126</v>
      </c>
      <c r="K16" s="13"/>
      <c r="L16" s="20" t="s">
        <v>76</v>
      </c>
    </row>
    <row r="17" spans="1:12" x14ac:dyDescent="0.45">
      <c r="A17" s="1"/>
      <c r="B17" s="1"/>
      <c r="C17" s="16"/>
      <c r="D17" s="16"/>
      <c r="E17" s="16"/>
      <c r="F17" s="16"/>
      <c r="G17" s="16"/>
      <c r="H17" s="16"/>
      <c r="I17" s="16"/>
      <c r="J17" s="16"/>
      <c r="K17" s="13"/>
      <c r="L17" s="20"/>
    </row>
    <row r="18" spans="1:12" x14ac:dyDescent="0.45">
      <c r="C18" s="52" t="s">
        <v>37</v>
      </c>
      <c r="D18" s="52"/>
      <c r="E18" s="52"/>
      <c r="F18" s="52"/>
      <c r="G18" s="52"/>
      <c r="H18" s="52"/>
      <c r="I18" s="52"/>
      <c r="J18" s="46"/>
    </row>
    <row r="19" spans="1:12" x14ac:dyDescent="0.45">
      <c r="C19" s="13">
        <v>2017</v>
      </c>
      <c r="D19" s="13">
        <v>2018</v>
      </c>
      <c r="E19" s="13">
        <v>2019</v>
      </c>
      <c r="F19" s="13">
        <v>2020</v>
      </c>
      <c r="G19" s="13">
        <v>2021</v>
      </c>
      <c r="H19" s="13">
        <v>2022</v>
      </c>
      <c r="I19" s="13">
        <v>2023</v>
      </c>
      <c r="J19" s="13">
        <v>2024</v>
      </c>
      <c r="K19" s="13"/>
      <c r="L19" s="13" t="s">
        <v>103</v>
      </c>
    </row>
    <row r="20" spans="1:12" x14ac:dyDescent="0.45">
      <c r="A20" t="s">
        <v>17</v>
      </c>
      <c r="B20" t="s">
        <v>6</v>
      </c>
      <c r="C20" s="53">
        <v>13.27</v>
      </c>
      <c r="D20" s="53">
        <v>13.66</v>
      </c>
      <c r="E20" s="53" t="s">
        <v>126</v>
      </c>
      <c r="F20" s="53" t="s">
        <v>126</v>
      </c>
      <c r="G20" s="53" t="s">
        <v>76</v>
      </c>
      <c r="H20" s="53" t="s">
        <v>76</v>
      </c>
      <c r="I20" s="53" t="s">
        <v>76</v>
      </c>
      <c r="J20" s="53" t="s">
        <v>76</v>
      </c>
      <c r="K20" s="13"/>
      <c r="L20" s="15" t="s">
        <v>76</v>
      </c>
    </row>
    <row r="21" spans="1:12" x14ac:dyDescent="0.45">
      <c r="B21" t="s">
        <v>9</v>
      </c>
      <c r="C21" s="53">
        <v>13.27</v>
      </c>
      <c r="D21" s="53">
        <v>13.66</v>
      </c>
      <c r="E21" s="53">
        <v>14.07</v>
      </c>
      <c r="F21" s="53">
        <v>14.43</v>
      </c>
      <c r="G21" s="53" t="s">
        <v>76</v>
      </c>
      <c r="H21" s="53" t="s">
        <v>76</v>
      </c>
      <c r="I21" s="53" t="s">
        <v>76</v>
      </c>
      <c r="J21" s="53" t="s">
        <v>76</v>
      </c>
      <c r="K21" s="13"/>
      <c r="L21" s="15" t="s">
        <v>76</v>
      </c>
    </row>
    <row r="22" spans="1:12" x14ac:dyDescent="0.45">
      <c r="A22" s="1" t="s">
        <v>1</v>
      </c>
      <c r="B22" s="1" t="s">
        <v>69</v>
      </c>
      <c r="C22" s="54">
        <v>0</v>
      </c>
      <c r="D22" s="54">
        <v>0</v>
      </c>
      <c r="E22" s="54" t="s">
        <v>126</v>
      </c>
      <c r="F22" s="54" t="s">
        <v>126</v>
      </c>
      <c r="G22" s="54" t="s">
        <v>76</v>
      </c>
      <c r="H22" s="54" t="s">
        <v>76</v>
      </c>
      <c r="I22" s="54" t="s">
        <v>76</v>
      </c>
      <c r="J22" s="54" t="s">
        <v>76</v>
      </c>
      <c r="K22" s="13"/>
      <c r="L22" s="20" t="s">
        <v>76</v>
      </c>
    </row>
    <row r="23" spans="1:12" x14ac:dyDescent="0.45">
      <c r="C23" s="13"/>
      <c r="D23" s="13"/>
      <c r="E23" s="13"/>
      <c r="F23" s="13"/>
      <c r="G23" s="13"/>
      <c r="H23" s="13"/>
      <c r="I23" s="13"/>
      <c r="J23" s="13"/>
      <c r="K23" s="13"/>
      <c r="L23" s="13"/>
    </row>
    <row r="24" spans="1:12" x14ac:dyDescent="0.45">
      <c r="C24" s="52" t="s">
        <v>38</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t="s">
        <v>103</v>
      </c>
    </row>
    <row r="26" spans="1:12" x14ac:dyDescent="0.45">
      <c r="A26" t="s">
        <v>17</v>
      </c>
      <c r="B26" t="s">
        <v>6</v>
      </c>
      <c r="C26" s="14" t="s">
        <v>76</v>
      </c>
      <c r="D26" s="14" t="s">
        <v>76</v>
      </c>
      <c r="E26" s="14">
        <v>15.66</v>
      </c>
      <c r="F26" s="14">
        <v>16.05</v>
      </c>
      <c r="G26" s="14">
        <v>16.37</v>
      </c>
      <c r="H26" s="14">
        <v>16.37</v>
      </c>
      <c r="I26" s="14">
        <v>16.89</v>
      </c>
      <c r="J26" s="35">
        <v>18.23</v>
      </c>
      <c r="K26" s="13"/>
      <c r="L26" s="15">
        <f>(J26/I26)-1</f>
        <v>7.9336885731201789E-2</v>
      </c>
    </row>
    <row r="27" spans="1:12" x14ac:dyDescent="0.45">
      <c r="B27" t="s">
        <v>9</v>
      </c>
      <c r="C27" s="14" t="s">
        <v>76</v>
      </c>
      <c r="D27" s="14" t="s">
        <v>76</v>
      </c>
      <c r="E27" s="14">
        <v>15.66</v>
      </c>
      <c r="F27" s="14">
        <v>16.05</v>
      </c>
      <c r="G27" s="14">
        <v>16.37</v>
      </c>
      <c r="H27" s="14">
        <v>16.37</v>
      </c>
      <c r="I27" s="14">
        <v>16.89</v>
      </c>
      <c r="J27" s="14">
        <v>18.23</v>
      </c>
      <c r="K27" s="13"/>
      <c r="L27" s="15">
        <f>(J27/I27)-1</f>
        <v>7.9336885731201789E-2</v>
      </c>
    </row>
    <row r="28" spans="1:12" x14ac:dyDescent="0.45">
      <c r="A28" s="1" t="s">
        <v>1</v>
      </c>
      <c r="B28" s="1" t="s">
        <v>69</v>
      </c>
      <c r="C28" s="26" t="s">
        <v>76</v>
      </c>
      <c r="D28" s="26" t="s">
        <v>76</v>
      </c>
      <c r="E28" s="16">
        <v>0</v>
      </c>
      <c r="F28" s="16">
        <v>0</v>
      </c>
      <c r="G28" s="16">
        <v>0</v>
      </c>
      <c r="H28" s="16">
        <v>0</v>
      </c>
      <c r="I28" s="16">
        <v>0</v>
      </c>
      <c r="J28" s="16">
        <v>0</v>
      </c>
      <c r="K28" s="13"/>
      <c r="L28" s="20">
        <f>(J28-I28)*100</f>
        <v>0</v>
      </c>
    </row>
    <row r="29" spans="1:12" x14ac:dyDescent="0.45">
      <c r="C29" s="13"/>
      <c r="D29" s="13"/>
      <c r="E29" s="13"/>
      <c r="F29" s="13"/>
      <c r="G29" s="13"/>
      <c r="H29" s="13"/>
      <c r="I29" s="13"/>
      <c r="J29" s="13"/>
      <c r="K29" s="13"/>
      <c r="L29" s="13"/>
    </row>
    <row r="30" spans="1:12" x14ac:dyDescent="0.45">
      <c r="C30" s="52" t="s">
        <v>39</v>
      </c>
      <c r="D30" s="52"/>
      <c r="E30" s="52"/>
      <c r="F30" s="52"/>
      <c r="G30" s="52"/>
      <c r="H30" s="52"/>
      <c r="I30" s="52"/>
      <c r="J30" s="46"/>
    </row>
    <row r="31" spans="1:12" x14ac:dyDescent="0.45">
      <c r="C31" s="13">
        <v>2017</v>
      </c>
      <c r="D31" s="13">
        <v>2018</v>
      </c>
      <c r="E31" s="13">
        <v>2019</v>
      </c>
      <c r="F31" s="13">
        <v>2020</v>
      </c>
      <c r="G31" s="13">
        <v>2021</v>
      </c>
      <c r="H31" s="13">
        <v>2022</v>
      </c>
      <c r="I31" s="13">
        <v>2023</v>
      </c>
      <c r="J31" s="13">
        <v>2024</v>
      </c>
      <c r="K31" s="13"/>
      <c r="L31" s="13" t="s">
        <v>103</v>
      </c>
    </row>
    <row r="32" spans="1:12" x14ac:dyDescent="0.45">
      <c r="A32" t="s">
        <v>17</v>
      </c>
      <c r="B32" t="s">
        <v>6</v>
      </c>
      <c r="C32" s="53">
        <v>13.77</v>
      </c>
      <c r="D32" s="53" t="s">
        <v>126</v>
      </c>
      <c r="E32" s="53" t="s">
        <v>126</v>
      </c>
      <c r="F32" s="53" t="s">
        <v>126</v>
      </c>
      <c r="G32" s="53" t="s">
        <v>126</v>
      </c>
      <c r="H32" s="53" t="s">
        <v>126</v>
      </c>
      <c r="I32" s="53" t="s">
        <v>126</v>
      </c>
      <c r="J32" s="53" t="s">
        <v>126</v>
      </c>
      <c r="K32" s="13"/>
      <c r="L32" s="15" t="s">
        <v>76</v>
      </c>
    </row>
    <row r="33" spans="1:12" x14ac:dyDescent="0.45">
      <c r="B33" t="s">
        <v>9</v>
      </c>
      <c r="C33" s="53">
        <v>15.2</v>
      </c>
      <c r="D33" s="53">
        <v>15.33</v>
      </c>
      <c r="E33" s="53">
        <v>15.74</v>
      </c>
      <c r="F33" s="53">
        <v>15.64</v>
      </c>
      <c r="G33" s="53">
        <v>16.670000000000002</v>
      </c>
      <c r="H33" s="53">
        <v>16.86</v>
      </c>
      <c r="I33" s="53">
        <v>17.399999999999999</v>
      </c>
      <c r="J33" s="14">
        <v>18.78</v>
      </c>
      <c r="K33" s="13"/>
      <c r="L33" s="15">
        <f>(J33/I33)-1</f>
        <v>7.9310344827586254E-2</v>
      </c>
    </row>
    <row r="34" spans="1:12" x14ac:dyDescent="0.45">
      <c r="A34" s="1" t="s">
        <v>1</v>
      </c>
      <c r="B34" s="1" t="s">
        <v>69</v>
      </c>
      <c r="C34" s="54">
        <v>9.407894736842104E-2</v>
      </c>
      <c r="D34" s="54" t="s">
        <v>126</v>
      </c>
      <c r="E34" s="54" t="s">
        <v>126</v>
      </c>
      <c r="F34" s="54" t="s">
        <v>126</v>
      </c>
      <c r="G34" s="54" t="s">
        <v>126</v>
      </c>
      <c r="H34" s="54" t="s">
        <v>126</v>
      </c>
      <c r="I34" s="54" t="s">
        <v>126</v>
      </c>
      <c r="J34" s="54" t="s">
        <v>126</v>
      </c>
      <c r="K34" s="13"/>
      <c r="L34" s="15" t="s">
        <v>76</v>
      </c>
    </row>
    <row r="35" spans="1:12" x14ac:dyDescent="0.45">
      <c r="C35" s="13"/>
      <c r="D35" s="13"/>
      <c r="E35" s="13"/>
      <c r="F35" s="13"/>
      <c r="G35" s="13"/>
      <c r="H35" s="13"/>
      <c r="I35" s="13"/>
      <c r="J35" s="13"/>
      <c r="K35" s="13"/>
      <c r="L35" s="13"/>
    </row>
    <row r="36" spans="1:12" x14ac:dyDescent="0.45">
      <c r="C36" s="52" t="s">
        <v>40</v>
      </c>
      <c r="D36" s="52"/>
      <c r="E36" s="52"/>
      <c r="F36" s="52"/>
      <c r="G36" s="52"/>
      <c r="H36" s="52"/>
      <c r="I36" s="52"/>
      <c r="J36" s="46"/>
      <c r="K36" s="13"/>
      <c r="L36" s="13"/>
    </row>
    <row r="37" spans="1:12" x14ac:dyDescent="0.45">
      <c r="C37" s="13">
        <v>2017</v>
      </c>
      <c r="D37" s="13">
        <v>2018</v>
      </c>
      <c r="E37" s="13">
        <v>2019</v>
      </c>
      <c r="F37" s="13">
        <v>2020</v>
      </c>
      <c r="G37" s="13">
        <v>2021</v>
      </c>
      <c r="H37" s="13">
        <v>2022</v>
      </c>
      <c r="I37" s="13">
        <v>2023</v>
      </c>
      <c r="J37" s="13">
        <v>2024</v>
      </c>
      <c r="K37" s="13"/>
      <c r="L37" s="13" t="s">
        <v>103</v>
      </c>
    </row>
    <row r="38" spans="1:12" x14ac:dyDescent="0.45">
      <c r="A38" t="s">
        <v>17</v>
      </c>
      <c r="B38" t="s">
        <v>6</v>
      </c>
      <c r="C38" s="14">
        <v>15.25</v>
      </c>
      <c r="D38" s="14">
        <v>16.670000000000002</v>
      </c>
      <c r="E38" s="14">
        <v>17.010000000000002</v>
      </c>
      <c r="F38" s="14">
        <v>17.43</v>
      </c>
      <c r="G38" s="14">
        <v>18</v>
      </c>
      <c r="H38" s="14">
        <v>18.22</v>
      </c>
      <c r="I38" s="14">
        <v>18.8</v>
      </c>
      <c r="J38" s="14">
        <v>20.29</v>
      </c>
      <c r="K38" s="13"/>
      <c r="L38" s="15">
        <f>(J38/I38)-1</f>
        <v>7.9255319148936021E-2</v>
      </c>
    </row>
    <row r="39" spans="1:12" x14ac:dyDescent="0.45">
      <c r="B39" t="s">
        <v>9</v>
      </c>
      <c r="C39" s="14">
        <v>15.25</v>
      </c>
      <c r="D39" s="14">
        <v>16.670000000000002</v>
      </c>
      <c r="E39" s="14">
        <v>16.18</v>
      </c>
      <c r="F39" s="14">
        <v>16.59</v>
      </c>
      <c r="G39" s="14">
        <v>17.34</v>
      </c>
      <c r="H39" s="14">
        <v>17.34</v>
      </c>
      <c r="I39" s="14">
        <v>18.34</v>
      </c>
      <c r="J39" s="14">
        <v>20.29</v>
      </c>
      <c r="K39" s="13"/>
      <c r="L39" s="15">
        <f>(J39/I39)-1</f>
        <v>0.10632497273718644</v>
      </c>
    </row>
    <row r="40" spans="1:12" x14ac:dyDescent="0.45">
      <c r="A40" s="1" t="s">
        <v>1</v>
      </c>
      <c r="B40" s="1" t="s">
        <v>69</v>
      </c>
      <c r="C40" s="16">
        <v>0</v>
      </c>
      <c r="D40" s="16">
        <v>0</v>
      </c>
      <c r="E40" s="16">
        <v>-5.1299999999999998E-2</v>
      </c>
      <c r="F40" s="16">
        <v>-5.0599999999999999E-2</v>
      </c>
      <c r="G40" s="16">
        <v>-3.78E-2</v>
      </c>
      <c r="H40" s="16">
        <v>-5.0749711649365571E-2</v>
      </c>
      <c r="I40" s="16">
        <v>-2.5100000000000001E-2</v>
      </c>
      <c r="J40" s="16">
        <v>0</v>
      </c>
      <c r="K40" s="13"/>
      <c r="L40" s="20">
        <f>(J40-I40)*100</f>
        <v>2.5100000000000002</v>
      </c>
    </row>
    <row r="41" spans="1:12" x14ac:dyDescent="0.45">
      <c r="A41" s="1"/>
      <c r="B41" s="1"/>
      <c r="C41" s="16"/>
      <c r="D41" s="16"/>
      <c r="E41" s="16"/>
      <c r="F41" s="16"/>
      <c r="G41" s="16"/>
      <c r="H41" s="16"/>
      <c r="I41" s="16"/>
      <c r="J41" s="16"/>
      <c r="K41" s="13"/>
      <c r="L41" s="20"/>
    </row>
    <row r="42" spans="1:12" x14ac:dyDescent="0.45">
      <c r="C42" s="52" t="s">
        <v>41</v>
      </c>
      <c r="D42" s="52"/>
      <c r="E42" s="52"/>
      <c r="F42" s="52"/>
      <c r="G42" s="52"/>
      <c r="H42" s="52"/>
      <c r="I42" s="52"/>
      <c r="J42" s="46"/>
    </row>
    <row r="43" spans="1:12" x14ac:dyDescent="0.45">
      <c r="C43" s="13">
        <v>2017</v>
      </c>
      <c r="D43" s="13">
        <v>2018</v>
      </c>
      <c r="E43" s="13">
        <v>2019</v>
      </c>
      <c r="F43" s="13">
        <v>2020</v>
      </c>
      <c r="G43" s="13">
        <v>2021</v>
      </c>
      <c r="H43" s="13">
        <v>2022</v>
      </c>
      <c r="I43" s="13">
        <v>2023</v>
      </c>
      <c r="J43" s="13">
        <v>2024</v>
      </c>
      <c r="K43" s="13"/>
      <c r="L43" s="13" t="s">
        <v>103</v>
      </c>
    </row>
    <row r="44" spans="1:12" x14ac:dyDescent="0.45">
      <c r="A44" t="s">
        <v>17</v>
      </c>
      <c r="B44" t="s">
        <v>6</v>
      </c>
      <c r="C44" s="14">
        <v>18.04</v>
      </c>
      <c r="D44" s="14">
        <v>18.399999999999999</v>
      </c>
      <c r="E44" s="14">
        <v>18.28</v>
      </c>
      <c r="F44" s="14">
        <v>17.649999999999999</v>
      </c>
      <c r="G44" s="14">
        <v>18.399999999999999</v>
      </c>
      <c r="H44" s="14">
        <v>18.86</v>
      </c>
      <c r="I44" s="14">
        <v>20.2</v>
      </c>
      <c r="J44" s="14">
        <v>21.78</v>
      </c>
      <c r="K44" s="13"/>
      <c r="L44" s="15">
        <f>(J44/I44)-1</f>
        <v>7.8217821782178287E-2</v>
      </c>
    </row>
    <row r="45" spans="1:12" x14ac:dyDescent="0.45">
      <c r="B45" t="s">
        <v>9</v>
      </c>
      <c r="C45" s="14">
        <v>17.600000000000001</v>
      </c>
      <c r="D45" s="14">
        <v>18.399999999999999</v>
      </c>
      <c r="E45" s="14">
        <v>17.600000000000001</v>
      </c>
      <c r="F45" s="14">
        <v>18.04</v>
      </c>
      <c r="G45" s="14">
        <v>18.86</v>
      </c>
      <c r="H45" s="14">
        <v>19.22</v>
      </c>
      <c r="I45" s="14">
        <v>19.95</v>
      </c>
      <c r="J45" s="14">
        <v>21.65</v>
      </c>
      <c r="K45" s="13"/>
      <c r="L45" s="15">
        <f>(J45/I45)-1</f>
        <v>8.5213032581453518E-2</v>
      </c>
    </row>
    <row r="46" spans="1:12" x14ac:dyDescent="0.45">
      <c r="A46" s="1" t="s">
        <v>1</v>
      </c>
      <c r="B46" s="1" t="s">
        <v>69</v>
      </c>
      <c r="C46" s="16">
        <v>-2.499999999999987E-2</v>
      </c>
      <c r="D46" s="16">
        <v>0</v>
      </c>
      <c r="E46" s="16">
        <v>-3.8600000000000002E-2</v>
      </c>
      <c r="F46" s="16">
        <v>2.1600000000000001E-2</v>
      </c>
      <c r="G46" s="16">
        <v>2.4400000000000002E-2</v>
      </c>
      <c r="H46" s="16">
        <v>1.8730489073881345E-2</v>
      </c>
      <c r="I46" s="16">
        <v>-1.2500000000000001E-2</v>
      </c>
      <c r="J46" s="16">
        <v>-6.0000000000000001E-3</v>
      </c>
      <c r="K46" s="13"/>
      <c r="L46" s="20">
        <f>(J46-I46)*100</f>
        <v>0.65</v>
      </c>
    </row>
    <row r="47" spans="1:12" x14ac:dyDescent="0.45">
      <c r="C47" s="13"/>
      <c r="D47" s="13"/>
      <c r="E47" s="13"/>
      <c r="F47" s="13"/>
      <c r="G47" s="13"/>
      <c r="H47" s="13"/>
      <c r="I47" s="13"/>
      <c r="J47" s="13"/>
      <c r="K47" s="13"/>
      <c r="L47" s="13"/>
    </row>
    <row r="48" spans="1:12" x14ac:dyDescent="0.45">
      <c r="C48" s="52" t="s">
        <v>42</v>
      </c>
      <c r="D48" s="52"/>
      <c r="E48" s="52"/>
      <c r="F48" s="52"/>
      <c r="G48" s="52"/>
      <c r="H48" s="52"/>
      <c r="I48" s="52"/>
      <c r="J48" s="46"/>
      <c r="K48" s="13"/>
      <c r="L48" s="13"/>
    </row>
    <row r="49" spans="1:12" x14ac:dyDescent="0.45">
      <c r="C49" s="13">
        <v>2017</v>
      </c>
      <c r="D49" s="13">
        <v>2018</v>
      </c>
      <c r="E49" s="13">
        <v>2019</v>
      </c>
      <c r="F49" s="13">
        <v>2020</v>
      </c>
      <c r="G49" s="13">
        <v>2021</v>
      </c>
      <c r="H49" s="13">
        <v>2022</v>
      </c>
      <c r="I49" s="13">
        <v>2023</v>
      </c>
      <c r="J49" s="13">
        <v>2024</v>
      </c>
      <c r="K49" s="13"/>
      <c r="L49" s="13" t="s">
        <v>103</v>
      </c>
    </row>
    <row r="50" spans="1:12" x14ac:dyDescent="0.45">
      <c r="A50" t="s">
        <v>17</v>
      </c>
      <c r="B50" t="s">
        <v>6</v>
      </c>
      <c r="C50" s="53">
        <v>19.93</v>
      </c>
      <c r="D50" s="53" t="s">
        <v>126</v>
      </c>
      <c r="E50" s="53">
        <v>20.47</v>
      </c>
      <c r="F50" s="53">
        <v>21.41</v>
      </c>
      <c r="G50" s="53">
        <v>22.42</v>
      </c>
      <c r="H50" s="53">
        <v>22.16</v>
      </c>
      <c r="I50" s="53">
        <v>22.53</v>
      </c>
      <c r="J50" s="14">
        <v>25.74</v>
      </c>
      <c r="K50" s="13"/>
      <c r="L50" s="15">
        <f>(J50/I50)-1</f>
        <v>0.14247669773635141</v>
      </c>
    </row>
    <row r="51" spans="1:12" x14ac:dyDescent="0.45">
      <c r="B51" t="s">
        <v>9</v>
      </c>
      <c r="C51" s="53">
        <v>20.68</v>
      </c>
      <c r="D51" s="53">
        <v>20.57</v>
      </c>
      <c r="E51" s="53">
        <v>21.51</v>
      </c>
      <c r="F51" s="53">
        <v>21.41</v>
      </c>
      <c r="G51" s="53">
        <v>22.38</v>
      </c>
      <c r="H51" s="53">
        <v>22.38</v>
      </c>
      <c r="I51" s="53">
        <v>22.53</v>
      </c>
      <c r="J51" s="14">
        <v>25.06</v>
      </c>
      <c r="K51" s="13"/>
      <c r="L51" s="15">
        <f>(J51/I51)-1</f>
        <v>0.11229471815357295</v>
      </c>
    </row>
    <row r="52" spans="1:12" x14ac:dyDescent="0.45">
      <c r="A52" s="1" t="s">
        <v>1</v>
      </c>
      <c r="B52" s="1" t="s">
        <v>69</v>
      </c>
      <c r="C52" s="54">
        <v>3.6266924564796903E-2</v>
      </c>
      <c r="D52" s="54" t="s">
        <v>126</v>
      </c>
      <c r="E52" s="54">
        <v>4.8300000000000003E-2</v>
      </c>
      <c r="F52" s="54">
        <v>0</v>
      </c>
      <c r="G52" s="54">
        <v>-1.8E-3</v>
      </c>
      <c r="H52" s="54">
        <v>9.8302055406612552E-3</v>
      </c>
      <c r="I52" s="54">
        <v>0</v>
      </c>
      <c r="J52" s="16">
        <v>-2.7099999999999999E-2</v>
      </c>
      <c r="K52" s="13"/>
      <c r="L52" s="20">
        <f>(J52-I52)*100</f>
        <v>-2.71</v>
      </c>
    </row>
    <row r="54" spans="1:12" x14ac:dyDescent="0.45">
      <c r="C54" s="52" t="s">
        <v>43</v>
      </c>
      <c r="D54" s="52"/>
      <c r="E54" s="52"/>
      <c r="F54" s="52"/>
      <c r="G54" s="52"/>
      <c r="H54" s="52"/>
      <c r="I54" s="52"/>
      <c r="J54" s="46"/>
      <c r="K54" s="13"/>
      <c r="L54" s="13"/>
    </row>
    <row r="55" spans="1:12" x14ac:dyDescent="0.45">
      <c r="C55" s="13">
        <v>2017</v>
      </c>
      <c r="D55" s="13">
        <v>2018</v>
      </c>
      <c r="E55" s="13">
        <v>2019</v>
      </c>
      <c r="F55" s="13">
        <v>2020</v>
      </c>
      <c r="G55" s="13">
        <v>2021</v>
      </c>
      <c r="H55" s="13">
        <v>2022</v>
      </c>
      <c r="I55" s="13">
        <v>2023</v>
      </c>
      <c r="J55" s="13">
        <v>2024</v>
      </c>
      <c r="K55" s="13"/>
      <c r="L55" s="13" t="s">
        <v>103</v>
      </c>
    </row>
    <row r="56" spans="1:12" x14ac:dyDescent="0.45">
      <c r="A56" t="s">
        <v>17</v>
      </c>
      <c r="B56" t="s">
        <v>6</v>
      </c>
      <c r="C56" s="14">
        <v>22.5</v>
      </c>
      <c r="D56" s="14">
        <v>22.11</v>
      </c>
      <c r="E56" s="14">
        <v>23.16</v>
      </c>
      <c r="F56" s="14">
        <v>23.58</v>
      </c>
      <c r="G56" s="14">
        <v>23.58</v>
      </c>
      <c r="H56" s="14">
        <v>24.04</v>
      </c>
      <c r="I56" s="14">
        <v>24.34</v>
      </c>
      <c r="J56" s="14">
        <v>26.43</v>
      </c>
      <c r="K56" s="13"/>
      <c r="L56" s="15">
        <f>(J56/I56)-1</f>
        <v>8.5866885784716462E-2</v>
      </c>
    </row>
    <row r="57" spans="1:12" x14ac:dyDescent="0.45">
      <c r="B57" t="s">
        <v>9</v>
      </c>
      <c r="C57" s="14">
        <v>22.78</v>
      </c>
      <c r="D57" s="14">
        <v>23.23</v>
      </c>
      <c r="E57" s="14">
        <v>23.12</v>
      </c>
      <c r="F57" s="14">
        <v>23.58</v>
      </c>
      <c r="G57" s="14">
        <v>24.17</v>
      </c>
      <c r="H57" s="14">
        <v>24.17</v>
      </c>
      <c r="I57" s="14">
        <v>24.95</v>
      </c>
      <c r="J57" s="14">
        <v>27.07</v>
      </c>
      <c r="K57" s="13"/>
      <c r="L57" s="15">
        <f>(J57/I57)-1</f>
        <v>8.4969939879759648E-2</v>
      </c>
    </row>
    <row r="58" spans="1:12" x14ac:dyDescent="0.45">
      <c r="A58" s="1" t="s">
        <v>1</v>
      </c>
      <c r="B58" s="1" t="s">
        <v>69</v>
      </c>
      <c r="C58" s="16">
        <v>1.2291483757682227E-2</v>
      </c>
      <c r="D58" s="16">
        <v>4.82E-2</v>
      </c>
      <c r="E58" s="16">
        <v>-1.6999999999999999E-3</v>
      </c>
      <c r="F58" s="16">
        <v>0</v>
      </c>
      <c r="G58" s="16">
        <v>2.4400000000000002E-2</v>
      </c>
      <c r="H58" s="16">
        <v>5.3785684733141312E-3</v>
      </c>
      <c r="I58" s="16">
        <v>2.4400000000000002E-2</v>
      </c>
      <c r="J58" s="16">
        <v>2.3599999999999999E-2</v>
      </c>
      <c r="K58" s="13"/>
      <c r="L58" s="20">
        <f>(J58-I58)*100</f>
        <v>-8.000000000000021E-2</v>
      </c>
    </row>
    <row r="59" spans="1:12" x14ac:dyDescent="0.45">
      <c r="A59" s="1"/>
      <c r="B59" s="1"/>
      <c r="C59" s="16"/>
      <c r="D59" s="16"/>
      <c r="E59" s="16"/>
      <c r="F59" s="16"/>
      <c r="G59" s="16"/>
      <c r="H59" s="16"/>
      <c r="I59" s="16"/>
      <c r="J59" s="16"/>
      <c r="K59" s="13"/>
      <c r="L59" s="20"/>
    </row>
    <row r="60" spans="1:12" x14ac:dyDescent="0.45">
      <c r="C60" s="52" t="s">
        <v>44</v>
      </c>
      <c r="D60" s="52"/>
      <c r="E60" s="52"/>
      <c r="F60" s="52"/>
      <c r="G60" s="52"/>
      <c r="H60" s="52"/>
      <c r="I60" s="52"/>
      <c r="J60" s="46"/>
    </row>
    <row r="61" spans="1:12" x14ac:dyDescent="0.45">
      <c r="C61" s="13">
        <v>2017</v>
      </c>
      <c r="D61" s="13">
        <v>2018</v>
      </c>
      <c r="E61" s="13">
        <v>2019</v>
      </c>
      <c r="F61" s="13">
        <v>2020</v>
      </c>
      <c r="G61" s="13">
        <v>2021</v>
      </c>
      <c r="H61" s="13">
        <v>2022</v>
      </c>
      <c r="I61" s="13">
        <v>2023</v>
      </c>
      <c r="J61" s="13">
        <v>2024</v>
      </c>
      <c r="K61" s="13"/>
      <c r="L61" s="13" t="s">
        <v>103</v>
      </c>
    </row>
    <row r="62" spans="1:12" x14ac:dyDescent="0.45">
      <c r="A62" t="s">
        <v>17</v>
      </c>
      <c r="B62" t="s">
        <v>6</v>
      </c>
      <c r="C62" s="14">
        <v>25.11</v>
      </c>
      <c r="D62" s="14">
        <v>25.52</v>
      </c>
      <c r="E62" s="14">
        <v>25.77</v>
      </c>
      <c r="F62" s="14">
        <v>26.12</v>
      </c>
      <c r="G62" s="14">
        <v>26.64</v>
      </c>
      <c r="H62" s="14">
        <v>26.12</v>
      </c>
      <c r="I62" s="14">
        <v>26.96</v>
      </c>
      <c r="J62" s="14">
        <v>29.73</v>
      </c>
      <c r="K62" s="13"/>
      <c r="L62" s="15">
        <f>(J62/I62)-1</f>
        <v>0.10274480712166167</v>
      </c>
    </row>
    <row r="63" spans="1:12" x14ac:dyDescent="0.45">
      <c r="B63" t="s">
        <v>9</v>
      </c>
      <c r="C63" s="14">
        <v>25.11</v>
      </c>
      <c r="D63" s="14">
        <v>25.26</v>
      </c>
      <c r="E63" s="14">
        <v>25.93</v>
      </c>
      <c r="F63" s="14">
        <v>26.12</v>
      </c>
      <c r="G63" s="14">
        <v>26.64</v>
      </c>
      <c r="H63" s="14">
        <v>26.65</v>
      </c>
      <c r="I63" s="14">
        <v>27.5</v>
      </c>
      <c r="J63" s="14">
        <v>30.33</v>
      </c>
      <c r="K63" s="13"/>
      <c r="L63" s="15">
        <f>(J63/I63)-1</f>
        <v>0.10290909090909084</v>
      </c>
    </row>
    <row r="64" spans="1:12" x14ac:dyDescent="0.45">
      <c r="A64" s="1" t="s">
        <v>1</v>
      </c>
      <c r="B64" s="1" t="s">
        <v>69</v>
      </c>
      <c r="C64" s="16">
        <v>0</v>
      </c>
      <c r="D64" s="16">
        <v>-1.03E-2</v>
      </c>
      <c r="E64" s="16">
        <v>6.1999999999999998E-3</v>
      </c>
      <c r="F64" s="16">
        <v>0</v>
      </c>
      <c r="G64" s="16">
        <v>0</v>
      </c>
      <c r="H64" s="16">
        <v>1.9887429643527115E-2</v>
      </c>
      <c r="I64" s="16">
        <v>1.9599999999999999E-2</v>
      </c>
      <c r="J64" s="16">
        <v>1.9800000000000002E-2</v>
      </c>
      <c r="K64" s="13"/>
      <c r="L64" s="20">
        <f>(J64-I64)*100</f>
        <v>2.0000000000000226E-2</v>
      </c>
    </row>
    <row r="65" spans="1:12" x14ac:dyDescent="0.45">
      <c r="C65" s="13"/>
      <c r="D65" s="13"/>
      <c r="E65" s="13"/>
      <c r="F65" s="13"/>
      <c r="G65" s="13"/>
      <c r="H65" s="13"/>
      <c r="I65" s="13"/>
      <c r="J65" s="13"/>
      <c r="K65" s="13"/>
      <c r="L65" s="13"/>
    </row>
    <row r="66" spans="1:12" x14ac:dyDescent="0.45">
      <c r="C66" s="52" t="s">
        <v>45</v>
      </c>
      <c r="D66" s="52"/>
      <c r="E66" s="52"/>
      <c r="F66" s="52"/>
      <c r="G66" s="52"/>
      <c r="H66" s="52"/>
      <c r="I66" s="52"/>
      <c r="J66" s="46"/>
      <c r="K66" s="13"/>
      <c r="L66" s="13"/>
    </row>
    <row r="67" spans="1:12" x14ac:dyDescent="0.45">
      <c r="C67" s="13">
        <v>2017</v>
      </c>
      <c r="D67" s="13">
        <v>2018</v>
      </c>
      <c r="E67" s="13">
        <v>2019</v>
      </c>
      <c r="F67" s="13">
        <v>2020</v>
      </c>
      <c r="G67" s="13">
        <v>2021</v>
      </c>
      <c r="H67" s="13">
        <v>2022</v>
      </c>
      <c r="I67" s="13">
        <v>2023</v>
      </c>
      <c r="J67" s="13">
        <v>2024</v>
      </c>
      <c r="K67" s="13"/>
      <c r="L67" s="13" t="s">
        <v>103</v>
      </c>
    </row>
    <row r="68" spans="1:12" x14ac:dyDescent="0.45">
      <c r="A68" t="s">
        <v>17</v>
      </c>
      <c r="B68" t="s">
        <v>6</v>
      </c>
      <c r="C68" s="53" t="s">
        <v>76</v>
      </c>
      <c r="D68" s="53" t="s">
        <v>126</v>
      </c>
      <c r="E68" s="53" t="s">
        <v>126</v>
      </c>
      <c r="F68" s="53">
        <v>28.46</v>
      </c>
      <c r="G68" s="53">
        <v>29.02</v>
      </c>
      <c r="H68" s="53">
        <v>29.02</v>
      </c>
      <c r="I68" s="53">
        <v>30.86</v>
      </c>
      <c r="J68" s="14">
        <v>33.020000000000003</v>
      </c>
      <c r="K68" s="13"/>
      <c r="L68" s="15">
        <f>(J68/I68)-1</f>
        <v>6.99935191186003E-2</v>
      </c>
    </row>
    <row r="69" spans="1:12" x14ac:dyDescent="0.45">
      <c r="B69" t="s">
        <v>9</v>
      </c>
      <c r="C69" s="53" t="s">
        <v>76</v>
      </c>
      <c r="D69" s="53">
        <v>27.9</v>
      </c>
      <c r="E69" s="53">
        <v>28.74</v>
      </c>
      <c r="F69" s="53">
        <v>29.07</v>
      </c>
      <c r="G69" s="53">
        <v>29.6</v>
      </c>
      <c r="H69" s="53">
        <v>29.6</v>
      </c>
      <c r="I69" s="53">
        <v>31.16</v>
      </c>
      <c r="J69" s="14">
        <v>33.03</v>
      </c>
      <c r="K69" s="13"/>
      <c r="L69" s="15">
        <f>(J69/I69)-1</f>
        <v>6.0012836970475103E-2</v>
      </c>
    </row>
    <row r="70" spans="1:12" x14ac:dyDescent="0.45">
      <c r="A70" s="1" t="s">
        <v>1</v>
      </c>
      <c r="B70" s="1" t="s">
        <v>69</v>
      </c>
      <c r="C70" s="54" t="s">
        <v>76</v>
      </c>
      <c r="D70" s="54" t="s">
        <v>126</v>
      </c>
      <c r="E70" s="54" t="s">
        <v>126</v>
      </c>
      <c r="F70" s="54">
        <v>2.1000000000000001E-2</v>
      </c>
      <c r="G70" s="54">
        <v>1.9599999999999999E-2</v>
      </c>
      <c r="H70" s="54">
        <v>1.9594594594594655E-2</v>
      </c>
      <c r="I70" s="54">
        <v>9.7999999999999997E-3</v>
      </c>
      <c r="J70" s="16">
        <v>2.9999999999999997E-4</v>
      </c>
      <c r="K70" s="13"/>
      <c r="L70" s="20">
        <f>(J70-I70)*100</f>
        <v>-0.95</v>
      </c>
    </row>
    <row r="72" spans="1:12" x14ac:dyDescent="0.45">
      <c r="C72" s="52" t="s">
        <v>46</v>
      </c>
      <c r="D72" s="52"/>
      <c r="E72" s="52"/>
      <c r="F72" s="52"/>
      <c r="G72" s="52"/>
      <c r="H72" s="52"/>
      <c r="I72" s="52"/>
      <c r="J72" s="46"/>
      <c r="K72" s="13"/>
      <c r="L72" s="13"/>
    </row>
    <row r="73" spans="1:12" x14ac:dyDescent="0.45">
      <c r="C73" s="13">
        <v>2017</v>
      </c>
      <c r="D73" s="13">
        <v>2018</v>
      </c>
      <c r="E73" s="13">
        <v>2019</v>
      </c>
      <c r="F73" s="13">
        <v>2020</v>
      </c>
      <c r="G73" s="13">
        <v>2021</v>
      </c>
      <c r="H73" s="13">
        <v>2022</v>
      </c>
      <c r="I73" s="13">
        <v>2023</v>
      </c>
      <c r="J73" s="13">
        <v>2024</v>
      </c>
      <c r="K73" s="13"/>
      <c r="L73" s="13" t="s">
        <v>103</v>
      </c>
    </row>
    <row r="74" spans="1:12" x14ac:dyDescent="0.45">
      <c r="A74" t="s">
        <v>17</v>
      </c>
      <c r="B74" t="s">
        <v>6</v>
      </c>
      <c r="C74" s="53">
        <v>30.31</v>
      </c>
      <c r="D74" s="53" t="s">
        <v>126</v>
      </c>
      <c r="E74" s="53">
        <v>30.32</v>
      </c>
      <c r="F74" s="53">
        <v>30.99</v>
      </c>
      <c r="G74" s="53">
        <v>31.61</v>
      </c>
      <c r="H74" s="53">
        <v>31.61</v>
      </c>
      <c r="I74" s="53">
        <v>32.979999999999997</v>
      </c>
      <c r="J74" s="14">
        <v>33.9</v>
      </c>
      <c r="K74" s="13"/>
      <c r="L74" s="15">
        <f>(J74/I74)-1</f>
        <v>2.7895694360218437E-2</v>
      </c>
    </row>
    <row r="75" spans="1:12" x14ac:dyDescent="0.45">
      <c r="B75" t="s">
        <v>9</v>
      </c>
      <c r="C75" s="53">
        <v>30.69</v>
      </c>
      <c r="D75" s="53">
        <v>30.99</v>
      </c>
      <c r="E75" s="53">
        <v>31.55</v>
      </c>
      <c r="F75" s="53">
        <v>30.99</v>
      </c>
      <c r="G75" s="53">
        <v>31.61</v>
      </c>
      <c r="H75" s="53">
        <v>32.24</v>
      </c>
      <c r="I75" s="53">
        <v>33.28</v>
      </c>
      <c r="J75" s="14">
        <v>35.450000000000003</v>
      </c>
      <c r="K75" s="13"/>
      <c r="L75" s="15">
        <f>(J75/I75)-1</f>
        <v>6.5204326923076872E-2</v>
      </c>
    </row>
    <row r="76" spans="1:12" x14ac:dyDescent="0.45">
      <c r="A76" s="1" t="s">
        <v>1</v>
      </c>
      <c r="B76" s="1" t="s">
        <v>69</v>
      </c>
      <c r="C76" s="54">
        <v>1.2381883349625368E-2</v>
      </c>
      <c r="D76" s="54" t="s">
        <v>126</v>
      </c>
      <c r="E76" s="54">
        <v>3.9E-2</v>
      </c>
      <c r="F76" s="54">
        <v>0</v>
      </c>
      <c r="G76" s="54">
        <v>0</v>
      </c>
      <c r="H76" s="54">
        <v>1.9540942928039779E-2</v>
      </c>
      <c r="I76" s="54">
        <v>8.9999999999999993E-3</v>
      </c>
      <c r="J76" s="16">
        <v>4.3700000000000003E-2</v>
      </c>
      <c r="K76" s="13"/>
      <c r="L76" s="20">
        <f>(J76-I76)*100</f>
        <v>3.47</v>
      </c>
    </row>
    <row r="77" spans="1:12" x14ac:dyDescent="0.45">
      <c r="A77" s="1"/>
      <c r="B77" s="1"/>
      <c r="C77" s="16"/>
      <c r="D77" s="16"/>
      <c r="E77" s="16"/>
      <c r="F77" s="16"/>
      <c r="G77" s="16"/>
      <c r="H77" s="16"/>
      <c r="I77" s="16"/>
      <c r="J77" s="16"/>
      <c r="K77" s="13"/>
      <c r="L77" s="20"/>
    </row>
    <row r="78" spans="1:12" x14ac:dyDescent="0.45">
      <c r="C78" s="52" t="s">
        <v>47</v>
      </c>
      <c r="D78" s="52"/>
      <c r="E78" s="52"/>
      <c r="F78" s="52"/>
      <c r="G78" s="52"/>
      <c r="H78" s="52"/>
      <c r="I78" s="52"/>
      <c r="J78" s="46"/>
    </row>
    <row r="79" spans="1:12" x14ac:dyDescent="0.45">
      <c r="C79" s="13">
        <v>2017</v>
      </c>
      <c r="D79" s="13">
        <v>2018</v>
      </c>
      <c r="E79" s="13">
        <v>2019</v>
      </c>
      <c r="F79" s="13">
        <v>2020</v>
      </c>
      <c r="G79" s="13">
        <v>2021</v>
      </c>
      <c r="H79" s="13">
        <v>2022</v>
      </c>
      <c r="I79" s="13">
        <v>2023</v>
      </c>
      <c r="J79" s="13">
        <v>2024</v>
      </c>
      <c r="K79" s="13"/>
      <c r="L79" s="13" t="s">
        <v>103</v>
      </c>
    </row>
    <row r="80" spans="1:12" x14ac:dyDescent="0.45">
      <c r="A80" t="s">
        <v>17</v>
      </c>
      <c r="B80" t="s">
        <v>6</v>
      </c>
      <c r="C80" s="53">
        <v>35.68</v>
      </c>
      <c r="D80" s="53">
        <v>37.880000000000003</v>
      </c>
      <c r="E80" s="53" t="s">
        <v>126</v>
      </c>
      <c r="F80" s="53" t="s">
        <v>126</v>
      </c>
      <c r="G80" s="53" t="s">
        <v>126</v>
      </c>
      <c r="H80" s="53">
        <v>37.64</v>
      </c>
      <c r="I80" s="53">
        <v>38.32</v>
      </c>
      <c r="J80" s="14">
        <v>41.43</v>
      </c>
      <c r="K80" s="13"/>
      <c r="L80" s="15">
        <f>(J80/I80)-1</f>
        <v>8.1158663883089677E-2</v>
      </c>
    </row>
    <row r="81" spans="1:12" x14ac:dyDescent="0.45">
      <c r="B81" t="s">
        <v>9</v>
      </c>
      <c r="C81" s="53">
        <v>35.92</v>
      </c>
      <c r="D81" s="53">
        <v>35.69</v>
      </c>
      <c r="E81" s="53">
        <v>37.18</v>
      </c>
      <c r="F81" s="53">
        <v>37.14</v>
      </c>
      <c r="G81" s="53">
        <v>37.880000000000003</v>
      </c>
      <c r="H81" s="53">
        <v>38.64</v>
      </c>
      <c r="I81" s="53">
        <v>39.869999999999997</v>
      </c>
      <c r="J81" s="14">
        <v>42.26</v>
      </c>
      <c r="K81" s="13"/>
      <c r="L81" s="15">
        <f>(J81/I81)-1</f>
        <v>5.9944820667168219E-2</v>
      </c>
    </row>
    <row r="82" spans="1:12" x14ac:dyDescent="0.45">
      <c r="A82" s="1" t="s">
        <v>1</v>
      </c>
      <c r="B82" s="1" t="s">
        <v>69</v>
      </c>
      <c r="C82" s="54">
        <v>6.6815144766147541E-3</v>
      </c>
      <c r="D82" s="54">
        <v>-6.1400000000000003E-2</v>
      </c>
      <c r="E82" s="54" t="s">
        <v>126</v>
      </c>
      <c r="F82" s="54" t="s">
        <v>126</v>
      </c>
      <c r="G82" s="54" t="s">
        <v>126</v>
      </c>
      <c r="H82" s="54">
        <v>2.5879917184265008E-2</v>
      </c>
      <c r="I82" s="54">
        <v>3.8899999999999997E-2</v>
      </c>
      <c r="J82" s="16">
        <v>1.9599999999999999E-2</v>
      </c>
      <c r="K82" s="13"/>
      <c r="L82" s="20">
        <f>(J82-I82)*100</f>
        <v>-1.9299999999999997</v>
      </c>
    </row>
    <row r="83" spans="1:12" x14ac:dyDescent="0.45">
      <c r="C83" s="13"/>
      <c r="D83" s="13"/>
      <c r="E83" s="13"/>
      <c r="F83" s="13"/>
      <c r="G83" s="13"/>
      <c r="H83" s="13"/>
      <c r="I83" s="13"/>
      <c r="J83" s="13"/>
      <c r="K83" s="13"/>
      <c r="L83" s="13"/>
    </row>
    <row r="84" spans="1:12" x14ac:dyDescent="0.45">
      <c r="C84" s="52" t="s">
        <v>48</v>
      </c>
      <c r="D84" s="52"/>
      <c r="E84" s="52"/>
      <c r="F84" s="52"/>
      <c r="G84" s="52"/>
      <c r="H84" s="52"/>
      <c r="I84" s="52"/>
      <c r="J84" s="46"/>
      <c r="K84" s="13"/>
      <c r="L84" s="13"/>
    </row>
    <row r="85" spans="1:12" x14ac:dyDescent="0.45">
      <c r="C85" s="13">
        <v>2017</v>
      </c>
      <c r="D85" s="13">
        <v>2018</v>
      </c>
      <c r="E85" s="13">
        <v>2019</v>
      </c>
      <c r="F85" s="13">
        <v>2020</v>
      </c>
      <c r="G85" s="13">
        <v>2021</v>
      </c>
      <c r="H85" s="13">
        <v>2022</v>
      </c>
      <c r="I85" s="13">
        <v>2023</v>
      </c>
      <c r="J85" s="13">
        <v>2024</v>
      </c>
      <c r="K85" s="13"/>
      <c r="L85" s="13" t="s">
        <v>103</v>
      </c>
    </row>
    <row r="86" spans="1:12" x14ac:dyDescent="0.45">
      <c r="A86" t="s">
        <v>17</v>
      </c>
      <c r="B86" t="s">
        <v>6</v>
      </c>
      <c r="C86" s="53" t="s">
        <v>76</v>
      </c>
      <c r="D86" s="53" t="s">
        <v>76</v>
      </c>
      <c r="E86" s="53" t="s">
        <v>126</v>
      </c>
      <c r="F86" s="53" t="s">
        <v>126</v>
      </c>
      <c r="G86" s="53" t="s">
        <v>126</v>
      </c>
      <c r="H86" s="53" t="s">
        <v>126</v>
      </c>
      <c r="I86" s="53">
        <v>42.26</v>
      </c>
      <c r="J86" s="14">
        <v>45.67</v>
      </c>
      <c r="K86" s="13"/>
      <c r="L86" s="15">
        <f>(J86/I86)-1</f>
        <v>8.0690960719356442E-2</v>
      </c>
    </row>
    <row r="87" spans="1:12" x14ac:dyDescent="0.45">
      <c r="B87" t="s">
        <v>9</v>
      </c>
      <c r="C87" s="53" t="s">
        <v>76</v>
      </c>
      <c r="D87" s="53" t="s">
        <v>76</v>
      </c>
      <c r="E87" s="53">
        <v>42.26</v>
      </c>
      <c r="F87" s="53">
        <v>43.97</v>
      </c>
      <c r="G87" s="53">
        <v>44.85</v>
      </c>
      <c r="H87" s="53">
        <v>44.44</v>
      </c>
      <c r="I87" s="53">
        <v>45.75</v>
      </c>
      <c r="J87" s="14">
        <v>47.77</v>
      </c>
      <c r="K87" s="13"/>
      <c r="L87" s="15">
        <f>(J87/I87)-1</f>
        <v>4.4153005464480977E-2</v>
      </c>
    </row>
    <row r="88" spans="1:12" x14ac:dyDescent="0.45">
      <c r="A88" s="1" t="s">
        <v>1</v>
      </c>
      <c r="B88" s="1" t="s">
        <v>69</v>
      </c>
      <c r="C88" s="54" t="s">
        <v>76</v>
      </c>
      <c r="D88" s="54" t="s">
        <v>76</v>
      </c>
      <c r="E88" s="54" t="s">
        <v>126</v>
      </c>
      <c r="F88" s="54" t="s">
        <v>126</v>
      </c>
      <c r="G88" s="54" t="s">
        <v>126</v>
      </c>
      <c r="H88" s="54" t="s">
        <v>126</v>
      </c>
      <c r="I88" s="54">
        <v>7.6300000000000007E-2</v>
      </c>
      <c r="J88" s="16">
        <v>4.3999999999999997E-2</v>
      </c>
      <c r="K88" s="13"/>
      <c r="L88" s="20">
        <f>(J88-I88)*100</f>
        <v>-3.2300000000000009</v>
      </c>
    </row>
    <row r="90" spans="1:12" x14ac:dyDescent="0.45">
      <c r="C90" s="52" t="s">
        <v>49</v>
      </c>
      <c r="D90" s="52"/>
      <c r="E90" s="52"/>
      <c r="F90" s="52"/>
      <c r="G90" s="52"/>
      <c r="H90" s="52"/>
      <c r="I90" s="52"/>
      <c r="J90" s="46"/>
      <c r="K90" s="13"/>
      <c r="L90" s="13"/>
    </row>
    <row r="91" spans="1:12" x14ac:dyDescent="0.45">
      <c r="C91" s="13">
        <v>2017</v>
      </c>
      <c r="D91" s="13">
        <v>2018</v>
      </c>
      <c r="E91" s="13">
        <v>2019</v>
      </c>
      <c r="F91" s="13">
        <v>2020</v>
      </c>
      <c r="G91" s="13">
        <v>2021</v>
      </c>
      <c r="H91" s="13">
        <v>2022</v>
      </c>
      <c r="I91" s="13">
        <v>2023</v>
      </c>
      <c r="J91" s="13">
        <v>2024</v>
      </c>
      <c r="K91" s="13"/>
      <c r="L91" s="13" t="s">
        <v>103</v>
      </c>
    </row>
    <row r="92" spans="1:12" x14ac:dyDescent="0.45">
      <c r="A92" t="s">
        <v>17</v>
      </c>
      <c r="B92" t="s">
        <v>6</v>
      </c>
      <c r="C92" s="53" t="s">
        <v>76</v>
      </c>
      <c r="D92" s="53" t="s">
        <v>76</v>
      </c>
      <c r="E92" s="53" t="s">
        <v>76</v>
      </c>
      <c r="F92" s="53" t="s">
        <v>76</v>
      </c>
      <c r="G92" s="53" t="s">
        <v>76</v>
      </c>
      <c r="H92" s="53" t="s">
        <v>126</v>
      </c>
      <c r="I92" s="53" t="s">
        <v>126</v>
      </c>
      <c r="J92" s="53" t="s">
        <v>126</v>
      </c>
      <c r="K92" s="13"/>
      <c r="L92" s="15" t="s">
        <v>76</v>
      </c>
    </row>
    <row r="93" spans="1:12" x14ac:dyDescent="0.45">
      <c r="B93" t="s">
        <v>9</v>
      </c>
      <c r="C93" s="53" t="s">
        <v>76</v>
      </c>
      <c r="D93" s="53" t="s">
        <v>76</v>
      </c>
      <c r="E93" s="53" t="s">
        <v>76</v>
      </c>
      <c r="F93" s="53" t="s">
        <v>76</v>
      </c>
      <c r="G93" s="53" t="s">
        <v>76</v>
      </c>
      <c r="H93" s="53">
        <v>47.63</v>
      </c>
      <c r="I93" s="53">
        <v>48.48</v>
      </c>
      <c r="J93" s="14">
        <v>50.49</v>
      </c>
      <c r="K93" s="13"/>
      <c r="L93" s="15">
        <f>(J93/I93)-1</f>
        <v>4.1460396039604053E-2</v>
      </c>
    </row>
    <row r="94" spans="1:12" x14ac:dyDescent="0.45">
      <c r="A94" s="1" t="s">
        <v>1</v>
      </c>
      <c r="B94" s="1" t="s">
        <v>69</v>
      </c>
      <c r="C94" s="55" t="s">
        <v>76</v>
      </c>
      <c r="D94" s="55" t="s">
        <v>76</v>
      </c>
      <c r="E94" s="55" t="s">
        <v>76</v>
      </c>
      <c r="F94" s="55" t="s">
        <v>76</v>
      </c>
      <c r="G94" s="55" t="s">
        <v>76</v>
      </c>
      <c r="H94" s="54" t="s">
        <v>126</v>
      </c>
      <c r="I94" s="54" t="s">
        <v>126</v>
      </c>
      <c r="J94" s="54" t="s">
        <v>126</v>
      </c>
      <c r="K94" s="13"/>
      <c r="L94" s="20" t="s">
        <v>76</v>
      </c>
    </row>
    <row r="95" spans="1:12" x14ac:dyDescent="0.45">
      <c r="A95" s="1"/>
      <c r="B95" s="1"/>
      <c r="C95" s="16"/>
      <c r="D95" s="16"/>
      <c r="E95" s="16"/>
      <c r="F95" s="16"/>
      <c r="G95" s="16"/>
      <c r="H95" s="16"/>
      <c r="I95" s="16"/>
      <c r="J95" s="16"/>
      <c r="K95" s="13"/>
      <c r="L95" s="20"/>
    </row>
    <row r="96" spans="1:12" x14ac:dyDescent="0.45">
      <c r="C96" s="52" t="s">
        <v>50</v>
      </c>
      <c r="D96" s="52"/>
      <c r="E96" s="52"/>
      <c r="F96" s="52"/>
      <c r="G96" s="52"/>
      <c r="H96" s="52"/>
      <c r="I96" s="52"/>
      <c r="J96" s="46"/>
    </row>
    <row r="97" spans="1:12" x14ac:dyDescent="0.45">
      <c r="C97" s="13">
        <v>2017</v>
      </c>
      <c r="D97" s="13">
        <v>2018</v>
      </c>
      <c r="E97" s="13">
        <v>2019</v>
      </c>
      <c r="F97" s="13">
        <v>2020</v>
      </c>
      <c r="G97" s="13">
        <v>2021</v>
      </c>
      <c r="H97" s="13">
        <v>2022</v>
      </c>
      <c r="I97" s="13">
        <v>2023</v>
      </c>
      <c r="J97" s="13">
        <v>2024</v>
      </c>
      <c r="K97" s="13"/>
      <c r="L97" s="13" t="s">
        <v>103</v>
      </c>
    </row>
    <row r="98" spans="1:12" x14ac:dyDescent="0.45">
      <c r="A98" t="s">
        <v>17</v>
      </c>
      <c r="B98" t="s">
        <v>6</v>
      </c>
      <c r="C98" s="53" t="s">
        <v>76</v>
      </c>
      <c r="D98" s="53" t="s">
        <v>76</v>
      </c>
      <c r="E98" s="53" t="s">
        <v>76</v>
      </c>
      <c r="F98" s="53" t="s">
        <v>126</v>
      </c>
      <c r="G98" s="53" t="s">
        <v>76</v>
      </c>
      <c r="H98" s="53" t="s">
        <v>126</v>
      </c>
      <c r="I98" s="53" t="s">
        <v>126</v>
      </c>
      <c r="J98" s="53" t="s">
        <v>126</v>
      </c>
      <c r="K98" s="13"/>
      <c r="L98" s="15" t="s">
        <v>76</v>
      </c>
    </row>
    <row r="99" spans="1:12" x14ac:dyDescent="0.45">
      <c r="B99" t="s">
        <v>9</v>
      </c>
      <c r="C99" s="53" t="s">
        <v>76</v>
      </c>
      <c r="D99" s="53" t="s">
        <v>76</v>
      </c>
      <c r="E99" s="53" t="s">
        <v>76</v>
      </c>
      <c r="F99" s="53">
        <v>60.61</v>
      </c>
      <c r="G99" s="53" t="s">
        <v>76</v>
      </c>
      <c r="H99" s="53">
        <v>60.22</v>
      </c>
      <c r="I99" s="53">
        <v>61.82</v>
      </c>
      <c r="J99" s="14">
        <v>65.69</v>
      </c>
      <c r="K99" s="13"/>
      <c r="L99" s="15">
        <f>(J99/I99)-1</f>
        <v>6.2601099967648066E-2</v>
      </c>
    </row>
    <row r="100" spans="1:12" x14ac:dyDescent="0.45">
      <c r="A100" s="1" t="s">
        <v>1</v>
      </c>
      <c r="B100" s="1" t="s">
        <v>69</v>
      </c>
      <c r="C100" s="55" t="s">
        <v>76</v>
      </c>
      <c r="D100" s="54" t="s">
        <v>76</v>
      </c>
      <c r="E100" s="54" t="s">
        <v>76</v>
      </c>
      <c r="F100" s="54" t="s">
        <v>126</v>
      </c>
      <c r="G100" s="54" t="s">
        <v>76</v>
      </c>
      <c r="H100" s="54" t="s">
        <v>126</v>
      </c>
      <c r="I100" s="54" t="s">
        <v>126</v>
      </c>
      <c r="J100" s="54" t="s">
        <v>126</v>
      </c>
      <c r="K100" s="13"/>
      <c r="L100" s="20" t="s">
        <v>76</v>
      </c>
    </row>
    <row r="101" spans="1:12" x14ac:dyDescent="0.45">
      <c r="C101" s="13"/>
      <c r="D101" s="13"/>
      <c r="E101" s="13"/>
      <c r="F101" s="13"/>
      <c r="G101" s="13"/>
      <c r="H101" s="13"/>
      <c r="I101" s="13"/>
      <c r="J101" s="13"/>
      <c r="K101" s="13"/>
      <c r="L101" s="13"/>
    </row>
    <row r="102" spans="1:12" x14ac:dyDescent="0.45">
      <c r="C102" s="52" t="s">
        <v>51</v>
      </c>
      <c r="D102" s="52"/>
      <c r="E102" s="52"/>
      <c r="F102" s="52"/>
      <c r="G102" s="52"/>
      <c r="H102" s="52"/>
      <c r="I102" s="52"/>
      <c r="J102" s="46"/>
      <c r="K102" s="13"/>
      <c r="L102" s="13"/>
    </row>
    <row r="103" spans="1:12" x14ac:dyDescent="0.45">
      <c r="C103" s="13">
        <v>2017</v>
      </c>
      <c r="D103" s="13">
        <v>2018</v>
      </c>
      <c r="E103" s="13">
        <v>2019</v>
      </c>
      <c r="F103" s="13">
        <v>2020</v>
      </c>
      <c r="G103" s="13">
        <v>2021</v>
      </c>
      <c r="H103" s="13">
        <v>2022</v>
      </c>
      <c r="I103" s="13">
        <v>2023</v>
      </c>
      <c r="J103" s="13">
        <v>2024</v>
      </c>
      <c r="K103" s="13"/>
      <c r="L103" s="13" t="s">
        <v>103</v>
      </c>
    </row>
    <row r="104" spans="1:12" x14ac:dyDescent="0.45">
      <c r="A104" t="s">
        <v>17</v>
      </c>
      <c r="B104" t="s">
        <v>6</v>
      </c>
      <c r="C104" s="56" t="s">
        <v>76</v>
      </c>
      <c r="D104" s="56" t="s">
        <v>76</v>
      </c>
      <c r="E104" s="56" t="s">
        <v>76</v>
      </c>
      <c r="F104" s="56" t="s">
        <v>76</v>
      </c>
      <c r="G104" s="56" t="s">
        <v>126</v>
      </c>
      <c r="H104" s="53" t="s">
        <v>126</v>
      </c>
      <c r="I104" s="53" t="s">
        <v>126</v>
      </c>
      <c r="J104" s="53" t="s">
        <v>126</v>
      </c>
      <c r="K104" s="13"/>
      <c r="L104" s="15" t="s">
        <v>76</v>
      </c>
    </row>
    <row r="105" spans="1:12" x14ac:dyDescent="0.45">
      <c r="B105" t="s">
        <v>9</v>
      </c>
      <c r="C105" s="56" t="s">
        <v>76</v>
      </c>
      <c r="D105" s="56" t="s">
        <v>76</v>
      </c>
      <c r="E105" s="56" t="s">
        <v>76</v>
      </c>
      <c r="F105" s="56" t="s">
        <v>76</v>
      </c>
      <c r="G105" s="56">
        <v>68.760000000000005</v>
      </c>
      <c r="H105" s="53">
        <v>70.11</v>
      </c>
      <c r="I105" s="53">
        <v>70.14</v>
      </c>
      <c r="J105" s="14">
        <v>73.239999999999995</v>
      </c>
      <c r="K105" s="13"/>
      <c r="L105" s="15">
        <f>(J105/I105)-1</f>
        <v>4.4197319646421374E-2</v>
      </c>
    </row>
    <row r="106" spans="1:12" x14ac:dyDescent="0.45">
      <c r="A106" s="1" t="s">
        <v>1</v>
      </c>
      <c r="B106" s="1" t="s">
        <v>69</v>
      </c>
      <c r="C106" s="54" t="s">
        <v>76</v>
      </c>
      <c r="D106" s="54" t="s">
        <v>76</v>
      </c>
      <c r="E106" s="54" t="s">
        <v>76</v>
      </c>
      <c r="F106" s="54" t="s">
        <v>76</v>
      </c>
      <c r="G106" s="54" t="s">
        <v>126</v>
      </c>
      <c r="H106" s="54" t="s">
        <v>126</v>
      </c>
      <c r="I106" s="54" t="s">
        <v>126</v>
      </c>
      <c r="J106" s="54" t="s">
        <v>126</v>
      </c>
      <c r="K106" s="13"/>
      <c r="L106" s="20" t="s">
        <v>76</v>
      </c>
    </row>
    <row r="107" spans="1:12" x14ac:dyDescent="0.45">
      <c r="A107" s="10"/>
      <c r="B107" s="10"/>
      <c r="C107" s="10"/>
      <c r="D107" s="10"/>
      <c r="E107" s="10"/>
      <c r="F107" s="10"/>
      <c r="G107" s="10"/>
      <c r="H107" s="10"/>
      <c r="I107" s="10"/>
      <c r="J107" s="10"/>
      <c r="K107" s="10"/>
      <c r="L107" s="11"/>
    </row>
    <row r="108" spans="1:12" x14ac:dyDescent="0.45">
      <c r="L108"/>
    </row>
    <row r="109" spans="1:12" x14ac:dyDescent="0.45">
      <c r="C109" s="52" t="s">
        <v>52</v>
      </c>
      <c r="D109" s="52"/>
      <c r="E109" s="52"/>
      <c r="F109" s="52"/>
      <c r="G109" s="52"/>
      <c r="H109" s="52"/>
      <c r="I109" s="52"/>
      <c r="J109" s="46"/>
    </row>
    <row r="110" spans="1:12" x14ac:dyDescent="0.45">
      <c r="C110" s="13">
        <v>2017</v>
      </c>
      <c r="D110" s="13">
        <v>2018</v>
      </c>
      <c r="E110" s="13">
        <v>2019</v>
      </c>
      <c r="F110" s="13">
        <v>2020</v>
      </c>
      <c r="G110" s="13">
        <v>2021</v>
      </c>
      <c r="H110" s="13">
        <v>2022</v>
      </c>
      <c r="I110" s="13">
        <v>2023</v>
      </c>
      <c r="J110" s="13">
        <v>2024</v>
      </c>
      <c r="K110" s="13"/>
      <c r="L110" s="13" t="s">
        <v>103</v>
      </c>
    </row>
    <row r="111" spans="1:12" x14ac:dyDescent="0.45">
      <c r="A111" t="s">
        <v>17</v>
      </c>
      <c r="B111" t="s">
        <v>6</v>
      </c>
      <c r="C111" s="53">
        <v>9.75</v>
      </c>
      <c r="D111" s="53" t="s">
        <v>126</v>
      </c>
      <c r="E111" s="53" t="s">
        <v>126</v>
      </c>
      <c r="F111" s="53">
        <v>10.75</v>
      </c>
      <c r="G111" s="53">
        <v>10.85</v>
      </c>
      <c r="H111" s="53">
        <v>11.05</v>
      </c>
      <c r="I111" s="53" t="s">
        <v>76</v>
      </c>
      <c r="J111" s="53" t="s">
        <v>126</v>
      </c>
      <c r="K111" s="13"/>
      <c r="L111" s="20" t="s">
        <v>76</v>
      </c>
    </row>
    <row r="112" spans="1:12" x14ac:dyDescent="0.45">
      <c r="B112" t="s">
        <v>9</v>
      </c>
      <c r="C112" s="53">
        <v>9.75</v>
      </c>
      <c r="D112" s="53">
        <v>10.199999999999999</v>
      </c>
      <c r="E112" s="53">
        <v>10.55</v>
      </c>
      <c r="F112" s="53">
        <v>10.75</v>
      </c>
      <c r="G112" s="53">
        <v>10.85</v>
      </c>
      <c r="H112" s="53" t="s">
        <v>126</v>
      </c>
      <c r="I112" s="53" t="s">
        <v>76</v>
      </c>
      <c r="J112" s="53" t="s">
        <v>126</v>
      </c>
      <c r="K112" s="13"/>
      <c r="L112" s="20" t="s">
        <v>76</v>
      </c>
    </row>
    <row r="113" spans="1:12" x14ac:dyDescent="0.45">
      <c r="A113" s="1" t="s">
        <v>1</v>
      </c>
      <c r="B113" s="1" t="s">
        <v>69</v>
      </c>
      <c r="C113" s="54">
        <v>0</v>
      </c>
      <c r="D113" s="54" t="s">
        <v>126</v>
      </c>
      <c r="E113" s="54" t="s">
        <v>126</v>
      </c>
      <c r="F113" s="54">
        <v>0</v>
      </c>
      <c r="G113" s="54">
        <v>0</v>
      </c>
      <c r="H113" s="54" t="s">
        <v>126</v>
      </c>
      <c r="I113" s="54" t="s">
        <v>76</v>
      </c>
      <c r="J113" s="54" t="s">
        <v>126</v>
      </c>
      <c r="K113" s="13"/>
      <c r="L113" s="20" t="s">
        <v>76</v>
      </c>
    </row>
    <row r="114" spans="1:12" x14ac:dyDescent="0.45">
      <c r="C114" s="13"/>
      <c r="D114" s="13"/>
      <c r="E114" s="13"/>
      <c r="F114" s="13"/>
      <c r="G114" s="13"/>
      <c r="H114" s="13"/>
      <c r="I114" s="13"/>
      <c r="J114" s="13"/>
      <c r="K114" s="13"/>
      <c r="L114" s="13"/>
    </row>
    <row r="115" spans="1:12" x14ac:dyDescent="0.45">
      <c r="C115" s="52" t="s">
        <v>53</v>
      </c>
      <c r="D115" s="52"/>
      <c r="E115" s="52"/>
      <c r="F115" s="52"/>
      <c r="G115" s="52"/>
      <c r="H115" s="52"/>
      <c r="I115" s="52"/>
      <c r="J115" s="46"/>
      <c r="K115" s="13"/>
      <c r="L115" s="13"/>
    </row>
    <row r="116" spans="1:12" x14ac:dyDescent="0.45">
      <c r="C116" s="13">
        <v>2017</v>
      </c>
      <c r="D116" s="13">
        <v>2018</v>
      </c>
      <c r="E116" s="13">
        <v>2019</v>
      </c>
      <c r="F116" s="13">
        <v>2020</v>
      </c>
      <c r="G116" s="13">
        <v>2021</v>
      </c>
      <c r="H116" s="13">
        <v>2022</v>
      </c>
      <c r="I116" s="13">
        <v>2023</v>
      </c>
      <c r="J116" s="13">
        <v>2024</v>
      </c>
      <c r="K116" s="13"/>
      <c r="L116" s="13" t="s">
        <v>103</v>
      </c>
    </row>
    <row r="117" spans="1:12" x14ac:dyDescent="0.45">
      <c r="A117" t="s">
        <v>17</v>
      </c>
      <c r="B117" t="s">
        <v>6</v>
      </c>
      <c r="C117" s="53">
        <v>10.98</v>
      </c>
      <c r="D117" s="53" t="s">
        <v>76</v>
      </c>
      <c r="E117" s="53" t="s">
        <v>126</v>
      </c>
      <c r="F117" s="53" t="s">
        <v>76</v>
      </c>
      <c r="G117" s="53" t="s">
        <v>76</v>
      </c>
      <c r="H117" s="53">
        <v>12.31</v>
      </c>
      <c r="I117" s="53" t="s">
        <v>76</v>
      </c>
      <c r="J117" s="53" t="s">
        <v>126</v>
      </c>
      <c r="K117" s="13"/>
      <c r="L117" s="20" t="s">
        <v>76</v>
      </c>
    </row>
    <row r="118" spans="1:12" x14ac:dyDescent="0.45">
      <c r="B118" t="s">
        <v>9</v>
      </c>
      <c r="C118" s="53">
        <v>10.98</v>
      </c>
      <c r="D118" s="53" t="s">
        <v>76</v>
      </c>
      <c r="E118" s="53" t="s">
        <v>126</v>
      </c>
      <c r="F118" s="53" t="s">
        <v>76</v>
      </c>
      <c r="G118" s="53" t="s">
        <v>76</v>
      </c>
      <c r="H118" s="53" t="s">
        <v>126</v>
      </c>
      <c r="I118" s="53" t="s">
        <v>76</v>
      </c>
      <c r="J118" s="53" t="s">
        <v>126</v>
      </c>
      <c r="K118" s="13"/>
      <c r="L118" s="20" t="s">
        <v>76</v>
      </c>
    </row>
    <row r="119" spans="1:12" x14ac:dyDescent="0.45">
      <c r="A119" s="1" t="s">
        <v>1</v>
      </c>
      <c r="B119" s="1" t="s">
        <v>69</v>
      </c>
      <c r="C119" s="54">
        <v>0</v>
      </c>
      <c r="D119" s="54" t="s">
        <v>76</v>
      </c>
      <c r="E119" s="54" t="s">
        <v>126</v>
      </c>
      <c r="F119" s="55" t="s">
        <v>76</v>
      </c>
      <c r="G119" s="55" t="s">
        <v>76</v>
      </c>
      <c r="H119" s="54" t="s">
        <v>126</v>
      </c>
      <c r="I119" s="54" t="s">
        <v>76</v>
      </c>
      <c r="J119" s="54" t="s">
        <v>126</v>
      </c>
      <c r="K119" s="13"/>
      <c r="L119" s="20" t="s">
        <v>76</v>
      </c>
    </row>
    <row r="120" spans="1:12" x14ac:dyDescent="0.45">
      <c r="A120" s="1"/>
      <c r="B120" s="1"/>
      <c r="C120" s="16"/>
      <c r="D120" s="16"/>
      <c r="E120" s="16"/>
      <c r="F120" s="16"/>
      <c r="G120" s="16"/>
      <c r="H120" s="16"/>
      <c r="I120" s="16"/>
      <c r="J120" s="16"/>
      <c r="K120" s="13"/>
      <c r="L120" s="20"/>
    </row>
    <row r="121" spans="1:12" x14ac:dyDescent="0.45">
      <c r="C121" s="52" t="s">
        <v>54</v>
      </c>
      <c r="D121" s="52"/>
      <c r="E121" s="52"/>
      <c r="F121" s="52"/>
      <c r="G121" s="52"/>
      <c r="H121" s="52"/>
      <c r="I121" s="52"/>
      <c r="J121" s="46"/>
    </row>
    <row r="122" spans="1:12" x14ac:dyDescent="0.45">
      <c r="C122" s="13">
        <v>2017</v>
      </c>
      <c r="D122" s="13">
        <v>2018</v>
      </c>
      <c r="E122" s="13">
        <v>2019</v>
      </c>
      <c r="F122" s="13">
        <v>2020</v>
      </c>
      <c r="G122" s="13">
        <v>2021</v>
      </c>
      <c r="H122" s="13">
        <v>2022</v>
      </c>
      <c r="I122" s="13">
        <v>2023</v>
      </c>
      <c r="J122" s="13">
        <v>2024</v>
      </c>
      <c r="K122" s="13"/>
      <c r="L122" s="13" t="s">
        <v>103</v>
      </c>
    </row>
    <row r="123" spans="1:12" x14ac:dyDescent="0.45">
      <c r="A123" t="s">
        <v>17</v>
      </c>
      <c r="B123" t="s">
        <v>6</v>
      </c>
      <c r="C123" s="53">
        <v>13.21</v>
      </c>
      <c r="D123" s="53">
        <v>13.49</v>
      </c>
      <c r="E123" s="53" t="s">
        <v>126</v>
      </c>
      <c r="F123" s="53" t="s">
        <v>126</v>
      </c>
      <c r="G123" s="53" t="s">
        <v>76</v>
      </c>
      <c r="H123" s="53" t="s">
        <v>76</v>
      </c>
      <c r="I123" s="53" t="s">
        <v>76</v>
      </c>
      <c r="J123" s="53" t="s">
        <v>76</v>
      </c>
      <c r="K123" s="13"/>
      <c r="L123" s="20" t="s">
        <v>76</v>
      </c>
    </row>
    <row r="124" spans="1:12" x14ac:dyDescent="0.45">
      <c r="B124" t="s">
        <v>9</v>
      </c>
      <c r="C124" s="53">
        <v>12.95</v>
      </c>
      <c r="D124" s="53">
        <v>13.38</v>
      </c>
      <c r="E124" s="53">
        <v>14.07</v>
      </c>
      <c r="F124" s="53">
        <v>14.15</v>
      </c>
      <c r="G124" s="53" t="s">
        <v>76</v>
      </c>
      <c r="H124" s="53" t="s">
        <v>76</v>
      </c>
      <c r="I124" s="53" t="s">
        <v>76</v>
      </c>
      <c r="J124" s="53" t="s">
        <v>76</v>
      </c>
      <c r="K124" s="13"/>
      <c r="L124" s="20" t="s">
        <v>76</v>
      </c>
    </row>
    <row r="125" spans="1:12" x14ac:dyDescent="0.45">
      <c r="A125" s="1" t="s">
        <v>1</v>
      </c>
      <c r="B125" s="1" t="s">
        <v>69</v>
      </c>
      <c r="C125" s="54">
        <v>-2.0077220077220199E-2</v>
      </c>
      <c r="D125" s="54">
        <v>-8.2000000000000007E-3</v>
      </c>
      <c r="E125" s="54" t="s">
        <v>126</v>
      </c>
      <c r="F125" s="54" t="s">
        <v>126</v>
      </c>
      <c r="G125" s="54" t="s">
        <v>76</v>
      </c>
      <c r="H125" s="54" t="s">
        <v>76</v>
      </c>
      <c r="I125" s="54" t="s">
        <v>76</v>
      </c>
      <c r="J125" s="54" t="s">
        <v>76</v>
      </c>
      <c r="K125" s="13"/>
      <c r="L125" s="20" t="s">
        <v>76</v>
      </c>
    </row>
    <row r="126" spans="1:12" x14ac:dyDescent="0.45">
      <c r="C126" s="13"/>
      <c r="D126" s="13"/>
      <c r="E126" s="13"/>
      <c r="F126" s="13"/>
      <c r="G126" s="13"/>
      <c r="H126" s="13"/>
      <c r="I126" s="13"/>
      <c r="J126" s="13"/>
      <c r="K126" s="13"/>
      <c r="L126" s="13"/>
    </row>
    <row r="127" spans="1:12" x14ac:dyDescent="0.45">
      <c r="C127" s="52" t="s">
        <v>55</v>
      </c>
      <c r="D127" s="52"/>
      <c r="E127" s="52"/>
      <c r="F127" s="52"/>
      <c r="G127" s="52"/>
      <c r="H127" s="52"/>
      <c r="I127" s="52"/>
      <c r="J127" s="46"/>
      <c r="K127" s="13"/>
      <c r="L127" s="13"/>
    </row>
    <row r="128" spans="1:12" x14ac:dyDescent="0.45">
      <c r="C128" s="13">
        <v>2017</v>
      </c>
      <c r="D128" s="13">
        <v>2018</v>
      </c>
      <c r="E128" s="13">
        <v>2019</v>
      </c>
      <c r="F128" s="13">
        <v>2020</v>
      </c>
      <c r="G128" s="13">
        <v>2021</v>
      </c>
      <c r="H128" s="13">
        <v>2022</v>
      </c>
      <c r="I128" s="13">
        <v>2023</v>
      </c>
      <c r="J128" s="13">
        <v>2024</v>
      </c>
      <c r="K128" s="13"/>
      <c r="L128" s="13" t="s">
        <v>103</v>
      </c>
    </row>
    <row r="129" spans="1:12" x14ac:dyDescent="0.45">
      <c r="A129" t="s">
        <v>17</v>
      </c>
      <c r="B129" t="s">
        <v>6</v>
      </c>
      <c r="C129" s="53" t="s">
        <v>76</v>
      </c>
      <c r="D129" s="53" t="s">
        <v>76</v>
      </c>
      <c r="E129" s="53">
        <v>15.23</v>
      </c>
      <c r="F129" s="53">
        <v>15.64</v>
      </c>
      <c r="G129" s="53">
        <v>16.16</v>
      </c>
      <c r="H129" s="53">
        <v>16.2</v>
      </c>
      <c r="I129" s="53">
        <v>16.91</v>
      </c>
      <c r="J129" s="35">
        <v>18.489999999999998</v>
      </c>
      <c r="K129" s="13"/>
      <c r="L129" s="15">
        <f>(J129/I129)-1</f>
        <v>9.3435836782968629E-2</v>
      </c>
    </row>
    <row r="130" spans="1:12" x14ac:dyDescent="0.45">
      <c r="B130" t="s">
        <v>9</v>
      </c>
      <c r="C130" s="53" t="s">
        <v>76</v>
      </c>
      <c r="D130" s="53" t="s">
        <v>76</v>
      </c>
      <c r="E130" s="53">
        <v>15.36</v>
      </c>
      <c r="F130" s="53">
        <v>15.89</v>
      </c>
      <c r="G130" s="53">
        <v>16.29</v>
      </c>
      <c r="H130" s="53">
        <v>16.32</v>
      </c>
      <c r="I130" s="53">
        <v>16.920000000000002</v>
      </c>
      <c r="J130" s="14">
        <v>18.75</v>
      </c>
      <c r="K130" s="13"/>
      <c r="L130" s="15">
        <f>(J130/I130)-1</f>
        <v>0.10815602836879412</v>
      </c>
    </row>
    <row r="131" spans="1:12" x14ac:dyDescent="0.45">
      <c r="A131" s="1" t="s">
        <v>1</v>
      </c>
      <c r="B131" s="1" t="s">
        <v>69</v>
      </c>
      <c r="C131" s="55" t="s">
        <v>76</v>
      </c>
      <c r="D131" s="55" t="s">
        <v>76</v>
      </c>
      <c r="E131" s="54">
        <v>8.5000000000000006E-3</v>
      </c>
      <c r="F131" s="54">
        <v>1.5699999999999999E-2</v>
      </c>
      <c r="G131" s="54">
        <v>8.2000000000000007E-3</v>
      </c>
      <c r="H131" s="54">
        <v>7.3529411764706488E-3</v>
      </c>
      <c r="I131" s="54">
        <v>8.0000000000000004E-4</v>
      </c>
      <c r="J131" s="16">
        <v>1.38E-2</v>
      </c>
      <c r="K131" s="13"/>
      <c r="L131" s="20">
        <f>(J131-I131)*100</f>
        <v>1.3</v>
      </c>
    </row>
    <row r="132" spans="1:12" x14ac:dyDescent="0.45">
      <c r="C132" s="13"/>
      <c r="D132" s="13"/>
      <c r="E132" s="13"/>
      <c r="F132" s="13"/>
      <c r="G132" s="13"/>
      <c r="H132" s="13"/>
      <c r="I132" s="13"/>
      <c r="J132" s="13"/>
      <c r="K132" s="13"/>
      <c r="L132" s="13"/>
    </row>
    <row r="133" spans="1:12" x14ac:dyDescent="0.45">
      <c r="C133" s="52" t="s">
        <v>56</v>
      </c>
      <c r="D133" s="52"/>
      <c r="E133" s="52"/>
      <c r="F133" s="52"/>
      <c r="G133" s="52"/>
      <c r="H133" s="52"/>
      <c r="I133" s="52"/>
      <c r="J133" s="46"/>
    </row>
    <row r="134" spans="1:12" x14ac:dyDescent="0.45">
      <c r="C134" s="13">
        <v>2017</v>
      </c>
      <c r="D134" s="13">
        <v>2018</v>
      </c>
      <c r="E134" s="13">
        <v>2019</v>
      </c>
      <c r="F134" s="13">
        <v>2020</v>
      </c>
      <c r="G134" s="13">
        <v>2021</v>
      </c>
      <c r="H134" s="13">
        <v>2022</v>
      </c>
      <c r="I134" s="13">
        <v>2023</v>
      </c>
      <c r="J134" s="13">
        <v>2024</v>
      </c>
      <c r="K134" s="13"/>
      <c r="L134" s="13" t="s">
        <v>103</v>
      </c>
    </row>
    <row r="135" spans="1:12" x14ac:dyDescent="0.45">
      <c r="A135" t="s">
        <v>17</v>
      </c>
      <c r="B135" t="s">
        <v>6</v>
      </c>
      <c r="C135" s="53">
        <v>14.21</v>
      </c>
      <c r="D135" s="53" t="s">
        <v>126</v>
      </c>
      <c r="E135" s="53" t="s">
        <v>126</v>
      </c>
      <c r="F135" s="53" t="s">
        <v>126</v>
      </c>
      <c r="G135" s="53" t="s">
        <v>126</v>
      </c>
      <c r="H135" s="53" t="s">
        <v>126</v>
      </c>
      <c r="I135" s="53" t="s">
        <v>126</v>
      </c>
      <c r="J135" s="53" t="s">
        <v>126</v>
      </c>
      <c r="K135" s="13"/>
      <c r="L135" s="20" t="s">
        <v>76</v>
      </c>
    </row>
    <row r="136" spans="1:12" x14ac:dyDescent="0.45">
      <c r="B136" t="s">
        <v>9</v>
      </c>
      <c r="C136" s="53">
        <v>14.74</v>
      </c>
      <c r="D136" s="53">
        <v>15.19</v>
      </c>
      <c r="E136" s="53">
        <v>15.49</v>
      </c>
      <c r="F136" s="53">
        <v>15.7</v>
      </c>
      <c r="G136" s="53">
        <v>16.66</v>
      </c>
      <c r="H136" s="53">
        <v>16.420000000000002</v>
      </c>
      <c r="I136" s="53">
        <v>17.29</v>
      </c>
      <c r="J136" s="14">
        <v>18.07</v>
      </c>
      <c r="K136" s="13"/>
      <c r="L136" s="15">
        <f>(J136/I136)-1</f>
        <v>4.5112781954887327E-2</v>
      </c>
    </row>
    <row r="137" spans="1:12" x14ac:dyDescent="0.45">
      <c r="A137" s="1" t="s">
        <v>1</v>
      </c>
      <c r="B137" s="1" t="s">
        <v>69</v>
      </c>
      <c r="C137" s="54">
        <v>3.595658073270009E-2</v>
      </c>
      <c r="D137" s="54" t="s">
        <v>126</v>
      </c>
      <c r="E137" s="54" t="s">
        <v>126</v>
      </c>
      <c r="F137" s="54" t="s">
        <v>126</v>
      </c>
      <c r="G137" s="54" t="s">
        <v>126</v>
      </c>
      <c r="H137" s="54" t="s">
        <v>126</v>
      </c>
      <c r="I137" s="54" t="s">
        <v>126</v>
      </c>
      <c r="J137" s="54" t="s">
        <v>126</v>
      </c>
      <c r="K137" s="13"/>
      <c r="L137" s="20" t="s">
        <v>76</v>
      </c>
    </row>
    <row r="138" spans="1:12" x14ac:dyDescent="0.45">
      <c r="C138" s="13"/>
      <c r="D138" s="13"/>
      <c r="E138" s="13"/>
      <c r="F138" s="13"/>
      <c r="G138" s="13"/>
      <c r="H138" s="13"/>
      <c r="I138" s="13"/>
      <c r="J138" s="13"/>
      <c r="K138" s="13"/>
      <c r="L138" s="13"/>
    </row>
    <row r="139" spans="1:12" x14ac:dyDescent="0.45">
      <c r="C139" s="52" t="s">
        <v>57</v>
      </c>
      <c r="D139" s="52"/>
      <c r="E139" s="52"/>
      <c r="F139" s="52"/>
      <c r="G139" s="52"/>
      <c r="H139" s="52"/>
      <c r="I139" s="52"/>
      <c r="J139" s="46"/>
      <c r="K139" s="13"/>
      <c r="L139" s="13"/>
    </row>
    <row r="140" spans="1:12" x14ac:dyDescent="0.45">
      <c r="C140" s="13">
        <v>2017</v>
      </c>
      <c r="D140" s="13">
        <v>2018</v>
      </c>
      <c r="E140" s="13">
        <v>2019</v>
      </c>
      <c r="F140" s="13">
        <v>2020</v>
      </c>
      <c r="G140" s="13">
        <v>2021</v>
      </c>
      <c r="H140" s="13">
        <v>2022</v>
      </c>
      <c r="I140" s="13">
        <v>2023</v>
      </c>
      <c r="J140" s="13">
        <v>2024</v>
      </c>
      <c r="K140" s="13"/>
      <c r="L140" s="13" t="s">
        <v>103</v>
      </c>
    </row>
    <row r="141" spans="1:12" x14ac:dyDescent="0.45">
      <c r="A141" t="s">
        <v>17</v>
      </c>
      <c r="B141" t="s">
        <v>6</v>
      </c>
      <c r="C141" s="14">
        <v>15.55</v>
      </c>
      <c r="D141" s="14">
        <v>16.38</v>
      </c>
      <c r="E141" s="14">
        <v>17.12</v>
      </c>
      <c r="F141" s="14">
        <v>17.12</v>
      </c>
      <c r="G141" s="14">
        <v>17.77</v>
      </c>
      <c r="H141" s="14">
        <v>17.87</v>
      </c>
      <c r="I141" s="14">
        <v>18.18</v>
      </c>
      <c r="J141" s="14">
        <v>20.41</v>
      </c>
      <c r="K141" s="13"/>
      <c r="L141" s="15">
        <f>(J141/I141)-1</f>
        <v>0.1226622662266228</v>
      </c>
    </row>
    <row r="142" spans="1:12" x14ac:dyDescent="0.45">
      <c r="B142" t="s">
        <v>9</v>
      </c>
      <c r="C142" s="14">
        <v>15.62</v>
      </c>
      <c r="D142" s="14">
        <v>16.489999999999998</v>
      </c>
      <c r="E142" s="14">
        <v>16.43</v>
      </c>
      <c r="F142" s="14">
        <v>16.72</v>
      </c>
      <c r="G142" s="14">
        <v>17.489999999999998</v>
      </c>
      <c r="H142" s="14">
        <v>17.39</v>
      </c>
      <c r="I142" s="14">
        <v>18</v>
      </c>
      <c r="J142" s="14">
        <v>20.32</v>
      </c>
      <c r="K142" s="13"/>
      <c r="L142" s="15">
        <f>(J142/I142)-1</f>
        <v>0.12888888888888883</v>
      </c>
    </row>
    <row r="143" spans="1:12" x14ac:dyDescent="0.45">
      <c r="A143" s="1" t="s">
        <v>1</v>
      </c>
      <c r="B143" s="1" t="s">
        <v>69</v>
      </c>
      <c r="C143" s="16">
        <v>4.4814340588987525E-3</v>
      </c>
      <c r="D143" s="16">
        <v>6.7000000000000002E-3</v>
      </c>
      <c r="E143" s="16">
        <v>-4.2000000000000003E-2</v>
      </c>
      <c r="F143" s="16">
        <v>-2.3900000000000001E-2</v>
      </c>
      <c r="G143" s="16">
        <v>-1.6E-2</v>
      </c>
      <c r="H143" s="16">
        <v>-2.7602070155261667E-2</v>
      </c>
      <c r="I143" s="16">
        <v>-1.01E-2</v>
      </c>
      <c r="J143" s="16">
        <v>-4.5999999999999999E-3</v>
      </c>
      <c r="K143" s="13"/>
      <c r="L143" s="20">
        <f>(J143-I143)*100</f>
        <v>0.54999999999999993</v>
      </c>
    </row>
    <row r="144" spans="1:12" x14ac:dyDescent="0.45">
      <c r="A144" s="1"/>
      <c r="B144" s="1"/>
      <c r="C144" s="16"/>
      <c r="D144" s="16"/>
      <c r="E144" s="16"/>
      <c r="F144" s="16"/>
      <c r="G144" s="16"/>
      <c r="H144" s="16"/>
      <c r="I144" s="16"/>
      <c r="J144" s="16"/>
      <c r="K144" s="13"/>
      <c r="L144" s="20"/>
    </row>
    <row r="145" spans="1:12" x14ac:dyDescent="0.45">
      <c r="C145" s="52" t="s">
        <v>58</v>
      </c>
      <c r="D145" s="52"/>
      <c r="E145" s="52"/>
      <c r="F145" s="52"/>
      <c r="G145" s="52"/>
      <c r="H145" s="52"/>
      <c r="I145" s="52"/>
      <c r="J145" s="46"/>
    </row>
    <row r="146" spans="1:12" x14ac:dyDescent="0.45">
      <c r="C146" s="13">
        <v>2017</v>
      </c>
      <c r="D146" s="13">
        <v>2018</v>
      </c>
      <c r="E146" s="13">
        <v>2019</v>
      </c>
      <c r="F146" s="13">
        <v>2020</v>
      </c>
      <c r="G146" s="13">
        <v>2021</v>
      </c>
      <c r="H146" s="13">
        <v>2022</v>
      </c>
      <c r="I146" s="13">
        <v>2023</v>
      </c>
      <c r="J146" s="13">
        <v>2024</v>
      </c>
      <c r="K146" s="13"/>
      <c r="L146" s="13" t="s">
        <v>103</v>
      </c>
    </row>
    <row r="147" spans="1:12" x14ac:dyDescent="0.45">
      <c r="A147" t="s">
        <v>17</v>
      </c>
      <c r="B147" t="s">
        <v>6</v>
      </c>
      <c r="C147" s="14">
        <v>17.760000000000002</v>
      </c>
      <c r="D147" s="14">
        <v>18.2</v>
      </c>
      <c r="E147" s="14">
        <v>18.3</v>
      </c>
      <c r="F147" s="14">
        <v>18.18</v>
      </c>
      <c r="G147" s="14">
        <v>18.88</v>
      </c>
      <c r="H147" s="14">
        <v>19.22</v>
      </c>
      <c r="I147" s="14">
        <v>20.36</v>
      </c>
      <c r="J147" s="14">
        <v>22</v>
      </c>
      <c r="K147" s="13"/>
      <c r="L147" s="15">
        <f>(J147/I147)-1</f>
        <v>8.0550098231827238E-2</v>
      </c>
    </row>
    <row r="148" spans="1:12" x14ac:dyDescent="0.45">
      <c r="B148" t="s">
        <v>9</v>
      </c>
      <c r="C148" s="14">
        <v>17.43</v>
      </c>
      <c r="D148" s="14">
        <v>18</v>
      </c>
      <c r="E148" s="14">
        <v>17.989999999999998</v>
      </c>
      <c r="F148" s="14">
        <v>18.329999999999998</v>
      </c>
      <c r="G148" s="14">
        <v>19.07</v>
      </c>
      <c r="H148" s="14">
        <v>19.04</v>
      </c>
      <c r="I148" s="14">
        <v>19.84</v>
      </c>
      <c r="J148" s="14">
        <v>21.38</v>
      </c>
      <c r="K148" s="13"/>
      <c r="L148" s="15">
        <f>(J148/I148)-1</f>
        <v>7.7620967741935498E-2</v>
      </c>
    </row>
    <row r="149" spans="1:12" x14ac:dyDescent="0.45">
      <c r="A149" s="1" t="s">
        <v>1</v>
      </c>
      <c r="B149" s="1" t="s">
        <v>69</v>
      </c>
      <c r="C149" s="16">
        <v>-1.8932874354561209E-2</v>
      </c>
      <c r="D149" s="16">
        <v>-1.11E-2</v>
      </c>
      <c r="E149" s="16">
        <v>-1.72E-2</v>
      </c>
      <c r="F149" s="16">
        <v>8.2000000000000007E-3</v>
      </c>
      <c r="G149" s="16">
        <v>1.0200000000000001E-2</v>
      </c>
      <c r="H149" s="16">
        <v>-9.4537815126050275E-3</v>
      </c>
      <c r="I149" s="16">
        <v>-2.64E-2</v>
      </c>
      <c r="J149" s="16">
        <v>-2.87E-2</v>
      </c>
      <c r="K149" s="13"/>
      <c r="L149" s="20">
        <f>(J149-I149)*100</f>
        <v>-0.22999999999999998</v>
      </c>
    </row>
    <row r="150" spans="1:12" x14ac:dyDescent="0.45">
      <c r="C150" s="13"/>
      <c r="D150" s="13"/>
      <c r="E150" s="13"/>
      <c r="F150" s="13"/>
      <c r="G150" s="13"/>
      <c r="H150" s="13"/>
      <c r="I150" s="13"/>
      <c r="J150" s="13"/>
      <c r="K150" s="13"/>
      <c r="L150" s="13"/>
    </row>
    <row r="151" spans="1:12" x14ac:dyDescent="0.45">
      <c r="C151" s="52" t="s">
        <v>59</v>
      </c>
      <c r="D151" s="52"/>
      <c r="E151" s="52"/>
      <c r="F151" s="52"/>
      <c r="G151" s="52"/>
      <c r="H151" s="52"/>
      <c r="I151" s="52"/>
      <c r="J151" s="46"/>
      <c r="K151" s="13"/>
      <c r="L151" s="13"/>
    </row>
    <row r="152" spans="1:12" x14ac:dyDescent="0.45">
      <c r="C152" s="13">
        <v>2017</v>
      </c>
      <c r="D152" s="13">
        <v>2018</v>
      </c>
      <c r="E152" s="13">
        <v>2019</v>
      </c>
      <c r="F152" s="13">
        <v>2020</v>
      </c>
      <c r="G152" s="13">
        <v>2021</v>
      </c>
      <c r="H152" s="13">
        <v>2022</v>
      </c>
      <c r="I152" s="13">
        <v>2023</v>
      </c>
      <c r="J152" s="13">
        <v>2024</v>
      </c>
      <c r="K152" s="13"/>
      <c r="L152" s="13" t="s">
        <v>103</v>
      </c>
    </row>
    <row r="153" spans="1:12" x14ac:dyDescent="0.45">
      <c r="A153" t="s">
        <v>17</v>
      </c>
      <c r="B153" t="s">
        <v>6</v>
      </c>
      <c r="C153" s="53">
        <v>20.23</v>
      </c>
      <c r="D153" s="53" t="s">
        <v>126</v>
      </c>
      <c r="E153" s="53">
        <v>20.72</v>
      </c>
      <c r="F153" s="53">
        <v>21.33</v>
      </c>
      <c r="G153" s="53">
        <v>22.51</v>
      </c>
      <c r="H153" s="53">
        <v>22.18</v>
      </c>
      <c r="I153" s="53">
        <v>23.12</v>
      </c>
      <c r="J153" s="14">
        <v>25.34</v>
      </c>
      <c r="K153" s="13"/>
      <c r="L153" s="15">
        <f>(J153/I153)-1</f>
        <v>9.6020761245674713E-2</v>
      </c>
    </row>
    <row r="154" spans="1:12" x14ac:dyDescent="0.45">
      <c r="B154" t="s">
        <v>9</v>
      </c>
      <c r="C154" s="53">
        <v>20.96</v>
      </c>
      <c r="D154" s="53">
        <v>20.91</v>
      </c>
      <c r="E154" s="53">
        <v>21.69</v>
      </c>
      <c r="F154" s="53">
        <v>21.71</v>
      </c>
      <c r="G154" s="53">
        <v>22.67</v>
      </c>
      <c r="H154" s="53">
        <v>22.46</v>
      </c>
      <c r="I154" s="53">
        <v>23.46</v>
      </c>
      <c r="J154" s="14">
        <v>25.13</v>
      </c>
      <c r="K154" s="13"/>
      <c r="L154" s="15">
        <f>(J154/I154)-1</f>
        <v>7.1184995737425316E-2</v>
      </c>
    </row>
    <row r="155" spans="1:12" x14ac:dyDescent="0.45">
      <c r="A155" s="1" t="s">
        <v>1</v>
      </c>
      <c r="B155" s="1" t="s">
        <v>69</v>
      </c>
      <c r="C155" s="54">
        <v>3.4828244274809177E-2</v>
      </c>
      <c r="D155" s="54" t="s">
        <v>126</v>
      </c>
      <c r="E155" s="54">
        <v>4.4699999999999997E-2</v>
      </c>
      <c r="F155" s="54">
        <v>1.7500000000000002E-2</v>
      </c>
      <c r="G155" s="54">
        <v>7.1000000000000004E-3</v>
      </c>
      <c r="H155" s="54">
        <v>1.246660730187004E-2</v>
      </c>
      <c r="I155" s="54">
        <v>1.43E-2</v>
      </c>
      <c r="J155" s="16">
        <v>-8.0999999999999996E-3</v>
      </c>
      <c r="K155" s="13"/>
      <c r="L155" s="20">
        <f>(J155-I155)*100</f>
        <v>-2.2399999999999998</v>
      </c>
    </row>
    <row r="157" spans="1:12" x14ac:dyDescent="0.45">
      <c r="C157" s="52" t="s">
        <v>60</v>
      </c>
      <c r="D157" s="52"/>
      <c r="E157" s="52"/>
      <c r="F157" s="52"/>
      <c r="G157" s="52"/>
      <c r="H157" s="52"/>
      <c r="I157" s="52"/>
      <c r="J157" s="46"/>
      <c r="K157" s="13"/>
      <c r="L157" s="13"/>
    </row>
    <row r="158" spans="1:12" x14ac:dyDescent="0.45">
      <c r="C158" s="13">
        <v>2017</v>
      </c>
      <c r="D158" s="13">
        <v>2018</v>
      </c>
      <c r="E158" s="13">
        <v>2019</v>
      </c>
      <c r="F158" s="13">
        <v>2020</v>
      </c>
      <c r="G158" s="13">
        <v>2021</v>
      </c>
      <c r="H158" s="13">
        <v>2022</v>
      </c>
      <c r="I158" s="13">
        <v>2023</v>
      </c>
      <c r="J158" s="13">
        <v>2024</v>
      </c>
      <c r="K158" s="13"/>
      <c r="L158" s="13" t="s">
        <v>103</v>
      </c>
    </row>
    <row r="159" spans="1:12" x14ac:dyDescent="0.45">
      <c r="A159" t="s">
        <v>17</v>
      </c>
      <c r="B159" t="s">
        <v>6</v>
      </c>
      <c r="C159" s="14">
        <v>22.78</v>
      </c>
      <c r="D159" s="14">
        <v>22.72</v>
      </c>
      <c r="E159" s="14">
        <v>23.63</v>
      </c>
      <c r="F159" s="14">
        <v>23.68</v>
      </c>
      <c r="G159" s="14">
        <v>23.9</v>
      </c>
      <c r="H159" s="14">
        <v>24.33</v>
      </c>
      <c r="I159" s="14">
        <v>24.77</v>
      </c>
      <c r="J159" s="14">
        <v>27.18</v>
      </c>
      <c r="K159" s="13"/>
      <c r="L159" s="15">
        <f>(J159/I159)-1</f>
        <v>9.7295115058538606E-2</v>
      </c>
    </row>
    <row r="160" spans="1:12" x14ac:dyDescent="0.45">
      <c r="B160" t="s">
        <v>9</v>
      </c>
      <c r="C160" s="14">
        <v>22.92</v>
      </c>
      <c r="D160" s="14">
        <v>23.2</v>
      </c>
      <c r="E160" s="14">
        <v>23.55</v>
      </c>
      <c r="F160" s="14">
        <v>23.88</v>
      </c>
      <c r="G160" s="14">
        <v>24.61</v>
      </c>
      <c r="H160" s="14">
        <v>24.29</v>
      </c>
      <c r="I160" s="14">
        <v>25.23</v>
      </c>
      <c r="J160" s="14">
        <v>27.56</v>
      </c>
      <c r="K160" s="13"/>
      <c r="L160" s="15">
        <f>(J160/I160)-1</f>
        <v>9.2350376535869971E-2</v>
      </c>
    </row>
    <row r="161" spans="1:12" x14ac:dyDescent="0.45">
      <c r="A161" s="1" t="s">
        <v>1</v>
      </c>
      <c r="B161" s="1" t="s">
        <v>69</v>
      </c>
      <c r="C161" s="16">
        <v>6.1082024432810014E-3</v>
      </c>
      <c r="D161" s="16">
        <v>2.07E-2</v>
      </c>
      <c r="E161" s="16">
        <v>-3.3999999999999998E-3</v>
      </c>
      <c r="F161" s="16">
        <v>8.3999999999999995E-3</v>
      </c>
      <c r="G161" s="16">
        <v>2.8899999999999999E-2</v>
      </c>
      <c r="H161" s="16">
        <v>-1.6467682173733696E-3</v>
      </c>
      <c r="I161" s="16">
        <v>1.83E-2</v>
      </c>
      <c r="J161" s="16">
        <v>1.38E-2</v>
      </c>
      <c r="K161" s="13"/>
      <c r="L161" s="20">
        <f>(J161-I161)*100</f>
        <v>-0.45000000000000007</v>
      </c>
    </row>
    <row r="162" spans="1:12" x14ac:dyDescent="0.45">
      <c r="A162" s="1"/>
      <c r="B162" s="1"/>
      <c r="C162" s="16"/>
      <c r="D162" s="16"/>
      <c r="E162" s="16"/>
      <c r="F162" s="16"/>
      <c r="G162" s="16"/>
      <c r="H162" s="16"/>
      <c r="I162" s="16"/>
      <c r="J162" s="16"/>
      <c r="K162" s="13"/>
      <c r="L162" s="20"/>
    </row>
    <row r="163" spans="1:12" x14ac:dyDescent="0.45">
      <c r="C163" s="52" t="s">
        <v>61</v>
      </c>
      <c r="D163" s="52"/>
      <c r="E163" s="52"/>
      <c r="F163" s="52"/>
      <c r="G163" s="52"/>
      <c r="H163" s="52"/>
      <c r="I163" s="52"/>
      <c r="J163" s="46"/>
    </row>
    <row r="164" spans="1:12" x14ac:dyDescent="0.45">
      <c r="C164" s="13">
        <v>2017</v>
      </c>
      <c r="D164" s="13">
        <v>2018</v>
      </c>
      <c r="E164" s="13">
        <v>2019</v>
      </c>
      <c r="F164" s="13">
        <v>2020</v>
      </c>
      <c r="G164" s="13">
        <v>2021</v>
      </c>
      <c r="H164" s="13">
        <v>2022</v>
      </c>
      <c r="I164" s="13">
        <v>2023</v>
      </c>
      <c r="J164" s="13">
        <v>2024</v>
      </c>
      <c r="K164" s="13"/>
      <c r="L164" s="13" t="s">
        <v>103</v>
      </c>
    </row>
    <row r="165" spans="1:12" x14ac:dyDescent="0.45">
      <c r="A165" t="s">
        <v>17</v>
      </c>
      <c r="B165" t="s">
        <v>6</v>
      </c>
      <c r="C165" s="14">
        <v>24.93</v>
      </c>
      <c r="D165" s="14">
        <v>25.7</v>
      </c>
      <c r="E165" s="14">
        <v>26.1</v>
      </c>
      <c r="F165" s="14">
        <v>26.53</v>
      </c>
      <c r="G165" s="14">
        <v>27.04</v>
      </c>
      <c r="H165" s="14">
        <v>26.49</v>
      </c>
      <c r="I165" s="14">
        <v>27.78</v>
      </c>
      <c r="J165" s="14">
        <v>29.73</v>
      </c>
      <c r="K165" s="13"/>
      <c r="L165" s="15">
        <f>(J165/I165)-1</f>
        <v>7.0194384449244085E-2</v>
      </c>
    </row>
    <row r="166" spans="1:12" x14ac:dyDescent="0.45">
      <c r="B166" t="s">
        <v>9</v>
      </c>
      <c r="C166" s="14">
        <v>25.25</v>
      </c>
      <c r="D166" s="14">
        <v>25.52</v>
      </c>
      <c r="E166" s="14">
        <v>26.47</v>
      </c>
      <c r="F166" s="14">
        <v>26.4</v>
      </c>
      <c r="G166" s="14">
        <v>26.89</v>
      </c>
      <c r="H166" s="14">
        <v>26.89</v>
      </c>
      <c r="I166" s="14">
        <v>27.84</v>
      </c>
      <c r="J166" s="14">
        <v>30.43</v>
      </c>
      <c r="K166" s="13"/>
      <c r="L166" s="15">
        <f>(J166/I166)-1</f>
        <v>9.303160919540221E-2</v>
      </c>
    </row>
    <row r="167" spans="1:12" x14ac:dyDescent="0.45">
      <c r="A167" s="1" t="s">
        <v>1</v>
      </c>
      <c r="B167" s="1" t="s">
        <v>69</v>
      </c>
      <c r="C167" s="16">
        <v>1.2673267326732685E-2</v>
      </c>
      <c r="D167" s="16">
        <v>-7.1000000000000004E-3</v>
      </c>
      <c r="E167" s="16">
        <v>1.4E-2</v>
      </c>
      <c r="F167" s="16">
        <v>-4.8999999999999998E-3</v>
      </c>
      <c r="G167" s="16">
        <v>-5.7999999999999996E-3</v>
      </c>
      <c r="H167" s="16">
        <v>1.4875418371141768E-2</v>
      </c>
      <c r="I167" s="16">
        <v>2.3E-3</v>
      </c>
      <c r="J167" s="16">
        <v>2.3E-2</v>
      </c>
      <c r="K167" s="13"/>
      <c r="L167" s="20">
        <f>(J167-I167)*100</f>
        <v>2.0699999999999998</v>
      </c>
    </row>
    <row r="168" spans="1:12" x14ac:dyDescent="0.45">
      <c r="C168" s="13"/>
      <c r="D168" s="13"/>
      <c r="E168" s="13"/>
      <c r="F168" s="13"/>
      <c r="G168" s="13"/>
      <c r="H168" s="13"/>
      <c r="I168" s="13"/>
      <c r="J168" s="13"/>
      <c r="K168" s="13"/>
      <c r="L168" s="13"/>
    </row>
    <row r="169" spans="1:12" x14ac:dyDescent="0.45">
      <c r="C169" s="52" t="s">
        <v>62</v>
      </c>
      <c r="D169" s="52"/>
      <c r="E169" s="52"/>
      <c r="F169" s="52"/>
      <c r="G169" s="52"/>
      <c r="H169" s="52"/>
      <c r="I169" s="52"/>
      <c r="J169" s="46"/>
      <c r="K169" s="13"/>
      <c r="L169" s="13"/>
    </row>
    <row r="170" spans="1:12" x14ac:dyDescent="0.45">
      <c r="C170" s="13">
        <v>2017</v>
      </c>
      <c r="D170" s="13">
        <v>2018</v>
      </c>
      <c r="E170" s="13">
        <v>2019</v>
      </c>
      <c r="F170" s="13">
        <v>2020</v>
      </c>
      <c r="G170" s="13">
        <v>2021</v>
      </c>
      <c r="H170" s="13">
        <v>2022</v>
      </c>
      <c r="I170" s="13">
        <v>2023</v>
      </c>
      <c r="J170" s="13">
        <v>2024</v>
      </c>
      <c r="K170" s="13"/>
      <c r="L170" s="13" t="s">
        <v>103</v>
      </c>
    </row>
    <row r="171" spans="1:12" x14ac:dyDescent="0.45">
      <c r="A171" t="s">
        <v>17</v>
      </c>
      <c r="B171" t="s">
        <v>6</v>
      </c>
      <c r="C171" s="53" t="s">
        <v>76</v>
      </c>
      <c r="D171" s="53" t="s">
        <v>126</v>
      </c>
      <c r="E171" s="53" t="s">
        <v>126</v>
      </c>
      <c r="F171" s="53">
        <v>28.68</v>
      </c>
      <c r="G171" s="53">
        <v>29.11</v>
      </c>
      <c r="H171" s="53">
        <v>29.08</v>
      </c>
      <c r="I171" s="53">
        <v>30.59</v>
      </c>
      <c r="J171" s="14">
        <v>33.35</v>
      </c>
      <c r="K171" s="13"/>
      <c r="L171" s="15">
        <f>(J171/I171)-1</f>
        <v>9.0225563909774431E-2</v>
      </c>
    </row>
    <row r="172" spans="1:12" x14ac:dyDescent="0.45">
      <c r="B172" t="s">
        <v>9</v>
      </c>
      <c r="C172" s="53" t="s">
        <v>76</v>
      </c>
      <c r="D172" s="53">
        <v>28.37</v>
      </c>
      <c r="E172" s="53">
        <v>29.37</v>
      </c>
      <c r="F172" s="53">
        <v>29.51</v>
      </c>
      <c r="G172" s="53">
        <v>30.13</v>
      </c>
      <c r="H172" s="53">
        <v>29.83</v>
      </c>
      <c r="I172" s="53">
        <v>30.93</v>
      </c>
      <c r="J172" s="14">
        <v>33.17</v>
      </c>
      <c r="K172" s="13"/>
      <c r="L172" s="15">
        <f>(J172/I172)-1</f>
        <v>7.2421597154865847E-2</v>
      </c>
    </row>
    <row r="173" spans="1:12" x14ac:dyDescent="0.45">
      <c r="A173" s="1" t="s">
        <v>1</v>
      </c>
      <c r="B173" s="1" t="s">
        <v>69</v>
      </c>
      <c r="C173" s="54" t="s">
        <v>76</v>
      </c>
      <c r="D173" s="54" t="s">
        <v>126</v>
      </c>
      <c r="E173" s="54" t="s">
        <v>126</v>
      </c>
      <c r="F173" s="54">
        <v>2.81E-2</v>
      </c>
      <c r="G173" s="54">
        <v>3.3799999999999997E-2</v>
      </c>
      <c r="H173" s="54">
        <v>2.5142474019443514E-2</v>
      </c>
      <c r="I173" s="54">
        <v>1.09E-2</v>
      </c>
      <c r="J173" s="16">
        <v>-5.4999999999999997E-3</v>
      </c>
      <c r="K173" s="13"/>
      <c r="L173" s="20">
        <f>(J173-I173)*100</f>
        <v>-1.6399999999999997</v>
      </c>
    </row>
    <row r="175" spans="1:12" x14ac:dyDescent="0.45">
      <c r="C175" s="52" t="s">
        <v>63</v>
      </c>
      <c r="D175" s="52"/>
      <c r="E175" s="52"/>
      <c r="F175" s="52"/>
      <c r="G175" s="52"/>
      <c r="H175" s="52"/>
      <c r="I175" s="52"/>
      <c r="J175" s="46"/>
      <c r="K175" s="13"/>
      <c r="L175" s="13"/>
    </row>
    <row r="176" spans="1:12" x14ac:dyDescent="0.45">
      <c r="C176" s="13">
        <v>2017</v>
      </c>
      <c r="D176" s="13">
        <v>2018</v>
      </c>
      <c r="E176" s="13">
        <v>2019</v>
      </c>
      <c r="F176" s="13">
        <v>2020</v>
      </c>
      <c r="G176" s="13">
        <v>2021</v>
      </c>
      <c r="H176" s="13">
        <v>2022</v>
      </c>
      <c r="I176" s="13">
        <v>2023</v>
      </c>
      <c r="J176" s="13">
        <v>2024</v>
      </c>
      <c r="K176" s="13"/>
      <c r="L176" s="13" t="s">
        <v>103</v>
      </c>
    </row>
    <row r="177" spans="1:12" x14ac:dyDescent="0.45">
      <c r="A177" t="s">
        <v>17</v>
      </c>
      <c r="B177" t="s">
        <v>6</v>
      </c>
      <c r="C177" s="53">
        <v>30.31</v>
      </c>
      <c r="D177" s="53" t="s">
        <v>126</v>
      </c>
      <c r="E177" s="53">
        <v>30.57</v>
      </c>
      <c r="F177" s="53">
        <v>31.37</v>
      </c>
      <c r="G177" s="53">
        <v>31.5</v>
      </c>
      <c r="H177" s="53">
        <v>32.04</v>
      </c>
      <c r="I177" s="53">
        <v>33.229999999999997</v>
      </c>
      <c r="J177" s="14">
        <v>34.99</v>
      </c>
      <c r="K177" s="13"/>
      <c r="L177" s="15">
        <f>(J177/I177)-1</f>
        <v>5.2964188985856309E-2</v>
      </c>
    </row>
    <row r="178" spans="1:12" x14ac:dyDescent="0.45">
      <c r="B178" t="s">
        <v>9</v>
      </c>
      <c r="C178" s="53">
        <v>30.95</v>
      </c>
      <c r="D178" s="53">
        <v>30.6</v>
      </c>
      <c r="E178" s="53">
        <v>32.020000000000003</v>
      </c>
      <c r="F178" s="53">
        <v>31.39</v>
      </c>
      <c r="G178" s="53">
        <v>31.81</v>
      </c>
      <c r="H178" s="53">
        <v>32.11</v>
      </c>
      <c r="I178" s="53">
        <v>33.479999999999997</v>
      </c>
      <c r="J178" s="14">
        <v>35.67</v>
      </c>
      <c r="K178" s="13"/>
      <c r="L178" s="15">
        <f>(J178/I178)-1</f>
        <v>6.5412186379928405E-2</v>
      </c>
    </row>
    <row r="179" spans="1:12" x14ac:dyDescent="0.45">
      <c r="A179" s="1" t="s">
        <v>1</v>
      </c>
      <c r="B179" s="1" t="s">
        <v>69</v>
      </c>
      <c r="C179" s="54">
        <v>2.0678513731825544E-2</v>
      </c>
      <c r="D179" s="54" t="s">
        <v>126</v>
      </c>
      <c r="E179" s="54">
        <v>4.53E-2</v>
      </c>
      <c r="F179" s="54">
        <v>5.9999999999999995E-4</v>
      </c>
      <c r="G179" s="54">
        <v>9.7000000000000003E-3</v>
      </c>
      <c r="H179" s="54">
        <v>2.1800062285892334E-3</v>
      </c>
      <c r="I179" s="54">
        <v>7.4999999999999997E-3</v>
      </c>
      <c r="J179" s="16">
        <v>1.9099999999999999E-2</v>
      </c>
      <c r="K179" s="13"/>
      <c r="L179" s="20">
        <f>(J179-I179)*100</f>
        <v>1.1599999999999999</v>
      </c>
    </row>
    <row r="180" spans="1:12" x14ac:dyDescent="0.45">
      <c r="A180" s="1"/>
      <c r="B180" s="1"/>
      <c r="C180" s="16"/>
      <c r="D180" s="16"/>
      <c r="E180" s="16"/>
      <c r="F180" s="16"/>
      <c r="G180" s="16"/>
      <c r="H180" s="16"/>
      <c r="I180" s="16"/>
      <c r="J180" s="16"/>
      <c r="K180" s="13"/>
      <c r="L180" s="20"/>
    </row>
    <row r="181" spans="1:12" x14ac:dyDescent="0.45">
      <c r="C181" s="52" t="s">
        <v>64</v>
      </c>
      <c r="D181" s="52"/>
      <c r="E181" s="52"/>
      <c r="F181" s="52"/>
      <c r="G181" s="52"/>
      <c r="H181" s="52"/>
      <c r="I181" s="52"/>
      <c r="J181" s="46"/>
    </row>
    <row r="182" spans="1:12" x14ac:dyDescent="0.45">
      <c r="C182" s="13">
        <v>2017</v>
      </c>
      <c r="D182" s="13">
        <v>2018</v>
      </c>
      <c r="E182" s="13">
        <v>2019</v>
      </c>
      <c r="F182" s="13">
        <v>2020</v>
      </c>
      <c r="G182" s="13">
        <v>2021</v>
      </c>
      <c r="H182" s="13">
        <v>2022</v>
      </c>
      <c r="I182" s="13">
        <v>2023</v>
      </c>
      <c r="J182" s="13">
        <v>2024</v>
      </c>
      <c r="K182" s="13"/>
      <c r="L182" s="13" t="s">
        <v>103</v>
      </c>
    </row>
    <row r="183" spans="1:12" x14ac:dyDescent="0.45">
      <c r="A183" t="s">
        <v>17</v>
      </c>
      <c r="B183" t="s">
        <v>6</v>
      </c>
      <c r="C183" s="53">
        <v>36.68</v>
      </c>
      <c r="D183" s="53">
        <v>37.44</v>
      </c>
      <c r="E183" s="53" t="s">
        <v>126</v>
      </c>
      <c r="F183" s="53" t="s">
        <v>126</v>
      </c>
      <c r="G183" s="53" t="s">
        <v>126</v>
      </c>
      <c r="H183" s="53">
        <v>38.020000000000003</v>
      </c>
      <c r="I183" s="53">
        <v>39.36</v>
      </c>
      <c r="J183" s="14">
        <v>41.64</v>
      </c>
      <c r="K183" s="13"/>
      <c r="L183" s="15">
        <f>(J183/I183)-1</f>
        <v>5.7926829268292623E-2</v>
      </c>
    </row>
    <row r="184" spans="1:12" x14ac:dyDescent="0.45">
      <c r="B184" t="s">
        <v>9</v>
      </c>
      <c r="C184" s="53">
        <v>36.24</v>
      </c>
      <c r="D184" s="53">
        <v>36.43</v>
      </c>
      <c r="E184" s="53">
        <v>37.590000000000003</v>
      </c>
      <c r="F184" s="53">
        <v>37.49</v>
      </c>
      <c r="G184" s="53">
        <v>38.6</v>
      </c>
      <c r="H184" s="53">
        <v>39.64</v>
      </c>
      <c r="I184" s="53">
        <v>40.56</v>
      </c>
      <c r="J184" s="14">
        <v>42.82</v>
      </c>
      <c r="K184" s="13"/>
      <c r="L184" s="15">
        <f>(J184/I184)-1</f>
        <v>5.5719921104536496E-2</v>
      </c>
    </row>
    <row r="185" spans="1:12" x14ac:dyDescent="0.45">
      <c r="A185" s="1" t="s">
        <v>1</v>
      </c>
      <c r="B185" s="1" t="s">
        <v>69</v>
      </c>
      <c r="C185" s="54">
        <v>-1.214128035320082E-2</v>
      </c>
      <c r="D185" s="54">
        <v>-2.7699999999999999E-2</v>
      </c>
      <c r="E185" s="54" t="s">
        <v>126</v>
      </c>
      <c r="F185" s="54" t="s">
        <v>126</v>
      </c>
      <c r="G185" s="54" t="s">
        <v>126</v>
      </c>
      <c r="H185" s="54">
        <v>4.0867810292633637E-2</v>
      </c>
      <c r="I185" s="54">
        <v>2.9600000000000001E-2</v>
      </c>
      <c r="J185" s="16">
        <v>2.7699999999999999E-2</v>
      </c>
      <c r="K185" s="13"/>
      <c r="L185" s="20">
        <f>(J185-I185)*100</f>
        <v>-0.19000000000000022</v>
      </c>
    </row>
    <row r="186" spans="1:12" x14ac:dyDescent="0.45">
      <c r="C186" s="13"/>
      <c r="D186" s="13"/>
      <c r="E186" s="13"/>
      <c r="F186" s="13"/>
      <c r="G186" s="13"/>
      <c r="H186" s="13"/>
      <c r="I186" s="13"/>
      <c r="J186" s="13"/>
      <c r="K186" s="13"/>
      <c r="L186" s="13"/>
    </row>
    <row r="187" spans="1:12" x14ac:dyDescent="0.45">
      <c r="C187" s="52" t="s">
        <v>65</v>
      </c>
      <c r="D187" s="52"/>
      <c r="E187" s="52"/>
      <c r="F187" s="52"/>
      <c r="G187" s="52"/>
      <c r="H187" s="52"/>
      <c r="I187" s="52"/>
      <c r="J187" s="46"/>
      <c r="K187" s="13"/>
      <c r="L187" s="13"/>
    </row>
    <row r="188" spans="1:12" x14ac:dyDescent="0.45">
      <c r="C188" s="13">
        <v>2017</v>
      </c>
      <c r="D188" s="13">
        <v>2018</v>
      </c>
      <c r="E188" s="13">
        <v>2019</v>
      </c>
      <c r="F188" s="13">
        <v>2020</v>
      </c>
      <c r="G188" s="13">
        <v>2021</v>
      </c>
      <c r="H188" s="13">
        <v>2022</v>
      </c>
      <c r="I188" s="13">
        <v>2023</v>
      </c>
      <c r="J188" s="13">
        <v>2024</v>
      </c>
      <c r="K188" s="13"/>
      <c r="L188" s="13" t="s">
        <v>103</v>
      </c>
    </row>
    <row r="189" spans="1:12" x14ac:dyDescent="0.45">
      <c r="A189" t="s">
        <v>17</v>
      </c>
      <c r="B189" t="s">
        <v>6</v>
      </c>
      <c r="C189" s="53" t="s">
        <v>76</v>
      </c>
      <c r="D189" s="53" t="s">
        <v>76</v>
      </c>
      <c r="E189" s="53" t="s">
        <v>126</v>
      </c>
      <c r="F189" s="53" t="s">
        <v>126</v>
      </c>
      <c r="G189" s="53" t="s">
        <v>126</v>
      </c>
      <c r="H189" s="53" t="s">
        <v>126</v>
      </c>
      <c r="I189" s="53">
        <v>43.42</v>
      </c>
      <c r="J189" s="14">
        <v>49.49</v>
      </c>
      <c r="K189" s="13"/>
      <c r="L189" s="15">
        <f>(J189/I189)-1</f>
        <v>0.13979732842008286</v>
      </c>
    </row>
    <row r="190" spans="1:12" x14ac:dyDescent="0.45">
      <c r="B190" t="s">
        <v>9</v>
      </c>
      <c r="C190" s="53" t="s">
        <v>76</v>
      </c>
      <c r="D190" s="53" t="s">
        <v>76</v>
      </c>
      <c r="E190" s="53">
        <v>43.58</v>
      </c>
      <c r="F190" s="53">
        <v>43.53</v>
      </c>
      <c r="G190" s="53">
        <v>45.26</v>
      </c>
      <c r="H190" s="53">
        <v>45.98</v>
      </c>
      <c r="I190" s="53">
        <v>45.98</v>
      </c>
      <c r="J190" s="14">
        <v>49.51</v>
      </c>
      <c r="K190" s="13"/>
      <c r="L190" s="15">
        <f>(J190/I190)-1</f>
        <v>7.6772509786863896E-2</v>
      </c>
    </row>
    <row r="191" spans="1:12" x14ac:dyDescent="0.45">
      <c r="A191" s="1" t="s">
        <v>1</v>
      </c>
      <c r="B191" s="1" t="s">
        <v>69</v>
      </c>
      <c r="C191" s="54" t="s">
        <v>76</v>
      </c>
      <c r="D191" s="54" t="s">
        <v>76</v>
      </c>
      <c r="E191" s="54" t="s">
        <v>126</v>
      </c>
      <c r="F191" s="54" t="s">
        <v>126</v>
      </c>
      <c r="G191" s="54" t="s">
        <v>126</v>
      </c>
      <c r="H191" s="54" t="s">
        <v>126</v>
      </c>
      <c r="I191" s="54">
        <v>5.5599999999999997E-2</v>
      </c>
      <c r="J191" s="16">
        <v>5.0000000000000001E-4</v>
      </c>
      <c r="K191" s="13"/>
      <c r="L191" s="20">
        <f>(J191-I191)*100</f>
        <v>-5.51</v>
      </c>
    </row>
    <row r="193" spans="1:12" x14ac:dyDescent="0.45">
      <c r="C193" s="52" t="s">
        <v>66</v>
      </c>
      <c r="D193" s="52"/>
      <c r="E193" s="52"/>
      <c r="F193" s="52"/>
      <c r="G193" s="52"/>
      <c r="H193" s="52"/>
      <c r="I193" s="52"/>
      <c r="J193" s="46"/>
      <c r="K193" s="13"/>
      <c r="L193" s="13"/>
    </row>
    <row r="194" spans="1:12" x14ac:dyDescent="0.45">
      <c r="C194" s="13">
        <v>2017</v>
      </c>
      <c r="D194" s="13">
        <v>2018</v>
      </c>
      <c r="E194" s="13">
        <v>2019</v>
      </c>
      <c r="F194" s="13">
        <v>2020</v>
      </c>
      <c r="G194" s="13">
        <v>2021</v>
      </c>
      <c r="H194" s="13">
        <v>2022</v>
      </c>
      <c r="I194" s="13">
        <v>2023</v>
      </c>
      <c r="J194" s="13">
        <v>2024</v>
      </c>
      <c r="K194" s="13"/>
      <c r="L194" s="13" t="s">
        <v>103</v>
      </c>
    </row>
    <row r="195" spans="1:12" x14ac:dyDescent="0.45">
      <c r="A195" t="s">
        <v>17</v>
      </c>
      <c r="B195" t="s">
        <v>6</v>
      </c>
      <c r="C195" s="53" t="s">
        <v>76</v>
      </c>
      <c r="D195" s="53" t="s">
        <v>76</v>
      </c>
      <c r="E195" s="53" t="s">
        <v>76</v>
      </c>
      <c r="F195" s="53" t="s">
        <v>76</v>
      </c>
      <c r="G195" s="53" t="s">
        <v>76</v>
      </c>
      <c r="H195" s="53" t="s">
        <v>126</v>
      </c>
      <c r="I195" s="53" t="s">
        <v>126</v>
      </c>
      <c r="J195" s="53" t="s">
        <v>126</v>
      </c>
      <c r="K195" s="13"/>
      <c r="L195" s="20" t="s">
        <v>76</v>
      </c>
    </row>
    <row r="196" spans="1:12" x14ac:dyDescent="0.45">
      <c r="B196" t="s">
        <v>9</v>
      </c>
      <c r="C196" s="53" t="s">
        <v>76</v>
      </c>
      <c r="D196" s="53" t="s">
        <v>76</v>
      </c>
      <c r="E196" s="53" t="s">
        <v>76</v>
      </c>
      <c r="F196" s="53" t="s">
        <v>76</v>
      </c>
      <c r="G196" s="53" t="s">
        <v>76</v>
      </c>
      <c r="H196" s="53">
        <v>47.47</v>
      </c>
      <c r="I196" s="53">
        <v>49.25</v>
      </c>
      <c r="J196" s="14">
        <v>52.3</v>
      </c>
      <c r="K196" s="13"/>
      <c r="L196" s="15">
        <f>(J196/I196)-1</f>
        <v>6.1928934010152314E-2</v>
      </c>
    </row>
    <row r="197" spans="1:12" x14ac:dyDescent="0.45">
      <c r="A197" s="1" t="s">
        <v>1</v>
      </c>
      <c r="B197" s="1" t="s">
        <v>69</v>
      </c>
      <c r="C197" s="55" t="s">
        <v>76</v>
      </c>
      <c r="D197" s="55" t="s">
        <v>76</v>
      </c>
      <c r="E197" s="55" t="s">
        <v>76</v>
      </c>
      <c r="F197" s="55" t="s">
        <v>76</v>
      </c>
      <c r="G197" s="55" t="s">
        <v>76</v>
      </c>
      <c r="H197" s="54" t="s">
        <v>126</v>
      </c>
      <c r="I197" s="54" t="s">
        <v>126</v>
      </c>
      <c r="J197" s="54" t="s">
        <v>126</v>
      </c>
      <c r="K197" s="13"/>
      <c r="L197" s="20" t="s">
        <v>76</v>
      </c>
    </row>
    <row r="198" spans="1:12" x14ac:dyDescent="0.45">
      <c r="A198" s="1"/>
      <c r="B198" s="1"/>
      <c r="C198" s="16"/>
      <c r="D198" s="16"/>
      <c r="E198" s="16"/>
      <c r="F198" s="16"/>
      <c r="G198" s="16"/>
      <c r="H198" s="16"/>
      <c r="I198" s="16"/>
      <c r="J198" s="16"/>
      <c r="K198" s="13"/>
      <c r="L198" s="20"/>
    </row>
    <row r="199" spans="1:12" x14ac:dyDescent="0.45">
      <c r="C199" s="52" t="s">
        <v>67</v>
      </c>
      <c r="D199" s="52"/>
      <c r="E199" s="52"/>
      <c r="F199" s="52"/>
      <c r="G199" s="52"/>
      <c r="H199" s="52"/>
      <c r="I199" s="52"/>
      <c r="J199" s="46"/>
    </row>
    <row r="200" spans="1:12" x14ac:dyDescent="0.45">
      <c r="C200" s="13">
        <v>2017</v>
      </c>
      <c r="D200" s="13">
        <v>2018</v>
      </c>
      <c r="E200" s="13">
        <v>2019</v>
      </c>
      <c r="F200" s="13">
        <v>2020</v>
      </c>
      <c r="G200" s="13">
        <v>2021</v>
      </c>
      <c r="H200" s="13">
        <v>2022</v>
      </c>
      <c r="I200" s="13">
        <v>2023</v>
      </c>
      <c r="J200" s="13">
        <v>2024</v>
      </c>
      <c r="K200" s="13"/>
      <c r="L200" s="13" t="s">
        <v>103</v>
      </c>
    </row>
    <row r="201" spans="1:12" x14ac:dyDescent="0.45">
      <c r="A201" t="s">
        <v>17</v>
      </c>
      <c r="B201" t="s">
        <v>6</v>
      </c>
      <c r="C201" s="53" t="s">
        <v>76</v>
      </c>
      <c r="D201" s="53" t="s">
        <v>76</v>
      </c>
      <c r="E201" s="53" t="s">
        <v>76</v>
      </c>
      <c r="F201" s="53" t="s">
        <v>126</v>
      </c>
      <c r="G201" s="53" t="s">
        <v>76</v>
      </c>
      <c r="H201" s="53" t="s">
        <v>126</v>
      </c>
      <c r="I201" s="53" t="s">
        <v>126</v>
      </c>
      <c r="J201" s="53" t="s">
        <v>126</v>
      </c>
      <c r="K201" s="13"/>
      <c r="L201" s="20" t="s">
        <v>76</v>
      </c>
    </row>
    <row r="202" spans="1:12" x14ac:dyDescent="0.45">
      <c r="B202" t="s">
        <v>9</v>
      </c>
      <c r="C202" s="53" t="s">
        <v>76</v>
      </c>
      <c r="D202" s="53" t="s">
        <v>76</v>
      </c>
      <c r="E202" s="53" t="s">
        <v>76</v>
      </c>
      <c r="F202" s="53">
        <v>61.37</v>
      </c>
      <c r="G202" s="53" t="s">
        <v>76</v>
      </c>
      <c r="H202" s="53">
        <v>63.05</v>
      </c>
      <c r="I202" s="53">
        <v>64.23</v>
      </c>
      <c r="J202" s="14">
        <v>67.34</v>
      </c>
      <c r="K202" s="13"/>
      <c r="L202" s="15">
        <f>(J202/I202)-1</f>
        <v>4.8419741553791029E-2</v>
      </c>
    </row>
    <row r="203" spans="1:12" x14ac:dyDescent="0.45">
      <c r="A203" s="1" t="s">
        <v>1</v>
      </c>
      <c r="B203" s="1" t="s">
        <v>69</v>
      </c>
      <c r="C203" s="55" t="s">
        <v>76</v>
      </c>
      <c r="D203" s="54" t="s">
        <v>76</v>
      </c>
      <c r="E203" s="54" t="s">
        <v>76</v>
      </c>
      <c r="F203" s="54" t="s">
        <v>126</v>
      </c>
      <c r="G203" s="54" t="s">
        <v>76</v>
      </c>
      <c r="H203" s="54" t="s">
        <v>126</v>
      </c>
      <c r="I203" s="54" t="s">
        <v>126</v>
      </c>
      <c r="J203" s="54" t="s">
        <v>126</v>
      </c>
      <c r="K203" s="13"/>
      <c r="L203" s="20" t="s">
        <v>76</v>
      </c>
    </row>
    <row r="204" spans="1:12" x14ac:dyDescent="0.45">
      <c r="C204" s="13"/>
      <c r="D204" s="13"/>
      <c r="E204" s="13"/>
      <c r="F204" s="13"/>
      <c r="G204" s="13"/>
      <c r="H204" s="13"/>
      <c r="I204" s="13"/>
      <c r="J204" s="13"/>
      <c r="K204" s="13"/>
      <c r="L204" s="13"/>
    </row>
    <row r="205" spans="1:12" x14ac:dyDescent="0.45">
      <c r="C205" s="52" t="s">
        <v>68</v>
      </c>
      <c r="D205" s="52"/>
      <c r="E205" s="52"/>
      <c r="F205" s="52"/>
      <c r="G205" s="52"/>
      <c r="H205" s="52"/>
      <c r="I205" s="52"/>
      <c r="J205" s="46"/>
      <c r="K205" s="13"/>
      <c r="L205" s="13"/>
    </row>
    <row r="206" spans="1:12" x14ac:dyDescent="0.45">
      <c r="C206" s="13">
        <v>2017</v>
      </c>
      <c r="D206" s="13">
        <v>2018</v>
      </c>
      <c r="E206" s="13">
        <v>2019</v>
      </c>
      <c r="F206" s="13">
        <v>2020</v>
      </c>
      <c r="G206" s="13">
        <v>2021</v>
      </c>
      <c r="H206" s="13">
        <v>2022</v>
      </c>
      <c r="I206" s="13">
        <v>2023</v>
      </c>
      <c r="J206" s="13">
        <v>2024</v>
      </c>
      <c r="K206" s="13"/>
      <c r="L206" s="13" t="s">
        <v>103</v>
      </c>
    </row>
    <row r="207" spans="1:12" x14ac:dyDescent="0.45">
      <c r="A207" t="s">
        <v>17</v>
      </c>
      <c r="B207" t="s">
        <v>6</v>
      </c>
      <c r="C207" s="53" t="s">
        <v>76</v>
      </c>
      <c r="D207" s="53" t="s">
        <v>76</v>
      </c>
      <c r="E207" s="53" t="s">
        <v>76</v>
      </c>
      <c r="F207" s="53" t="s">
        <v>76</v>
      </c>
      <c r="G207" s="53" t="s">
        <v>126</v>
      </c>
      <c r="H207" s="53" t="s">
        <v>126</v>
      </c>
      <c r="I207" s="53" t="s">
        <v>126</v>
      </c>
      <c r="J207" s="53" t="s">
        <v>126</v>
      </c>
      <c r="K207" s="13"/>
      <c r="L207" s="20" t="s">
        <v>76</v>
      </c>
    </row>
    <row r="208" spans="1:12" x14ac:dyDescent="0.45">
      <c r="B208" t="s">
        <v>9</v>
      </c>
      <c r="C208" s="53" t="s">
        <v>76</v>
      </c>
      <c r="D208" s="53" t="s">
        <v>76</v>
      </c>
      <c r="E208" s="53" t="s">
        <v>76</v>
      </c>
      <c r="F208" s="53" t="s">
        <v>76</v>
      </c>
      <c r="G208" s="53">
        <v>66.23</v>
      </c>
      <c r="H208" s="53">
        <v>69.599999999999994</v>
      </c>
      <c r="I208" s="53">
        <v>72.41</v>
      </c>
      <c r="J208" s="14">
        <v>75.94</v>
      </c>
      <c r="K208" s="13"/>
      <c r="L208" s="15">
        <f>(J208/I208)-1</f>
        <v>4.8750172628090116E-2</v>
      </c>
    </row>
    <row r="209" spans="1:12" x14ac:dyDescent="0.45">
      <c r="A209" s="1" t="s">
        <v>1</v>
      </c>
      <c r="B209" s="1" t="s">
        <v>69</v>
      </c>
      <c r="C209" s="54" t="s">
        <v>76</v>
      </c>
      <c r="D209" s="54" t="s">
        <v>76</v>
      </c>
      <c r="E209" s="54" t="s">
        <v>76</v>
      </c>
      <c r="F209" s="54" t="s">
        <v>76</v>
      </c>
      <c r="G209" s="54" t="s">
        <v>126</v>
      </c>
      <c r="H209" s="54" t="s">
        <v>126</v>
      </c>
      <c r="I209" s="54" t="s">
        <v>126</v>
      </c>
      <c r="J209" s="54" t="s">
        <v>126</v>
      </c>
      <c r="K209" s="13"/>
      <c r="L209" s="20" t="s">
        <v>76</v>
      </c>
    </row>
    <row r="210" spans="1:12" x14ac:dyDescent="0.45">
      <c r="A210" s="10"/>
      <c r="B210" s="10"/>
      <c r="C210" s="10"/>
      <c r="D210" s="10"/>
      <c r="E210" s="10"/>
      <c r="F210" s="10"/>
      <c r="G210" s="10"/>
      <c r="H210" s="10"/>
      <c r="I210" s="10"/>
      <c r="J210" s="10"/>
      <c r="K210" s="10"/>
      <c r="L210" s="10"/>
    </row>
  </sheetData>
  <mergeCells count="34">
    <mergeCell ref="C181:I181"/>
    <mergeCell ref="C187:I187"/>
    <mergeCell ref="C193:I193"/>
    <mergeCell ref="C199:I199"/>
    <mergeCell ref="C205:I205"/>
    <mergeCell ref="C151:I151"/>
    <mergeCell ref="C157:I157"/>
    <mergeCell ref="C163:I163"/>
    <mergeCell ref="C169:I169"/>
    <mergeCell ref="C175:I175"/>
    <mergeCell ref="C121:I121"/>
    <mergeCell ref="C127:I127"/>
    <mergeCell ref="C133:I133"/>
    <mergeCell ref="C139:I139"/>
    <mergeCell ref="C145:I145"/>
    <mergeCell ref="C90:I90"/>
    <mergeCell ref="C96:I96"/>
    <mergeCell ref="C102:I102"/>
    <mergeCell ref="C109:I109"/>
    <mergeCell ref="C115:I115"/>
    <mergeCell ref="C6:I6"/>
    <mergeCell ref="C12:I12"/>
    <mergeCell ref="C18:I18"/>
    <mergeCell ref="C24:I24"/>
    <mergeCell ref="C30:I30"/>
    <mergeCell ref="C66:I66"/>
    <mergeCell ref="C72:I72"/>
    <mergeCell ref="C78:I78"/>
    <mergeCell ref="C84:I84"/>
    <mergeCell ref="C36:I36"/>
    <mergeCell ref="C42:I42"/>
    <mergeCell ref="C48:I48"/>
    <mergeCell ref="C54:I54"/>
    <mergeCell ref="C60:I60"/>
  </mergeCells>
  <hyperlinks>
    <hyperlink ref="A1" location="Contents!A1" display="Back to Contents" xr:uid="{8957AD6E-3BF7-4E9B-9058-05702AA7C9AE}"/>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8816E-CAD0-442B-BF21-5564772AB34D}">
  <dimension ref="A1:L210"/>
  <sheetViews>
    <sheetView showGridLines="0" workbookViewId="0">
      <selection activeCell="A4" sqref="A4"/>
    </sheetView>
  </sheetViews>
  <sheetFormatPr defaultRowHeight="14.25" x14ac:dyDescent="0.45"/>
  <cols>
    <col min="1" max="1" width="21.46484375" customWidth="1"/>
    <col min="2" max="2" width="34.796875" customWidth="1"/>
    <col min="3" max="10" width="9.19921875" customWidth="1"/>
    <col min="12" max="12" width="20.46484375" style="6" bestFit="1" customWidth="1"/>
  </cols>
  <sheetData>
    <row r="1" spans="1:12" x14ac:dyDescent="0.45">
      <c r="A1" s="5" t="s">
        <v>14</v>
      </c>
      <c r="F1" s="42"/>
    </row>
    <row r="2" spans="1:12" ht="15.75" x14ac:dyDescent="0.45">
      <c r="A2" s="7" t="s">
        <v>113</v>
      </c>
    </row>
    <row r="3" spans="1:12" x14ac:dyDescent="0.45">
      <c r="A3" s="8" t="s">
        <v>15</v>
      </c>
    </row>
    <row r="4" spans="1:12" x14ac:dyDescent="0.45">
      <c r="A4" s="9"/>
      <c r="B4" s="10"/>
      <c r="C4" s="10"/>
      <c r="D4" s="10"/>
      <c r="E4" s="10"/>
      <c r="F4" s="10"/>
      <c r="G4" s="10"/>
      <c r="H4" s="10"/>
      <c r="I4" s="10"/>
      <c r="J4" s="10"/>
      <c r="K4" s="10"/>
      <c r="L4" s="11"/>
    </row>
    <row r="5" spans="1:12" x14ac:dyDescent="0.45">
      <c r="A5" s="8"/>
      <c r="C5" s="12"/>
      <c r="D5" s="45"/>
      <c r="E5" s="45"/>
      <c r="F5" s="45"/>
      <c r="G5" s="45"/>
      <c r="H5" s="41"/>
      <c r="I5" s="43"/>
      <c r="J5" s="43"/>
    </row>
    <row r="6" spans="1:12" x14ac:dyDescent="0.45">
      <c r="C6" s="52" t="s">
        <v>35</v>
      </c>
      <c r="D6" s="52"/>
      <c r="E6" s="52"/>
      <c r="F6" s="52"/>
      <c r="G6" s="52"/>
      <c r="H6" s="52"/>
      <c r="I6" s="52"/>
      <c r="J6" s="46"/>
    </row>
    <row r="7" spans="1:12" x14ac:dyDescent="0.45">
      <c r="C7" s="13">
        <v>2017</v>
      </c>
      <c r="D7" s="13">
        <v>2018</v>
      </c>
      <c r="E7" s="13">
        <v>2019</v>
      </c>
      <c r="F7" s="13">
        <v>2020</v>
      </c>
      <c r="G7" s="13">
        <v>2021</v>
      </c>
      <c r="H7" s="13">
        <v>2022</v>
      </c>
      <c r="I7" s="13">
        <v>2023</v>
      </c>
      <c r="J7" s="13">
        <v>2024</v>
      </c>
      <c r="K7" s="13"/>
      <c r="L7" s="13" t="s">
        <v>103</v>
      </c>
    </row>
    <row r="8" spans="1:12" x14ac:dyDescent="0.45">
      <c r="A8" t="s">
        <v>17</v>
      </c>
      <c r="B8" t="s">
        <v>7</v>
      </c>
      <c r="C8" s="53">
        <v>9.75</v>
      </c>
      <c r="D8" s="53" t="s">
        <v>126</v>
      </c>
      <c r="E8" s="53" t="s">
        <v>126</v>
      </c>
      <c r="F8" s="53" t="s">
        <v>126</v>
      </c>
      <c r="G8" s="53" t="s">
        <v>126</v>
      </c>
      <c r="H8" s="53" t="s">
        <v>126</v>
      </c>
      <c r="I8" s="53" t="s">
        <v>76</v>
      </c>
      <c r="J8" s="53" t="s">
        <v>76</v>
      </c>
      <c r="K8" s="13"/>
      <c r="L8" s="15" t="s">
        <v>76</v>
      </c>
    </row>
    <row r="9" spans="1:12" x14ac:dyDescent="0.45">
      <c r="B9" t="s">
        <v>9</v>
      </c>
      <c r="C9" s="53">
        <v>9.75</v>
      </c>
      <c r="D9" s="53">
        <v>10.199999999999999</v>
      </c>
      <c r="E9" s="53">
        <v>10.55</v>
      </c>
      <c r="F9" s="53">
        <v>10.75</v>
      </c>
      <c r="G9" s="53">
        <v>10.85</v>
      </c>
      <c r="H9" s="53" t="s">
        <v>126</v>
      </c>
      <c r="I9" s="53" t="s">
        <v>76</v>
      </c>
      <c r="J9" s="53" t="s">
        <v>76</v>
      </c>
      <c r="K9" s="13"/>
      <c r="L9" s="15" t="s">
        <v>76</v>
      </c>
    </row>
    <row r="10" spans="1:12" x14ac:dyDescent="0.45">
      <c r="A10" s="1" t="s">
        <v>1</v>
      </c>
      <c r="B10" s="1" t="s">
        <v>71</v>
      </c>
      <c r="C10" s="54">
        <v>0</v>
      </c>
      <c r="D10" s="54" t="s">
        <v>126</v>
      </c>
      <c r="E10" s="54" t="s">
        <v>126</v>
      </c>
      <c r="F10" s="54" t="s">
        <v>126</v>
      </c>
      <c r="G10" s="54" t="s">
        <v>126</v>
      </c>
      <c r="H10" s="54" t="s">
        <v>126</v>
      </c>
      <c r="I10" s="54" t="s">
        <v>76</v>
      </c>
      <c r="J10" s="54" t="s">
        <v>76</v>
      </c>
      <c r="K10" s="13"/>
      <c r="L10" s="15" t="s">
        <v>76</v>
      </c>
    </row>
    <row r="11" spans="1:12" x14ac:dyDescent="0.45">
      <c r="C11" s="13"/>
      <c r="D11" s="13"/>
      <c r="E11" s="13"/>
      <c r="F11" s="13"/>
      <c r="G11" s="13"/>
      <c r="H11" s="13"/>
      <c r="I11" s="13"/>
      <c r="J11" s="13"/>
      <c r="K11" s="13"/>
      <c r="L11" s="13"/>
    </row>
    <row r="12" spans="1:12" x14ac:dyDescent="0.45">
      <c r="C12" s="52" t="s">
        <v>36</v>
      </c>
      <c r="D12" s="52"/>
      <c r="E12" s="52"/>
      <c r="F12" s="52"/>
      <c r="G12" s="52"/>
      <c r="H12" s="52"/>
      <c r="I12" s="52"/>
      <c r="J12" s="46"/>
      <c r="K12" s="13"/>
      <c r="L12" s="13"/>
    </row>
    <row r="13" spans="1:12" x14ac:dyDescent="0.45">
      <c r="C13" s="13">
        <v>2017</v>
      </c>
      <c r="D13" s="13">
        <v>2018</v>
      </c>
      <c r="E13" s="13">
        <v>2019</v>
      </c>
      <c r="F13" s="13">
        <v>2020</v>
      </c>
      <c r="G13" s="13">
        <v>2021</v>
      </c>
      <c r="H13" s="13">
        <v>2022</v>
      </c>
      <c r="I13" s="13">
        <v>2023</v>
      </c>
      <c r="J13" s="13">
        <v>2024</v>
      </c>
      <c r="K13" s="13"/>
      <c r="L13" s="13" t="s">
        <v>103</v>
      </c>
    </row>
    <row r="14" spans="1:12" x14ac:dyDescent="0.45">
      <c r="A14" t="s">
        <v>17</v>
      </c>
      <c r="B14" t="s">
        <v>7</v>
      </c>
      <c r="C14" s="53" t="s">
        <v>76</v>
      </c>
      <c r="D14" s="53" t="s">
        <v>76</v>
      </c>
      <c r="E14" s="53" t="s">
        <v>126</v>
      </c>
      <c r="F14" s="53" t="s">
        <v>76</v>
      </c>
      <c r="G14" s="53" t="s">
        <v>76</v>
      </c>
      <c r="H14" s="53" t="s">
        <v>126</v>
      </c>
      <c r="I14" s="53" t="s">
        <v>76</v>
      </c>
      <c r="J14" s="53" t="s">
        <v>76</v>
      </c>
      <c r="K14" s="13"/>
      <c r="L14" s="15" t="s">
        <v>76</v>
      </c>
    </row>
    <row r="15" spans="1:12" x14ac:dyDescent="0.45">
      <c r="B15" t="s">
        <v>9</v>
      </c>
      <c r="C15" s="53" t="s">
        <v>76</v>
      </c>
      <c r="D15" s="53" t="s">
        <v>76</v>
      </c>
      <c r="E15" s="53" t="s">
        <v>126</v>
      </c>
      <c r="F15" s="53" t="s">
        <v>76</v>
      </c>
      <c r="G15" s="53" t="s">
        <v>76</v>
      </c>
      <c r="H15" s="53" t="s">
        <v>126</v>
      </c>
      <c r="I15" s="53" t="s">
        <v>76</v>
      </c>
      <c r="J15" s="53" t="s">
        <v>76</v>
      </c>
      <c r="K15" s="13"/>
      <c r="L15" s="15" t="s">
        <v>76</v>
      </c>
    </row>
    <row r="16" spans="1:12" x14ac:dyDescent="0.45">
      <c r="A16" s="1" t="s">
        <v>1</v>
      </c>
      <c r="B16" s="1" t="s">
        <v>71</v>
      </c>
      <c r="C16" s="54" t="s">
        <v>76</v>
      </c>
      <c r="D16" s="54" t="s">
        <v>76</v>
      </c>
      <c r="E16" s="54" t="s">
        <v>126</v>
      </c>
      <c r="F16" s="55" t="s">
        <v>76</v>
      </c>
      <c r="G16" s="55" t="s">
        <v>76</v>
      </c>
      <c r="H16" s="54" t="s">
        <v>126</v>
      </c>
      <c r="I16" s="54" t="s">
        <v>76</v>
      </c>
      <c r="J16" s="54" t="s">
        <v>76</v>
      </c>
      <c r="K16" s="13"/>
      <c r="L16" s="15" t="s">
        <v>76</v>
      </c>
    </row>
    <row r="17" spans="1:12" x14ac:dyDescent="0.45">
      <c r="A17" s="1"/>
      <c r="B17" s="1"/>
      <c r="C17" s="16"/>
      <c r="D17" s="16"/>
      <c r="E17" s="16"/>
      <c r="F17" s="16"/>
      <c r="G17" s="16"/>
      <c r="H17" s="16"/>
      <c r="I17" s="16"/>
      <c r="J17" s="16"/>
      <c r="K17" s="13"/>
      <c r="L17" s="20"/>
    </row>
    <row r="18" spans="1:12" x14ac:dyDescent="0.45">
      <c r="C18" s="52" t="s">
        <v>37</v>
      </c>
      <c r="D18" s="52"/>
      <c r="E18" s="52"/>
      <c r="F18" s="52"/>
      <c r="G18" s="52"/>
      <c r="H18" s="52"/>
      <c r="I18" s="52"/>
      <c r="J18" s="46"/>
    </row>
    <row r="19" spans="1:12" x14ac:dyDescent="0.45">
      <c r="C19" s="13">
        <v>2017</v>
      </c>
      <c r="D19" s="13">
        <v>2018</v>
      </c>
      <c r="E19" s="13">
        <v>2019</v>
      </c>
      <c r="F19" s="13">
        <v>2020</v>
      </c>
      <c r="G19" s="13">
        <v>2021</v>
      </c>
      <c r="H19" s="13">
        <v>2022</v>
      </c>
      <c r="I19" s="13">
        <v>2023</v>
      </c>
      <c r="J19" s="13">
        <v>2024</v>
      </c>
      <c r="K19" s="13"/>
      <c r="L19" s="13" t="s">
        <v>103</v>
      </c>
    </row>
    <row r="20" spans="1:12" x14ac:dyDescent="0.45">
      <c r="A20" t="s">
        <v>17</v>
      </c>
      <c r="B20" t="s">
        <v>7</v>
      </c>
      <c r="C20" s="53">
        <v>13.27</v>
      </c>
      <c r="D20" s="53" t="s">
        <v>126</v>
      </c>
      <c r="E20" s="53" t="s">
        <v>126</v>
      </c>
      <c r="F20" s="53" t="s">
        <v>76</v>
      </c>
      <c r="G20" s="53" t="s">
        <v>76</v>
      </c>
      <c r="H20" s="53" t="s">
        <v>76</v>
      </c>
      <c r="I20" s="53" t="s">
        <v>76</v>
      </c>
      <c r="J20" s="53" t="s">
        <v>76</v>
      </c>
      <c r="K20" s="13"/>
      <c r="L20" s="15" t="s">
        <v>76</v>
      </c>
    </row>
    <row r="21" spans="1:12" x14ac:dyDescent="0.45">
      <c r="B21" t="s">
        <v>9</v>
      </c>
      <c r="C21" s="53">
        <v>13.27</v>
      </c>
      <c r="D21" s="53">
        <v>13.66</v>
      </c>
      <c r="E21" s="53">
        <v>14.07</v>
      </c>
      <c r="F21" s="53" t="s">
        <v>76</v>
      </c>
      <c r="G21" s="53" t="s">
        <v>76</v>
      </c>
      <c r="H21" s="53" t="s">
        <v>76</v>
      </c>
      <c r="I21" s="53" t="s">
        <v>76</v>
      </c>
      <c r="J21" s="53" t="s">
        <v>76</v>
      </c>
      <c r="K21" s="13"/>
      <c r="L21" s="15" t="s">
        <v>76</v>
      </c>
    </row>
    <row r="22" spans="1:12" x14ac:dyDescent="0.45">
      <c r="A22" s="1" t="s">
        <v>1</v>
      </c>
      <c r="B22" s="1" t="s">
        <v>71</v>
      </c>
      <c r="C22" s="54">
        <v>0</v>
      </c>
      <c r="D22" s="54" t="s">
        <v>126</v>
      </c>
      <c r="E22" s="54" t="s">
        <v>126</v>
      </c>
      <c r="F22" s="54" t="s">
        <v>76</v>
      </c>
      <c r="G22" s="54" t="s">
        <v>76</v>
      </c>
      <c r="H22" s="54" t="s">
        <v>76</v>
      </c>
      <c r="I22" s="54" t="s">
        <v>76</v>
      </c>
      <c r="J22" s="54" t="s">
        <v>76</v>
      </c>
      <c r="K22" s="13"/>
      <c r="L22" s="15" t="s">
        <v>76</v>
      </c>
    </row>
    <row r="23" spans="1:12" x14ac:dyDescent="0.45">
      <c r="C23" s="13"/>
      <c r="D23" s="13"/>
      <c r="E23" s="13"/>
      <c r="F23" s="13"/>
      <c r="G23" s="13"/>
      <c r="H23" s="13"/>
      <c r="I23" s="13"/>
      <c r="J23" s="13"/>
      <c r="K23" s="13"/>
      <c r="L23" s="13"/>
    </row>
    <row r="24" spans="1:12" x14ac:dyDescent="0.45">
      <c r="C24" s="52" t="s">
        <v>38</v>
      </c>
      <c r="D24" s="52"/>
      <c r="E24" s="52"/>
      <c r="F24" s="52"/>
      <c r="G24" s="52"/>
      <c r="H24" s="52"/>
      <c r="I24" s="52"/>
      <c r="J24" s="46"/>
      <c r="K24" s="13"/>
      <c r="L24" s="13"/>
    </row>
    <row r="25" spans="1:12" x14ac:dyDescent="0.45">
      <c r="C25" s="13">
        <v>2017</v>
      </c>
      <c r="D25" s="13">
        <v>2018</v>
      </c>
      <c r="E25" s="13">
        <v>2019</v>
      </c>
      <c r="F25" s="13">
        <v>2020</v>
      </c>
      <c r="G25" s="13">
        <v>2021</v>
      </c>
      <c r="H25" s="13">
        <v>2022</v>
      </c>
      <c r="I25" s="13">
        <v>2023</v>
      </c>
      <c r="J25" s="13">
        <v>2024</v>
      </c>
      <c r="K25" s="13"/>
      <c r="L25" s="13" t="s">
        <v>103</v>
      </c>
    </row>
    <row r="26" spans="1:12" x14ac:dyDescent="0.45">
      <c r="A26" t="s">
        <v>17</v>
      </c>
      <c r="B26" t="s">
        <v>7</v>
      </c>
      <c r="C26" s="53" t="s">
        <v>76</v>
      </c>
      <c r="D26" s="53" t="s">
        <v>76</v>
      </c>
      <c r="E26" s="53" t="s">
        <v>126</v>
      </c>
      <c r="F26" s="53" t="s">
        <v>126</v>
      </c>
      <c r="G26" s="53" t="s">
        <v>126</v>
      </c>
      <c r="H26" s="53" t="s">
        <v>126</v>
      </c>
      <c r="I26" s="53" t="s">
        <v>76</v>
      </c>
      <c r="J26" s="53" t="s">
        <v>76</v>
      </c>
      <c r="K26" s="13"/>
      <c r="L26" s="15" t="s">
        <v>76</v>
      </c>
    </row>
    <row r="27" spans="1:12" x14ac:dyDescent="0.45">
      <c r="B27" t="s">
        <v>9</v>
      </c>
      <c r="C27" s="53" t="s">
        <v>76</v>
      </c>
      <c r="D27" s="53" t="s">
        <v>76</v>
      </c>
      <c r="E27" s="53">
        <v>15.27</v>
      </c>
      <c r="F27" s="53">
        <v>16.05</v>
      </c>
      <c r="G27" s="53">
        <v>16.37</v>
      </c>
      <c r="H27" s="53">
        <v>16.37</v>
      </c>
      <c r="I27" s="53" t="s">
        <v>76</v>
      </c>
      <c r="J27" s="53" t="s">
        <v>76</v>
      </c>
      <c r="K27" s="13"/>
      <c r="L27" s="15" t="s">
        <v>76</v>
      </c>
    </row>
    <row r="28" spans="1:12" x14ac:dyDescent="0.45">
      <c r="A28" s="1" t="s">
        <v>1</v>
      </c>
      <c r="B28" s="1" t="s">
        <v>71</v>
      </c>
      <c r="C28" s="55" t="s">
        <v>76</v>
      </c>
      <c r="D28" s="55" t="s">
        <v>76</v>
      </c>
      <c r="E28" s="54" t="s">
        <v>126</v>
      </c>
      <c r="F28" s="54" t="s">
        <v>126</v>
      </c>
      <c r="G28" s="54" t="s">
        <v>126</v>
      </c>
      <c r="H28" s="54" t="s">
        <v>126</v>
      </c>
      <c r="I28" s="54" t="s">
        <v>76</v>
      </c>
      <c r="J28" s="54" t="s">
        <v>76</v>
      </c>
      <c r="K28" s="13"/>
      <c r="L28" s="15" t="s">
        <v>76</v>
      </c>
    </row>
    <row r="29" spans="1:12" x14ac:dyDescent="0.45">
      <c r="C29" s="13"/>
      <c r="D29" s="13"/>
      <c r="E29" s="13"/>
      <c r="F29" s="13"/>
      <c r="G29" s="13"/>
      <c r="H29" s="13"/>
      <c r="I29" s="13"/>
      <c r="J29" s="13"/>
      <c r="K29" s="13"/>
      <c r="L29" s="13"/>
    </row>
    <row r="30" spans="1:12" x14ac:dyDescent="0.45">
      <c r="C30" s="52" t="s">
        <v>39</v>
      </c>
      <c r="D30" s="52"/>
      <c r="E30" s="52"/>
      <c r="F30" s="52"/>
      <c r="G30" s="52"/>
      <c r="H30" s="52"/>
      <c r="I30" s="52"/>
      <c r="J30" s="46"/>
    </row>
    <row r="31" spans="1:12" x14ac:dyDescent="0.45">
      <c r="C31" s="13">
        <v>2017</v>
      </c>
      <c r="D31" s="13">
        <v>2018</v>
      </c>
      <c r="E31" s="13">
        <v>2019</v>
      </c>
      <c r="F31" s="13">
        <v>2020</v>
      </c>
      <c r="G31" s="13">
        <v>2021</v>
      </c>
      <c r="H31" s="13">
        <v>2022</v>
      </c>
      <c r="I31" s="13">
        <v>2023</v>
      </c>
      <c r="J31" s="13">
        <v>2024</v>
      </c>
      <c r="K31" s="13"/>
      <c r="L31" s="13" t="s">
        <v>103</v>
      </c>
    </row>
    <row r="32" spans="1:12" x14ac:dyDescent="0.45">
      <c r="A32" t="s">
        <v>17</v>
      </c>
      <c r="B32" t="s">
        <v>7</v>
      </c>
      <c r="C32" s="53" t="s">
        <v>76</v>
      </c>
      <c r="D32" s="53" t="s">
        <v>126</v>
      </c>
      <c r="E32" s="53" t="s">
        <v>126</v>
      </c>
      <c r="F32" s="53" t="s">
        <v>126</v>
      </c>
      <c r="G32" s="53" t="s">
        <v>126</v>
      </c>
      <c r="H32" s="53" t="s">
        <v>126</v>
      </c>
      <c r="I32" s="53" t="s">
        <v>126</v>
      </c>
      <c r="J32" s="53" t="s">
        <v>76</v>
      </c>
      <c r="K32" s="13"/>
      <c r="L32" s="15" t="s">
        <v>76</v>
      </c>
    </row>
    <row r="33" spans="1:12" x14ac:dyDescent="0.45">
      <c r="B33" t="s">
        <v>9</v>
      </c>
      <c r="C33" s="53" t="s">
        <v>76</v>
      </c>
      <c r="D33" s="53">
        <v>15.33</v>
      </c>
      <c r="E33" s="53">
        <v>15.35</v>
      </c>
      <c r="F33" s="53">
        <v>15.64</v>
      </c>
      <c r="G33" s="53">
        <v>16.670000000000002</v>
      </c>
      <c r="H33" s="53">
        <v>16.86</v>
      </c>
      <c r="I33" s="53">
        <v>17.399999999999999</v>
      </c>
      <c r="J33" s="53" t="s">
        <v>76</v>
      </c>
      <c r="K33" s="13"/>
      <c r="L33" s="15" t="s">
        <v>76</v>
      </c>
    </row>
    <row r="34" spans="1:12" x14ac:dyDescent="0.45">
      <c r="A34" s="1" t="s">
        <v>1</v>
      </c>
      <c r="B34" s="1" t="s">
        <v>71</v>
      </c>
      <c r="C34" s="54" t="s">
        <v>76</v>
      </c>
      <c r="D34" s="54" t="s">
        <v>126</v>
      </c>
      <c r="E34" s="54" t="s">
        <v>126</v>
      </c>
      <c r="F34" s="54" t="s">
        <v>126</v>
      </c>
      <c r="G34" s="54" t="s">
        <v>126</v>
      </c>
      <c r="H34" s="54" t="s">
        <v>126</v>
      </c>
      <c r="I34" s="54" t="s">
        <v>126</v>
      </c>
      <c r="J34" s="54" t="s">
        <v>76</v>
      </c>
      <c r="K34" s="13"/>
      <c r="L34" s="15" t="s">
        <v>76</v>
      </c>
    </row>
    <row r="35" spans="1:12" x14ac:dyDescent="0.45">
      <c r="C35" s="13"/>
      <c r="D35" s="13"/>
      <c r="E35" s="13"/>
      <c r="F35" s="13"/>
      <c r="G35" s="13"/>
      <c r="H35" s="13"/>
      <c r="I35" s="13"/>
      <c r="J35" s="13"/>
      <c r="K35" s="13"/>
      <c r="L35" s="13"/>
    </row>
    <row r="36" spans="1:12" x14ac:dyDescent="0.45">
      <c r="C36" s="52" t="s">
        <v>40</v>
      </c>
      <c r="D36" s="52"/>
      <c r="E36" s="52"/>
      <c r="F36" s="52"/>
      <c r="G36" s="52"/>
      <c r="H36" s="52"/>
      <c r="I36" s="52"/>
      <c r="J36" s="46"/>
      <c r="K36" s="13"/>
      <c r="L36" s="13"/>
    </row>
    <row r="37" spans="1:12" x14ac:dyDescent="0.45">
      <c r="C37" s="13">
        <v>2017</v>
      </c>
      <c r="D37" s="13">
        <v>2018</v>
      </c>
      <c r="E37" s="13">
        <v>2019</v>
      </c>
      <c r="F37" s="13">
        <v>2020</v>
      </c>
      <c r="G37" s="13">
        <v>2021</v>
      </c>
      <c r="H37" s="13">
        <v>2022</v>
      </c>
      <c r="I37" s="13">
        <v>2023</v>
      </c>
      <c r="J37" s="13">
        <v>2024</v>
      </c>
      <c r="K37" s="13"/>
      <c r="L37" s="13" t="s">
        <v>103</v>
      </c>
    </row>
    <row r="38" spans="1:12" x14ac:dyDescent="0.45">
      <c r="A38" t="s">
        <v>17</v>
      </c>
      <c r="B38" t="s">
        <v>7</v>
      </c>
      <c r="C38" s="53">
        <v>15.64</v>
      </c>
      <c r="D38" s="53" t="s">
        <v>126</v>
      </c>
      <c r="E38" s="53" t="s">
        <v>126</v>
      </c>
      <c r="F38" s="53" t="s">
        <v>126</v>
      </c>
      <c r="G38" s="53" t="s">
        <v>126</v>
      </c>
      <c r="H38" s="53" t="s">
        <v>126</v>
      </c>
      <c r="I38" s="53" t="s">
        <v>126</v>
      </c>
      <c r="J38" s="53" t="s">
        <v>126</v>
      </c>
      <c r="K38" s="13"/>
      <c r="L38" s="15" t="s">
        <v>76</v>
      </c>
    </row>
    <row r="39" spans="1:12" x14ac:dyDescent="0.45">
      <c r="B39" t="s">
        <v>9</v>
      </c>
      <c r="C39" s="53">
        <v>15.25</v>
      </c>
      <c r="D39" s="53">
        <v>16.670000000000002</v>
      </c>
      <c r="E39" s="53">
        <v>16.18</v>
      </c>
      <c r="F39" s="53">
        <v>16.59</v>
      </c>
      <c r="G39" s="53">
        <v>17.34</v>
      </c>
      <c r="H39" s="53">
        <v>17.34</v>
      </c>
      <c r="I39" s="53">
        <v>18.34</v>
      </c>
      <c r="J39" s="14">
        <v>20.29</v>
      </c>
      <c r="K39" s="13"/>
      <c r="L39" s="15">
        <f>(J39/I39)-1</f>
        <v>0.10632497273718644</v>
      </c>
    </row>
    <row r="40" spans="1:12" x14ac:dyDescent="0.45">
      <c r="A40" s="1" t="s">
        <v>1</v>
      </c>
      <c r="B40" s="1" t="s">
        <v>71</v>
      </c>
      <c r="C40" s="54">
        <v>-2.5573770491803316E-2</v>
      </c>
      <c r="D40" s="54" t="s">
        <v>126</v>
      </c>
      <c r="E40" s="54" t="s">
        <v>126</v>
      </c>
      <c r="F40" s="54" t="s">
        <v>126</v>
      </c>
      <c r="G40" s="54" t="s">
        <v>126</v>
      </c>
      <c r="H40" s="54" t="s">
        <v>126</v>
      </c>
      <c r="I40" s="54" t="s">
        <v>126</v>
      </c>
      <c r="J40" s="16" t="s">
        <v>126</v>
      </c>
      <c r="K40" s="13"/>
      <c r="L40" s="15" t="s">
        <v>76</v>
      </c>
    </row>
    <row r="41" spans="1:12" x14ac:dyDescent="0.45">
      <c r="A41" s="1"/>
      <c r="B41" s="1"/>
      <c r="C41" s="16"/>
      <c r="D41" s="16"/>
      <c r="E41" s="16"/>
      <c r="F41" s="16"/>
      <c r="G41" s="16"/>
      <c r="H41" s="16"/>
      <c r="I41" s="16"/>
      <c r="J41" s="16"/>
      <c r="K41" s="13"/>
      <c r="L41" s="20"/>
    </row>
    <row r="42" spans="1:12" x14ac:dyDescent="0.45">
      <c r="C42" s="52" t="s">
        <v>41</v>
      </c>
      <c r="D42" s="52"/>
      <c r="E42" s="52"/>
      <c r="F42" s="52"/>
      <c r="G42" s="52"/>
      <c r="H42" s="52"/>
      <c r="I42" s="52"/>
      <c r="J42" s="46"/>
    </row>
    <row r="43" spans="1:12" x14ac:dyDescent="0.45">
      <c r="C43" s="13">
        <v>2017</v>
      </c>
      <c r="D43" s="13">
        <v>2018</v>
      </c>
      <c r="E43" s="13">
        <v>2019</v>
      </c>
      <c r="F43" s="13">
        <v>2020</v>
      </c>
      <c r="G43" s="13">
        <v>2021</v>
      </c>
      <c r="H43" s="13">
        <v>2022</v>
      </c>
      <c r="I43" s="13">
        <v>2023</v>
      </c>
      <c r="J43" s="13">
        <v>2024</v>
      </c>
      <c r="K43" s="13"/>
      <c r="L43" s="13" t="s">
        <v>103</v>
      </c>
    </row>
    <row r="44" spans="1:12" x14ac:dyDescent="0.45">
      <c r="A44" t="s">
        <v>17</v>
      </c>
      <c r="B44" t="s">
        <v>7</v>
      </c>
      <c r="C44" s="53">
        <v>16.34</v>
      </c>
      <c r="D44" s="53" t="s">
        <v>126</v>
      </c>
      <c r="E44" s="53" t="s">
        <v>126</v>
      </c>
      <c r="F44" s="53" t="s">
        <v>126</v>
      </c>
      <c r="G44" s="53" t="s">
        <v>126</v>
      </c>
      <c r="H44" s="53">
        <v>18.399999999999999</v>
      </c>
      <c r="I44" s="53">
        <v>19.52</v>
      </c>
      <c r="J44" s="53" t="s">
        <v>126</v>
      </c>
      <c r="K44" s="13"/>
      <c r="L44" s="15" t="s">
        <v>76</v>
      </c>
    </row>
    <row r="45" spans="1:12" x14ac:dyDescent="0.45">
      <c r="B45" t="s">
        <v>9</v>
      </c>
      <c r="C45" s="53">
        <v>17.600000000000001</v>
      </c>
      <c r="D45" s="53">
        <v>18.399999999999999</v>
      </c>
      <c r="E45" s="53">
        <v>17.600000000000001</v>
      </c>
      <c r="F45" s="53">
        <v>18.04</v>
      </c>
      <c r="G45" s="53">
        <v>18.86</v>
      </c>
      <c r="H45" s="53">
        <v>19.22</v>
      </c>
      <c r="I45" s="53">
        <v>19.95</v>
      </c>
      <c r="J45" s="14">
        <v>21.65</v>
      </c>
      <c r="K45" s="13"/>
      <c r="L45" s="15">
        <f>(J45/I45)-1</f>
        <v>8.5213032581453518E-2</v>
      </c>
    </row>
    <row r="46" spans="1:12" x14ac:dyDescent="0.45">
      <c r="A46" s="1" t="s">
        <v>1</v>
      </c>
      <c r="B46" s="1" t="s">
        <v>71</v>
      </c>
      <c r="C46" s="54">
        <v>7.1590909090909177E-2</v>
      </c>
      <c r="D46" s="54" t="s">
        <v>126</v>
      </c>
      <c r="E46" s="54" t="s">
        <v>126</v>
      </c>
      <c r="F46" s="54" t="s">
        <v>126</v>
      </c>
      <c r="G46" s="54" t="s">
        <v>126</v>
      </c>
      <c r="H46" s="54">
        <v>4.266389177939648E-2</v>
      </c>
      <c r="I46" s="54">
        <v>2.1600000000000001E-2</v>
      </c>
      <c r="J46" s="16" t="s">
        <v>126</v>
      </c>
      <c r="K46" s="13"/>
      <c r="L46" s="15" t="s">
        <v>76</v>
      </c>
    </row>
    <row r="47" spans="1:12" x14ac:dyDescent="0.45">
      <c r="C47" s="13"/>
      <c r="D47" s="13"/>
      <c r="E47" s="13"/>
      <c r="F47" s="13"/>
      <c r="G47" s="13"/>
      <c r="H47" s="13"/>
      <c r="I47" s="13"/>
      <c r="J47" s="13"/>
      <c r="K47" s="13"/>
      <c r="L47" s="13"/>
    </row>
    <row r="48" spans="1:12" x14ac:dyDescent="0.45">
      <c r="C48" s="52" t="s">
        <v>42</v>
      </c>
      <c r="D48" s="52"/>
      <c r="E48" s="52"/>
      <c r="F48" s="52"/>
      <c r="G48" s="52"/>
      <c r="H48" s="52"/>
      <c r="I48" s="52"/>
      <c r="J48" s="46"/>
      <c r="K48" s="13"/>
      <c r="L48" s="13"/>
    </row>
    <row r="49" spans="1:12" x14ac:dyDescent="0.45">
      <c r="C49" s="13">
        <v>2017</v>
      </c>
      <c r="D49" s="13">
        <v>2018</v>
      </c>
      <c r="E49" s="13">
        <v>2019</v>
      </c>
      <c r="F49" s="13">
        <v>2020</v>
      </c>
      <c r="G49" s="13">
        <v>2021</v>
      </c>
      <c r="H49" s="13">
        <v>2022</v>
      </c>
      <c r="I49" s="13">
        <v>2023</v>
      </c>
      <c r="J49" s="13">
        <v>2024</v>
      </c>
      <c r="K49" s="13"/>
      <c r="L49" s="13" t="s">
        <v>103</v>
      </c>
    </row>
    <row r="50" spans="1:12" x14ac:dyDescent="0.45">
      <c r="A50" t="s">
        <v>17</v>
      </c>
      <c r="B50" t="s">
        <v>7</v>
      </c>
      <c r="C50" s="53">
        <v>21.79</v>
      </c>
      <c r="D50" s="53" t="s">
        <v>126</v>
      </c>
      <c r="E50" s="53" t="s">
        <v>126</v>
      </c>
      <c r="F50" s="53" t="s">
        <v>126</v>
      </c>
      <c r="G50" s="53" t="s">
        <v>126</v>
      </c>
      <c r="H50" s="53">
        <v>21.3</v>
      </c>
      <c r="I50" s="53">
        <v>22.53</v>
      </c>
      <c r="J50" s="14">
        <v>24.23</v>
      </c>
      <c r="K50" s="13"/>
      <c r="L50" s="15">
        <f>(J50/I50)-1</f>
        <v>7.5454948956946266E-2</v>
      </c>
    </row>
    <row r="51" spans="1:12" x14ac:dyDescent="0.45">
      <c r="B51" t="s">
        <v>9</v>
      </c>
      <c r="C51" s="53">
        <v>20.68</v>
      </c>
      <c r="D51" s="53">
        <v>20.57</v>
      </c>
      <c r="E51" s="53">
        <v>21.51</v>
      </c>
      <c r="F51" s="53">
        <v>21.41</v>
      </c>
      <c r="G51" s="53">
        <v>22.38</v>
      </c>
      <c r="H51" s="53">
        <v>22.38</v>
      </c>
      <c r="I51" s="53">
        <v>22.53</v>
      </c>
      <c r="J51" s="14">
        <v>25.06</v>
      </c>
      <c r="K51" s="13"/>
      <c r="L51" s="15">
        <f>(J51/I51)-1</f>
        <v>0.11229471815357295</v>
      </c>
    </row>
    <row r="52" spans="1:12" x14ac:dyDescent="0.45">
      <c r="A52" s="1" t="s">
        <v>1</v>
      </c>
      <c r="B52" s="1" t="s">
        <v>71</v>
      </c>
      <c r="C52" s="54">
        <v>-5.3675048355899396E-2</v>
      </c>
      <c r="D52" s="54" t="s">
        <v>126</v>
      </c>
      <c r="E52" s="54" t="s">
        <v>126</v>
      </c>
      <c r="F52" s="54" t="s">
        <v>126</v>
      </c>
      <c r="G52" s="54" t="s">
        <v>126</v>
      </c>
      <c r="H52" s="54">
        <v>4.8257372654155424E-2</v>
      </c>
      <c r="I52" s="54">
        <v>0</v>
      </c>
      <c r="J52" s="16">
        <v>3.3099999999999997E-2</v>
      </c>
      <c r="K52" s="13"/>
      <c r="L52" s="20">
        <f>(J52-I52)*100</f>
        <v>3.3099999999999996</v>
      </c>
    </row>
    <row r="54" spans="1:12" x14ac:dyDescent="0.45">
      <c r="C54" s="52" t="s">
        <v>43</v>
      </c>
      <c r="D54" s="52"/>
      <c r="E54" s="52"/>
      <c r="F54" s="52"/>
      <c r="G54" s="52"/>
      <c r="H54" s="52"/>
      <c r="I54" s="52"/>
      <c r="J54" s="46"/>
      <c r="K54" s="13"/>
      <c r="L54" s="13"/>
    </row>
    <row r="55" spans="1:12" x14ac:dyDescent="0.45">
      <c r="C55" s="13">
        <v>2017</v>
      </c>
      <c r="D55" s="13">
        <v>2018</v>
      </c>
      <c r="E55" s="13">
        <v>2019</v>
      </c>
      <c r="F55" s="13">
        <v>2020</v>
      </c>
      <c r="G55" s="13">
        <v>2021</v>
      </c>
      <c r="H55" s="13">
        <v>2022</v>
      </c>
      <c r="I55" s="13">
        <v>2023</v>
      </c>
      <c r="J55" s="13">
        <v>2024</v>
      </c>
      <c r="K55" s="13"/>
      <c r="L55" s="13" t="s">
        <v>103</v>
      </c>
    </row>
    <row r="56" spans="1:12" x14ac:dyDescent="0.45">
      <c r="A56" t="s">
        <v>17</v>
      </c>
      <c r="B56" t="s">
        <v>7</v>
      </c>
      <c r="C56" s="14">
        <v>23.41</v>
      </c>
      <c r="D56" s="14">
        <v>22.67</v>
      </c>
      <c r="E56" s="14">
        <v>22.56</v>
      </c>
      <c r="F56" s="14">
        <v>23.34</v>
      </c>
      <c r="G56" s="14">
        <v>23.83</v>
      </c>
      <c r="H56" s="14">
        <v>23.58</v>
      </c>
      <c r="I56" s="14">
        <v>24.34</v>
      </c>
      <c r="J56" s="14">
        <v>26.41</v>
      </c>
      <c r="K56" s="13"/>
      <c r="L56" s="15">
        <f>(J56/I56)-1</f>
        <v>8.5045193097781357E-2</v>
      </c>
    </row>
    <row r="57" spans="1:12" x14ac:dyDescent="0.45">
      <c r="B57" t="s">
        <v>9</v>
      </c>
      <c r="C57" s="14">
        <v>22.78</v>
      </c>
      <c r="D57" s="14">
        <v>23.23</v>
      </c>
      <c r="E57" s="14">
        <v>23.12</v>
      </c>
      <c r="F57" s="14">
        <v>23.58</v>
      </c>
      <c r="G57" s="14">
        <v>24.17</v>
      </c>
      <c r="H57" s="14">
        <v>24.17</v>
      </c>
      <c r="I57" s="14">
        <v>24.95</v>
      </c>
      <c r="J57" s="14">
        <v>27.07</v>
      </c>
      <c r="K57" s="13"/>
      <c r="L57" s="15">
        <f>(J57/I57)-1</f>
        <v>8.4969939879759648E-2</v>
      </c>
    </row>
    <row r="58" spans="1:12" x14ac:dyDescent="0.45">
      <c r="A58" s="1" t="s">
        <v>1</v>
      </c>
      <c r="B58" s="1" t="s">
        <v>71</v>
      </c>
      <c r="C58" s="16">
        <v>-2.7655838454784854E-2</v>
      </c>
      <c r="D58" s="16">
        <v>2.41E-2</v>
      </c>
      <c r="E58" s="16">
        <v>2.4199999999999999E-2</v>
      </c>
      <c r="F58" s="16">
        <v>1.0200000000000001E-2</v>
      </c>
      <c r="G58" s="16">
        <v>1.41E-2</v>
      </c>
      <c r="H58" s="16">
        <v>2.4410426148117642E-2</v>
      </c>
      <c r="I58" s="16">
        <v>2.4400000000000002E-2</v>
      </c>
      <c r="J58" s="16">
        <v>2.4400000000000002E-2</v>
      </c>
      <c r="K58" s="13"/>
      <c r="L58" s="20">
        <f>(J58-I58)*100</f>
        <v>0</v>
      </c>
    </row>
    <row r="59" spans="1:12" x14ac:dyDescent="0.45">
      <c r="A59" s="1"/>
      <c r="B59" s="1"/>
      <c r="C59" s="16"/>
      <c r="D59" s="16"/>
      <c r="E59" s="16"/>
      <c r="F59" s="16"/>
      <c r="G59" s="16"/>
      <c r="H59" s="16"/>
      <c r="I59" s="16"/>
      <c r="J59" s="16"/>
      <c r="K59" s="13"/>
      <c r="L59" s="20"/>
    </row>
    <row r="60" spans="1:12" x14ac:dyDescent="0.45">
      <c r="C60" s="52" t="s">
        <v>44</v>
      </c>
      <c r="D60" s="52"/>
      <c r="E60" s="52"/>
      <c r="F60" s="52"/>
      <c r="G60" s="52"/>
      <c r="H60" s="52"/>
      <c r="I60" s="52"/>
      <c r="J60" s="46"/>
    </row>
    <row r="61" spans="1:12" x14ac:dyDescent="0.45">
      <c r="C61" s="13">
        <v>2017</v>
      </c>
      <c r="D61" s="13">
        <v>2018</v>
      </c>
      <c r="E61" s="13">
        <v>2019</v>
      </c>
      <c r="F61" s="13">
        <v>2020</v>
      </c>
      <c r="G61" s="13">
        <v>2021</v>
      </c>
      <c r="H61" s="13">
        <v>2022</v>
      </c>
      <c r="I61" s="13">
        <v>2023</v>
      </c>
      <c r="J61" s="13">
        <v>2024</v>
      </c>
      <c r="K61" s="13"/>
      <c r="L61" s="13" t="s">
        <v>103</v>
      </c>
    </row>
    <row r="62" spans="1:12" x14ac:dyDescent="0.45">
      <c r="A62" t="s">
        <v>17</v>
      </c>
      <c r="B62" t="s">
        <v>7</v>
      </c>
      <c r="C62" s="53">
        <v>24.97</v>
      </c>
      <c r="D62" s="53">
        <v>25.42</v>
      </c>
      <c r="E62" s="53">
        <v>25.11</v>
      </c>
      <c r="F62" s="53">
        <v>26.12</v>
      </c>
      <c r="G62" s="53" t="s">
        <v>126</v>
      </c>
      <c r="H62" s="53">
        <v>25.61</v>
      </c>
      <c r="I62" s="53">
        <v>26.96</v>
      </c>
      <c r="J62" s="14">
        <v>30</v>
      </c>
      <c r="K62" s="13"/>
      <c r="L62" s="15">
        <f>(J62/I62)-1</f>
        <v>0.11275964391691384</v>
      </c>
    </row>
    <row r="63" spans="1:12" x14ac:dyDescent="0.45">
      <c r="B63" t="s">
        <v>9</v>
      </c>
      <c r="C63" s="53">
        <v>25.11</v>
      </c>
      <c r="D63" s="53">
        <v>25.26</v>
      </c>
      <c r="E63" s="53">
        <v>25.93</v>
      </c>
      <c r="F63" s="53">
        <v>26.12</v>
      </c>
      <c r="G63" s="53">
        <v>26.64</v>
      </c>
      <c r="H63" s="53">
        <v>26.65</v>
      </c>
      <c r="I63" s="53">
        <v>27.5</v>
      </c>
      <c r="J63" s="14">
        <v>30.33</v>
      </c>
      <c r="K63" s="13"/>
      <c r="L63" s="15">
        <f>(J63/I63)-1</f>
        <v>0.10290909090909084</v>
      </c>
    </row>
    <row r="64" spans="1:12" x14ac:dyDescent="0.45">
      <c r="A64" s="1" t="s">
        <v>1</v>
      </c>
      <c r="B64" s="1" t="s">
        <v>71</v>
      </c>
      <c r="C64" s="54">
        <v>5.5754679410593613E-3</v>
      </c>
      <c r="D64" s="54">
        <v>-6.3E-3</v>
      </c>
      <c r="E64" s="54">
        <v>3.1600000000000003E-2</v>
      </c>
      <c r="F64" s="54">
        <v>0</v>
      </c>
      <c r="G64" s="54" t="s">
        <v>126</v>
      </c>
      <c r="H64" s="54">
        <v>3.9024390243902411E-2</v>
      </c>
      <c r="I64" s="54">
        <v>1.9599999999999999E-2</v>
      </c>
      <c r="J64" s="16">
        <v>1.0999999999999999E-2</v>
      </c>
      <c r="K64" s="13"/>
      <c r="L64" s="20">
        <f>(J64-I64)*100</f>
        <v>-0.86</v>
      </c>
    </row>
    <row r="65" spans="1:12" x14ac:dyDescent="0.45">
      <c r="C65" s="13"/>
      <c r="D65" s="13"/>
      <c r="E65" s="13"/>
      <c r="F65" s="13"/>
      <c r="G65" s="13"/>
      <c r="H65" s="13"/>
      <c r="I65" s="13"/>
      <c r="J65" s="13"/>
      <c r="K65" s="13"/>
      <c r="L65" s="13"/>
    </row>
    <row r="66" spans="1:12" x14ac:dyDescent="0.45">
      <c r="C66" s="52" t="s">
        <v>45</v>
      </c>
      <c r="D66" s="52"/>
      <c r="E66" s="52"/>
      <c r="F66" s="52"/>
      <c r="G66" s="52"/>
      <c r="H66" s="52"/>
      <c r="I66" s="52"/>
      <c r="J66" s="46"/>
      <c r="K66" s="13"/>
      <c r="L66" s="13"/>
    </row>
    <row r="67" spans="1:12" x14ac:dyDescent="0.45">
      <c r="C67" s="13">
        <v>2017</v>
      </c>
      <c r="D67" s="13">
        <v>2018</v>
      </c>
      <c r="E67" s="13">
        <v>2019</v>
      </c>
      <c r="F67" s="13">
        <v>2020</v>
      </c>
      <c r="G67" s="13">
        <v>2021</v>
      </c>
      <c r="H67" s="13">
        <v>2022</v>
      </c>
      <c r="I67" s="13">
        <v>2023</v>
      </c>
      <c r="J67" s="13">
        <v>2024</v>
      </c>
      <c r="K67" s="13"/>
      <c r="L67" s="13" t="s">
        <v>103</v>
      </c>
    </row>
    <row r="68" spans="1:12" x14ac:dyDescent="0.45">
      <c r="A68" t="s">
        <v>17</v>
      </c>
      <c r="B68" t="s">
        <v>7</v>
      </c>
      <c r="C68" s="53">
        <v>27.35</v>
      </c>
      <c r="D68" s="53" t="s">
        <v>126</v>
      </c>
      <c r="E68" s="53">
        <v>28.18</v>
      </c>
      <c r="F68" s="53">
        <v>29.02</v>
      </c>
      <c r="G68" s="53">
        <v>29.6</v>
      </c>
      <c r="H68" s="53">
        <v>29.6</v>
      </c>
      <c r="I68" s="53">
        <v>30.24</v>
      </c>
      <c r="J68" s="14">
        <v>32.39</v>
      </c>
      <c r="K68" s="13"/>
      <c r="L68" s="15">
        <f>(J68/I68)-1</f>
        <v>7.1097883597883715E-2</v>
      </c>
    </row>
    <row r="69" spans="1:12" x14ac:dyDescent="0.45">
      <c r="B69" t="s">
        <v>9</v>
      </c>
      <c r="C69" s="53">
        <v>27.69</v>
      </c>
      <c r="D69" s="53">
        <v>27.9</v>
      </c>
      <c r="E69" s="53">
        <v>28.74</v>
      </c>
      <c r="F69" s="53">
        <v>29.07</v>
      </c>
      <c r="G69" s="53">
        <v>29.6</v>
      </c>
      <c r="H69" s="53">
        <v>29.6</v>
      </c>
      <c r="I69" s="53">
        <v>31.16</v>
      </c>
      <c r="J69" s="14">
        <v>33.03</v>
      </c>
      <c r="K69" s="13"/>
      <c r="L69" s="15">
        <f>(J69/I69)-1</f>
        <v>6.0012836970475103E-2</v>
      </c>
    </row>
    <row r="70" spans="1:12" x14ac:dyDescent="0.45">
      <c r="A70" s="1" t="s">
        <v>1</v>
      </c>
      <c r="B70" s="1" t="s">
        <v>71</v>
      </c>
      <c r="C70" s="54">
        <v>1.2278801011195372E-2</v>
      </c>
      <c r="D70" s="54" t="s">
        <v>126</v>
      </c>
      <c r="E70" s="54">
        <v>1.95E-2</v>
      </c>
      <c r="F70" s="54">
        <v>1.6999999999999999E-3</v>
      </c>
      <c r="G70" s="54">
        <v>0</v>
      </c>
      <c r="H70" s="54">
        <v>0</v>
      </c>
      <c r="I70" s="54">
        <v>2.9499999999999998E-2</v>
      </c>
      <c r="J70" s="16">
        <v>1.9400000000000001E-2</v>
      </c>
      <c r="K70" s="13"/>
      <c r="L70" s="20">
        <f>(J70-I70)*100</f>
        <v>-1.0099999999999998</v>
      </c>
    </row>
    <row r="72" spans="1:12" x14ac:dyDescent="0.45">
      <c r="C72" s="52" t="s">
        <v>46</v>
      </c>
      <c r="D72" s="52"/>
      <c r="E72" s="52"/>
      <c r="F72" s="52"/>
      <c r="G72" s="52"/>
      <c r="H72" s="52"/>
      <c r="I72" s="52"/>
      <c r="J72" s="46"/>
      <c r="K72" s="13"/>
      <c r="L72" s="13"/>
    </row>
    <row r="73" spans="1:12" x14ac:dyDescent="0.45">
      <c r="C73" s="13">
        <v>2017</v>
      </c>
      <c r="D73" s="13">
        <v>2018</v>
      </c>
      <c r="E73" s="13">
        <v>2019</v>
      </c>
      <c r="F73" s="13">
        <v>2020</v>
      </c>
      <c r="G73" s="13">
        <v>2021</v>
      </c>
      <c r="H73" s="13">
        <v>2022</v>
      </c>
      <c r="I73" s="13">
        <v>2023</v>
      </c>
      <c r="J73" s="13">
        <v>2024</v>
      </c>
      <c r="K73" s="13"/>
      <c r="L73" s="13" t="s">
        <v>103</v>
      </c>
    </row>
    <row r="74" spans="1:12" x14ac:dyDescent="0.45">
      <c r="A74" t="s">
        <v>17</v>
      </c>
      <c r="B74" t="s">
        <v>7</v>
      </c>
      <c r="C74" s="53" t="s">
        <v>76</v>
      </c>
      <c r="D74" s="53" t="s">
        <v>126</v>
      </c>
      <c r="E74" s="53" t="s">
        <v>126</v>
      </c>
      <c r="F74" s="53">
        <v>31.61</v>
      </c>
      <c r="G74" s="53" t="s">
        <v>126</v>
      </c>
      <c r="H74" s="53" t="s">
        <v>126</v>
      </c>
      <c r="I74" s="53" t="s">
        <v>126</v>
      </c>
      <c r="J74" s="53" t="s">
        <v>126</v>
      </c>
      <c r="K74" s="13"/>
      <c r="L74" s="15" t="s">
        <v>76</v>
      </c>
    </row>
    <row r="75" spans="1:12" x14ac:dyDescent="0.45">
      <c r="B75" t="s">
        <v>9</v>
      </c>
      <c r="C75" s="53" t="s">
        <v>76</v>
      </c>
      <c r="D75" s="53">
        <v>30.99</v>
      </c>
      <c r="E75" s="53">
        <v>31.55</v>
      </c>
      <c r="F75" s="53">
        <v>30.99</v>
      </c>
      <c r="G75" s="53">
        <v>31.61</v>
      </c>
      <c r="H75" s="53">
        <v>32.24</v>
      </c>
      <c r="I75" s="53">
        <v>33.28</v>
      </c>
      <c r="J75" s="14">
        <v>35.450000000000003</v>
      </c>
      <c r="K75" s="13"/>
      <c r="L75" s="15">
        <f>(J75/I75)-1</f>
        <v>6.5204326923076872E-2</v>
      </c>
    </row>
    <row r="76" spans="1:12" x14ac:dyDescent="0.45">
      <c r="A76" s="1" t="s">
        <v>1</v>
      </c>
      <c r="B76" s="1" t="s">
        <v>71</v>
      </c>
      <c r="C76" s="54" t="s">
        <v>76</v>
      </c>
      <c r="D76" s="54" t="s">
        <v>126</v>
      </c>
      <c r="E76" s="54" t="s">
        <v>126</v>
      </c>
      <c r="F76" s="54">
        <v>-0.02</v>
      </c>
      <c r="G76" s="54" t="s">
        <v>126</v>
      </c>
      <c r="H76" s="54" t="s">
        <v>126</v>
      </c>
      <c r="I76" s="54" t="s">
        <v>126</v>
      </c>
      <c r="J76" s="54" t="s">
        <v>126</v>
      </c>
      <c r="K76" s="13"/>
      <c r="L76" s="15" t="s">
        <v>76</v>
      </c>
    </row>
    <row r="77" spans="1:12" x14ac:dyDescent="0.45">
      <c r="A77" s="1"/>
      <c r="B77" s="1"/>
      <c r="C77" s="16"/>
      <c r="D77" s="16"/>
      <c r="E77" s="16"/>
      <c r="F77" s="16"/>
      <c r="G77" s="16"/>
      <c r="H77" s="16"/>
      <c r="I77" s="16"/>
      <c r="J77" s="16"/>
      <c r="K77" s="13"/>
      <c r="L77" s="20"/>
    </row>
    <row r="78" spans="1:12" x14ac:dyDescent="0.45">
      <c r="C78" s="52" t="s">
        <v>47</v>
      </c>
      <c r="D78" s="52"/>
      <c r="E78" s="52"/>
      <c r="F78" s="52"/>
      <c r="G78" s="52"/>
      <c r="H78" s="52"/>
      <c r="I78" s="52"/>
      <c r="J78" s="46"/>
    </row>
    <row r="79" spans="1:12" x14ac:dyDescent="0.45">
      <c r="C79" s="13">
        <v>2017</v>
      </c>
      <c r="D79" s="13">
        <v>2018</v>
      </c>
      <c r="E79" s="13">
        <v>2019</v>
      </c>
      <c r="F79" s="13">
        <v>2020</v>
      </c>
      <c r="G79" s="13">
        <v>2021</v>
      </c>
      <c r="H79" s="13">
        <v>2022</v>
      </c>
      <c r="I79" s="13">
        <v>2023</v>
      </c>
      <c r="J79" s="13">
        <v>2024</v>
      </c>
      <c r="K79" s="13"/>
      <c r="L79" s="13" t="s">
        <v>103</v>
      </c>
    </row>
    <row r="80" spans="1:12" x14ac:dyDescent="0.45">
      <c r="A80" t="s">
        <v>17</v>
      </c>
      <c r="B80" t="s">
        <v>7</v>
      </c>
      <c r="C80" s="53">
        <v>37.5</v>
      </c>
      <c r="D80" s="53" t="s">
        <v>126</v>
      </c>
      <c r="E80" s="53" t="s">
        <v>126</v>
      </c>
      <c r="F80" s="53" t="s">
        <v>126</v>
      </c>
      <c r="G80" s="53" t="s">
        <v>126</v>
      </c>
      <c r="H80" s="53">
        <v>38.1</v>
      </c>
      <c r="I80" s="53">
        <v>38.32</v>
      </c>
      <c r="J80" s="14">
        <v>40.619999999999997</v>
      </c>
      <c r="K80" s="13"/>
      <c r="L80" s="15">
        <f>(J80/I80)-1</f>
        <v>6.0020876826722303E-2</v>
      </c>
    </row>
    <row r="81" spans="1:12" x14ac:dyDescent="0.45">
      <c r="B81" t="s">
        <v>9</v>
      </c>
      <c r="C81" s="53">
        <v>35.92</v>
      </c>
      <c r="D81" s="53">
        <v>35.69</v>
      </c>
      <c r="E81" s="53">
        <v>37.18</v>
      </c>
      <c r="F81" s="53">
        <v>37.14</v>
      </c>
      <c r="G81" s="53">
        <v>37.880000000000003</v>
      </c>
      <c r="H81" s="53">
        <v>38.64</v>
      </c>
      <c r="I81" s="53">
        <v>39.869999999999997</v>
      </c>
      <c r="J81" s="14">
        <v>42.26</v>
      </c>
      <c r="K81" s="13"/>
      <c r="L81" s="15">
        <f>(J81/I81)-1</f>
        <v>5.9944820667168219E-2</v>
      </c>
    </row>
    <row r="82" spans="1:12" x14ac:dyDescent="0.45">
      <c r="A82" s="1" t="s">
        <v>1</v>
      </c>
      <c r="B82" s="1" t="s">
        <v>71</v>
      </c>
      <c r="C82" s="54">
        <v>-4.3986636971046718E-2</v>
      </c>
      <c r="D82" s="54" t="s">
        <v>126</v>
      </c>
      <c r="E82" s="54" t="s">
        <v>126</v>
      </c>
      <c r="F82" s="54" t="s">
        <v>126</v>
      </c>
      <c r="G82" s="54" t="s">
        <v>126</v>
      </c>
      <c r="H82" s="54">
        <v>1.3975155279503083E-2</v>
      </c>
      <c r="I82" s="54">
        <v>3.8899999999999997E-2</v>
      </c>
      <c r="J82" s="16">
        <v>3.8800000000000001E-2</v>
      </c>
      <c r="K82" s="13"/>
      <c r="L82" s="20">
        <f>(J82-I82)*100</f>
        <v>-9.9999999999995925E-3</v>
      </c>
    </row>
    <row r="83" spans="1:12" x14ac:dyDescent="0.45">
      <c r="C83" s="13"/>
      <c r="D83" s="13"/>
      <c r="E83" s="13"/>
      <c r="F83" s="13"/>
      <c r="G83" s="13"/>
      <c r="H83" s="13"/>
      <c r="I83" s="13"/>
      <c r="K83" s="13"/>
      <c r="L83" s="13"/>
    </row>
    <row r="84" spans="1:12" x14ac:dyDescent="0.45">
      <c r="C84" s="52" t="s">
        <v>48</v>
      </c>
      <c r="D84" s="52"/>
      <c r="E84" s="52"/>
      <c r="F84" s="52"/>
      <c r="G84" s="52"/>
      <c r="H84" s="52"/>
      <c r="I84" s="52"/>
      <c r="J84" s="13"/>
      <c r="K84" s="13"/>
      <c r="L84" s="13"/>
    </row>
    <row r="85" spans="1:12" x14ac:dyDescent="0.45">
      <c r="C85" s="13">
        <v>2017</v>
      </c>
      <c r="D85" s="13">
        <v>2018</v>
      </c>
      <c r="E85" s="13">
        <v>2019</v>
      </c>
      <c r="F85" s="13">
        <v>2020</v>
      </c>
      <c r="G85" s="13">
        <v>2021</v>
      </c>
      <c r="H85" s="13">
        <v>2022</v>
      </c>
      <c r="I85" s="13">
        <v>2023</v>
      </c>
      <c r="J85" s="13">
        <v>2024</v>
      </c>
      <c r="K85" s="13"/>
      <c r="L85" s="13" t="s">
        <v>103</v>
      </c>
    </row>
    <row r="86" spans="1:12" x14ac:dyDescent="0.45">
      <c r="A86" t="s">
        <v>17</v>
      </c>
      <c r="B86" t="s">
        <v>7</v>
      </c>
      <c r="C86" s="53" t="s">
        <v>76</v>
      </c>
      <c r="D86" s="53" t="s">
        <v>76</v>
      </c>
      <c r="E86" s="53" t="s">
        <v>76</v>
      </c>
      <c r="F86" s="53" t="s">
        <v>126</v>
      </c>
      <c r="G86" s="53" t="s">
        <v>126</v>
      </c>
      <c r="H86" s="53" t="s">
        <v>126</v>
      </c>
      <c r="I86" s="53" t="s">
        <v>126</v>
      </c>
      <c r="J86" s="53" t="s">
        <v>126</v>
      </c>
      <c r="K86" s="13"/>
      <c r="L86" s="15" t="s">
        <v>76</v>
      </c>
    </row>
    <row r="87" spans="1:12" x14ac:dyDescent="0.45">
      <c r="B87" t="s">
        <v>9</v>
      </c>
      <c r="C87" s="53" t="s">
        <v>76</v>
      </c>
      <c r="D87" s="53" t="s">
        <v>76</v>
      </c>
      <c r="E87" s="53" t="s">
        <v>76</v>
      </c>
      <c r="F87" s="53">
        <v>43.97</v>
      </c>
      <c r="G87" s="53">
        <v>44.85</v>
      </c>
      <c r="H87" s="53">
        <v>44.44</v>
      </c>
      <c r="I87" s="53">
        <v>45.75</v>
      </c>
      <c r="J87" s="14">
        <v>47.77</v>
      </c>
      <c r="K87" s="13"/>
      <c r="L87" s="15">
        <f>(J87/I87)-1</f>
        <v>4.4153005464480977E-2</v>
      </c>
    </row>
    <row r="88" spans="1:12" x14ac:dyDescent="0.45">
      <c r="A88" s="1" t="s">
        <v>1</v>
      </c>
      <c r="B88" s="1" t="s">
        <v>71</v>
      </c>
      <c r="C88" s="54" t="s">
        <v>76</v>
      </c>
      <c r="D88" s="54" t="s">
        <v>76</v>
      </c>
      <c r="E88" s="54" t="s">
        <v>76</v>
      </c>
      <c r="F88" s="54" t="s">
        <v>126</v>
      </c>
      <c r="G88" s="54" t="s">
        <v>126</v>
      </c>
      <c r="H88" s="54" t="s">
        <v>126</v>
      </c>
      <c r="I88" s="54" t="s">
        <v>126</v>
      </c>
      <c r="J88" s="54" t="s">
        <v>126</v>
      </c>
      <c r="K88" s="13"/>
      <c r="L88" s="15" t="s">
        <v>76</v>
      </c>
    </row>
    <row r="90" spans="1:12" x14ac:dyDescent="0.45">
      <c r="C90" s="52" t="s">
        <v>49</v>
      </c>
      <c r="D90" s="52"/>
      <c r="E90" s="52"/>
      <c r="F90" s="52"/>
      <c r="G90" s="52"/>
      <c r="H90" s="52"/>
      <c r="I90" s="52"/>
      <c r="J90" s="46"/>
      <c r="K90" s="13"/>
      <c r="L90" s="13"/>
    </row>
    <row r="91" spans="1:12" x14ac:dyDescent="0.45">
      <c r="C91" s="13">
        <v>2017</v>
      </c>
      <c r="D91" s="13">
        <v>2018</v>
      </c>
      <c r="E91" s="13">
        <v>2019</v>
      </c>
      <c r="F91" s="13">
        <v>2020</v>
      </c>
      <c r="G91" s="13">
        <v>2021</v>
      </c>
      <c r="H91" s="13">
        <v>2022</v>
      </c>
      <c r="I91" s="13">
        <v>2023</v>
      </c>
      <c r="J91" s="13">
        <v>2024</v>
      </c>
      <c r="K91" s="13"/>
      <c r="L91" s="13" t="s">
        <v>103</v>
      </c>
    </row>
    <row r="92" spans="1:12" x14ac:dyDescent="0.45">
      <c r="A92" t="s">
        <v>17</v>
      </c>
      <c r="B92" t="s">
        <v>7</v>
      </c>
      <c r="C92" s="53" t="s">
        <v>76</v>
      </c>
      <c r="D92" s="53" t="s">
        <v>76</v>
      </c>
      <c r="E92" s="53" t="s">
        <v>76</v>
      </c>
      <c r="F92" s="53" t="s">
        <v>76</v>
      </c>
      <c r="G92" s="53" t="s">
        <v>76</v>
      </c>
      <c r="H92" s="53" t="s">
        <v>76</v>
      </c>
      <c r="I92" s="53" t="s">
        <v>76</v>
      </c>
      <c r="J92" s="53" t="s">
        <v>76</v>
      </c>
      <c r="K92" s="13"/>
      <c r="L92" s="15" t="s">
        <v>76</v>
      </c>
    </row>
    <row r="93" spans="1:12" x14ac:dyDescent="0.45">
      <c r="B93" t="s">
        <v>9</v>
      </c>
      <c r="C93" s="53" t="s">
        <v>76</v>
      </c>
      <c r="D93" s="53" t="s">
        <v>76</v>
      </c>
      <c r="E93" s="53" t="s">
        <v>76</v>
      </c>
      <c r="F93" s="53" t="s">
        <v>76</v>
      </c>
      <c r="G93" s="53" t="s">
        <v>76</v>
      </c>
      <c r="H93" s="53" t="s">
        <v>76</v>
      </c>
      <c r="I93" s="53" t="s">
        <v>76</v>
      </c>
      <c r="J93" s="53" t="s">
        <v>76</v>
      </c>
      <c r="K93" s="13"/>
      <c r="L93" s="15" t="s">
        <v>76</v>
      </c>
    </row>
    <row r="94" spans="1:12" x14ac:dyDescent="0.45">
      <c r="A94" s="1" t="s">
        <v>1</v>
      </c>
      <c r="B94" s="1" t="s">
        <v>71</v>
      </c>
      <c r="C94" s="55" t="s">
        <v>76</v>
      </c>
      <c r="D94" s="55" t="s">
        <v>76</v>
      </c>
      <c r="E94" s="55" t="s">
        <v>76</v>
      </c>
      <c r="F94" s="55" t="s">
        <v>76</v>
      </c>
      <c r="G94" s="55" t="s">
        <v>76</v>
      </c>
      <c r="H94" s="54" t="s">
        <v>76</v>
      </c>
      <c r="I94" s="54" t="s">
        <v>76</v>
      </c>
      <c r="J94" s="54" t="s">
        <v>76</v>
      </c>
      <c r="K94" s="13"/>
      <c r="L94" s="15" t="s">
        <v>76</v>
      </c>
    </row>
    <row r="95" spans="1:12" x14ac:dyDescent="0.45">
      <c r="A95" s="1"/>
      <c r="B95" s="1"/>
      <c r="C95" s="16"/>
      <c r="D95" s="16"/>
      <c r="E95" s="16"/>
      <c r="F95" s="16"/>
      <c r="G95" s="16"/>
      <c r="H95" s="16"/>
      <c r="I95" s="16"/>
      <c r="J95" s="16"/>
      <c r="K95" s="13"/>
      <c r="L95" s="20"/>
    </row>
    <row r="96" spans="1:12" x14ac:dyDescent="0.45">
      <c r="C96" s="52" t="s">
        <v>50</v>
      </c>
      <c r="D96" s="52"/>
      <c r="E96" s="52"/>
      <c r="F96" s="52"/>
      <c r="G96" s="52"/>
      <c r="H96" s="52"/>
      <c r="I96" s="52"/>
      <c r="J96" s="46"/>
    </row>
    <row r="97" spans="1:12" x14ac:dyDescent="0.45">
      <c r="C97" s="13">
        <v>2017</v>
      </c>
      <c r="D97" s="13">
        <v>2018</v>
      </c>
      <c r="E97" s="13">
        <v>2019</v>
      </c>
      <c r="F97" s="13">
        <v>2020</v>
      </c>
      <c r="G97" s="13">
        <v>2021</v>
      </c>
      <c r="H97" s="13">
        <v>2022</v>
      </c>
      <c r="I97" s="13">
        <v>2023</v>
      </c>
      <c r="J97" s="13">
        <v>2024</v>
      </c>
      <c r="K97" s="13"/>
      <c r="L97" s="13" t="s">
        <v>103</v>
      </c>
    </row>
    <row r="98" spans="1:12" x14ac:dyDescent="0.45">
      <c r="A98" t="s">
        <v>17</v>
      </c>
      <c r="B98" t="s">
        <v>7</v>
      </c>
      <c r="C98" s="53" t="s">
        <v>76</v>
      </c>
      <c r="D98" s="53" t="s">
        <v>76</v>
      </c>
      <c r="E98" s="53" t="s">
        <v>76</v>
      </c>
      <c r="F98" s="53" t="s">
        <v>76</v>
      </c>
      <c r="G98" s="53" t="s">
        <v>76</v>
      </c>
      <c r="H98" s="53" t="s">
        <v>76</v>
      </c>
      <c r="I98" s="53" t="s">
        <v>76</v>
      </c>
      <c r="J98" s="53" t="s">
        <v>76</v>
      </c>
      <c r="K98" s="13"/>
      <c r="L98" s="15" t="s">
        <v>76</v>
      </c>
    </row>
    <row r="99" spans="1:12" x14ac:dyDescent="0.45">
      <c r="B99" t="s">
        <v>9</v>
      </c>
      <c r="C99" s="53" t="s">
        <v>76</v>
      </c>
      <c r="D99" s="53" t="s">
        <v>76</v>
      </c>
      <c r="E99" s="53" t="s">
        <v>76</v>
      </c>
      <c r="F99" s="53" t="s">
        <v>76</v>
      </c>
      <c r="G99" s="53" t="s">
        <v>76</v>
      </c>
      <c r="H99" s="53" t="s">
        <v>76</v>
      </c>
      <c r="I99" s="53" t="s">
        <v>76</v>
      </c>
      <c r="J99" s="53" t="s">
        <v>76</v>
      </c>
      <c r="K99" s="13"/>
      <c r="L99" s="15" t="s">
        <v>76</v>
      </c>
    </row>
    <row r="100" spans="1:12" x14ac:dyDescent="0.45">
      <c r="A100" s="1" t="s">
        <v>1</v>
      </c>
      <c r="B100" s="1" t="s">
        <v>71</v>
      </c>
      <c r="C100" s="55" t="s">
        <v>76</v>
      </c>
      <c r="D100" s="54" t="s">
        <v>76</v>
      </c>
      <c r="E100" s="54" t="s">
        <v>76</v>
      </c>
      <c r="F100" s="54" t="s">
        <v>76</v>
      </c>
      <c r="G100" s="54" t="s">
        <v>76</v>
      </c>
      <c r="H100" s="54" t="s">
        <v>76</v>
      </c>
      <c r="I100" s="54" t="s">
        <v>76</v>
      </c>
      <c r="J100" s="54" t="s">
        <v>76</v>
      </c>
      <c r="K100" s="13"/>
      <c r="L100" s="15" t="s">
        <v>76</v>
      </c>
    </row>
    <row r="101" spans="1:12" x14ac:dyDescent="0.45">
      <c r="C101" s="13"/>
      <c r="D101" s="13"/>
      <c r="E101" s="13"/>
      <c r="F101" s="13"/>
      <c r="G101" s="13"/>
      <c r="H101" s="13"/>
      <c r="I101" s="13"/>
      <c r="J101" s="13"/>
      <c r="K101" s="13"/>
      <c r="L101" s="13"/>
    </row>
    <row r="102" spans="1:12" x14ac:dyDescent="0.45">
      <c r="C102" s="52" t="s">
        <v>51</v>
      </c>
      <c r="D102" s="52"/>
      <c r="E102" s="52"/>
      <c r="F102" s="52"/>
      <c r="G102" s="52"/>
      <c r="H102" s="52"/>
      <c r="I102" s="52"/>
      <c r="J102" s="46"/>
      <c r="K102" s="13"/>
      <c r="L102" s="13"/>
    </row>
    <row r="103" spans="1:12" x14ac:dyDescent="0.45">
      <c r="C103" s="13">
        <v>2017</v>
      </c>
      <c r="D103" s="13">
        <v>2018</v>
      </c>
      <c r="E103" s="13">
        <v>2019</v>
      </c>
      <c r="F103" s="13">
        <v>2020</v>
      </c>
      <c r="G103" s="13">
        <v>2021</v>
      </c>
      <c r="H103" s="13">
        <v>2022</v>
      </c>
      <c r="I103" s="13">
        <v>2023</v>
      </c>
      <c r="J103" s="13">
        <v>2024</v>
      </c>
      <c r="K103" s="13"/>
      <c r="L103" s="13" t="s">
        <v>103</v>
      </c>
    </row>
    <row r="104" spans="1:12" x14ac:dyDescent="0.45">
      <c r="A104" t="s">
        <v>17</v>
      </c>
      <c r="B104" t="s">
        <v>7</v>
      </c>
      <c r="C104" s="56" t="s">
        <v>76</v>
      </c>
      <c r="D104" s="56" t="s">
        <v>126</v>
      </c>
      <c r="E104" s="56" t="s">
        <v>76</v>
      </c>
      <c r="F104" s="56" t="s">
        <v>126</v>
      </c>
      <c r="G104" s="56" t="s">
        <v>126</v>
      </c>
      <c r="H104" s="53" t="s">
        <v>76</v>
      </c>
      <c r="I104" s="53" t="s">
        <v>76</v>
      </c>
      <c r="J104" s="53" t="s">
        <v>76</v>
      </c>
      <c r="K104" s="13"/>
      <c r="L104" s="15" t="s">
        <v>76</v>
      </c>
    </row>
    <row r="105" spans="1:12" x14ac:dyDescent="0.45">
      <c r="B105" t="s">
        <v>9</v>
      </c>
      <c r="C105" s="56" t="s">
        <v>76</v>
      </c>
      <c r="D105" s="56">
        <v>66.09</v>
      </c>
      <c r="E105" s="56" t="s">
        <v>76</v>
      </c>
      <c r="F105" s="56">
        <v>68.8</v>
      </c>
      <c r="G105" s="56">
        <v>68.760000000000005</v>
      </c>
      <c r="H105" s="53" t="s">
        <v>76</v>
      </c>
      <c r="I105" s="53" t="s">
        <v>76</v>
      </c>
      <c r="J105" s="53" t="s">
        <v>76</v>
      </c>
      <c r="K105" s="13"/>
      <c r="L105" s="15" t="s">
        <v>76</v>
      </c>
    </row>
    <row r="106" spans="1:12" x14ac:dyDescent="0.45">
      <c r="A106" s="1" t="s">
        <v>1</v>
      </c>
      <c r="B106" s="1" t="s">
        <v>71</v>
      </c>
      <c r="C106" s="54" t="s">
        <v>76</v>
      </c>
      <c r="D106" s="54" t="s">
        <v>126</v>
      </c>
      <c r="E106" s="54" t="s">
        <v>76</v>
      </c>
      <c r="F106" s="54" t="s">
        <v>126</v>
      </c>
      <c r="G106" s="54" t="s">
        <v>126</v>
      </c>
      <c r="H106" s="54" t="s">
        <v>76</v>
      </c>
      <c r="I106" s="54" t="s">
        <v>76</v>
      </c>
      <c r="J106" s="54" t="s">
        <v>76</v>
      </c>
      <c r="K106" s="13"/>
      <c r="L106" s="15" t="s">
        <v>76</v>
      </c>
    </row>
    <row r="107" spans="1:12" x14ac:dyDescent="0.45">
      <c r="A107" s="10"/>
      <c r="B107" s="10"/>
      <c r="C107" s="10"/>
      <c r="D107" s="10"/>
      <c r="E107" s="10"/>
      <c r="F107" s="10"/>
      <c r="G107" s="10"/>
      <c r="H107" s="10"/>
      <c r="I107" s="10"/>
      <c r="J107" s="10"/>
      <c r="K107" s="10"/>
      <c r="L107" s="11"/>
    </row>
    <row r="108" spans="1:12" x14ac:dyDescent="0.45">
      <c r="L108"/>
    </row>
    <row r="109" spans="1:12" x14ac:dyDescent="0.45">
      <c r="C109" s="52" t="s">
        <v>52</v>
      </c>
      <c r="D109" s="52"/>
      <c r="E109" s="52"/>
      <c r="F109" s="52"/>
      <c r="G109" s="52"/>
      <c r="H109" s="52"/>
      <c r="I109" s="52"/>
      <c r="J109" s="46"/>
    </row>
    <row r="110" spans="1:12" x14ac:dyDescent="0.45">
      <c r="C110" s="13">
        <v>2017</v>
      </c>
      <c r="D110" s="13">
        <v>2018</v>
      </c>
      <c r="E110" s="13">
        <v>2019</v>
      </c>
      <c r="F110" s="13">
        <v>2020</v>
      </c>
      <c r="G110" s="13">
        <v>2021</v>
      </c>
      <c r="H110" s="13">
        <v>2022</v>
      </c>
      <c r="I110" s="13">
        <v>2023</v>
      </c>
      <c r="J110" s="13">
        <v>2024</v>
      </c>
      <c r="K110" s="13"/>
      <c r="L110" s="13" t="s">
        <v>103</v>
      </c>
    </row>
    <row r="111" spans="1:12" x14ac:dyDescent="0.45">
      <c r="A111" t="s">
        <v>17</v>
      </c>
      <c r="B111" t="s">
        <v>7</v>
      </c>
      <c r="C111" s="53">
        <v>9.75</v>
      </c>
      <c r="D111" s="53" t="s">
        <v>126</v>
      </c>
      <c r="E111" s="53" t="s">
        <v>126</v>
      </c>
      <c r="F111" s="53" t="s">
        <v>126</v>
      </c>
      <c r="G111" s="53" t="s">
        <v>126</v>
      </c>
      <c r="H111" s="53" t="s">
        <v>126</v>
      </c>
      <c r="I111" s="53" t="s">
        <v>76</v>
      </c>
      <c r="J111" s="53" t="s">
        <v>76</v>
      </c>
      <c r="K111" s="13"/>
      <c r="L111" s="15" t="s">
        <v>76</v>
      </c>
    </row>
    <row r="112" spans="1:12" x14ac:dyDescent="0.45">
      <c r="B112" t="s">
        <v>9</v>
      </c>
      <c r="C112" s="53">
        <v>9.75</v>
      </c>
      <c r="D112" s="53">
        <v>10.199999999999999</v>
      </c>
      <c r="E112" s="53">
        <v>10.55</v>
      </c>
      <c r="F112" s="53">
        <v>10.75</v>
      </c>
      <c r="G112" s="53">
        <v>10.85</v>
      </c>
      <c r="H112" s="53" t="s">
        <v>126</v>
      </c>
      <c r="I112" s="53" t="s">
        <v>76</v>
      </c>
      <c r="J112" s="53" t="s">
        <v>76</v>
      </c>
      <c r="K112" s="13"/>
      <c r="L112" s="15" t="s">
        <v>76</v>
      </c>
    </row>
    <row r="113" spans="1:12" x14ac:dyDescent="0.45">
      <c r="A113" s="1" t="s">
        <v>1</v>
      </c>
      <c r="B113" s="1" t="s">
        <v>71</v>
      </c>
      <c r="C113" s="54">
        <v>0</v>
      </c>
      <c r="D113" s="54" t="s">
        <v>126</v>
      </c>
      <c r="E113" s="54" t="s">
        <v>126</v>
      </c>
      <c r="F113" s="54" t="s">
        <v>126</v>
      </c>
      <c r="G113" s="54" t="s">
        <v>126</v>
      </c>
      <c r="H113" s="54" t="s">
        <v>126</v>
      </c>
      <c r="I113" s="54" t="s">
        <v>76</v>
      </c>
      <c r="J113" s="54" t="s">
        <v>76</v>
      </c>
      <c r="K113" s="13"/>
      <c r="L113" s="15" t="s">
        <v>76</v>
      </c>
    </row>
    <row r="114" spans="1:12" x14ac:dyDescent="0.45">
      <c r="C114" s="13"/>
      <c r="D114" s="13"/>
      <c r="E114" s="13"/>
      <c r="F114" s="13"/>
      <c r="G114" s="13"/>
      <c r="H114" s="13"/>
      <c r="I114" s="13"/>
      <c r="J114" s="13"/>
      <c r="K114" s="13"/>
      <c r="L114" s="13"/>
    </row>
    <row r="115" spans="1:12" x14ac:dyDescent="0.45">
      <c r="C115" s="52" t="s">
        <v>53</v>
      </c>
      <c r="D115" s="52"/>
      <c r="E115" s="52"/>
      <c r="F115" s="52"/>
      <c r="G115" s="52"/>
      <c r="H115" s="52"/>
      <c r="I115" s="52"/>
      <c r="J115" s="46"/>
      <c r="K115" s="13"/>
      <c r="L115" s="13"/>
    </row>
    <row r="116" spans="1:12" x14ac:dyDescent="0.45">
      <c r="C116" s="13">
        <v>2017</v>
      </c>
      <c r="D116" s="13">
        <v>2018</v>
      </c>
      <c r="E116" s="13">
        <v>2019</v>
      </c>
      <c r="F116" s="13">
        <v>2020</v>
      </c>
      <c r="G116" s="13">
        <v>2021</v>
      </c>
      <c r="H116" s="13">
        <v>2022</v>
      </c>
      <c r="I116" s="13">
        <v>2023</v>
      </c>
      <c r="J116" s="13">
        <v>2024</v>
      </c>
      <c r="K116" s="13"/>
      <c r="L116" s="13" t="s">
        <v>103</v>
      </c>
    </row>
    <row r="117" spans="1:12" x14ac:dyDescent="0.45">
      <c r="A117" t="s">
        <v>17</v>
      </c>
      <c r="B117" t="s">
        <v>7</v>
      </c>
      <c r="C117" s="53" t="s">
        <v>76</v>
      </c>
      <c r="D117" s="53" t="s">
        <v>76</v>
      </c>
      <c r="E117" s="53" t="s">
        <v>126</v>
      </c>
      <c r="F117" s="53" t="s">
        <v>76</v>
      </c>
      <c r="G117" s="53" t="s">
        <v>76</v>
      </c>
      <c r="H117" s="53" t="s">
        <v>126</v>
      </c>
      <c r="I117" s="53" t="s">
        <v>76</v>
      </c>
      <c r="J117" s="53" t="s">
        <v>76</v>
      </c>
      <c r="K117" s="13"/>
      <c r="L117" s="15" t="s">
        <v>76</v>
      </c>
    </row>
    <row r="118" spans="1:12" x14ac:dyDescent="0.45">
      <c r="B118" t="s">
        <v>9</v>
      </c>
      <c r="C118" s="53" t="s">
        <v>76</v>
      </c>
      <c r="D118" s="53" t="s">
        <v>76</v>
      </c>
      <c r="E118" s="53" t="s">
        <v>126</v>
      </c>
      <c r="F118" s="53" t="s">
        <v>76</v>
      </c>
      <c r="G118" s="53" t="s">
        <v>76</v>
      </c>
      <c r="H118" s="53" t="s">
        <v>126</v>
      </c>
      <c r="I118" s="53" t="s">
        <v>76</v>
      </c>
      <c r="J118" s="53" t="s">
        <v>76</v>
      </c>
      <c r="K118" s="13"/>
      <c r="L118" s="15" t="s">
        <v>76</v>
      </c>
    </row>
    <row r="119" spans="1:12" x14ac:dyDescent="0.45">
      <c r="A119" s="1" t="s">
        <v>1</v>
      </c>
      <c r="B119" s="1" t="s">
        <v>71</v>
      </c>
      <c r="C119" s="54" t="s">
        <v>76</v>
      </c>
      <c r="D119" s="54" t="s">
        <v>76</v>
      </c>
      <c r="E119" s="54" t="s">
        <v>126</v>
      </c>
      <c r="F119" s="55" t="s">
        <v>76</v>
      </c>
      <c r="G119" s="55" t="s">
        <v>76</v>
      </c>
      <c r="H119" s="54" t="s">
        <v>126</v>
      </c>
      <c r="I119" s="54" t="s">
        <v>76</v>
      </c>
      <c r="J119" s="54" t="s">
        <v>76</v>
      </c>
      <c r="K119" s="13"/>
      <c r="L119" s="15" t="s">
        <v>76</v>
      </c>
    </row>
    <row r="120" spans="1:12" x14ac:dyDescent="0.45">
      <c r="A120" s="1"/>
      <c r="B120" s="1"/>
      <c r="C120" s="16"/>
      <c r="D120" s="16"/>
      <c r="E120" s="16"/>
      <c r="F120" s="16"/>
      <c r="G120" s="16"/>
      <c r="H120" s="16"/>
      <c r="I120" s="16"/>
      <c r="J120" s="16"/>
      <c r="K120" s="13"/>
      <c r="L120" s="20"/>
    </row>
    <row r="121" spans="1:12" x14ac:dyDescent="0.45">
      <c r="C121" s="52" t="s">
        <v>54</v>
      </c>
      <c r="D121" s="52"/>
      <c r="E121" s="52"/>
      <c r="F121" s="52"/>
      <c r="G121" s="52"/>
      <c r="H121" s="52"/>
      <c r="I121" s="52"/>
      <c r="J121" s="46"/>
    </row>
    <row r="122" spans="1:12" x14ac:dyDescent="0.45">
      <c r="C122" s="13">
        <v>2017</v>
      </c>
      <c r="D122" s="13">
        <v>2018</v>
      </c>
      <c r="E122" s="13">
        <v>2019</v>
      </c>
      <c r="F122" s="13">
        <v>2020</v>
      </c>
      <c r="G122" s="13">
        <v>2021</v>
      </c>
      <c r="H122" s="13">
        <v>2022</v>
      </c>
      <c r="I122" s="13">
        <v>2023</v>
      </c>
      <c r="J122" s="13">
        <v>2024</v>
      </c>
      <c r="K122" s="13"/>
      <c r="L122" s="13" t="s">
        <v>103</v>
      </c>
    </row>
    <row r="123" spans="1:12" x14ac:dyDescent="0.45">
      <c r="A123" t="s">
        <v>17</v>
      </c>
      <c r="B123" t="s">
        <v>7</v>
      </c>
      <c r="C123" s="53">
        <v>13.27</v>
      </c>
      <c r="D123" s="53" t="s">
        <v>126</v>
      </c>
      <c r="E123" s="53" t="s">
        <v>126</v>
      </c>
      <c r="F123" s="53" t="s">
        <v>76</v>
      </c>
      <c r="G123" s="53" t="s">
        <v>76</v>
      </c>
      <c r="H123" s="53" t="s">
        <v>76</v>
      </c>
      <c r="I123" s="53" t="s">
        <v>76</v>
      </c>
      <c r="J123" s="53" t="s">
        <v>76</v>
      </c>
      <c r="K123" s="13"/>
      <c r="L123" s="15" t="s">
        <v>76</v>
      </c>
    </row>
    <row r="124" spans="1:12" x14ac:dyDescent="0.45">
      <c r="B124" t="s">
        <v>9</v>
      </c>
      <c r="C124" s="53">
        <v>12.95</v>
      </c>
      <c r="D124" s="53">
        <v>13.38</v>
      </c>
      <c r="E124" s="53">
        <v>14.07</v>
      </c>
      <c r="F124" s="53" t="s">
        <v>76</v>
      </c>
      <c r="G124" s="53" t="s">
        <v>76</v>
      </c>
      <c r="H124" s="53" t="s">
        <v>76</v>
      </c>
      <c r="I124" s="53" t="s">
        <v>76</v>
      </c>
      <c r="J124" s="53" t="s">
        <v>76</v>
      </c>
      <c r="K124" s="13"/>
      <c r="L124" s="15" t="s">
        <v>76</v>
      </c>
    </row>
    <row r="125" spans="1:12" x14ac:dyDescent="0.45">
      <c r="A125" s="1" t="s">
        <v>1</v>
      </c>
      <c r="B125" s="1" t="s">
        <v>71</v>
      </c>
      <c r="C125" s="54">
        <v>-2.4710424710424735E-2</v>
      </c>
      <c r="D125" s="54" t="s">
        <v>126</v>
      </c>
      <c r="E125" s="54" t="s">
        <v>126</v>
      </c>
      <c r="F125" s="54" t="s">
        <v>76</v>
      </c>
      <c r="G125" s="54" t="s">
        <v>76</v>
      </c>
      <c r="H125" s="54" t="s">
        <v>76</v>
      </c>
      <c r="I125" s="54" t="s">
        <v>76</v>
      </c>
      <c r="J125" s="54" t="s">
        <v>76</v>
      </c>
      <c r="K125" s="13"/>
      <c r="L125" s="15" t="s">
        <v>76</v>
      </c>
    </row>
    <row r="126" spans="1:12" x14ac:dyDescent="0.45">
      <c r="C126" s="13"/>
      <c r="D126" s="13"/>
      <c r="E126" s="13"/>
      <c r="F126" s="13"/>
      <c r="G126" s="13"/>
      <c r="H126" s="13"/>
      <c r="I126" s="13"/>
      <c r="J126" s="13"/>
      <c r="K126" s="13"/>
      <c r="L126" s="13"/>
    </row>
    <row r="127" spans="1:12" x14ac:dyDescent="0.45">
      <c r="C127" s="52" t="s">
        <v>55</v>
      </c>
      <c r="D127" s="52"/>
      <c r="E127" s="52"/>
      <c r="F127" s="52"/>
      <c r="G127" s="52"/>
      <c r="H127" s="52"/>
      <c r="I127" s="52"/>
      <c r="J127" s="46"/>
      <c r="K127" s="13"/>
      <c r="L127" s="13"/>
    </row>
    <row r="128" spans="1:12" x14ac:dyDescent="0.45">
      <c r="C128" s="13">
        <v>2017</v>
      </c>
      <c r="D128" s="13">
        <v>2018</v>
      </c>
      <c r="E128" s="13">
        <v>2019</v>
      </c>
      <c r="F128" s="13">
        <v>2020</v>
      </c>
      <c r="G128" s="13">
        <v>2021</v>
      </c>
      <c r="H128" s="13">
        <v>2022</v>
      </c>
      <c r="I128" s="13">
        <v>2023</v>
      </c>
      <c r="J128" s="13">
        <v>2024</v>
      </c>
      <c r="K128" s="13"/>
      <c r="L128" s="13" t="s">
        <v>103</v>
      </c>
    </row>
    <row r="129" spans="1:12" x14ac:dyDescent="0.45">
      <c r="A129" t="s">
        <v>17</v>
      </c>
      <c r="B129" t="s">
        <v>7</v>
      </c>
      <c r="C129" s="53" t="s">
        <v>76</v>
      </c>
      <c r="D129" s="53" t="s">
        <v>76</v>
      </c>
      <c r="E129" s="53" t="s">
        <v>126</v>
      </c>
      <c r="F129" s="53" t="s">
        <v>126</v>
      </c>
      <c r="G129" s="53" t="s">
        <v>126</v>
      </c>
      <c r="H129" s="53" t="s">
        <v>126</v>
      </c>
      <c r="I129" s="53" t="s">
        <v>76</v>
      </c>
      <c r="J129" s="53" t="s">
        <v>76</v>
      </c>
      <c r="K129" s="13"/>
      <c r="L129" s="15" t="s">
        <v>76</v>
      </c>
    </row>
    <row r="130" spans="1:12" x14ac:dyDescent="0.45">
      <c r="B130" t="s">
        <v>9</v>
      </c>
      <c r="C130" s="53" t="s">
        <v>76</v>
      </c>
      <c r="D130" s="53" t="s">
        <v>76</v>
      </c>
      <c r="E130" s="53">
        <v>15.49</v>
      </c>
      <c r="F130" s="53">
        <v>15.89</v>
      </c>
      <c r="G130" s="53">
        <v>16.29</v>
      </c>
      <c r="H130" s="53">
        <v>16.32</v>
      </c>
      <c r="I130" s="53" t="s">
        <v>76</v>
      </c>
      <c r="J130" s="53" t="s">
        <v>76</v>
      </c>
      <c r="K130" s="13"/>
      <c r="L130" s="15" t="s">
        <v>76</v>
      </c>
    </row>
    <row r="131" spans="1:12" x14ac:dyDescent="0.45">
      <c r="A131" s="1" t="s">
        <v>1</v>
      </c>
      <c r="B131" s="1" t="s">
        <v>71</v>
      </c>
      <c r="C131" s="55" t="s">
        <v>76</v>
      </c>
      <c r="D131" s="55" t="s">
        <v>76</v>
      </c>
      <c r="E131" s="54" t="s">
        <v>126</v>
      </c>
      <c r="F131" s="54" t="s">
        <v>126</v>
      </c>
      <c r="G131" s="54" t="s">
        <v>126</v>
      </c>
      <c r="H131" s="54" t="s">
        <v>126</v>
      </c>
      <c r="I131" s="54" t="s">
        <v>76</v>
      </c>
      <c r="J131" s="54" t="s">
        <v>76</v>
      </c>
      <c r="K131" s="13"/>
      <c r="L131" s="15" t="s">
        <v>76</v>
      </c>
    </row>
    <row r="132" spans="1:12" x14ac:dyDescent="0.45">
      <c r="C132" s="13"/>
      <c r="D132" s="13"/>
      <c r="E132" s="13"/>
      <c r="F132" s="13"/>
      <c r="G132" s="13"/>
      <c r="H132" s="13"/>
      <c r="I132" s="13"/>
      <c r="J132" s="13"/>
      <c r="K132" s="13"/>
      <c r="L132" s="13"/>
    </row>
    <row r="133" spans="1:12" x14ac:dyDescent="0.45">
      <c r="C133" s="52" t="s">
        <v>56</v>
      </c>
      <c r="D133" s="52"/>
      <c r="E133" s="52"/>
      <c r="F133" s="52"/>
      <c r="G133" s="52"/>
      <c r="H133" s="52"/>
      <c r="I133" s="52"/>
      <c r="J133" s="46"/>
    </row>
    <row r="134" spans="1:12" x14ac:dyDescent="0.45">
      <c r="C134" s="13">
        <v>2017</v>
      </c>
      <c r="D134" s="13">
        <v>2018</v>
      </c>
      <c r="E134" s="13">
        <v>2019</v>
      </c>
      <c r="F134" s="13">
        <v>2020</v>
      </c>
      <c r="G134" s="13">
        <v>2021</v>
      </c>
      <c r="H134" s="13">
        <v>2022</v>
      </c>
      <c r="I134" s="13">
        <v>2023</v>
      </c>
      <c r="J134" s="13">
        <v>2024</v>
      </c>
      <c r="K134" s="13"/>
      <c r="L134" s="13" t="s">
        <v>103</v>
      </c>
    </row>
    <row r="135" spans="1:12" x14ac:dyDescent="0.45">
      <c r="A135" t="s">
        <v>17</v>
      </c>
      <c r="B135" t="s">
        <v>7</v>
      </c>
      <c r="C135" s="53" t="s">
        <v>76</v>
      </c>
      <c r="D135" s="53" t="s">
        <v>126</v>
      </c>
      <c r="E135" s="53" t="s">
        <v>126</v>
      </c>
      <c r="F135" s="53" t="s">
        <v>126</v>
      </c>
      <c r="G135" s="53" t="s">
        <v>126</v>
      </c>
      <c r="H135" s="53" t="s">
        <v>126</v>
      </c>
      <c r="I135" s="53" t="s">
        <v>126</v>
      </c>
      <c r="J135" s="53" t="s">
        <v>76</v>
      </c>
      <c r="K135" s="13"/>
      <c r="L135" s="15" t="s">
        <v>76</v>
      </c>
    </row>
    <row r="136" spans="1:12" x14ac:dyDescent="0.45">
      <c r="B136" t="s">
        <v>9</v>
      </c>
      <c r="C136" s="53" t="s">
        <v>76</v>
      </c>
      <c r="D136" s="53">
        <v>15.19</v>
      </c>
      <c r="E136" s="53">
        <v>15.55</v>
      </c>
      <c r="F136" s="53">
        <v>15.7</v>
      </c>
      <c r="G136" s="53">
        <v>16.66</v>
      </c>
      <c r="H136" s="53">
        <v>16.420000000000002</v>
      </c>
      <c r="I136" s="53">
        <v>17.29</v>
      </c>
      <c r="J136" s="53" t="s">
        <v>76</v>
      </c>
      <c r="K136" s="13"/>
      <c r="L136" s="15" t="s">
        <v>76</v>
      </c>
    </row>
    <row r="137" spans="1:12" x14ac:dyDescent="0.45">
      <c r="A137" s="1" t="s">
        <v>1</v>
      </c>
      <c r="B137" s="1" t="s">
        <v>71</v>
      </c>
      <c r="C137" s="54" t="s">
        <v>76</v>
      </c>
      <c r="D137" s="54" t="s">
        <v>126</v>
      </c>
      <c r="E137" s="54" t="s">
        <v>126</v>
      </c>
      <c r="F137" s="54" t="s">
        <v>126</v>
      </c>
      <c r="G137" s="54" t="s">
        <v>126</v>
      </c>
      <c r="H137" s="54" t="s">
        <v>126</v>
      </c>
      <c r="I137" s="54" t="s">
        <v>126</v>
      </c>
      <c r="J137" s="54" t="s">
        <v>76</v>
      </c>
      <c r="K137" s="13"/>
      <c r="L137" s="15" t="s">
        <v>76</v>
      </c>
    </row>
    <row r="138" spans="1:12" x14ac:dyDescent="0.45">
      <c r="C138" s="13"/>
      <c r="D138" s="13"/>
      <c r="E138" s="13"/>
      <c r="F138" s="13"/>
      <c r="G138" s="13"/>
      <c r="H138" s="13"/>
      <c r="I138" s="13"/>
      <c r="J138" s="13"/>
      <c r="K138" s="13"/>
      <c r="L138" s="13"/>
    </row>
    <row r="139" spans="1:12" x14ac:dyDescent="0.45">
      <c r="C139" s="52" t="s">
        <v>57</v>
      </c>
      <c r="D139" s="52"/>
      <c r="E139" s="52"/>
      <c r="F139" s="52"/>
      <c r="G139" s="52"/>
      <c r="H139" s="52"/>
      <c r="I139" s="52"/>
      <c r="J139" s="46"/>
      <c r="K139" s="13"/>
      <c r="L139" s="13"/>
    </row>
    <row r="140" spans="1:12" x14ac:dyDescent="0.45">
      <c r="C140" s="13">
        <v>2017</v>
      </c>
      <c r="D140" s="13">
        <v>2018</v>
      </c>
      <c r="E140" s="13">
        <v>2019</v>
      </c>
      <c r="F140" s="13">
        <v>2020</v>
      </c>
      <c r="G140" s="13">
        <v>2021</v>
      </c>
      <c r="H140" s="13">
        <v>2022</v>
      </c>
      <c r="I140" s="13">
        <v>2023</v>
      </c>
      <c r="J140" s="13">
        <v>2024</v>
      </c>
      <c r="K140" s="13"/>
      <c r="L140" s="13" t="s">
        <v>103</v>
      </c>
    </row>
    <row r="141" spans="1:12" x14ac:dyDescent="0.45">
      <c r="A141" t="s">
        <v>17</v>
      </c>
      <c r="B141" t="s">
        <v>7</v>
      </c>
      <c r="C141" s="53">
        <v>15.51</v>
      </c>
      <c r="D141" s="53" t="s">
        <v>126</v>
      </c>
      <c r="E141" s="53" t="s">
        <v>126</v>
      </c>
      <c r="F141" s="53" t="s">
        <v>126</v>
      </c>
      <c r="G141" s="53" t="s">
        <v>126</v>
      </c>
      <c r="H141" s="53" t="s">
        <v>126</v>
      </c>
      <c r="I141" s="53" t="s">
        <v>126</v>
      </c>
      <c r="J141" s="53" t="s">
        <v>126</v>
      </c>
      <c r="K141" s="13"/>
      <c r="L141" s="15" t="s">
        <v>76</v>
      </c>
    </row>
    <row r="142" spans="1:12" x14ac:dyDescent="0.45">
      <c r="B142" t="s">
        <v>9</v>
      </c>
      <c r="C142" s="53">
        <v>15.62</v>
      </c>
      <c r="D142" s="53">
        <v>16.489999999999998</v>
      </c>
      <c r="E142" s="53">
        <v>16.43</v>
      </c>
      <c r="F142" s="53">
        <v>16.72</v>
      </c>
      <c r="G142" s="53">
        <v>17.489999999999998</v>
      </c>
      <c r="H142" s="53">
        <v>17.39</v>
      </c>
      <c r="I142" s="53">
        <v>18</v>
      </c>
      <c r="J142" s="14">
        <v>20.32</v>
      </c>
      <c r="K142" s="13"/>
      <c r="L142" s="15">
        <f>(J142/I142)-1</f>
        <v>0.12888888888888883</v>
      </c>
    </row>
    <row r="143" spans="1:12" x14ac:dyDescent="0.45">
      <c r="A143" s="1" t="s">
        <v>1</v>
      </c>
      <c r="B143" s="1" t="s">
        <v>71</v>
      </c>
      <c r="C143" s="54">
        <v>7.0422535211267243E-3</v>
      </c>
      <c r="D143" s="54" t="s">
        <v>126</v>
      </c>
      <c r="E143" s="54" t="s">
        <v>126</v>
      </c>
      <c r="F143" s="54" t="s">
        <v>126</v>
      </c>
      <c r="G143" s="54" t="s">
        <v>126</v>
      </c>
      <c r="H143" s="54" t="s">
        <v>126</v>
      </c>
      <c r="I143" s="54" t="s">
        <v>126</v>
      </c>
      <c r="J143" s="54" t="s">
        <v>126</v>
      </c>
      <c r="K143" s="13"/>
      <c r="L143" s="15" t="s">
        <v>76</v>
      </c>
    </row>
    <row r="144" spans="1:12" x14ac:dyDescent="0.45">
      <c r="A144" s="1"/>
      <c r="B144" s="1"/>
      <c r="C144" s="16"/>
      <c r="D144" s="16"/>
      <c r="E144" s="16"/>
      <c r="F144" s="16"/>
      <c r="G144" s="16"/>
      <c r="H144" s="16"/>
      <c r="I144" s="16"/>
      <c r="J144" s="16"/>
      <c r="K144" s="13"/>
      <c r="L144" s="20"/>
    </row>
    <row r="145" spans="1:12" x14ac:dyDescent="0.45">
      <c r="C145" s="52" t="s">
        <v>58</v>
      </c>
      <c r="D145" s="52"/>
      <c r="E145" s="52"/>
      <c r="F145" s="52"/>
      <c r="G145" s="52"/>
      <c r="H145" s="52"/>
      <c r="I145" s="52"/>
      <c r="J145" s="46"/>
    </row>
    <row r="146" spans="1:12" x14ac:dyDescent="0.45">
      <c r="C146" s="13">
        <v>2017</v>
      </c>
      <c r="D146" s="13">
        <v>2018</v>
      </c>
      <c r="E146" s="13">
        <v>2019</v>
      </c>
      <c r="F146" s="13">
        <v>2020</v>
      </c>
      <c r="G146" s="13">
        <v>2021</v>
      </c>
      <c r="H146" s="13">
        <v>2022</v>
      </c>
      <c r="I146" s="13">
        <v>2023</v>
      </c>
      <c r="J146" s="13">
        <v>2024</v>
      </c>
      <c r="K146" s="13"/>
      <c r="L146" s="13" t="s">
        <v>103</v>
      </c>
    </row>
    <row r="147" spans="1:12" x14ac:dyDescent="0.45">
      <c r="A147" t="s">
        <v>17</v>
      </c>
      <c r="B147" t="s">
        <v>7</v>
      </c>
      <c r="C147" s="53">
        <v>18.14</v>
      </c>
      <c r="D147" s="53" t="s">
        <v>126</v>
      </c>
      <c r="E147" s="53" t="s">
        <v>126</v>
      </c>
      <c r="F147" s="53" t="s">
        <v>126</v>
      </c>
      <c r="G147" s="53" t="s">
        <v>126</v>
      </c>
      <c r="H147" s="53">
        <v>18.47</v>
      </c>
      <c r="I147" s="53">
        <v>19.54</v>
      </c>
      <c r="J147" s="53" t="s">
        <v>126</v>
      </c>
      <c r="K147" s="13"/>
      <c r="L147" s="15" t="s">
        <v>76</v>
      </c>
    </row>
    <row r="148" spans="1:12" x14ac:dyDescent="0.45">
      <c r="B148" t="s">
        <v>9</v>
      </c>
      <c r="C148" s="53">
        <v>17.43</v>
      </c>
      <c r="D148" s="53">
        <v>18</v>
      </c>
      <c r="E148" s="53">
        <v>17.989999999999998</v>
      </c>
      <c r="F148" s="53">
        <v>18.329999999999998</v>
      </c>
      <c r="G148" s="53">
        <v>19.07</v>
      </c>
      <c r="H148" s="53">
        <v>19.04</v>
      </c>
      <c r="I148" s="53">
        <v>19.84</v>
      </c>
      <c r="J148" s="14">
        <v>21.38</v>
      </c>
      <c r="K148" s="13"/>
      <c r="L148" s="15">
        <f>(J148/I148)-1</f>
        <v>7.7620967741935498E-2</v>
      </c>
    </row>
    <row r="149" spans="1:12" x14ac:dyDescent="0.45">
      <c r="A149" s="1" t="s">
        <v>1</v>
      </c>
      <c r="B149" s="1" t="s">
        <v>71</v>
      </c>
      <c r="C149" s="54">
        <v>-4.0734366035570901E-2</v>
      </c>
      <c r="D149" s="54" t="s">
        <v>126</v>
      </c>
      <c r="E149" s="54" t="s">
        <v>126</v>
      </c>
      <c r="F149" s="54" t="s">
        <v>126</v>
      </c>
      <c r="G149" s="54" t="s">
        <v>126</v>
      </c>
      <c r="H149" s="54">
        <v>2.9936974789915981E-2</v>
      </c>
      <c r="I149" s="54">
        <v>1.4999999999999999E-2</v>
      </c>
      <c r="J149" s="54" t="s">
        <v>126</v>
      </c>
      <c r="K149" s="13"/>
      <c r="L149" s="15" t="s">
        <v>76</v>
      </c>
    </row>
    <row r="150" spans="1:12" x14ac:dyDescent="0.45">
      <c r="C150" s="13"/>
      <c r="D150" s="13"/>
      <c r="E150" s="13"/>
      <c r="F150" s="13"/>
      <c r="G150" s="13"/>
      <c r="H150" s="13"/>
      <c r="I150" s="13"/>
      <c r="J150" s="13"/>
      <c r="K150" s="13"/>
      <c r="L150" s="13"/>
    </row>
    <row r="151" spans="1:12" x14ac:dyDescent="0.45">
      <c r="C151" s="52" t="s">
        <v>59</v>
      </c>
      <c r="D151" s="52"/>
      <c r="E151" s="52"/>
      <c r="F151" s="52"/>
      <c r="G151" s="52"/>
      <c r="H151" s="52"/>
      <c r="I151" s="52"/>
      <c r="J151" s="46"/>
      <c r="K151" s="13"/>
      <c r="L151" s="13"/>
    </row>
    <row r="152" spans="1:12" x14ac:dyDescent="0.45">
      <c r="C152" s="13">
        <v>2017</v>
      </c>
      <c r="D152" s="13">
        <v>2018</v>
      </c>
      <c r="E152" s="13">
        <v>2019</v>
      </c>
      <c r="F152" s="13">
        <v>2020</v>
      </c>
      <c r="G152" s="13">
        <v>2021</v>
      </c>
      <c r="H152" s="13">
        <v>2022</v>
      </c>
      <c r="I152" s="13">
        <v>2023</v>
      </c>
      <c r="J152" s="13">
        <v>2024</v>
      </c>
      <c r="K152" s="13"/>
      <c r="L152" s="13" t="s">
        <v>103</v>
      </c>
    </row>
    <row r="153" spans="1:12" x14ac:dyDescent="0.45">
      <c r="A153" t="s">
        <v>17</v>
      </c>
      <c r="B153" t="s">
        <v>7</v>
      </c>
      <c r="C153" s="53">
        <v>21.79</v>
      </c>
      <c r="D153" s="53" t="s">
        <v>126</v>
      </c>
      <c r="E153" s="53" t="s">
        <v>126</v>
      </c>
      <c r="F153" s="53" t="s">
        <v>126</v>
      </c>
      <c r="G153" s="53" t="s">
        <v>126</v>
      </c>
      <c r="H153" s="53">
        <v>22.19</v>
      </c>
      <c r="I153" s="53">
        <v>23.47</v>
      </c>
      <c r="J153" s="14">
        <v>25.31</v>
      </c>
      <c r="K153" s="13"/>
      <c r="L153" s="15">
        <f>(J153/I153)-1</f>
        <v>7.8397954835960793E-2</v>
      </c>
    </row>
    <row r="154" spans="1:12" x14ac:dyDescent="0.45">
      <c r="B154" t="s">
        <v>9</v>
      </c>
      <c r="C154" s="53">
        <v>20.96</v>
      </c>
      <c r="D154" s="53">
        <v>20.91</v>
      </c>
      <c r="E154" s="53">
        <v>21.69</v>
      </c>
      <c r="F154" s="53">
        <v>21.71</v>
      </c>
      <c r="G154" s="53">
        <v>22.67</v>
      </c>
      <c r="H154" s="53">
        <v>22.46</v>
      </c>
      <c r="I154" s="53">
        <v>23.46</v>
      </c>
      <c r="J154" s="14">
        <v>25.13</v>
      </c>
      <c r="K154" s="13"/>
      <c r="L154" s="15">
        <f>(J154/I154)-1</f>
        <v>7.1184995737425316E-2</v>
      </c>
    </row>
    <row r="155" spans="1:12" x14ac:dyDescent="0.45">
      <c r="A155" s="1" t="s">
        <v>1</v>
      </c>
      <c r="B155" s="1" t="s">
        <v>71</v>
      </c>
      <c r="C155" s="54">
        <v>-3.9599236641221294E-2</v>
      </c>
      <c r="D155" s="54" t="s">
        <v>126</v>
      </c>
      <c r="E155" s="54" t="s">
        <v>126</v>
      </c>
      <c r="F155" s="54" t="s">
        <v>126</v>
      </c>
      <c r="G155" s="54" t="s">
        <v>126</v>
      </c>
      <c r="H155" s="54">
        <v>1.2021371326803186E-2</v>
      </c>
      <c r="I155" s="54">
        <v>-4.0000000000000002E-4</v>
      </c>
      <c r="J155" s="16">
        <v>-7.0000000000000001E-3</v>
      </c>
      <c r="K155" s="13"/>
      <c r="L155" s="20">
        <f>(J155-I155)*100</f>
        <v>-0.66</v>
      </c>
    </row>
    <row r="157" spans="1:12" x14ac:dyDescent="0.45">
      <c r="C157" s="52" t="s">
        <v>60</v>
      </c>
      <c r="D157" s="52"/>
      <c r="E157" s="52"/>
      <c r="F157" s="52"/>
      <c r="G157" s="52"/>
      <c r="H157" s="52"/>
      <c r="I157" s="52"/>
      <c r="J157" s="46"/>
      <c r="K157" s="13"/>
      <c r="L157" s="13"/>
    </row>
    <row r="158" spans="1:12" x14ac:dyDescent="0.45">
      <c r="C158" s="13">
        <v>2017</v>
      </c>
      <c r="D158" s="13">
        <v>2018</v>
      </c>
      <c r="E158" s="13">
        <v>2019</v>
      </c>
      <c r="F158" s="13">
        <v>2020</v>
      </c>
      <c r="G158" s="13">
        <v>2021</v>
      </c>
      <c r="H158" s="13">
        <v>2022</v>
      </c>
      <c r="I158" s="13">
        <v>2023</v>
      </c>
      <c r="J158" s="13">
        <v>2024</v>
      </c>
      <c r="K158" s="13"/>
      <c r="L158" s="13" t="s">
        <v>103</v>
      </c>
    </row>
    <row r="159" spans="1:12" x14ac:dyDescent="0.45">
      <c r="A159" t="s">
        <v>17</v>
      </c>
      <c r="B159" t="s">
        <v>7</v>
      </c>
      <c r="C159" s="14">
        <v>23.8</v>
      </c>
      <c r="D159" s="35">
        <v>23.14</v>
      </c>
      <c r="E159" s="14">
        <v>23.27</v>
      </c>
      <c r="F159" s="14">
        <v>23.37</v>
      </c>
      <c r="G159" s="14">
        <v>24.38</v>
      </c>
      <c r="H159" s="14">
        <v>23.91</v>
      </c>
      <c r="I159" s="14">
        <v>24.61</v>
      </c>
      <c r="J159" s="14">
        <v>26.77</v>
      </c>
      <c r="K159" s="13"/>
      <c r="L159" s="15">
        <f>(J159/I159)-1</f>
        <v>8.7769199512393259E-2</v>
      </c>
    </row>
    <row r="160" spans="1:12" x14ac:dyDescent="0.45">
      <c r="B160" t="s">
        <v>9</v>
      </c>
      <c r="C160" s="14">
        <v>22.92</v>
      </c>
      <c r="D160" s="14">
        <v>23.2</v>
      </c>
      <c r="E160" s="14">
        <v>23.55</v>
      </c>
      <c r="F160" s="14">
        <v>23.88</v>
      </c>
      <c r="G160" s="14">
        <v>24.61</v>
      </c>
      <c r="H160" s="14">
        <v>24.29</v>
      </c>
      <c r="I160" s="14">
        <v>25.23</v>
      </c>
      <c r="J160" s="14">
        <v>27.56</v>
      </c>
      <c r="K160" s="13"/>
      <c r="L160" s="15">
        <f>(J160/I160)-1</f>
        <v>9.2350376535869971E-2</v>
      </c>
    </row>
    <row r="161" spans="1:12" x14ac:dyDescent="0.45">
      <c r="A161" s="1" t="s">
        <v>1</v>
      </c>
      <c r="B161" s="1" t="s">
        <v>71</v>
      </c>
      <c r="C161" s="16">
        <v>-3.8394415357766096E-2</v>
      </c>
      <c r="D161" s="16">
        <v>2.5999999999999999E-3</v>
      </c>
      <c r="E161" s="16">
        <v>1.1900000000000001E-2</v>
      </c>
      <c r="F161" s="16">
        <v>2.1399999999999999E-2</v>
      </c>
      <c r="G161" s="16">
        <v>9.2999999999999992E-3</v>
      </c>
      <c r="H161" s="16">
        <v>1.5644298065047305E-2</v>
      </c>
      <c r="I161" s="16">
        <v>2.47E-2</v>
      </c>
      <c r="J161" s="16">
        <v>2.8799999999999999E-2</v>
      </c>
      <c r="K161" s="13"/>
      <c r="L161" s="20">
        <f>(J161-I161)*100</f>
        <v>0.40999999999999992</v>
      </c>
    </row>
    <row r="162" spans="1:12" x14ac:dyDescent="0.45">
      <c r="A162" s="1"/>
      <c r="B162" s="1"/>
      <c r="C162" s="16"/>
      <c r="D162" s="16"/>
      <c r="E162" s="16"/>
      <c r="F162" s="16"/>
      <c r="G162" s="16"/>
      <c r="H162" s="16"/>
      <c r="I162" s="16"/>
      <c r="J162" s="16"/>
      <c r="K162" s="13"/>
      <c r="L162" s="20"/>
    </row>
    <row r="163" spans="1:12" x14ac:dyDescent="0.45">
      <c r="C163" s="52" t="s">
        <v>61</v>
      </c>
      <c r="D163" s="52"/>
      <c r="E163" s="52"/>
      <c r="F163" s="52"/>
      <c r="G163" s="52"/>
      <c r="H163" s="52"/>
      <c r="I163" s="52"/>
      <c r="J163" s="46"/>
    </row>
    <row r="164" spans="1:12" x14ac:dyDescent="0.45">
      <c r="C164" s="13">
        <v>2017</v>
      </c>
      <c r="D164" s="13">
        <v>2018</v>
      </c>
      <c r="E164" s="13">
        <v>2019</v>
      </c>
      <c r="F164" s="13">
        <v>2020</v>
      </c>
      <c r="G164" s="13">
        <v>2021</v>
      </c>
      <c r="H164" s="13">
        <v>2022</v>
      </c>
      <c r="I164" s="13">
        <v>2023</v>
      </c>
      <c r="J164" s="13">
        <v>2024</v>
      </c>
      <c r="K164" s="13"/>
      <c r="L164" s="13" t="s">
        <v>103</v>
      </c>
    </row>
    <row r="165" spans="1:12" x14ac:dyDescent="0.45">
      <c r="A165" t="s">
        <v>17</v>
      </c>
      <c r="B165" t="s">
        <v>7</v>
      </c>
      <c r="C165" s="53">
        <v>24.83</v>
      </c>
      <c r="D165" s="53">
        <v>25.55</v>
      </c>
      <c r="E165" s="53">
        <v>25.84</v>
      </c>
      <c r="F165" s="53">
        <v>26.22</v>
      </c>
      <c r="G165" s="53" t="s">
        <v>126</v>
      </c>
      <c r="H165" s="53">
        <v>25.98</v>
      </c>
      <c r="I165" s="53">
        <v>27.19</v>
      </c>
      <c r="J165" s="14">
        <v>30.01</v>
      </c>
      <c r="K165" s="13"/>
      <c r="L165" s="15">
        <f>(J165/I165)-1</f>
        <v>0.10371460095623397</v>
      </c>
    </row>
    <row r="166" spans="1:12" x14ac:dyDescent="0.45">
      <c r="B166" t="s">
        <v>9</v>
      </c>
      <c r="C166" s="53">
        <v>25.25</v>
      </c>
      <c r="D166" s="53">
        <v>25.52</v>
      </c>
      <c r="E166" s="53">
        <v>26.47</v>
      </c>
      <c r="F166" s="53">
        <v>26.4</v>
      </c>
      <c r="G166" s="53">
        <v>26.89</v>
      </c>
      <c r="H166" s="53">
        <v>26.89</v>
      </c>
      <c r="I166" s="53">
        <v>27.84</v>
      </c>
      <c r="J166" s="14">
        <v>30.43</v>
      </c>
      <c r="K166" s="13"/>
      <c r="L166" s="15">
        <f>(J166/I166)-1</f>
        <v>9.303160919540221E-2</v>
      </c>
    </row>
    <row r="167" spans="1:12" x14ac:dyDescent="0.45">
      <c r="A167" s="1" t="s">
        <v>1</v>
      </c>
      <c r="B167" s="1" t="s">
        <v>71</v>
      </c>
      <c r="C167" s="54">
        <v>1.66336633663367E-2</v>
      </c>
      <c r="D167" s="54">
        <v>-1.1999999999999999E-3</v>
      </c>
      <c r="E167" s="54">
        <v>2.3800000000000002E-2</v>
      </c>
      <c r="F167" s="54">
        <v>6.7999999999999996E-3</v>
      </c>
      <c r="G167" s="54" t="s">
        <v>126</v>
      </c>
      <c r="H167" s="54">
        <v>3.3841576794347343E-2</v>
      </c>
      <c r="I167" s="54">
        <v>2.35E-2</v>
      </c>
      <c r="J167" s="16">
        <v>1.38E-2</v>
      </c>
      <c r="K167" s="13"/>
      <c r="L167" s="20">
        <f>(J167-I167)*100</f>
        <v>-0.97</v>
      </c>
    </row>
    <row r="168" spans="1:12" x14ac:dyDescent="0.45">
      <c r="C168" s="13"/>
      <c r="D168" s="13"/>
      <c r="E168" s="13"/>
      <c r="F168" s="13"/>
      <c r="G168" s="13"/>
      <c r="H168" s="13"/>
      <c r="I168" s="13"/>
      <c r="J168" s="13"/>
      <c r="K168" s="13"/>
      <c r="L168" s="13"/>
    </row>
    <row r="169" spans="1:12" x14ac:dyDescent="0.45">
      <c r="C169" s="52" t="s">
        <v>62</v>
      </c>
      <c r="D169" s="52"/>
      <c r="E169" s="52"/>
      <c r="F169" s="52"/>
      <c r="G169" s="52"/>
      <c r="H169" s="52"/>
      <c r="I169" s="52"/>
      <c r="J169" s="46"/>
      <c r="K169" s="13"/>
      <c r="L169" s="13"/>
    </row>
    <row r="170" spans="1:12" x14ac:dyDescent="0.45">
      <c r="C170" s="13">
        <v>2017</v>
      </c>
      <c r="D170" s="13">
        <v>2018</v>
      </c>
      <c r="E170" s="13">
        <v>2019</v>
      </c>
      <c r="F170" s="13">
        <v>2020</v>
      </c>
      <c r="G170" s="13">
        <v>2021</v>
      </c>
      <c r="H170" s="13">
        <v>2022</v>
      </c>
      <c r="I170" s="13">
        <v>2023</v>
      </c>
      <c r="J170" s="13">
        <v>2024</v>
      </c>
      <c r="K170" s="13"/>
      <c r="L170" s="13" t="s">
        <v>103</v>
      </c>
    </row>
    <row r="171" spans="1:12" x14ac:dyDescent="0.45">
      <c r="A171" t="s">
        <v>17</v>
      </c>
      <c r="B171" t="s">
        <v>7</v>
      </c>
      <c r="C171" s="53">
        <v>27.35</v>
      </c>
      <c r="D171" s="53" t="s">
        <v>126</v>
      </c>
      <c r="E171" s="53">
        <v>28.27</v>
      </c>
      <c r="F171" s="53">
        <v>29.16</v>
      </c>
      <c r="G171" s="53">
        <v>29.58</v>
      </c>
      <c r="H171" s="53">
        <v>29.45</v>
      </c>
      <c r="I171" s="53">
        <v>30.54</v>
      </c>
      <c r="J171" s="14">
        <v>32.75</v>
      </c>
      <c r="K171" s="13"/>
      <c r="L171" s="15">
        <f>(J171/I171)-1</f>
        <v>7.2364112639161871E-2</v>
      </c>
    </row>
    <row r="172" spans="1:12" x14ac:dyDescent="0.45">
      <c r="B172" t="s">
        <v>9</v>
      </c>
      <c r="C172" s="53">
        <v>27.93</v>
      </c>
      <c r="D172" s="53">
        <v>28.37</v>
      </c>
      <c r="E172" s="53">
        <v>29.37</v>
      </c>
      <c r="F172" s="53">
        <v>29.51</v>
      </c>
      <c r="G172" s="53">
        <v>30.13</v>
      </c>
      <c r="H172" s="53">
        <v>29.83</v>
      </c>
      <c r="I172" s="53">
        <v>30.93</v>
      </c>
      <c r="J172" s="14">
        <v>33.17</v>
      </c>
      <c r="K172" s="13"/>
      <c r="L172" s="15">
        <f>(J172/I172)-1</f>
        <v>7.2421597154865847E-2</v>
      </c>
    </row>
    <row r="173" spans="1:12" x14ac:dyDescent="0.45">
      <c r="A173" s="1" t="s">
        <v>1</v>
      </c>
      <c r="B173" s="1" t="s">
        <v>71</v>
      </c>
      <c r="C173" s="54">
        <v>2.0766201217328976E-2</v>
      </c>
      <c r="D173" s="54" t="s">
        <v>126</v>
      </c>
      <c r="E173" s="54">
        <v>3.7499999999999999E-2</v>
      </c>
      <c r="F173" s="54">
        <v>1.1900000000000001E-2</v>
      </c>
      <c r="G173" s="54">
        <v>1.7999999999999999E-2</v>
      </c>
      <c r="H173" s="54">
        <v>1.2738853503184681E-2</v>
      </c>
      <c r="I173" s="54">
        <v>1.24E-2</v>
      </c>
      <c r="J173" s="16">
        <v>1.2699999999999999E-2</v>
      </c>
      <c r="K173" s="13"/>
      <c r="L173" s="20">
        <f>(J173-I173)*100</f>
        <v>2.9999999999999992E-2</v>
      </c>
    </row>
    <row r="175" spans="1:12" x14ac:dyDescent="0.45">
      <c r="C175" s="52" t="s">
        <v>63</v>
      </c>
      <c r="D175" s="52"/>
      <c r="E175" s="52"/>
      <c r="F175" s="52"/>
      <c r="G175" s="52"/>
      <c r="H175" s="52"/>
      <c r="I175" s="52"/>
      <c r="J175" s="46"/>
      <c r="K175" s="13"/>
      <c r="L175" s="13"/>
    </row>
    <row r="176" spans="1:12" x14ac:dyDescent="0.45">
      <c r="C176" s="13">
        <v>2017</v>
      </c>
      <c r="D176" s="13">
        <v>2018</v>
      </c>
      <c r="E176" s="13">
        <v>2019</v>
      </c>
      <c r="F176" s="13">
        <v>2020</v>
      </c>
      <c r="G176" s="13">
        <v>2021</v>
      </c>
      <c r="H176" s="13">
        <v>2022</v>
      </c>
      <c r="I176" s="13">
        <v>2023</v>
      </c>
      <c r="J176" s="13">
        <v>2024</v>
      </c>
      <c r="K176" s="13"/>
      <c r="L176" s="13" t="s">
        <v>103</v>
      </c>
    </row>
    <row r="177" spans="1:12" x14ac:dyDescent="0.45">
      <c r="A177" t="s">
        <v>17</v>
      </c>
      <c r="B177" t="s">
        <v>7</v>
      </c>
      <c r="C177" s="53" t="s">
        <v>76</v>
      </c>
      <c r="D177" s="53" t="s">
        <v>126</v>
      </c>
      <c r="E177" s="53" t="s">
        <v>126</v>
      </c>
      <c r="F177" s="53">
        <v>31.62</v>
      </c>
      <c r="G177" s="53" t="s">
        <v>126</v>
      </c>
      <c r="H177" s="53" t="s">
        <v>126</v>
      </c>
      <c r="I177" s="53" t="s">
        <v>126</v>
      </c>
      <c r="J177" s="53" t="s">
        <v>126</v>
      </c>
      <c r="K177" s="13"/>
      <c r="L177" s="15" t="s">
        <v>76</v>
      </c>
    </row>
    <row r="178" spans="1:12" x14ac:dyDescent="0.45">
      <c r="B178" t="s">
        <v>9</v>
      </c>
      <c r="C178" s="53" t="s">
        <v>76</v>
      </c>
      <c r="D178" s="53">
        <v>30.6</v>
      </c>
      <c r="E178" s="53">
        <v>32.020000000000003</v>
      </c>
      <c r="F178" s="53">
        <v>31.39</v>
      </c>
      <c r="G178" s="53">
        <v>31.81</v>
      </c>
      <c r="H178" s="53">
        <v>32.11</v>
      </c>
      <c r="I178" s="53">
        <v>33.479999999999997</v>
      </c>
      <c r="J178" s="14">
        <v>35.67</v>
      </c>
      <c r="K178" s="13"/>
      <c r="L178" s="15">
        <f>(J178/I178)-1</f>
        <v>6.5412186379928405E-2</v>
      </c>
    </row>
    <row r="179" spans="1:12" x14ac:dyDescent="0.45">
      <c r="A179" s="1" t="s">
        <v>1</v>
      </c>
      <c r="B179" s="1" t="s">
        <v>71</v>
      </c>
      <c r="C179" s="54" t="s">
        <v>76</v>
      </c>
      <c r="D179" s="54" t="s">
        <v>126</v>
      </c>
      <c r="E179" s="54" t="s">
        <v>126</v>
      </c>
      <c r="F179" s="54">
        <v>-7.3000000000000001E-3</v>
      </c>
      <c r="G179" s="54" t="s">
        <v>126</v>
      </c>
      <c r="H179" s="54" t="s">
        <v>126</v>
      </c>
      <c r="I179" s="54" t="s">
        <v>126</v>
      </c>
      <c r="J179" s="54" t="s">
        <v>126</v>
      </c>
      <c r="K179" s="13"/>
      <c r="L179" s="15" t="s">
        <v>76</v>
      </c>
    </row>
    <row r="180" spans="1:12" x14ac:dyDescent="0.45">
      <c r="A180" s="1"/>
      <c r="B180" s="1"/>
      <c r="C180" s="16"/>
      <c r="D180" s="16"/>
      <c r="E180" s="16"/>
      <c r="F180" s="16"/>
      <c r="G180" s="16"/>
      <c r="H180" s="16"/>
      <c r="I180" s="16"/>
      <c r="J180" s="16"/>
      <c r="K180" s="13"/>
      <c r="L180" s="20"/>
    </row>
    <row r="181" spans="1:12" x14ac:dyDescent="0.45">
      <c r="C181" s="52" t="s">
        <v>64</v>
      </c>
      <c r="D181" s="52"/>
      <c r="E181" s="52"/>
      <c r="F181" s="52"/>
      <c r="G181" s="52"/>
      <c r="H181" s="52"/>
      <c r="I181" s="52"/>
      <c r="J181" s="46"/>
    </row>
    <row r="182" spans="1:12" x14ac:dyDescent="0.45">
      <c r="C182" s="13">
        <v>2017</v>
      </c>
      <c r="D182" s="13">
        <v>2018</v>
      </c>
      <c r="E182" s="13">
        <v>2019</v>
      </c>
      <c r="F182" s="13">
        <v>2020</v>
      </c>
      <c r="G182" s="13">
        <v>2021</v>
      </c>
      <c r="H182" s="13">
        <v>2022</v>
      </c>
      <c r="I182" s="13">
        <v>2023</v>
      </c>
      <c r="J182" s="13">
        <v>2024</v>
      </c>
      <c r="K182" s="13"/>
      <c r="L182" s="13" t="s">
        <v>103</v>
      </c>
    </row>
    <row r="183" spans="1:12" x14ac:dyDescent="0.45">
      <c r="A183" t="s">
        <v>17</v>
      </c>
      <c r="B183" t="s">
        <v>7</v>
      </c>
      <c r="C183" s="53">
        <v>37.5</v>
      </c>
      <c r="D183" s="53" t="s">
        <v>126</v>
      </c>
      <c r="E183" s="53" t="s">
        <v>126</v>
      </c>
      <c r="F183" s="53" t="s">
        <v>126</v>
      </c>
      <c r="G183" s="53" t="s">
        <v>126</v>
      </c>
      <c r="H183" s="53">
        <v>40.159999999999997</v>
      </c>
      <c r="I183" s="53">
        <v>38.74</v>
      </c>
      <c r="J183" s="14">
        <v>40.79</v>
      </c>
      <c r="K183" s="13"/>
      <c r="L183" s="15">
        <f>(J183/I183)-1</f>
        <v>5.2916881775942004E-2</v>
      </c>
    </row>
    <row r="184" spans="1:12" x14ac:dyDescent="0.45">
      <c r="B184" t="s">
        <v>9</v>
      </c>
      <c r="C184" s="53">
        <v>36.24</v>
      </c>
      <c r="D184" s="53">
        <v>36.43</v>
      </c>
      <c r="E184" s="53">
        <v>37.590000000000003</v>
      </c>
      <c r="F184" s="53">
        <v>37.49</v>
      </c>
      <c r="G184" s="53">
        <v>38.6</v>
      </c>
      <c r="H184" s="53">
        <v>39.64</v>
      </c>
      <c r="I184" s="53">
        <v>40.56</v>
      </c>
      <c r="J184" s="14">
        <v>42.82</v>
      </c>
      <c r="K184" s="13"/>
      <c r="L184" s="15">
        <f>(J184/I184)-1</f>
        <v>5.5719921104536496E-2</v>
      </c>
    </row>
    <row r="185" spans="1:12" x14ac:dyDescent="0.45">
      <c r="A185" s="1" t="s">
        <v>1</v>
      </c>
      <c r="B185" s="1" t="s">
        <v>71</v>
      </c>
      <c r="C185" s="54">
        <v>-3.4768211920529743E-2</v>
      </c>
      <c r="D185" s="54" t="s">
        <v>126</v>
      </c>
      <c r="E185" s="54" t="s">
        <v>126</v>
      </c>
      <c r="F185" s="54" t="s">
        <v>126</v>
      </c>
      <c r="G185" s="54" t="s">
        <v>126</v>
      </c>
      <c r="H185" s="54">
        <v>-1.3118062563067507E-2</v>
      </c>
      <c r="I185" s="54">
        <v>4.4900000000000002E-2</v>
      </c>
      <c r="J185" s="16">
        <v>4.7399999999999998E-2</v>
      </c>
      <c r="K185" s="13"/>
      <c r="L185" s="20">
        <f>(J185-I185)*100</f>
        <v>0.24999999999999953</v>
      </c>
    </row>
    <row r="186" spans="1:12" x14ac:dyDescent="0.45">
      <c r="C186" s="13"/>
      <c r="D186" s="13"/>
      <c r="E186" s="13"/>
      <c r="F186" s="13"/>
      <c r="G186" s="13"/>
      <c r="H186" s="13"/>
      <c r="I186" s="13"/>
      <c r="J186" s="13"/>
      <c r="K186" s="13"/>
      <c r="L186" s="13"/>
    </row>
    <row r="187" spans="1:12" x14ac:dyDescent="0.45">
      <c r="C187" s="52" t="s">
        <v>65</v>
      </c>
      <c r="D187" s="52"/>
      <c r="E187" s="52"/>
      <c r="F187" s="52"/>
      <c r="G187" s="52"/>
      <c r="H187" s="52"/>
      <c r="I187" s="52"/>
      <c r="J187" s="46"/>
      <c r="K187" s="13"/>
      <c r="L187" s="13"/>
    </row>
    <row r="188" spans="1:12" x14ac:dyDescent="0.45">
      <c r="C188" s="13">
        <v>2017</v>
      </c>
      <c r="D188" s="13">
        <v>2018</v>
      </c>
      <c r="E188" s="13">
        <v>2019</v>
      </c>
      <c r="F188" s="13">
        <v>2020</v>
      </c>
      <c r="G188" s="13">
        <v>2021</v>
      </c>
      <c r="H188" s="13">
        <v>2022</v>
      </c>
      <c r="I188" s="13">
        <v>2023</v>
      </c>
      <c r="J188" s="13">
        <v>2024</v>
      </c>
      <c r="K188" s="13"/>
      <c r="L188" s="13" t="s">
        <v>103</v>
      </c>
    </row>
    <row r="189" spans="1:12" x14ac:dyDescent="0.45">
      <c r="A189" t="s">
        <v>17</v>
      </c>
      <c r="B189" t="s">
        <v>7</v>
      </c>
      <c r="C189" s="53" t="s">
        <v>76</v>
      </c>
      <c r="D189" s="53" t="s">
        <v>76</v>
      </c>
      <c r="E189" s="53" t="s">
        <v>76</v>
      </c>
      <c r="F189" s="53" t="s">
        <v>126</v>
      </c>
      <c r="G189" s="53" t="s">
        <v>126</v>
      </c>
      <c r="H189" s="53" t="s">
        <v>126</v>
      </c>
      <c r="I189" s="53" t="s">
        <v>126</v>
      </c>
      <c r="J189" s="53" t="s">
        <v>126</v>
      </c>
      <c r="K189" s="13"/>
      <c r="L189" s="15" t="s">
        <v>76</v>
      </c>
    </row>
    <row r="190" spans="1:12" x14ac:dyDescent="0.45">
      <c r="B190" t="s">
        <v>9</v>
      </c>
      <c r="C190" s="53" t="s">
        <v>76</v>
      </c>
      <c r="D190" s="53" t="s">
        <v>76</v>
      </c>
      <c r="E190" s="53" t="s">
        <v>76</v>
      </c>
      <c r="F190" s="53">
        <v>43.53</v>
      </c>
      <c r="G190" s="53">
        <v>45.26</v>
      </c>
      <c r="H190" s="53">
        <v>45.98</v>
      </c>
      <c r="I190" s="53">
        <v>45.98</v>
      </c>
      <c r="J190" s="14">
        <v>49.51</v>
      </c>
      <c r="K190" s="13"/>
      <c r="L190" s="15">
        <f>(J190/I190)-1</f>
        <v>7.6772509786863896E-2</v>
      </c>
    </row>
    <row r="191" spans="1:12" x14ac:dyDescent="0.45">
      <c r="A191" s="1" t="s">
        <v>1</v>
      </c>
      <c r="B191" s="1" t="s">
        <v>71</v>
      </c>
      <c r="C191" s="54" t="s">
        <v>76</v>
      </c>
      <c r="D191" s="54" t="s">
        <v>76</v>
      </c>
      <c r="E191" s="54" t="s">
        <v>76</v>
      </c>
      <c r="F191" s="54" t="s">
        <v>126</v>
      </c>
      <c r="G191" s="54" t="s">
        <v>126</v>
      </c>
      <c r="H191" s="54" t="s">
        <v>126</v>
      </c>
      <c r="I191" s="54" t="s">
        <v>126</v>
      </c>
      <c r="J191" s="54" t="s">
        <v>126</v>
      </c>
      <c r="K191" s="13"/>
      <c r="L191" s="15" t="s">
        <v>76</v>
      </c>
    </row>
    <row r="193" spans="1:12" x14ac:dyDescent="0.45">
      <c r="C193" s="52" t="s">
        <v>66</v>
      </c>
      <c r="D193" s="52"/>
      <c r="E193" s="52"/>
      <c r="F193" s="52"/>
      <c r="G193" s="52"/>
      <c r="H193" s="52"/>
      <c r="I193" s="52"/>
      <c r="J193" s="46"/>
      <c r="K193" s="13"/>
      <c r="L193" s="13"/>
    </row>
    <row r="194" spans="1:12" x14ac:dyDescent="0.45">
      <c r="C194" s="13">
        <v>2017</v>
      </c>
      <c r="D194" s="13">
        <v>2018</v>
      </c>
      <c r="E194" s="13">
        <v>2019</v>
      </c>
      <c r="F194" s="13">
        <v>2020</v>
      </c>
      <c r="G194" s="13">
        <v>2021</v>
      </c>
      <c r="H194" s="13">
        <v>2022</v>
      </c>
      <c r="I194" s="13">
        <v>2023</v>
      </c>
      <c r="J194" s="13">
        <v>2024</v>
      </c>
      <c r="K194" s="13"/>
      <c r="L194" s="13" t="s">
        <v>103</v>
      </c>
    </row>
    <row r="195" spans="1:12" x14ac:dyDescent="0.45">
      <c r="A195" t="s">
        <v>17</v>
      </c>
      <c r="B195" t="s">
        <v>7</v>
      </c>
      <c r="C195" s="53" t="s">
        <v>76</v>
      </c>
      <c r="D195" s="53" t="s">
        <v>76</v>
      </c>
      <c r="E195" s="53" t="s">
        <v>76</v>
      </c>
      <c r="F195" s="53" t="s">
        <v>76</v>
      </c>
      <c r="G195" s="53" t="s">
        <v>76</v>
      </c>
      <c r="H195" s="53" t="s">
        <v>76</v>
      </c>
      <c r="I195" s="53" t="s">
        <v>76</v>
      </c>
      <c r="J195" s="53" t="s">
        <v>76</v>
      </c>
      <c r="K195" s="13"/>
      <c r="L195" s="15" t="s">
        <v>76</v>
      </c>
    </row>
    <row r="196" spans="1:12" x14ac:dyDescent="0.45">
      <c r="B196" t="s">
        <v>9</v>
      </c>
      <c r="C196" s="53" t="s">
        <v>76</v>
      </c>
      <c r="D196" s="53" t="s">
        <v>76</v>
      </c>
      <c r="E196" s="53" t="s">
        <v>76</v>
      </c>
      <c r="F196" s="53" t="s">
        <v>76</v>
      </c>
      <c r="G196" s="53" t="s">
        <v>76</v>
      </c>
      <c r="H196" s="53" t="s">
        <v>76</v>
      </c>
      <c r="I196" s="53" t="s">
        <v>76</v>
      </c>
      <c r="J196" s="53" t="s">
        <v>76</v>
      </c>
      <c r="K196" s="13"/>
      <c r="L196" s="15" t="s">
        <v>76</v>
      </c>
    </row>
    <row r="197" spans="1:12" x14ac:dyDescent="0.45">
      <c r="A197" s="1" t="s">
        <v>1</v>
      </c>
      <c r="B197" s="1" t="s">
        <v>71</v>
      </c>
      <c r="C197" s="55" t="s">
        <v>76</v>
      </c>
      <c r="D197" s="55" t="s">
        <v>76</v>
      </c>
      <c r="E197" s="55" t="s">
        <v>76</v>
      </c>
      <c r="F197" s="55" t="s">
        <v>76</v>
      </c>
      <c r="G197" s="55" t="s">
        <v>76</v>
      </c>
      <c r="H197" s="54" t="s">
        <v>76</v>
      </c>
      <c r="I197" s="54" t="s">
        <v>76</v>
      </c>
      <c r="J197" s="54" t="s">
        <v>76</v>
      </c>
      <c r="K197" s="13"/>
      <c r="L197" s="15" t="s">
        <v>76</v>
      </c>
    </row>
    <row r="198" spans="1:12" x14ac:dyDescent="0.45">
      <c r="A198" s="1"/>
      <c r="B198" s="1"/>
      <c r="C198" s="16"/>
      <c r="D198" s="16"/>
      <c r="E198" s="16"/>
      <c r="F198" s="16"/>
      <c r="G198" s="16"/>
      <c r="H198" s="16"/>
      <c r="I198" s="16"/>
      <c r="J198" s="16"/>
      <c r="K198" s="13"/>
      <c r="L198" s="20"/>
    </row>
    <row r="199" spans="1:12" x14ac:dyDescent="0.45">
      <c r="C199" s="52" t="s">
        <v>67</v>
      </c>
      <c r="D199" s="52"/>
      <c r="E199" s="52"/>
      <c r="F199" s="52"/>
      <c r="G199" s="52"/>
      <c r="H199" s="52"/>
      <c r="I199" s="52"/>
      <c r="J199" s="46"/>
    </row>
    <row r="200" spans="1:12" x14ac:dyDescent="0.45">
      <c r="C200" s="13">
        <v>2017</v>
      </c>
      <c r="D200" s="13">
        <v>2018</v>
      </c>
      <c r="E200" s="13">
        <v>2019</v>
      </c>
      <c r="F200" s="13">
        <v>2020</v>
      </c>
      <c r="G200" s="13">
        <v>2021</v>
      </c>
      <c r="H200" s="13">
        <v>2022</v>
      </c>
      <c r="I200" s="13">
        <v>2023</v>
      </c>
      <c r="J200" s="13">
        <v>2024</v>
      </c>
      <c r="K200" s="13"/>
      <c r="L200" s="13" t="s">
        <v>103</v>
      </c>
    </row>
    <row r="201" spans="1:12" x14ac:dyDescent="0.45">
      <c r="A201" t="s">
        <v>17</v>
      </c>
      <c r="B201" t="s">
        <v>7</v>
      </c>
      <c r="C201" s="53" t="s">
        <v>76</v>
      </c>
      <c r="D201" s="53" t="s">
        <v>76</v>
      </c>
      <c r="E201" s="53" t="s">
        <v>76</v>
      </c>
      <c r="F201" s="53" t="s">
        <v>76</v>
      </c>
      <c r="G201" s="53" t="s">
        <v>76</v>
      </c>
      <c r="H201" s="53" t="s">
        <v>76</v>
      </c>
      <c r="I201" s="53" t="s">
        <v>76</v>
      </c>
      <c r="J201" s="53" t="s">
        <v>76</v>
      </c>
      <c r="K201" s="13"/>
      <c r="L201" s="15" t="s">
        <v>76</v>
      </c>
    </row>
    <row r="202" spans="1:12" x14ac:dyDescent="0.45">
      <c r="B202" t="s">
        <v>9</v>
      </c>
      <c r="C202" s="53" t="s">
        <v>76</v>
      </c>
      <c r="D202" s="53" t="s">
        <v>76</v>
      </c>
      <c r="E202" s="53" t="s">
        <v>76</v>
      </c>
      <c r="F202" s="53" t="s">
        <v>76</v>
      </c>
      <c r="G202" s="53" t="s">
        <v>76</v>
      </c>
      <c r="H202" s="53" t="s">
        <v>76</v>
      </c>
      <c r="I202" s="53" t="s">
        <v>76</v>
      </c>
      <c r="J202" s="53" t="s">
        <v>76</v>
      </c>
      <c r="K202" s="13"/>
      <c r="L202" s="15" t="s">
        <v>76</v>
      </c>
    </row>
    <row r="203" spans="1:12" x14ac:dyDescent="0.45">
      <c r="A203" s="1" t="s">
        <v>1</v>
      </c>
      <c r="B203" s="1" t="s">
        <v>71</v>
      </c>
      <c r="C203" s="55" t="s">
        <v>76</v>
      </c>
      <c r="D203" s="54" t="s">
        <v>76</v>
      </c>
      <c r="E203" s="54" t="s">
        <v>76</v>
      </c>
      <c r="F203" s="54" t="s">
        <v>76</v>
      </c>
      <c r="G203" s="54" t="s">
        <v>76</v>
      </c>
      <c r="H203" s="54" t="s">
        <v>76</v>
      </c>
      <c r="I203" s="54" t="s">
        <v>76</v>
      </c>
      <c r="J203" s="54" t="s">
        <v>76</v>
      </c>
      <c r="K203" s="13"/>
      <c r="L203" s="15" t="s">
        <v>76</v>
      </c>
    </row>
    <row r="204" spans="1:12" x14ac:dyDescent="0.45">
      <c r="C204" s="13"/>
      <c r="D204" s="13"/>
      <c r="E204" s="13"/>
      <c r="F204" s="13"/>
      <c r="G204" s="13"/>
      <c r="H204" s="13"/>
      <c r="I204" s="13"/>
      <c r="J204" s="13"/>
      <c r="K204" s="13"/>
      <c r="L204" s="13"/>
    </row>
    <row r="205" spans="1:12" x14ac:dyDescent="0.45">
      <c r="C205" s="52" t="s">
        <v>68</v>
      </c>
      <c r="D205" s="52"/>
      <c r="E205" s="52"/>
      <c r="F205" s="52"/>
      <c r="G205" s="52"/>
      <c r="H205" s="52"/>
      <c r="I205" s="52"/>
      <c r="J205" s="46"/>
      <c r="K205" s="13"/>
      <c r="L205" s="13"/>
    </row>
    <row r="206" spans="1:12" x14ac:dyDescent="0.45">
      <c r="C206" s="13">
        <v>2017</v>
      </c>
      <c r="D206" s="13">
        <v>2018</v>
      </c>
      <c r="E206" s="13">
        <v>2019</v>
      </c>
      <c r="F206" s="13">
        <v>2020</v>
      </c>
      <c r="G206" s="13">
        <v>2021</v>
      </c>
      <c r="H206" s="13">
        <v>2022</v>
      </c>
      <c r="I206" s="13">
        <v>2023</v>
      </c>
      <c r="J206" s="13">
        <v>2024</v>
      </c>
      <c r="K206" s="13"/>
      <c r="L206" s="13" t="s">
        <v>103</v>
      </c>
    </row>
    <row r="207" spans="1:12" x14ac:dyDescent="0.45">
      <c r="A207" t="s">
        <v>17</v>
      </c>
      <c r="B207" t="s">
        <v>7</v>
      </c>
      <c r="C207" s="53" t="s">
        <v>76</v>
      </c>
      <c r="D207" s="53" t="s">
        <v>126</v>
      </c>
      <c r="E207" s="53" t="s">
        <v>76</v>
      </c>
      <c r="F207" s="53" t="s">
        <v>126</v>
      </c>
      <c r="G207" s="53" t="s">
        <v>126</v>
      </c>
      <c r="H207" s="53" t="s">
        <v>76</v>
      </c>
      <c r="I207" s="53" t="s">
        <v>76</v>
      </c>
      <c r="J207" s="53" t="s">
        <v>76</v>
      </c>
      <c r="K207" s="13"/>
      <c r="L207" s="15" t="s">
        <v>76</v>
      </c>
    </row>
    <row r="208" spans="1:12" x14ac:dyDescent="0.45">
      <c r="B208" t="s">
        <v>9</v>
      </c>
      <c r="C208" s="53" t="s">
        <v>76</v>
      </c>
      <c r="D208" s="53">
        <v>70.27</v>
      </c>
      <c r="E208" s="53" t="s">
        <v>76</v>
      </c>
      <c r="F208" s="53">
        <v>70.38</v>
      </c>
      <c r="G208" s="53">
        <v>66.23</v>
      </c>
      <c r="H208" s="53" t="s">
        <v>76</v>
      </c>
      <c r="I208" s="53" t="s">
        <v>76</v>
      </c>
      <c r="J208" s="53" t="s">
        <v>76</v>
      </c>
      <c r="K208" s="13"/>
      <c r="L208" s="15" t="s">
        <v>76</v>
      </c>
    </row>
    <row r="209" spans="1:12" x14ac:dyDescent="0.45">
      <c r="A209" s="1" t="s">
        <v>1</v>
      </c>
      <c r="B209" s="1" t="s">
        <v>71</v>
      </c>
      <c r="C209" s="54" t="s">
        <v>76</v>
      </c>
      <c r="D209" s="54" t="s">
        <v>126</v>
      </c>
      <c r="E209" s="54" t="s">
        <v>76</v>
      </c>
      <c r="F209" s="54" t="s">
        <v>126</v>
      </c>
      <c r="G209" s="54" t="s">
        <v>126</v>
      </c>
      <c r="H209" s="54" t="s">
        <v>76</v>
      </c>
      <c r="I209" s="54" t="s">
        <v>76</v>
      </c>
      <c r="J209" s="54" t="s">
        <v>76</v>
      </c>
      <c r="K209" s="13"/>
      <c r="L209" s="15" t="s">
        <v>76</v>
      </c>
    </row>
    <row r="210" spans="1:12" x14ac:dyDescent="0.45">
      <c r="A210" s="10"/>
      <c r="B210" s="10"/>
      <c r="C210" s="10"/>
      <c r="D210" s="10"/>
      <c r="E210" s="10"/>
      <c r="F210" s="10"/>
      <c r="G210" s="10"/>
      <c r="H210" s="10"/>
      <c r="I210" s="10"/>
      <c r="J210" s="10"/>
      <c r="K210" s="10"/>
      <c r="L210" s="10"/>
    </row>
  </sheetData>
  <mergeCells count="34">
    <mergeCell ref="C181:I181"/>
    <mergeCell ref="C187:I187"/>
    <mergeCell ref="C193:I193"/>
    <mergeCell ref="C199:I199"/>
    <mergeCell ref="C205:I205"/>
    <mergeCell ref="C151:I151"/>
    <mergeCell ref="C157:I157"/>
    <mergeCell ref="C163:I163"/>
    <mergeCell ref="C169:I169"/>
    <mergeCell ref="C175:I175"/>
    <mergeCell ref="C121:I121"/>
    <mergeCell ref="C127:I127"/>
    <mergeCell ref="C133:I133"/>
    <mergeCell ref="C139:I139"/>
    <mergeCell ref="C145:I145"/>
    <mergeCell ref="C90:I90"/>
    <mergeCell ref="C96:I96"/>
    <mergeCell ref="C102:I102"/>
    <mergeCell ref="C109:I109"/>
    <mergeCell ref="C115:I115"/>
    <mergeCell ref="C6:I6"/>
    <mergeCell ref="C12:I12"/>
    <mergeCell ref="C18:I18"/>
    <mergeCell ref="C24:I24"/>
    <mergeCell ref="C30:I30"/>
    <mergeCell ref="C66:I66"/>
    <mergeCell ref="C72:I72"/>
    <mergeCell ref="C78:I78"/>
    <mergeCell ref="C84:I84"/>
    <mergeCell ref="C36:I36"/>
    <mergeCell ref="C42:I42"/>
    <mergeCell ref="C48:I48"/>
    <mergeCell ref="C54:I54"/>
    <mergeCell ref="C60:I60"/>
  </mergeCells>
  <hyperlinks>
    <hyperlink ref="A1" location="Contents!A1" display="Back to Contents" xr:uid="{18DB8EBE-5B7A-4FAF-8020-8AA023A10507}"/>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12E946429CF543A0BBECC106E30C2A" ma:contentTypeVersion="" ma:contentTypeDescription="Create a new document." ma:contentTypeScope="" ma:versionID="174204939f251bcc091dac1a5eed1420">
  <xsd:schema xmlns:xsd="http://www.w3.org/2001/XMLSchema" xmlns:xs="http://www.w3.org/2001/XMLSchema" xmlns:p="http://schemas.microsoft.com/office/2006/metadata/properties" xmlns:ns2="abf03d34-fa1a-4ace-8e72-066b67dfef15" xmlns:ns3="bbb58900-d01f-42c9-9f65-63da9b7a4eba" targetNamespace="http://schemas.microsoft.com/office/2006/metadata/properties" ma:root="true" ma:fieldsID="e29718101a9e002be4ada6b7dbc31ae8" ns2:_="" ns3:_="">
    <xsd:import namespace="abf03d34-fa1a-4ace-8e72-066b67dfef15"/>
    <xsd:import namespace="bbb58900-d01f-42c9-9f65-63da9b7a4e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03d34-fa1a-4ace-8e72-066b67dfe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b58900-d01f-42c9-9f65-63da9b7a4eb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E1DE88-C570-40FD-9607-44B6EBA48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03d34-fa1a-4ace-8e72-066b67dfef15"/>
    <ds:schemaRef ds:uri="bbb58900-d01f-42c9-9f65-63da9b7a4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26ACD3-3777-4006-B1F5-1C3299CC291F}">
  <ds:schemaRefs>
    <ds:schemaRef ds:uri="http://schemas.microsoft.com/sharepoint/v3/contenttype/forms"/>
  </ds:schemaRefs>
</ds:datastoreItem>
</file>

<file path=customXml/itemProps3.xml><?xml version="1.0" encoding="utf-8"?>
<ds:datastoreItem xmlns:ds="http://schemas.openxmlformats.org/officeDocument/2006/customXml" ds:itemID="{F0FD2C22-25E2-42DB-BE58-3634048ECEF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abf03d34-fa1a-4ace-8e72-066b67dfef15"/>
    <ds:schemaRef ds:uri="http://purl.org/dc/elements/1.1/"/>
    <ds:schemaRef ds:uri="http://schemas.microsoft.com/office/2006/metadata/properties"/>
    <ds:schemaRef ds:uri="bbb58900-d01f-42c9-9f65-63da9b7a4eb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Contents</vt:lpstr>
      <vt:lpstr>1</vt:lpstr>
      <vt:lpstr>2</vt:lpstr>
      <vt:lpstr>3</vt:lpstr>
      <vt:lpstr>4</vt:lpstr>
      <vt:lpstr>5</vt:lpstr>
      <vt:lpstr>6</vt:lpstr>
      <vt:lpstr>7</vt:lpstr>
      <vt:lpstr>8</vt:lpstr>
      <vt:lpstr>9</vt:lpstr>
      <vt:lpstr>10</vt:lpstr>
      <vt:lpst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Fong</dc:creator>
  <cp:lastModifiedBy>Joseph Cant</cp:lastModifiedBy>
  <dcterms:created xsi:type="dcterms:W3CDTF">2021-10-21T08:56:08Z</dcterms:created>
  <dcterms:modified xsi:type="dcterms:W3CDTF">2025-02-27T15:24:03Z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0x010100A612E946429CF543A0BBECC106E30C2A</vt:lpwstr>
  </property>
</Properties>
</file>