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2" sheetId="2" r:id="rId1"/>
    <sheet name="Sheet3" sheetId="3" r:id="rId2"/>
  </sheets>
  <definedNames>
    <definedName name="_xlnm._FilterDatabase" localSheetId="0" hidden="1">Sheet2!$B$3:$K$11</definedName>
    <definedName name="_xlnm.Criteria" localSheetId="0">Sheet2!$M$2:$M$4</definedName>
    <definedName name="_xlnm.Extract" localSheetId="0">Sheet2!$B$25:$K$25</definedName>
  </definedNames>
  <calcPr calcId="145621"/>
</workbook>
</file>

<file path=xl/calcChain.xml><?xml version="1.0" encoding="utf-8"?>
<calcChain xmlns="http://schemas.openxmlformats.org/spreadsheetml/2006/main">
  <c r="I10" i="2" l="1"/>
  <c r="K10" i="2" s="1"/>
  <c r="I5" i="2"/>
  <c r="K5" i="2" s="1"/>
  <c r="I11" i="2"/>
  <c r="K11" i="2" s="1"/>
  <c r="I6" i="2"/>
  <c r="K6" i="2" s="1"/>
  <c r="E13" i="2"/>
  <c r="F13" i="2"/>
  <c r="F12" i="2"/>
  <c r="C13" i="2"/>
  <c r="C12" i="2"/>
  <c r="H5" i="2"/>
  <c r="H10" i="2" l="1"/>
  <c r="H7" i="2"/>
  <c r="I9" i="2"/>
  <c r="H9" i="2"/>
  <c r="K9" i="2"/>
  <c r="I7" i="2"/>
  <c r="K7" i="2" s="1"/>
  <c r="I8" i="2"/>
  <c r="K8" i="2" s="1"/>
  <c r="H8" i="2"/>
  <c r="H11" i="2"/>
  <c r="H6" i="2"/>
  <c r="G13" i="2"/>
  <c r="G12" i="2"/>
  <c r="E12" i="2"/>
  <c r="H4" i="2"/>
  <c r="I4" i="2"/>
  <c r="K4" i="2" s="1"/>
  <c r="D12" i="2"/>
  <c r="D13" i="2"/>
  <c r="J6" i="2" l="1"/>
  <c r="J7" i="2"/>
  <c r="J10" i="2"/>
  <c r="J9" i="2"/>
  <c r="J11" i="2"/>
  <c r="J8" i="2"/>
  <c r="J5" i="2"/>
  <c r="J4" i="2"/>
</calcChain>
</file>

<file path=xl/sharedStrings.xml><?xml version="1.0" encoding="utf-8"?>
<sst xmlns="http://schemas.openxmlformats.org/spreadsheetml/2006/main" count="61" uniqueCount="23">
  <si>
    <t>Student Name</t>
  </si>
  <si>
    <t>Religion</t>
  </si>
  <si>
    <t>English</t>
  </si>
  <si>
    <t>Maths</t>
  </si>
  <si>
    <t>Max</t>
  </si>
  <si>
    <t>Min</t>
  </si>
  <si>
    <t>Grade</t>
  </si>
  <si>
    <t>Pass</t>
  </si>
  <si>
    <t>Fail</t>
  </si>
  <si>
    <t>Tami</t>
  </si>
  <si>
    <t>Science</t>
  </si>
  <si>
    <t>MARKS</t>
  </si>
  <si>
    <t>Total</t>
  </si>
  <si>
    <t>Average</t>
  </si>
  <si>
    <t>Rank</t>
  </si>
  <si>
    <t>Prashan</t>
  </si>
  <si>
    <t>Vinoth</t>
  </si>
  <si>
    <t>Ravi</t>
  </si>
  <si>
    <t>Kisho</t>
  </si>
  <si>
    <t>Shan</t>
  </si>
  <si>
    <t>Aravinth</t>
  </si>
  <si>
    <t>Rajesh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</si>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</sst>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Sheet2!$C$2:$C$3</c:f>
              <c:strCache>
                <c:ptCount val="1"/>
                <c:pt idx="0">
                  <c:v>MARKS Religion</c:v>
                </c:pt>
              </c:strCache>
            </c:strRef>
          </c:tx>
          <c:invertIfNegative val="0"/>
          <c:cat>
            <c:strRef>
              <c:f>Sheet2!$B$4:$B$11</c:f>
              <c:strCache>
                <c:ptCount val="8"/>
                <c:pt idx="0">
                  <c:v>Prashan</c:v>
                </c:pt>
                <c:pt idx="1">
                  <c:v>Vinoth</c:v>
                </c:pt>
                <c:pt idx="2">
                  <c:v>Ravi</c:v>
                </c:pt>
                <c:pt idx="3">
                  <c:v>Kisho</c:v>
                </c:pt>
                <c:pt idx="4">
                  <c:v>Aravinth</c:v>
                </c:pt>
                <c:pt idx="5">
                  <c:v>Rajesh</c:v>
                </c:pt>
                <c:pt idx="6">
                  <c:v>Ramesh</c:v>
                </c:pt>
                <c:pt idx="7">
                  <c:v>Shan</c:v>
                </c:pt>
              </c:strCache>
            </c:strRef>
          </c:cat>
          <c:val>
            <c:numRef>
              <c:f>Sheet2!$C$4:$C$11</c:f>
              <c:numCache>
                <c:formatCode>General</c:formatCode>
                <c:ptCount val="8"/>
                <c:pt idx="0">
                  <c:v>86</c:v>
                </c:pt>
                <c:pt idx="1">
                  <c:v>85</c:v>
                </c:pt>
                <c:pt idx="2">
                  <c:v>75</c:v>
                </c:pt>
                <c:pt idx="3">
                  <c:v>58</c:v>
                </c:pt>
                <c:pt idx="4">
                  <c:v>74</c:v>
                </c:pt>
                <c:pt idx="5">
                  <c:v>65</c:v>
                </c:pt>
                <c:pt idx="6">
                  <c:v>78</c:v>
                </c:pt>
                <c:pt idx="7">
                  <c:v>78</c:v>
                </c:pt>
              </c:numCache>
            </c:numRef>
          </c:val>
        </c:ser>
        <c:ser>
          <c:idx val="1"/>
          <c:order val="1"/>
          <c:tx>
            <c:strRef>
              <c:f>Sheet2!$D$2:$D$3</c:f>
              <c:strCache>
                <c:ptCount val="1"/>
                <c:pt idx="0">
                  <c:v>MARKS Tami</c:v>
                </c:pt>
              </c:strCache>
            </c:strRef>
          </c:tx>
          <c:invertIfNegative val="0"/>
          <c:cat>
            <c:strRef>
              <c:f>Sheet2!$B$4:$B$11</c:f>
              <c:strCache>
                <c:ptCount val="8"/>
                <c:pt idx="0">
                  <c:v>Prashan</c:v>
                </c:pt>
                <c:pt idx="1">
                  <c:v>Vinoth</c:v>
                </c:pt>
                <c:pt idx="2">
                  <c:v>Ravi</c:v>
                </c:pt>
                <c:pt idx="3">
                  <c:v>Kisho</c:v>
                </c:pt>
                <c:pt idx="4">
                  <c:v>Aravinth</c:v>
                </c:pt>
                <c:pt idx="5">
                  <c:v>Rajesh</c:v>
                </c:pt>
                <c:pt idx="6">
                  <c:v>Ramesh</c:v>
                </c:pt>
                <c:pt idx="7">
                  <c:v>Shan</c:v>
                </c:pt>
              </c:strCache>
            </c:strRef>
          </c:cat>
          <c:val>
            <c:numRef>
              <c:f>Sheet2!$D$4:$D$11</c:f>
              <c:numCache>
                <c:formatCode>General</c:formatCode>
                <c:ptCount val="8"/>
                <c:pt idx="0">
                  <c:v>85</c:v>
                </c:pt>
                <c:pt idx="1">
                  <c:v>68</c:v>
                </c:pt>
                <c:pt idx="2">
                  <c:v>86</c:v>
                </c:pt>
                <c:pt idx="3">
                  <c:v>75</c:v>
                </c:pt>
                <c:pt idx="4">
                  <c:v>74</c:v>
                </c:pt>
                <c:pt idx="5">
                  <c:v>68</c:v>
                </c:pt>
                <c:pt idx="6">
                  <c:v>67</c:v>
                </c:pt>
                <c:pt idx="7">
                  <c:v>88</c:v>
                </c:pt>
              </c:numCache>
            </c:numRef>
          </c:val>
        </c:ser>
        <c:ser>
          <c:idx val="2"/>
          <c:order val="2"/>
          <c:tx>
            <c:strRef>
              <c:f>Sheet2!$E$2:$E$3</c:f>
              <c:strCache>
                <c:ptCount val="1"/>
                <c:pt idx="0">
                  <c:v>MARKS Science</c:v>
                </c:pt>
              </c:strCache>
            </c:strRef>
          </c:tx>
          <c:invertIfNegative val="0"/>
          <c:cat>
            <c:strRef>
              <c:f>Sheet2!$B$4:$B$11</c:f>
              <c:strCache>
                <c:ptCount val="8"/>
                <c:pt idx="0">
                  <c:v>Prashan</c:v>
                </c:pt>
                <c:pt idx="1">
                  <c:v>Vinoth</c:v>
                </c:pt>
                <c:pt idx="2">
                  <c:v>Ravi</c:v>
                </c:pt>
                <c:pt idx="3">
                  <c:v>Kisho</c:v>
                </c:pt>
                <c:pt idx="4">
                  <c:v>Aravinth</c:v>
                </c:pt>
                <c:pt idx="5">
                  <c:v>Rajesh</c:v>
                </c:pt>
                <c:pt idx="6">
                  <c:v>Ramesh</c:v>
                </c:pt>
                <c:pt idx="7">
                  <c:v>Shan</c:v>
                </c:pt>
              </c:strCache>
            </c:strRef>
          </c:cat>
          <c:val>
            <c:numRef>
              <c:f>Sheet2!$E$4:$E$11</c:f>
              <c:numCache>
                <c:formatCode>General</c:formatCode>
                <c:ptCount val="8"/>
                <c:pt idx="0">
                  <c:v>86</c:v>
                </c:pt>
                <c:pt idx="1">
                  <c:v>85</c:v>
                </c:pt>
                <c:pt idx="2">
                  <c:v>65</c:v>
                </c:pt>
                <c:pt idx="3">
                  <c:v>75</c:v>
                </c:pt>
                <c:pt idx="4">
                  <c:v>76</c:v>
                </c:pt>
                <c:pt idx="5">
                  <c:v>78</c:v>
                </c:pt>
                <c:pt idx="6">
                  <c:v>78</c:v>
                </c:pt>
                <c:pt idx="7">
                  <c:v>78</c:v>
                </c:pt>
              </c:numCache>
            </c:numRef>
          </c:val>
        </c:ser>
        <c:ser>
          <c:idx val="3"/>
          <c:order val="3"/>
          <c:tx>
            <c:strRef>
              <c:f>Sheet2!$F$2:$F$3</c:f>
              <c:strCache>
                <c:ptCount val="1"/>
                <c:pt idx="0">
                  <c:v>MARKS Maths</c:v>
                </c:pt>
              </c:strCache>
            </c:strRef>
          </c:tx>
          <c:invertIfNegative val="0"/>
          <c:cat>
            <c:strRef>
              <c:f>Sheet2!$B$4:$B$11</c:f>
              <c:strCache>
                <c:ptCount val="8"/>
                <c:pt idx="0">
                  <c:v>Prashan</c:v>
                </c:pt>
                <c:pt idx="1">
                  <c:v>Vinoth</c:v>
                </c:pt>
                <c:pt idx="2">
                  <c:v>Ravi</c:v>
                </c:pt>
                <c:pt idx="3">
                  <c:v>Kisho</c:v>
                </c:pt>
                <c:pt idx="4">
                  <c:v>Aravinth</c:v>
                </c:pt>
                <c:pt idx="5">
                  <c:v>Rajesh</c:v>
                </c:pt>
                <c:pt idx="6">
                  <c:v>Ramesh</c:v>
                </c:pt>
                <c:pt idx="7">
                  <c:v>Shan</c:v>
                </c:pt>
              </c:strCache>
            </c:strRef>
          </c:cat>
          <c:val>
            <c:numRef>
              <c:f>Sheet2!$F$4:$F$11</c:f>
              <c:numCache>
                <c:formatCode>General</c:formatCode>
                <c:ptCount val="8"/>
                <c:pt idx="0">
                  <c:v>90</c:v>
                </c:pt>
                <c:pt idx="1">
                  <c:v>75</c:v>
                </c:pt>
                <c:pt idx="2">
                  <c:v>85</c:v>
                </c:pt>
                <c:pt idx="3">
                  <c:v>75</c:v>
                </c:pt>
                <c:pt idx="4">
                  <c:v>67</c:v>
                </c:pt>
                <c:pt idx="5">
                  <c:v>69</c:v>
                </c:pt>
                <c:pt idx="6">
                  <c:v>68</c:v>
                </c:pt>
                <c:pt idx="7">
                  <c:v>85</c:v>
                </c:pt>
              </c:numCache>
            </c:numRef>
          </c:val>
        </c:ser>
        <c:ser>
          <c:idx val="4"/>
          <c:order val="4"/>
          <c:tx>
            <c:strRef>
              <c:f>Sheet2!$G$2:$G$3</c:f>
              <c:strCache>
                <c:ptCount val="1"/>
                <c:pt idx="0">
                  <c:v>MARKS English</c:v>
                </c:pt>
              </c:strCache>
            </c:strRef>
          </c:tx>
          <c:invertIfNegative val="0"/>
          <c:cat>
            <c:strRef>
              <c:f>Sheet2!$B$4:$B$11</c:f>
              <c:strCache>
                <c:ptCount val="8"/>
                <c:pt idx="0">
                  <c:v>Prashan</c:v>
                </c:pt>
                <c:pt idx="1">
                  <c:v>Vinoth</c:v>
                </c:pt>
                <c:pt idx="2">
                  <c:v>Ravi</c:v>
                </c:pt>
                <c:pt idx="3">
                  <c:v>Kisho</c:v>
                </c:pt>
                <c:pt idx="4">
                  <c:v>Aravinth</c:v>
                </c:pt>
                <c:pt idx="5">
                  <c:v>Rajesh</c:v>
                </c:pt>
                <c:pt idx="6">
                  <c:v>Ramesh</c:v>
                </c:pt>
                <c:pt idx="7">
                  <c:v>Shan</c:v>
                </c:pt>
              </c:strCache>
            </c:strRef>
          </c:cat>
          <c:val>
            <c:numRef>
              <c:f>Sheet2!$G$4:$G$11</c:f>
              <c:numCache>
                <c:formatCode>General</c:formatCode>
                <c:ptCount val="8"/>
                <c:pt idx="0">
                  <c:v>78</c:v>
                </c:pt>
                <c:pt idx="1">
                  <c:v>85</c:v>
                </c:pt>
                <c:pt idx="2">
                  <c:v>78</c:v>
                </c:pt>
                <c:pt idx="3">
                  <c:v>69</c:v>
                </c:pt>
                <c:pt idx="4">
                  <c:v>85</c:v>
                </c:pt>
                <c:pt idx="5">
                  <c:v>75</c:v>
                </c:pt>
                <c:pt idx="6">
                  <c:v>65</c:v>
                </c:pt>
                <c:pt idx="7">
                  <c:v>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3352320"/>
        <c:axId val="73353856"/>
        <c:axId val="0"/>
      </c:bar3DChart>
      <c:catAx>
        <c:axId val="73352320"/>
        <c:scaling>
          <c:orientation val="minMax"/>
        </c:scaling>
        <c:delete val="0"/>
        <c:axPos val="b"/>
        <c:majorTickMark val="out"/>
        <c:minorTickMark val="none"/>
        <c:tickLblPos val="nextTo"/>
        <c:crossAx val="73353856"/>
        <c:crosses val="autoZero"/>
        <c:auto val="1"/>
        <c:lblAlgn val="ctr"/>
        <c:lblOffset val="100"/>
        <c:noMultiLvlLbl val="0"/>
      </c:catAx>
      <c:valAx>
        <c:axId val="73353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352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200025</xdr:colOff>
      <xdr:row>4</xdr:row>
      <xdr:rowOff>109536</xdr:rowOff>
    </xdr:from>
    <xdr:to>
      <xdr:col>19</xdr:col>
      <xdr:colOff>447675</xdr:colOff>
      <xdr:row>24</xdr:row>
      <xdr:rowOff>38099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P29" sqref="P29"/>
    </sheetView>
  </sheetViews>
  <sheetFormatPr defaultRowHeight="15" x14ac:dyDescent="0.25"/>
  <cols>
    <col min="2" max="2" width="15" bestFit="1" customWidth="1"/>
    <col min="3" max="3" width="9.7109375" bestFit="1" customWidth="1"/>
    <col min="4" max="4" width="6.42578125" bestFit="1" customWidth="1"/>
    <col min="5" max="5" width="8.7109375" bestFit="1" customWidth="1"/>
    <col min="6" max="6" width="7.28515625" bestFit="1" customWidth="1"/>
    <col min="7" max="7" width="8.7109375" bestFit="1" customWidth="1"/>
    <col min="8" max="8" width="6.5703125" bestFit="1" customWidth="1"/>
    <col min="9" max="9" width="9.42578125" bestFit="1" customWidth="1"/>
    <col min="10" max="10" width="6.42578125" bestFit="1" customWidth="1"/>
    <col min="11" max="11" width="7.28515625" bestFit="1" customWidth="1"/>
  </cols>
  <sheetData>
    <row r="1" spans="1:18" ht="15.75" thickBot="1" x14ac:dyDescent="0.3">
      <c r="B1" s="2"/>
      <c r="M1" s="2"/>
    </row>
    <row r="2" spans="1:18" ht="16.5" thickTop="1" thickBot="1" x14ac:dyDescent="0.3">
      <c r="A2" s="3"/>
      <c r="B2" s="57" t="s">
        <v>0</v>
      </c>
      <c r="C2" s="59" t="s">
        <v>11</v>
      </c>
      <c r="D2" s="60"/>
      <c r="E2" s="60"/>
      <c r="F2" s="60"/>
      <c r="G2" s="60"/>
      <c r="H2" s="61" t="s">
        <v>12</v>
      </c>
      <c r="I2" s="57" t="s">
        <v>13</v>
      </c>
      <c r="J2" s="63" t="s">
        <v>14</v>
      </c>
      <c r="K2" s="57" t="s">
        <v>6</v>
      </c>
      <c r="L2" s="53" t="s">
        <v>6</v>
      </c>
      <c r="M2" s="55" t="s">
        <v>6</v>
      </c>
    </row>
    <row r="3" spans="1:18" ht="16.5" thickTop="1" thickBot="1" x14ac:dyDescent="0.3">
      <c r="A3" s="3"/>
      <c r="B3" s="58"/>
      <c r="C3" s="6" t="s">
        <v>1</v>
      </c>
      <c r="D3" s="6" t="s">
        <v>9</v>
      </c>
      <c r="E3" s="12" t="s">
        <v>10</v>
      </c>
      <c r="F3" s="6" t="s">
        <v>3</v>
      </c>
      <c r="G3" s="6" t="s">
        <v>2</v>
      </c>
      <c r="H3" s="62"/>
      <c r="I3" s="58"/>
      <c r="J3" s="64"/>
      <c r="K3" s="58"/>
      <c r="L3" s="54"/>
      <c r="M3" s="56"/>
    </row>
    <row r="4" spans="1:18" ht="16.5" thickTop="1" thickBot="1" x14ac:dyDescent="0.3">
      <c r="B4" s="6" t="s">
        <v>15</v>
      </c>
      <c r="C4" s="24">
        <v>86</v>
      </c>
      <c r="D4" s="32">
        <v>85</v>
      </c>
      <c r="E4" s="36">
        <v>86</v>
      </c>
      <c r="F4" s="32">
        <v>90</v>
      </c>
      <c r="G4" s="32">
        <v>78</v>
      </c>
      <c r="H4" s="32">
        <f>SUM(C4:G4)</f>
        <v>425</v>
      </c>
      <c r="I4" s="32">
        <f>AVERAGE(C4:G4)</f>
        <v>85</v>
      </c>
      <c r="J4" s="32">
        <f t="shared" ref="J4:J11" si="0">RANK(I4,$I$4:$I$11)</f>
        <v>1</v>
      </c>
      <c r="K4" s="16" t="str">
        <f>IF(I4&gt;=75,"Pass","Fail")</f>
        <v>Pass</v>
      </c>
      <c r="L4" s="15" t="s">
        <v>7</v>
      </c>
      <c r="M4" s="52" t="s">
        <v>8</v>
      </c>
    </row>
    <row r="5" spans="1:18" ht="16.5" thickTop="1" thickBot="1" x14ac:dyDescent="0.3">
      <c r="B5" s="8" t="s">
        <v>16</v>
      </c>
      <c r="C5" s="25">
        <v>85</v>
      </c>
      <c r="D5" s="33">
        <v>68</v>
      </c>
      <c r="E5" s="37">
        <v>85</v>
      </c>
      <c r="F5" s="33">
        <v>75</v>
      </c>
      <c r="G5" s="33">
        <v>85</v>
      </c>
      <c r="H5" s="33">
        <f>SUM(C5:G5)</f>
        <v>398</v>
      </c>
      <c r="I5" s="33">
        <f>AVERAGE(C5:G5)</f>
        <v>79.599999999999994</v>
      </c>
      <c r="J5" s="33">
        <f t="shared" si="0"/>
        <v>3</v>
      </c>
      <c r="K5" s="10" t="str">
        <f t="shared" ref="K5:K11" si="1">IF(I5&gt;=75,"Pass","Fail")</f>
        <v>Pass</v>
      </c>
      <c r="L5" s="5"/>
    </row>
    <row r="6" spans="1:18" ht="16.5" thickTop="1" thickBot="1" x14ac:dyDescent="0.3">
      <c r="B6" s="11" t="s">
        <v>17</v>
      </c>
      <c r="C6" s="29">
        <v>75</v>
      </c>
      <c r="D6" s="26">
        <v>86</v>
      </c>
      <c r="E6" s="18">
        <v>65</v>
      </c>
      <c r="F6" s="26">
        <v>85</v>
      </c>
      <c r="G6" s="26">
        <v>78</v>
      </c>
      <c r="H6" s="26">
        <f>SUM(C6:G6)</f>
        <v>389</v>
      </c>
      <c r="I6" s="26">
        <f>AVERAGE(C6:G6)</f>
        <v>77.8</v>
      </c>
      <c r="J6" s="26">
        <f t="shared" si="0"/>
        <v>4</v>
      </c>
      <c r="K6" s="17" t="str">
        <f t="shared" si="1"/>
        <v>Pass</v>
      </c>
      <c r="L6" s="5"/>
    </row>
    <row r="7" spans="1:18" ht="16.5" thickTop="1" thickBot="1" x14ac:dyDescent="0.3">
      <c r="B7" s="12" t="s">
        <v>18</v>
      </c>
      <c r="C7" s="29">
        <v>58</v>
      </c>
      <c r="D7" s="27">
        <v>75</v>
      </c>
      <c r="E7" s="22">
        <v>75</v>
      </c>
      <c r="F7" s="27">
        <v>75</v>
      </c>
      <c r="G7" s="27">
        <v>69</v>
      </c>
      <c r="H7" s="27">
        <f>SUM(C7:G7)</f>
        <v>352</v>
      </c>
      <c r="I7" s="27">
        <f>AVERAGE(C7:G7)</f>
        <v>70.400000000000006</v>
      </c>
      <c r="J7" s="27">
        <f t="shared" si="0"/>
        <v>8</v>
      </c>
      <c r="K7" s="21" t="str">
        <f t="shared" si="1"/>
        <v>Fail</v>
      </c>
      <c r="L7" s="5"/>
      <c r="R7" s="1"/>
    </row>
    <row r="8" spans="1:18" ht="16.5" thickTop="1" thickBot="1" x14ac:dyDescent="0.3">
      <c r="B8" s="12" t="s">
        <v>20</v>
      </c>
      <c r="C8" s="29">
        <v>74</v>
      </c>
      <c r="D8" s="28">
        <v>74</v>
      </c>
      <c r="E8" s="20">
        <v>76</v>
      </c>
      <c r="F8" s="28">
        <v>67</v>
      </c>
      <c r="G8" s="28">
        <v>85</v>
      </c>
      <c r="H8" s="28">
        <f>SUM(C8:G8)</f>
        <v>376</v>
      </c>
      <c r="I8" s="28">
        <f>AVERAGE(C8:G8)</f>
        <v>75.2</v>
      </c>
      <c r="J8" s="28">
        <f t="shared" si="0"/>
        <v>5</v>
      </c>
      <c r="K8" s="19" t="str">
        <f t="shared" si="1"/>
        <v>Pass</v>
      </c>
      <c r="L8" s="5"/>
      <c r="P8" s="1"/>
      <c r="R8" s="1"/>
    </row>
    <row r="9" spans="1:18" ht="16.5" thickTop="1" thickBot="1" x14ac:dyDescent="0.3">
      <c r="A9" s="3"/>
      <c r="B9" s="7" t="s">
        <v>21</v>
      </c>
      <c r="C9" s="29">
        <v>65</v>
      </c>
      <c r="D9" s="27">
        <v>68</v>
      </c>
      <c r="E9" s="22">
        <v>78</v>
      </c>
      <c r="F9" s="27">
        <v>69</v>
      </c>
      <c r="G9" s="27">
        <v>75</v>
      </c>
      <c r="H9" s="27">
        <f>SUM(C9:G9)</f>
        <v>355</v>
      </c>
      <c r="I9" s="27">
        <f>AVERAGE(C9:G9)</f>
        <v>71</v>
      </c>
      <c r="J9" s="27">
        <f t="shared" si="0"/>
        <v>7</v>
      </c>
      <c r="K9" s="23" t="str">
        <f t="shared" si="1"/>
        <v>Fail</v>
      </c>
      <c r="L9" s="5"/>
      <c r="M9" s="1"/>
    </row>
    <row r="10" spans="1:18" ht="16.5" thickTop="1" thickBot="1" x14ac:dyDescent="0.3">
      <c r="B10" s="12" t="s">
        <v>22</v>
      </c>
      <c r="C10" s="29">
        <v>78</v>
      </c>
      <c r="D10" s="27">
        <v>67</v>
      </c>
      <c r="E10" s="22">
        <v>78</v>
      </c>
      <c r="F10" s="27">
        <v>68</v>
      </c>
      <c r="G10" s="27">
        <v>65</v>
      </c>
      <c r="H10" s="27">
        <f>SUM(C10:G10)</f>
        <v>356</v>
      </c>
      <c r="I10" s="27">
        <f>AVERAGE(C10:G10)</f>
        <v>71.2</v>
      </c>
      <c r="J10" s="27">
        <f t="shared" si="0"/>
        <v>6</v>
      </c>
      <c r="K10" s="23" t="str">
        <f t="shared" si="1"/>
        <v>Fail</v>
      </c>
      <c r="L10" s="5"/>
      <c r="M10" s="1"/>
    </row>
    <row r="11" spans="1:18" ht="16.5" thickTop="1" thickBot="1" x14ac:dyDescent="0.3">
      <c r="B11" s="8" t="s">
        <v>19</v>
      </c>
      <c r="C11" s="25">
        <v>78</v>
      </c>
      <c r="D11" s="35">
        <v>88</v>
      </c>
      <c r="E11" s="40">
        <v>78</v>
      </c>
      <c r="F11" s="35">
        <v>85</v>
      </c>
      <c r="G11" s="35">
        <v>87</v>
      </c>
      <c r="H11" s="34">
        <f>SUM(C11:G11)</f>
        <v>416</v>
      </c>
      <c r="I11" s="34">
        <f>AVERAGE(C11:G11)</f>
        <v>83.2</v>
      </c>
      <c r="J11" s="34">
        <f t="shared" si="0"/>
        <v>2</v>
      </c>
      <c r="K11" s="10" t="str">
        <f t="shared" si="1"/>
        <v>Pass</v>
      </c>
      <c r="L11" s="5"/>
    </row>
    <row r="12" spans="1:18" ht="16.5" thickTop="1" thickBot="1" x14ac:dyDescent="0.3">
      <c r="B12" s="8" t="s">
        <v>4</v>
      </c>
      <c r="C12" s="30">
        <f>MAX(C4:C11)</f>
        <v>86</v>
      </c>
      <c r="D12" s="35">
        <f t="shared" ref="D12:G12" si="2">MAX(D4:D11)</f>
        <v>88</v>
      </c>
      <c r="E12" s="37">
        <f t="shared" si="2"/>
        <v>86</v>
      </c>
      <c r="F12" s="42">
        <f t="shared" si="2"/>
        <v>90</v>
      </c>
      <c r="G12" s="65">
        <f t="shared" si="2"/>
        <v>87</v>
      </c>
      <c r="H12" s="9"/>
      <c r="I12" s="9"/>
      <c r="J12" s="9"/>
      <c r="K12" s="9"/>
      <c r="L12" s="1"/>
      <c r="P12" s="1"/>
    </row>
    <row r="13" spans="1:18" ht="16.5" thickTop="1" thickBot="1" x14ac:dyDescent="0.3">
      <c r="B13" s="11" t="s">
        <v>5</v>
      </c>
      <c r="C13" s="31">
        <f>MIN(C4:C11)</f>
        <v>58</v>
      </c>
      <c r="D13" s="13">
        <f t="shared" ref="D13:G13" si="3">MIN(D4:D11)</f>
        <v>67</v>
      </c>
      <c r="E13" s="41">
        <f t="shared" si="3"/>
        <v>65</v>
      </c>
      <c r="F13" s="34">
        <f t="shared" si="3"/>
        <v>67</v>
      </c>
      <c r="G13" s="14">
        <f t="shared" si="3"/>
        <v>65</v>
      </c>
      <c r="H13" s="10"/>
      <c r="I13" s="10"/>
      <c r="J13" s="10"/>
      <c r="K13" s="10"/>
    </row>
    <row r="14" spans="1:18" ht="15.75" thickTop="1" x14ac:dyDescent="0.25">
      <c r="B14" s="4"/>
      <c r="G14" s="4"/>
    </row>
    <row r="15" spans="1:18" ht="15.75" thickBot="1" x14ac:dyDescent="0.3">
      <c r="C15" s="2"/>
      <c r="D15" s="2"/>
      <c r="E15" s="2"/>
    </row>
    <row r="16" spans="1:18" ht="16.5" thickTop="1" thickBot="1" x14ac:dyDescent="0.3">
      <c r="B16" s="43" t="s">
        <v>0</v>
      </c>
      <c r="C16" s="51" t="s">
        <v>1</v>
      </c>
      <c r="D16" s="51" t="s">
        <v>9</v>
      </c>
      <c r="E16" s="8" t="s">
        <v>10</v>
      </c>
      <c r="F16" s="6" t="s">
        <v>3</v>
      </c>
      <c r="G16" s="6" t="s">
        <v>2</v>
      </c>
      <c r="H16" s="43" t="s">
        <v>12</v>
      </c>
      <c r="I16" s="44" t="s">
        <v>13</v>
      </c>
      <c r="J16" s="43" t="s">
        <v>14</v>
      </c>
      <c r="K16" s="44" t="s">
        <v>6</v>
      </c>
      <c r="Q16" s="1"/>
    </row>
    <row r="17" spans="2:17" ht="16.5" thickTop="1" thickBot="1" x14ac:dyDescent="0.3">
      <c r="B17" s="8" t="s">
        <v>15</v>
      </c>
      <c r="C17" s="24">
        <v>86</v>
      </c>
      <c r="D17" s="32">
        <v>85</v>
      </c>
      <c r="E17" s="36">
        <v>86</v>
      </c>
      <c r="F17" s="32">
        <v>90</v>
      </c>
      <c r="G17" s="32">
        <v>78</v>
      </c>
      <c r="H17" s="32">
        <v>425</v>
      </c>
      <c r="I17" s="32">
        <v>85</v>
      </c>
      <c r="J17" s="32">
        <v>1</v>
      </c>
      <c r="K17" s="16" t="s">
        <v>7</v>
      </c>
      <c r="Q17" s="1"/>
    </row>
    <row r="18" spans="2:17" ht="16.5" thickTop="1" thickBot="1" x14ac:dyDescent="0.3">
      <c r="B18" s="8" t="s">
        <v>16</v>
      </c>
      <c r="C18" s="25">
        <v>85</v>
      </c>
      <c r="D18" s="33">
        <v>68</v>
      </c>
      <c r="E18" s="37">
        <v>85</v>
      </c>
      <c r="F18" s="33">
        <v>75</v>
      </c>
      <c r="G18" s="33">
        <v>85</v>
      </c>
      <c r="H18" s="33">
        <v>398</v>
      </c>
      <c r="I18" s="33">
        <v>79.599999999999994</v>
      </c>
      <c r="J18" s="33">
        <v>3</v>
      </c>
      <c r="K18" s="10" t="s">
        <v>7</v>
      </c>
      <c r="L18" s="5"/>
    </row>
    <row r="19" spans="2:17" ht="16.5" thickTop="1" thickBot="1" x14ac:dyDescent="0.3">
      <c r="B19" s="11" t="s">
        <v>17</v>
      </c>
      <c r="C19" s="29">
        <v>75</v>
      </c>
      <c r="D19" s="27">
        <v>86</v>
      </c>
      <c r="E19" s="22">
        <v>65</v>
      </c>
      <c r="F19" s="27">
        <v>85</v>
      </c>
      <c r="G19" s="27">
        <v>78</v>
      </c>
      <c r="H19" s="27">
        <v>389</v>
      </c>
      <c r="I19" s="27">
        <v>77.8</v>
      </c>
      <c r="J19" s="27">
        <v>4</v>
      </c>
      <c r="K19" s="21" t="s">
        <v>7</v>
      </c>
      <c r="L19" s="5"/>
    </row>
    <row r="20" spans="2:17" ht="16.5" thickTop="1" thickBot="1" x14ac:dyDescent="0.3">
      <c r="B20" s="12" t="s">
        <v>20</v>
      </c>
      <c r="C20" s="29">
        <v>74</v>
      </c>
      <c r="D20" s="28">
        <v>74</v>
      </c>
      <c r="E20" s="20">
        <v>76</v>
      </c>
      <c r="F20" s="28">
        <v>67</v>
      </c>
      <c r="G20" s="28">
        <v>85</v>
      </c>
      <c r="H20" s="28">
        <v>376</v>
      </c>
      <c r="I20" s="28">
        <v>75.2</v>
      </c>
      <c r="J20" s="28">
        <v>5</v>
      </c>
      <c r="K20" s="19" t="s">
        <v>7</v>
      </c>
      <c r="L20" s="5"/>
    </row>
    <row r="21" spans="2:17" ht="16.5" thickTop="1" thickBot="1" x14ac:dyDescent="0.3">
      <c r="B21" s="8" t="s">
        <v>19</v>
      </c>
      <c r="C21" s="46">
        <v>78</v>
      </c>
      <c r="D21" s="39">
        <v>88</v>
      </c>
      <c r="E21" s="38">
        <v>78</v>
      </c>
      <c r="F21" s="39">
        <v>85</v>
      </c>
      <c r="G21" s="39">
        <v>87</v>
      </c>
      <c r="H21" s="34">
        <v>416</v>
      </c>
      <c r="I21" s="34">
        <v>83.2</v>
      </c>
      <c r="J21" s="34">
        <v>2</v>
      </c>
      <c r="K21" s="45" t="s">
        <v>7</v>
      </c>
    </row>
    <row r="22" spans="2:17" ht="15.75" thickTop="1" x14ac:dyDescent="0.25">
      <c r="K22" s="4"/>
    </row>
    <row r="24" spans="2:17" ht="15.75" thickBot="1" x14ac:dyDescent="0.3">
      <c r="C24" s="2"/>
      <c r="D24" s="2"/>
    </row>
    <row r="25" spans="2:17" ht="16.5" thickTop="1" thickBot="1" x14ac:dyDescent="0.3">
      <c r="B25" s="43" t="s">
        <v>0</v>
      </c>
      <c r="C25" s="51" t="s">
        <v>1</v>
      </c>
      <c r="D25" s="51" t="s">
        <v>9</v>
      </c>
      <c r="E25" s="12" t="s">
        <v>10</v>
      </c>
      <c r="F25" s="6" t="s">
        <v>3</v>
      </c>
      <c r="G25" s="6" t="s">
        <v>2</v>
      </c>
      <c r="H25" s="49" t="s">
        <v>12</v>
      </c>
      <c r="I25" s="50" t="s">
        <v>13</v>
      </c>
      <c r="J25" s="49" t="s">
        <v>14</v>
      </c>
      <c r="K25" s="50" t="s">
        <v>6</v>
      </c>
    </row>
    <row r="26" spans="2:17" ht="16.5" thickTop="1" thickBot="1" x14ac:dyDescent="0.3">
      <c r="B26" s="12" t="s">
        <v>18</v>
      </c>
      <c r="C26" s="29">
        <v>58</v>
      </c>
      <c r="D26" s="28">
        <v>75</v>
      </c>
      <c r="E26" s="20">
        <v>75</v>
      </c>
      <c r="F26" s="28">
        <v>75</v>
      </c>
      <c r="G26" s="28">
        <v>69</v>
      </c>
      <c r="H26" s="28">
        <v>352</v>
      </c>
      <c r="I26" s="28">
        <v>70.400000000000006</v>
      </c>
      <c r="J26" s="28">
        <v>8</v>
      </c>
      <c r="K26" s="48" t="s">
        <v>8</v>
      </c>
    </row>
    <row r="27" spans="2:17" ht="16.5" thickTop="1" thickBot="1" x14ac:dyDescent="0.3">
      <c r="B27" s="6" t="s">
        <v>21</v>
      </c>
      <c r="C27" s="29">
        <v>65</v>
      </c>
      <c r="D27" s="27">
        <v>68</v>
      </c>
      <c r="E27" s="22">
        <v>78</v>
      </c>
      <c r="F27" s="27">
        <v>69</v>
      </c>
      <c r="G27" s="27">
        <v>75</v>
      </c>
      <c r="H27" s="27">
        <v>355</v>
      </c>
      <c r="I27" s="27">
        <v>71</v>
      </c>
      <c r="J27" s="27">
        <v>7</v>
      </c>
      <c r="K27" s="23" t="s">
        <v>8</v>
      </c>
    </row>
    <row r="28" spans="2:17" ht="16.5" thickTop="1" thickBot="1" x14ac:dyDescent="0.3">
      <c r="B28" s="12" t="s">
        <v>22</v>
      </c>
      <c r="C28" s="46">
        <v>78</v>
      </c>
      <c r="D28" s="39">
        <v>67</v>
      </c>
      <c r="E28" s="38">
        <v>78</v>
      </c>
      <c r="F28" s="39">
        <v>68</v>
      </c>
      <c r="G28" s="39">
        <v>65</v>
      </c>
      <c r="H28" s="39">
        <v>356</v>
      </c>
      <c r="I28" s="39">
        <v>71.2</v>
      </c>
      <c r="J28" s="39">
        <v>6</v>
      </c>
      <c r="K28" s="47" t="s">
        <v>8</v>
      </c>
    </row>
    <row r="29" spans="2:17" ht="15.75" thickTop="1" x14ac:dyDescent="0.25"/>
  </sheetData>
  <mergeCells count="8">
    <mergeCell ref="L2:L3"/>
    <mergeCell ref="M2:M3"/>
    <mergeCell ref="K2:K3"/>
    <mergeCell ref="B2:B3"/>
    <mergeCell ref="C2:G2"/>
    <mergeCell ref="H2:H3"/>
    <mergeCell ref="I2:I3"/>
    <mergeCell ref="J2:J3"/>
  </mergeCells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Sheet3</vt:lpstr>
      <vt:lpstr>Sheet2!Criteria</vt:lpstr>
      <vt:lpstr>Sheet2!Extract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</dc:creator>
  <cp:lastModifiedBy>prashan</cp:lastModifiedBy>
  <cp:lastPrinted>2019-10-19T07:10:28Z</cp:lastPrinted>
  <dcterms:created xsi:type="dcterms:W3CDTF">2019-10-10T14:06:48Z</dcterms:created>
  <dcterms:modified xsi:type="dcterms:W3CDTF">2020-01-02T04:28:29Z</dcterms:modified>
</cp:coreProperties>
</file>