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ash\OneDrive\Documents\CTC\"/>
    </mc:Choice>
  </mc:AlternateContent>
  <bookViews>
    <workbookView xWindow="0" yWindow="0" windowWidth="23040" windowHeight="8784"/>
  </bookViews>
  <sheets>
    <sheet name="Sheet1" sheetId="1" r:id="rId1"/>
    <sheet name="Sheet3" sheetId="3" r:id="rId2"/>
    <sheet name="Sheet4" sheetId="4" r:id="rId3"/>
    <sheet name="Sheet2" sheetId="2" r:id="rId4"/>
  </sheets>
  <definedNames>
    <definedName name="_xlnm._FilterDatabase" localSheetId="1" hidden="1">Sheet3!$A$1:$Q$538</definedName>
  </definedNames>
  <calcPr calcId="162913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4" l="1"/>
  <c r="N2" i="3"/>
  <c r="E2" i="1"/>
  <c r="N19" i="1" l="1"/>
  <c r="K26" i="1"/>
  <c r="H11" i="4" l="1"/>
  <c r="M20" i="1"/>
  <c r="M19" i="1"/>
  <c r="J33" i="1"/>
  <c r="I33" i="1"/>
  <c r="H12" i="4" l="1"/>
  <c r="O106" i="3"/>
  <c r="O258" i="3"/>
  <c r="O65" i="3"/>
  <c r="N234" i="3"/>
  <c r="N41" i="3"/>
  <c r="N201" i="3"/>
  <c r="N303" i="3"/>
  <c r="N172" i="3"/>
  <c r="N214" i="3"/>
  <c r="N262" i="3"/>
  <c r="N69" i="3"/>
  <c r="N354" i="3"/>
  <c r="N163" i="3"/>
  <c r="N349" i="3"/>
  <c r="N143" i="3"/>
  <c r="M29" i="3"/>
  <c r="L29" i="3"/>
  <c r="K29" i="3"/>
  <c r="M144" i="3"/>
  <c r="L144" i="3"/>
  <c r="K144" i="3"/>
  <c r="M197" i="3"/>
  <c r="L197" i="3"/>
  <c r="K197" i="3"/>
  <c r="M212" i="3"/>
  <c r="L212" i="3"/>
  <c r="K212" i="3"/>
  <c r="M143" i="3"/>
  <c r="L143" i="3"/>
  <c r="K143" i="3"/>
  <c r="M509" i="3"/>
  <c r="L509" i="3"/>
  <c r="K509" i="3"/>
  <c r="M349" i="3"/>
  <c r="L349" i="3"/>
  <c r="K349" i="3"/>
  <c r="M18" i="3"/>
  <c r="L18" i="3"/>
  <c r="K18" i="3"/>
  <c r="N18" i="3" s="1"/>
  <c r="M235" i="3"/>
  <c r="L235" i="3"/>
  <c r="K235" i="3"/>
  <c r="M75" i="3"/>
  <c r="L75" i="3"/>
  <c r="K75" i="3"/>
  <c r="M8" i="3"/>
  <c r="L8" i="3"/>
  <c r="K8" i="3"/>
  <c r="N8" i="3" s="1"/>
  <c r="M174" i="3"/>
  <c r="L174" i="3"/>
  <c r="K174" i="3"/>
  <c r="N174" i="3" s="1"/>
  <c r="M331" i="3"/>
  <c r="L331" i="3"/>
  <c r="K331" i="3"/>
  <c r="M196" i="3"/>
  <c r="L196" i="3"/>
  <c r="K196" i="3"/>
  <c r="M173" i="3"/>
  <c r="L173" i="3"/>
  <c r="K173" i="3"/>
  <c r="M480" i="3"/>
  <c r="L480" i="3"/>
  <c r="K480" i="3"/>
  <c r="M163" i="3"/>
  <c r="L163" i="3"/>
  <c r="K163" i="3"/>
  <c r="M225" i="3"/>
  <c r="L225" i="3"/>
  <c r="K225" i="3"/>
  <c r="M354" i="3"/>
  <c r="L354" i="3"/>
  <c r="K354" i="3"/>
  <c r="M417" i="3"/>
  <c r="L417" i="3"/>
  <c r="K417" i="3"/>
  <c r="N417" i="3" s="1"/>
  <c r="M205" i="3"/>
  <c r="L205" i="3"/>
  <c r="K205" i="3"/>
  <c r="M430" i="3"/>
  <c r="L430" i="3"/>
  <c r="K430" i="3"/>
  <c r="M16" i="3"/>
  <c r="L16" i="3"/>
  <c r="K16" i="3"/>
  <c r="N16" i="3" s="1"/>
  <c r="M82" i="3"/>
  <c r="L82" i="3"/>
  <c r="K82" i="3"/>
  <c r="N82" i="3" s="1"/>
  <c r="M330" i="3"/>
  <c r="L330" i="3"/>
  <c r="K330" i="3"/>
  <c r="M92" i="3"/>
  <c r="L92" i="3"/>
  <c r="K92" i="3"/>
  <c r="M83" i="3"/>
  <c r="L83" i="3"/>
  <c r="K83" i="3"/>
  <c r="M17" i="3"/>
  <c r="L17" i="3"/>
  <c r="K17" i="3"/>
  <c r="M69" i="3"/>
  <c r="L69" i="3"/>
  <c r="K69" i="3"/>
  <c r="M319" i="3"/>
  <c r="L319" i="3"/>
  <c r="K319" i="3"/>
  <c r="M262" i="3"/>
  <c r="L262" i="3"/>
  <c r="K262" i="3"/>
  <c r="M371" i="3"/>
  <c r="L371" i="3"/>
  <c r="K371" i="3"/>
  <c r="N371" i="3" s="1"/>
  <c r="M358" i="3"/>
  <c r="L358" i="3"/>
  <c r="K358" i="3"/>
  <c r="M195" i="3"/>
  <c r="L195" i="3"/>
  <c r="K195" i="3"/>
  <c r="M385" i="3"/>
  <c r="L385" i="3"/>
  <c r="K385" i="3"/>
  <c r="N385" i="3" s="1"/>
  <c r="M408" i="3"/>
  <c r="L408" i="3"/>
  <c r="K408" i="3"/>
  <c r="N408" i="3" s="1"/>
  <c r="M305" i="3"/>
  <c r="L305" i="3"/>
  <c r="K305" i="3"/>
  <c r="M230" i="3"/>
  <c r="L230" i="3"/>
  <c r="K230" i="3"/>
  <c r="M181" i="3"/>
  <c r="L181" i="3"/>
  <c r="K181" i="3"/>
  <c r="M344" i="3"/>
  <c r="L344" i="3"/>
  <c r="K344" i="3"/>
  <c r="M214" i="3"/>
  <c r="L214" i="3"/>
  <c r="K214" i="3"/>
  <c r="M250" i="3"/>
  <c r="L250" i="3"/>
  <c r="K250" i="3"/>
  <c r="M172" i="3"/>
  <c r="L172" i="3"/>
  <c r="K172" i="3"/>
  <c r="M249" i="3"/>
  <c r="L249" i="3"/>
  <c r="K249" i="3"/>
  <c r="N249" i="3" s="1"/>
  <c r="M248" i="3"/>
  <c r="L248" i="3"/>
  <c r="K248" i="3"/>
  <c r="M536" i="3"/>
  <c r="L536" i="3"/>
  <c r="K536" i="3"/>
  <c r="M370" i="3"/>
  <c r="L370" i="3"/>
  <c r="K370" i="3"/>
  <c r="N370" i="3" s="1"/>
  <c r="M261" i="3"/>
  <c r="L261" i="3"/>
  <c r="K261" i="3"/>
  <c r="N261" i="3" s="1"/>
  <c r="M348" i="3"/>
  <c r="L348" i="3"/>
  <c r="K348" i="3"/>
  <c r="M487" i="3"/>
  <c r="L487" i="3"/>
  <c r="K487" i="3"/>
  <c r="M479" i="3"/>
  <c r="L479" i="3"/>
  <c r="K479" i="3"/>
  <c r="M494" i="3"/>
  <c r="L494" i="3"/>
  <c r="K494" i="3"/>
  <c r="M303" i="3"/>
  <c r="L303" i="3"/>
  <c r="K303" i="3"/>
  <c r="M316" i="3"/>
  <c r="L316" i="3"/>
  <c r="K316" i="3"/>
  <c r="M294" i="3"/>
  <c r="L294" i="3"/>
  <c r="K294" i="3"/>
  <c r="N294" i="3" s="1"/>
  <c r="M302" i="3"/>
  <c r="L302" i="3"/>
  <c r="K302" i="3"/>
  <c r="M201" i="3"/>
  <c r="L201" i="3"/>
  <c r="K201" i="3"/>
  <c r="M224" i="3"/>
  <c r="L224" i="3"/>
  <c r="K224" i="3"/>
  <c r="M180" i="3"/>
  <c r="L180" i="3"/>
  <c r="K180" i="3"/>
  <c r="N180" i="3" s="1"/>
  <c r="M211" i="3"/>
  <c r="L211" i="3"/>
  <c r="K211" i="3"/>
  <c r="M190" i="3"/>
  <c r="L190" i="3"/>
  <c r="K190" i="3"/>
  <c r="M304" i="3"/>
  <c r="L304" i="3"/>
  <c r="K304" i="3"/>
  <c r="M2" i="3"/>
  <c r="L2" i="3"/>
  <c r="K2" i="3"/>
  <c r="M200" i="3"/>
  <c r="L200" i="3"/>
  <c r="K200" i="3"/>
  <c r="M340" i="3"/>
  <c r="L340" i="3"/>
  <c r="K340" i="3"/>
  <c r="M486" i="3"/>
  <c r="L486" i="3"/>
  <c r="K486" i="3"/>
  <c r="M326" i="3"/>
  <c r="L326" i="3"/>
  <c r="K326" i="3"/>
  <c r="M395" i="3"/>
  <c r="L395" i="3"/>
  <c r="K395" i="3"/>
  <c r="M47" i="3"/>
  <c r="L47" i="3"/>
  <c r="K47" i="3"/>
  <c r="M529" i="3"/>
  <c r="L529" i="3"/>
  <c r="K529" i="3"/>
  <c r="M289" i="3"/>
  <c r="L289" i="3"/>
  <c r="K289" i="3"/>
  <c r="M208" i="3"/>
  <c r="L208" i="3"/>
  <c r="K208" i="3"/>
  <c r="N208" i="3" s="1"/>
  <c r="M168" i="3"/>
  <c r="L168" i="3"/>
  <c r="K168" i="3"/>
  <c r="M111" i="3"/>
  <c r="L111" i="3"/>
  <c r="K111" i="3"/>
  <c r="M266" i="3"/>
  <c r="L266" i="3"/>
  <c r="K266" i="3"/>
  <c r="M138" i="3"/>
  <c r="L138" i="3"/>
  <c r="K138" i="3"/>
  <c r="M220" i="3"/>
  <c r="L220" i="3"/>
  <c r="K220" i="3"/>
  <c r="M532" i="3"/>
  <c r="L532" i="3"/>
  <c r="K532" i="3"/>
  <c r="M318" i="3"/>
  <c r="L318" i="3"/>
  <c r="K318" i="3"/>
  <c r="M363" i="3"/>
  <c r="L363" i="3"/>
  <c r="K363" i="3"/>
  <c r="M534" i="3"/>
  <c r="L534" i="3"/>
  <c r="K534" i="3"/>
  <c r="M159" i="3"/>
  <c r="L159" i="3"/>
  <c r="K159" i="3"/>
  <c r="M538" i="3"/>
  <c r="L538" i="3"/>
  <c r="K538" i="3"/>
  <c r="M362" i="3"/>
  <c r="L362" i="3"/>
  <c r="K362" i="3"/>
  <c r="N362" i="3" s="1"/>
  <c r="M368" i="3"/>
  <c r="L368" i="3"/>
  <c r="K368" i="3"/>
  <c r="M310" i="3"/>
  <c r="L310" i="3"/>
  <c r="K310" i="3"/>
  <c r="M87" i="3"/>
  <c r="L87" i="3"/>
  <c r="K87" i="3"/>
  <c r="M61" i="3"/>
  <c r="L61" i="3"/>
  <c r="K61" i="3"/>
  <c r="M28" i="3"/>
  <c r="L28" i="3"/>
  <c r="K28" i="3"/>
  <c r="M101" i="3"/>
  <c r="L101" i="3"/>
  <c r="K101" i="3"/>
  <c r="M272" i="3"/>
  <c r="L272" i="3"/>
  <c r="K272" i="3"/>
  <c r="M218" i="3"/>
  <c r="L218" i="3"/>
  <c r="K218" i="3"/>
  <c r="M298" i="3"/>
  <c r="L298" i="3"/>
  <c r="K298" i="3"/>
  <c r="N298" i="3" s="1"/>
  <c r="M423" i="3"/>
  <c r="L423" i="3"/>
  <c r="K423" i="3"/>
  <c r="M99" i="3"/>
  <c r="L99" i="3"/>
  <c r="K99" i="3"/>
  <c r="M392" i="3"/>
  <c r="L392" i="3"/>
  <c r="K392" i="3"/>
  <c r="N392" i="3" s="1"/>
  <c r="M105" i="3"/>
  <c r="L105" i="3"/>
  <c r="K105" i="3"/>
  <c r="M150" i="3"/>
  <c r="L150" i="3"/>
  <c r="K150" i="3"/>
  <c r="M232" i="3"/>
  <c r="L232" i="3"/>
  <c r="K232" i="3"/>
  <c r="M397" i="3"/>
  <c r="L397" i="3"/>
  <c r="K397" i="3"/>
  <c r="M406" i="3"/>
  <c r="L406" i="3"/>
  <c r="K406" i="3"/>
  <c r="M329" i="3"/>
  <c r="L329" i="3"/>
  <c r="K329" i="3"/>
  <c r="M5" i="3"/>
  <c r="L5" i="3"/>
  <c r="K5" i="3"/>
  <c r="M528" i="3"/>
  <c r="L528" i="3"/>
  <c r="K528" i="3"/>
  <c r="M41" i="3"/>
  <c r="L41" i="3"/>
  <c r="K41" i="3"/>
  <c r="M402" i="3"/>
  <c r="L402" i="3"/>
  <c r="K402" i="3"/>
  <c r="M520" i="3"/>
  <c r="L520" i="3"/>
  <c r="K520" i="3"/>
  <c r="M223" i="3"/>
  <c r="L223" i="3"/>
  <c r="K223" i="3"/>
  <c r="N223" i="3" s="1"/>
  <c r="M511" i="3"/>
  <c r="L511" i="3"/>
  <c r="K511" i="3"/>
  <c r="M133" i="3"/>
  <c r="L133" i="3"/>
  <c r="K133" i="3"/>
  <c r="M171" i="3"/>
  <c r="L171" i="3"/>
  <c r="K171" i="3"/>
  <c r="M482" i="3"/>
  <c r="L482" i="3"/>
  <c r="K482" i="3"/>
  <c r="M508" i="3"/>
  <c r="L508" i="3"/>
  <c r="K508" i="3"/>
  <c r="M40" i="3"/>
  <c r="L40" i="3"/>
  <c r="K40" i="3"/>
  <c r="M309" i="3"/>
  <c r="L309" i="3"/>
  <c r="K309" i="3"/>
  <c r="M204" i="3"/>
  <c r="L204" i="3"/>
  <c r="K204" i="3"/>
  <c r="M343" i="3"/>
  <c r="L343" i="3"/>
  <c r="K343" i="3"/>
  <c r="N343" i="3" s="1"/>
  <c r="M361" i="3"/>
  <c r="L361" i="3"/>
  <c r="K361" i="3"/>
  <c r="M360" i="3"/>
  <c r="L360" i="3"/>
  <c r="K360" i="3"/>
  <c r="M382" i="3"/>
  <c r="L382" i="3"/>
  <c r="K382" i="3"/>
  <c r="N382" i="3" s="1"/>
  <c r="M14" i="3"/>
  <c r="L14" i="3"/>
  <c r="K14" i="3"/>
  <c r="M240" i="3"/>
  <c r="L240" i="3"/>
  <c r="K240" i="3"/>
  <c r="M81" i="3"/>
  <c r="L81" i="3"/>
  <c r="K81" i="3"/>
  <c r="M378" i="3"/>
  <c r="L378" i="3"/>
  <c r="K378" i="3"/>
  <c r="M245" i="3"/>
  <c r="L245" i="3"/>
  <c r="K245" i="3"/>
  <c r="M504" i="3"/>
  <c r="L504" i="3"/>
  <c r="K504" i="3"/>
  <c r="M387" i="3"/>
  <c r="L387" i="3"/>
  <c r="K387" i="3"/>
  <c r="M215" i="3"/>
  <c r="L215" i="3"/>
  <c r="K215" i="3"/>
  <c r="M357" i="3"/>
  <c r="L357" i="3"/>
  <c r="K357" i="3"/>
  <c r="M247" i="3"/>
  <c r="L247" i="3"/>
  <c r="K247" i="3"/>
  <c r="M347" i="3"/>
  <c r="L347" i="3"/>
  <c r="K347" i="3"/>
  <c r="M199" i="3"/>
  <c r="L199" i="3"/>
  <c r="K199" i="3"/>
  <c r="N199" i="3" s="1"/>
  <c r="M256" i="3"/>
  <c r="L256" i="3"/>
  <c r="K256" i="3"/>
  <c r="M297" i="3"/>
  <c r="L297" i="3"/>
  <c r="K297" i="3"/>
  <c r="M72" i="3"/>
  <c r="L72" i="3"/>
  <c r="K72" i="3"/>
  <c r="M288" i="3"/>
  <c r="L288" i="3"/>
  <c r="K288" i="3"/>
  <c r="M416" i="3"/>
  <c r="L416" i="3"/>
  <c r="K416" i="3"/>
  <c r="M7" i="3"/>
  <c r="L7" i="3"/>
  <c r="K7" i="3"/>
  <c r="M207" i="3"/>
  <c r="L207" i="3"/>
  <c r="K207" i="3"/>
  <c r="M176" i="3"/>
  <c r="L176" i="3"/>
  <c r="K176" i="3"/>
  <c r="M517" i="3"/>
  <c r="L517" i="3"/>
  <c r="K517" i="3"/>
  <c r="M125" i="3"/>
  <c r="L125" i="3"/>
  <c r="K125" i="3"/>
  <c r="M280" i="3"/>
  <c r="L280" i="3"/>
  <c r="K280" i="3"/>
  <c r="M65" i="3"/>
  <c r="L65" i="3"/>
  <c r="K65" i="3"/>
  <c r="N65" i="3" s="1"/>
  <c r="M243" i="3"/>
  <c r="L243" i="3"/>
  <c r="K243" i="3"/>
  <c r="M189" i="3"/>
  <c r="L189" i="3"/>
  <c r="K189" i="3"/>
  <c r="M114" i="3"/>
  <c r="L114" i="3"/>
  <c r="K114" i="3"/>
  <c r="M121" i="3"/>
  <c r="L121" i="3"/>
  <c r="K121" i="3"/>
  <c r="M126" i="3"/>
  <c r="L126" i="3"/>
  <c r="K126" i="3"/>
  <c r="M271" i="3"/>
  <c r="L271" i="3"/>
  <c r="K271" i="3"/>
  <c r="M49" i="3"/>
  <c r="L49" i="3"/>
  <c r="K49" i="3"/>
  <c r="M30" i="3"/>
  <c r="L30" i="3"/>
  <c r="K30" i="3"/>
  <c r="M448" i="3"/>
  <c r="L448" i="3"/>
  <c r="K448" i="3"/>
  <c r="M422" i="3"/>
  <c r="L422" i="3"/>
  <c r="K422" i="3"/>
  <c r="M165" i="3"/>
  <c r="L165" i="3"/>
  <c r="K165" i="3"/>
  <c r="M71" i="3"/>
  <c r="L71" i="3"/>
  <c r="K71" i="3"/>
  <c r="N71" i="3" s="1"/>
  <c r="M91" i="3"/>
  <c r="L91" i="3"/>
  <c r="K91" i="3"/>
  <c r="M194" i="3"/>
  <c r="L194" i="3"/>
  <c r="K194" i="3"/>
  <c r="M327" i="3"/>
  <c r="L327" i="3"/>
  <c r="K327" i="3"/>
  <c r="M351" i="3"/>
  <c r="L351" i="3"/>
  <c r="K351" i="3"/>
  <c r="M54" i="3"/>
  <c r="L54" i="3"/>
  <c r="K54" i="3"/>
  <c r="M359" i="3"/>
  <c r="L359" i="3"/>
  <c r="K359" i="3"/>
  <c r="M128" i="3"/>
  <c r="L128" i="3"/>
  <c r="K128" i="3"/>
  <c r="M259" i="3"/>
  <c r="L259" i="3"/>
  <c r="K259" i="3"/>
  <c r="M323" i="3"/>
  <c r="L323" i="3"/>
  <c r="K323" i="3"/>
  <c r="M140" i="3"/>
  <c r="L140" i="3"/>
  <c r="K140" i="3"/>
  <c r="M213" i="3"/>
  <c r="L213" i="3"/>
  <c r="K213" i="3"/>
  <c r="M152" i="3"/>
  <c r="L152" i="3"/>
  <c r="K152" i="3"/>
  <c r="N152" i="3" s="1"/>
  <c r="M6" i="3"/>
  <c r="L6" i="3"/>
  <c r="K6" i="3"/>
  <c r="M96" i="3"/>
  <c r="L96" i="3"/>
  <c r="K96" i="3"/>
  <c r="M403" i="3"/>
  <c r="L403" i="3"/>
  <c r="K403" i="3"/>
  <c r="M401" i="3"/>
  <c r="L401" i="3"/>
  <c r="K401" i="3"/>
  <c r="M118" i="3"/>
  <c r="L118" i="3"/>
  <c r="K118" i="3"/>
  <c r="M123" i="3"/>
  <c r="L123" i="3"/>
  <c r="K123" i="3"/>
  <c r="M265" i="3"/>
  <c r="L265" i="3"/>
  <c r="K265" i="3"/>
  <c r="M400" i="3"/>
  <c r="L400" i="3"/>
  <c r="K400" i="3"/>
  <c r="M33" i="3"/>
  <c r="L33" i="3"/>
  <c r="K33" i="3"/>
  <c r="M328" i="3"/>
  <c r="L328" i="3"/>
  <c r="K328" i="3"/>
  <c r="M355" i="3"/>
  <c r="L355" i="3"/>
  <c r="K355" i="3"/>
  <c r="M399" i="3"/>
  <c r="L399" i="3"/>
  <c r="K399" i="3"/>
  <c r="N399" i="3" s="1"/>
  <c r="M246" i="3"/>
  <c r="L246" i="3"/>
  <c r="K246" i="3"/>
  <c r="M251" i="3"/>
  <c r="L251" i="3"/>
  <c r="K251" i="3"/>
  <c r="M136" i="3"/>
  <c r="L136" i="3"/>
  <c r="K136" i="3"/>
  <c r="M46" i="3"/>
  <c r="L46" i="3"/>
  <c r="K46" i="3"/>
  <c r="M112" i="3"/>
  <c r="L112" i="3"/>
  <c r="K112" i="3"/>
  <c r="M227" i="3"/>
  <c r="L227" i="3"/>
  <c r="K227" i="3"/>
  <c r="M27" i="3"/>
  <c r="L27" i="3"/>
  <c r="K27" i="3"/>
  <c r="M301" i="3"/>
  <c r="L301" i="3"/>
  <c r="K301" i="3"/>
  <c r="M210" i="3"/>
  <c r="L210" i="3"/>
  <c r="K210" i="3"/>
  <c r="M32" i="3"/>
  <c r="L32" i="3"/>
  <c r="K32" i="3"/>
  <c r="M346" i="3"/>
  <c r="L346" i="3"/>
  <c r="K346" i="3"/>
  <c r="M53" i="3"/>
  <c r="L53" i="3"/>
  <c r="K53" i="3"/>
  <c r="N53" i="3" s="1"/>
  <c r="M337" i="3"/>
  <c r="L337" i="3"/>
  <c r="K337" i="3"/>
  <c r="M324" i="3"/>
  <c r="L324" i="3"/>
  <c r="K324" i="3"/>
  <c r="M9" i="3"/>
  <c r="L9" i="3"/>
  <c r="K9" i="3"/>
  <c r="M293" i="3"/>
  <c r="L293" i="3"/>
  <c r="K293" i="3"/>
  <c r="M119" i="3"/>
  <c r="L119" i="3"/>
  <c r="K119" i="3"/>
  <c r="M391" i="3"/>
  <c r="L391" i="3"/>
  <c r="K391" i="3"/>
  <c r="M231" i="3"/>
  <c r="L231" i="3"/>
  <c r="K231" i="3"/>
  <c r="M149" i="3"/>
  <c r="L149" i="3"/>
  <c r="K149" i="3"/>
  <c r="M80" i="3"/>
  <c r="L80" i="3"/>
  <c r="K80" i="3"/>
  <c r="M264" i="3"/>
  <c r="L264" i="3"/>
  <c r="K264" i="3"/>
  <c r="M66" i="3"/>
  <c r="L66" i="3"/>
  <c r="K66" i="3"/>
  <c r="M333" i="3"/>
  <c r="L333" i="3"/>
  <c r="K333" i="3"/>
  <c r="N333" i="3" s="1"/>
  <c r="M332" i="3"/>
  <c r="L332" i="3"/>
  <c r="K332" i="3"/>
  <c r="M221" i="3"/>
  <c r="L221" i="3"/>
  <c r="K221" i="3"/>
  <c r="M153" i="3"/>
  <c r="L153" i="3"/>
  <c r="K153" i="3"/>
  <c r="M146" i="3"/>
  <c r="L146" i="3"/>
  <c r="K146" i="3"/>
  <c r="M51" i="3"/>
  <c r="L51" i="3"/>
  <c r="K51" i="3"/>
  <c r="M179" i="3"/>
  <c r="L179" i="3"/>
  <c r="K179" i="3"/>
  <c r="M254" i="3"/>
  <c r="L254" i="3"/>
  <c r="K254" i="3"/>
  <c r="M523" i="3"/>
  <c r="L523" i="3"/>
  <c r="K523" i="3"/>
  <c r="M113" i="3"/>
  <c r="L113" i="3"/>
  <c r="K113" i="3"/>
  <c r="M312" i="3"/>
  <c r="L312" i="3"/>
  <c r="K312" i="3"/>
  <c r="M255" i="3"/>
  <c r="L255" i="3"/>
  <c r="K255" i="3"/>
  <c r="M306" i="3"/>
  <c r="L306" i="3"/>
  <c r="K306" i="3"/>
  <c r="N306" i="3" s="1"/>
  <c r="M367" i="3"/>
  <c r="L367" i="3"/>
  <c r="K367" i="3"/>
  <c r="M74" i="3"/>
  <c r="L74" i="3"/>
  <c r="K74" i="3"/>
  <c r="M127" i="3"/>
  <c r="L127" i="3"/>
  <c r="K127" i="3"/>
  <c r="M394" i="3"/>
  <c r="L394" i="3"/>
  <c r="K394" i="3"/>
  <c r="M39" i="3"/>
  <c r="L39" i="3"/>
  <c r="K39" i="3"/>
  <c r="M279" i="3"/>
  <c r="L279" i="3"/>
  <c r="K279" i="3"/>
  <c r="M317" i="3"/>
  <c r="L317" i="3"/>
  <c r="K317" i="3"/>
  <c r="M4" i="3"/>
  <c r="L4" i="3"/>
  <c r="K4" i="3"/>
  <c r="M21" i="3"/>
  <c r="L21" i="3"/>
  <c r="K21" i="3"/>
  <c r="M386" i="3"/>
  <c r="L386" i="3"/>
  <c r="K386" i="3"/>
  <c r="M342" i="3"/>
  <c r="L342" i="3"/>
  <c r="K342" i="3"/>
  <c r="M296" i="3"/>
  <c r="L296" i="3"/>
  <c r="K296" i="3"/>
  <c r="N296" i="3" s="1"/>
  <c r="M130" i="3"/>
  <c r="L130" i="3"/>
  <c r="K130" i="3"/>
  <c r="M390" i="3"/>
  <c r="L390" i="3"/>
  <c r="K390" i="3"/>
  <c r="M377" i="3"/>
  <c r="L377" i="3"/>
  <c r="K377" i="3"/>
  <c r="M295" i="3"/>
  <c r="L295" i="3"/>
  <c r="K295" i="3"/>
  <c r="M15" i="3"/>
  <c r="L15" i="3"/>
  <c r="K15" i="3"/>
  <c r="M162" i="3"/>
  <c r="L162" i="3"/>
  <c r="K162" i="3"/>
  <c r="M45" i="3"/>
  <c r="L45" i="3"/>
  <c r="K45" i="3"/>
  <c r="M86" i="3"/>
  <c r="L86" i="3"/>
  <c r="K86" i="3"/>
  <c r="M85" i="3"/>
  <c r="L85" i="3"/>
  <c r="K85" i="3"/>
  <c r="N85" i="3" s="1"/>
  <c r="M396" i="3"/>
  <c r="L396" i="3"/>
  <c r="K396" i="3"/>
  <c r="M219" i="3"/>
  <c r="L219" i="3"/>
  <c r="K219" i="3"/>
  <c r="M13" i="3"/>
  <c r="L13" i="3"/>
  <c r="K13" i="3"/>
  <c r="N13" i="3" s="1"/>
  <c r="M404" i="3"/>
  <c r="L404" i="3"/>
  <c r="K404" i="3"/>
  <c r="M376" i="3"/>
  <c r="L376" i="3"/>
  <c r="K376" i="3"/>
  <c r="M353" i="3"/>
  <c r="L353" i="3"/>
  <c r="K353" i="3"/>
  <c r="M244" i="3"/>
  <c r="L244" i="3"/>
  <c r="K244" i="3"/>
  <c r="M135" i="3"/>
  <c r="L135" i="3"/>
  <c r="K135" i="3"/>
  <c r="M12" i="3"/>
  <c r="L12" i="3"/>
  <c r="K12" i="3"/>
  <c r="M68" i="3"/>
  <c r="L68" i="3"/>
  <c r="K68" i="3"/>
  <c r="M203" i="3"/>
  <c r="L203" i="3"/>
  <c r="K203" i="3"/>
  <c r="M234" i="3"/>
  <c r="L234" i="3"/>
  <c r="K234" i="3"/>
  <c r="M26" i="3"/>
  <c r="L26" i="3"/>
  <c r="K26" i="3"/>
  <c r="M217" i="3"/>
  <c r="L217" i="3"/>
  <c r="K217" i="3"/>
  <c r="M228" i="3"/>
  <c r="L228" i="3"/>
  <c r="K228" i="3"/>
  <c r="N228" i="3" s="1"/>
  <c r="M307" i="3"/>
  <c r="L307" i="3"/>
  <c r="K307" i="3"/>
  <c r="M311" i="3"/>
  <c r="L311" i="3"/>
  <c r="K311" i="3"/>
  <c r="M375" i="3"/>
  <c r="L375" i="3"/>
  <c r="K375" i="3"/>
  <c r="M381" i="3"/>
  <c r="L381" i="3"/>
  <c r="K381" i="3"/>
  <c r="M104" i="3"/>
  <c r="L104" i="3"/>
  <c r="K104" i="3"/>
  <c r="M334" i="3"/>
  <c r="L334" i="3"/>
  <c r="K334" i="3"/>
  <c r="M226" i="3"/>
  <c r="L226" i="3"/>
  <c r="K226" i="3"/>
  <c r="M290" i="3"/>
  <c r="L290" i="3"/>
  <c r="K290" i="3"/>
  <c r="M292" i="3"/>
  <c r="L292" i="3"/>
  <c r="K292" i="3"/>
  <c r="N292" i="3" s="1"/>
  <c r="M322" i="3"/>
  <c r="L322" i="3"/>
  <c r="K322" i="3"/>
  <c r="M393" i="3"/>
  <c r="L393" i="3"/>
  <c r="K393" i="3"/>
  <c r="M60" i="3"/>
  <c r="L60" i="3"/>
  <c r="K60" i="3"/>
  <c r="N60" i="3" s="1"/>
  <c r="M188" i="3"/>
  <c r="L188" i="3"/>
  <c r="K188" i="3"/>
  <c r="M206" i="3"/>
  <c r="L206" i="3"/>
  <c r="K206" i="3"/>
  <c r="M148" i="3"/>
  <c r="L148" i="3"/>
  <c r="K148" i="3"/>
  <c r="M233" i="3"/>
  <c r="L233" i="3"/>
  <c r="K233" i="3"/>
  <c r="M384" i="3"/>
  <c r="L384" i="3"/>
  <c r="K384" i="3"/>
  <c r="M287" i="3"/>
  <c r="L287" i="3"/>
  <c r="K287" i="3"/>
  <c r="M19" i="3"/>
  <c r="L19" i="3"/>
  <c r="K19" i="3"/>
  <c r="M239" i="3"/>
  <c r="L239" i="3"/>
  <c r="K239" i="3"/>
  <c r="M338" i="3"/>
  <c r="L338" i="3"/>
  <c r="K338" i="3"/>
  <c r="M300" i="3"/>
  <c r="L300" i="3"/>
  <c r="K300" i="3"/>
  <c r="M198" i="3"/>
  <c r="L198" i="3"/>
  <c r="K198" i="3"/>
  <c r="M59" i="3"/>
  <c r="L59" i="3"/>
  <c r="K59" i="3"/>
  <c r="N59" i="3" s="1"/>
  <c r="M132" i="3"/>
  <c r="L132" i="3"/>
  <c r="K132" i="3"/>
  <c r="M38" i="3"/>
  <c r="L38" i="3"/>
  <c r="K38" i="3"/>
  <c r="M313" i="3"/>
  <c r="L313" i="3"/>
  <c r="K313" i="3"/>
  <c r="M339" i="3"/>
  <c r="L339" i="3"/>
  <c r="K339" i="3"/>
  <c r="M366" i="3"/>
  <c r="L366" i="3"/>
  <c r="K366" i="3"/>
  <c r="M103" i="3"/>
  <c r="L103" i="3"/>
  <c r="K103" i="3"/>
  <c r="M405" i="3"/>
  <c r="L405" i="3"/>
  <c r="K405" i="3"/>
  <c r="M94" i="3"/>
  <c r="L94" i="3"/>
  <c r="K94" i="3"/>
  <c r="M167" i="3"/>
  <c r="L167" i="3"/>
  <c r="K167" i="3"/>
  <c r="M117" i="3"/>
  <c r="L117" i="3"/>
  <c r="K117" i="3"/>
  <c r="M325" i="3"/>
  <c r="L325" i="3"/>
  <c r="K325" i="3"/>
  <c r="M258" i="3"/>
  <c r="L258" i="3"/>
  <c r="K258" i="3"/>
  <c r="N258" i="3" s="1"/>
  <c r="M260" i="3"/>
  <c r="L260" i="3"/>
  <c r="K260" i="3"/>
  <c r="M98" i="3"/>
  <c r="L98" i="3"/>
  <c r="K98" i="3"/>
  <c r="M374" i="3"/>
  <c r="L374" i="3"/>
  <c r="K374" i="3"/>
  <c r="M369" i="3"/>
  <c r="L369" i="3"/>
  <c r="K369" i="3"/>
  <c r="M522" i="3"/>
  <c r="L522" i="3"/>
  <c r="K522" i="3"/>
  <c r="M141" i="3"/>
  <c r="L141" i="3"/>
  <c r="K141" i="3"/>
  <c r="M107" i="3"/>
  <c r="L107" i="3"/>
  <c r="K107" i="3"/>
  <c r="M345" i="3"/>
  <c r="L345" i="3"/>
  <c r="K345" i="3"/>
  <c r="M321" i="3"/>
  <c r="L321" i="3"/>
  <c r="K321" i="3"/>
  <c r="M299" i="3"/>
  <c r="L299" i="3"/>
  <c r="K299" i="3"/>
  <c r="M241" i="3"/>
  <c r="L241" i="3"/>
  <c r="K241" i="3"/>
  <c r="M90" i="3"/>
  <c r="L90" i="3"/>
  <c r="K90" i="3"/>
  <c r="N90" i="3" s="1"/>
  <c r="M380" i="3"/>
  <c r="L380" i="3"/>
  <c r="K380" i="3"/>
  <c r="M398" i="3"/>
  <c r="L398" i="3"/>
  <c r="K398" i="3"/>
  <c r="M89" i="3"/>
  <c r="L89" i="3"/>
  <c r="K89" i="3"/>
  <c r="M373" i="3"/>
  <c r="L373" i="3"/>
  <c r="K373" i="3"/>
  <c r="M372" i="3"/>
  <c r="L372" i="3"/>
  <c r="K372" i="3"/>
  <c r="M315" i="3"/>
  <c r="L315" i="3"/>
  <c r="K315" i="3"/>
  <c r="M191" i="3"/>
  <c r="L191" i="3"/>
  <c r="K191" i="3"/>
  <c r="M335" i="3"/>
  <c r="L335" i="3"/>
  <c r="K335" i="3"/>
  <c r="M352" i="3"/>
  <c r="L352" i="3"/>
  <c r="K352" i="3"/>
  <c r="M383" i="3"/>
  <c r="L383" i="3"/>
  <c r="K383" i="3"/>
  <c r="M242" i="3"/>
  <c r="L242" i="3"/>
  <c r="K242" i="3"/>
  <c r="M291" i="3"/>
  <c r="L291" i="3"/>
  <c r="K291" i="3"/>
  <c r="N291" i="3" s="1"/>
  <c r="M24" i="3"/>
  <c r="L24" i="3"/>
  <c r="K24" i="3"/>
  <c r="M164" i="3"/>
  <c r="L164" i="3"/>
  <c r="K164" i="3"/>
  <c r="M447" i="3"/>
  <c r="L447" i="3"/>
  <c r="K447" i="3"/>
  <c r="M23" i="3"/>
  <c r="L23" i="3"/>
  <c r="K23" i="3"/>
  <c r="M270" i="3"/>
  <c r="L270" i="3"/>
  <c r="K270" i="3"/>
  <c r="M283" i="3"/>
  <c r="L283" i="3"/>
  <c r="K283" i="3"/>
  <c r="M268" i="3"/>
  <c r="L268" i="3"/>
  <c r="K268" i="3"/>
  <c r="M356" i="3"/>
  <c r="L356" i="3"/>
  <c r="K356" i="3"/>
  <c r="M478" i="3"/>
  <c r="L478" i="3"/>
  <c r="K478" i="3"/>
  <c r="M530" i="3"/>
  <c r="L530" i="3"/>
  <c r="K530" i="3"/>
  <c r="M277" i="3"/>
  <c r="L277" i="3"/>
  <c r="K277" i="3"/>
  <c r="M284" i="3"/>
  <c r="L284" i="3"/>
  <c r="K284" i="3"/>
  <c r="N284" i="3" s="1"/>
  <c r="M269" i="3"/>
  <c r="L269" i="3"/>
  <c r="K269" i="3"/>
  <c r="M263" i="3"/>
  <c r="L263" i="3"/>
  <c r="K263" i="3"/>
  <c r="M253" i="3"/>
  <c r="L253" i="3"/>
  <c r="K253" i="3"/>
  <c r="M274" i="3"/>
  <c r="L274" i="3"/>
  <c r="K274" i="3"/>
  <c r="M278" i="3"/>
  <c r="L278" i="3"/>
  <c r="K278" i="3"/>
  <c r="M11" i="3"/>
  <c r="L11" i="3"/>
  <c r="K11" i="3"/>
  <c r="M531" i="3"/>
  <c r="L531" i="3"/>
  <c r="K531" i="3"/>
  <c r="M275" i="3"/>
  <c r="L275" i="3"/>
  <c r="K275" i="3"/>
  <c r="M273" i="3"/>
  <c r="L273" i="3"/>
  <c r="K273" i="3"/>
  <c r="M286" i="3"/>
  <c r="L286" i="3"/>
  <c r="K286" i="3"/>
  <c r="M276" i="3"/>
  <c r="L276" i="3"/>
  <c r="K276" i="3"/>
  <c r="M257" i="3"/>
  <c r="L257" i="3"/>
  <c r="K257" i="3"/>
  <c r="N257" i="3" s="1"/>
  <c r="M281" i="3"/>
  <c r="L281" i="3"/>
  <c r="K281" i="3"/>
  <c r="M267" i="3"/>
  <c r="L267" i="3"/>
  <c r="K267" i="3"/>
  <c r="M151" i="3"/>
  <c r="L151" i="3"/>
  <c r="K151" i="3"/>
  <c r="M238" i="3"/>
  <c r="L238" i="3"/>
  <c r="K238" i="3"/>
  <c r="M285" i="3"/>
  <c r="L285" i="3"/>
  <c r="K285" i="3"/>
  <c r="M414" i="3"/>
  <c r="L414" i="3"/>
  <c r="K414" i="3"/>
  <c r="M421" i="3"/>
  <c r="L421" i="3"/>
  <c r="K421" i="3"/>
  <c r="M70" i="3"/>
  <c r="L70" i="3"/>
  <c r="K70" i="3"/>
  <c r="M52" i="3"/>
  <c r="L52" i="3"/>
  <c r="K52" i="3"/>
  <c r="M477" i="3"/>
  <c r="L477" i="3"/>
  <c r="K477" i="3"/>
  <c r="M252" i="3"/>
  <c r="L252" i="3"/>
  <c r="K252" i="3"/>
  <c r="M158" i="3"/>
  <c r="L158" i="3"/>
  <c r="K158" i="3"/>
  <c r="N158" i="3" s="1"/>
  <c r="M336" i="3"/>
  <c r="L336" i="3"/>
  <c r="K336" i="3"/>
  <c r="M500" i="3"/>
  <c r="L500" i="3"/>
  <c r="K500" i="3"/>
  <c r="M425" i="3"/>
  <c r="L425" i="3"/>
  <c r="K425" i="3"/>
  <c r="M496" i="3"/>
  <c r="L496" i="3"/>
  <c r="K496" i="3"/>
  <c r="M95" i="3"/>
  <c r="L95" i="3"/>
  <c r="K95" i="3"/>
  <c r="M93" i="3"/>
  <c r="L93" i="3"/>
  <c r="K93" i="3"/>
  <c r="M44" i="3"/>
  <c r="L44" i="3"/>
  <c r="K44" i="3"/>
  <c r="M308" i="3"/>
  <c r="L308" i="3"/>
  <c r="K308" i="3"/>
  <c r="M437" i="3"/>
  <c r="L437" i="3"/>
  <c r="K437" i="3"/>
  <c r="M63" i="3"/>
  <c r="L63" i="3"/>
  <c r="K63" i="3"/>
  <c r="M58" i="3"/>
  <c r="L58" i="3"/>
  <c r="K58" i="3"/>
  <c r="M507" i="3"/>
  <c r="L507" i="3"/>
  <c r="K507" i="3"/>
  <c r="N507" i="3" s="1"/>
  <c r="M510" i="3"/>
  <c r="L510" i="3"/>
  <c r="K510" i="3"/>
  <c r="M178" i="3"/>
  <c r="L178" i="3"/>
  <c r="K178" i="3"/>
  <c r="M431" i="3"/>
  <c r="L431" i="3"/>
  <c r="K431" i="3"/>
  <c r="M10" i="3"/>
  <c r="L10" i="3"/>
  <c r="K10" i="3"/>
  <c r="M55" i="3"/>
  <c r="L55" i="3"/>
  <c r="K55" i="3"/>
  <c r="M67" i="3"/>
  <c r="L67" i="3"/>
  <c r="K67" i="3"/>
  <c r="M379" i="3"/>
  <c r="L379" i="3"/>
  <c r="K379" i="3"/>
  <c r="M97" i="3"/>
  <c r="L97" i="3"/>
  <c r="K97" i="3"/>
  <c r="M341" i="3"/>
  <c r="L341" i="3"/>
  <c r="K341" i="3"/>
  <c r="M157" i="3"/>
  <c r="L157" i="3"/>
  <c r="K157" i="3"/>
  <c r="M350" i="3"/>
  <c r="L350" i="3"/>
  <c r="K350" i="3"/>
  <c r="M37" i="3"/>
  <c r="L37" i="3"/>
  <c r="K37" i="3"/>
  <c r="N37" i="3" s="1"/>
  <c r="M177" i="3"/>
  <c r="L177" i="3"/>
  <c r="K177" i="3"/>
  <c r="M170" i="3"/>
  <c r="L170" i="3"/>
  <c r="K170" i="3"/>
  <c r="M34" i="3"/>
  <c r="L34" i="3"/>
  <c r="K34" i="3"/>
  <c r="M441" i="3"/>
  <c r="L441" i="3"/>
  <c r="K441" i="3"/>
  <c r="M444" i="3"/>
  <c r="L444" i="3"/>
  <c r="K444" i="3"/>
  <c r="M229" i="3"/>
  <c r="L229" i="3"/>
  <c r="K229" i="3"/>
  <c r="M108" i="3"/>
  <c r="L108" i="3"/>
  <c r="K108" i="3"/>
  <c r="M25" i="3"/>
  <c r="L25" i="3"/>
  <c r="K25" i="3"/>
  <c r="M452" i="3"/>
  <c r="L452" i="3"/>
  <c r="K452" i="3"/>
  <c r="N452" i="3" s="1"/>
  <c r="M160" i="3"/>
  <c r="L160" i="3"/>
  <c r="K160" i="3"/>
  <c r="M473" i="3"/>
  <c r="L473" i="3"/>
  <c r="K473" i="3"/>
  <c r="M193" i="3"/>
  <c r="L193" i="3"/>
  <c r="K193" i="3"/>
  <c r="N193" i="3" s="1"/>
  <c r="M472" i="3"/>
  <c r="L472" i="3"/>
  <c r="K472" i="3"/>
  <c r="M314" i="3"/>
  <c r="L314" i="3"/>
  <c r="K314" i="3"/>
  <c r="M458" i="3"/>
  <c r="L458" i="3"/>
  <c r="K458" i="3"/>
  <c r="M222" i="3"/>
  <c r="L222" i="3"/>
  <c r="K222" i="3"/>
  <c r="M450" i="3"/>
  <c r="L450" i="3"/>
  <c r="K450" i="3"/>
  <c r="M57" i="3"/>
  <c r="L57" i="3"/>
  <c r="K57" i="3"/>
  <c r="M216" i="3"/>
  <c r="L216" i="3"/>
  <c r="K216" i="3"/>
  <c r="M446" i="3"/>
  <c r="L446" i="3"/>
  <c r="K446" i="3"/>
  <c r="M440" i="3"/>
  <c r="N440" i="3" s="1"/>
  <c r="L440" i="3"/>
  <c r="K440" i="3"/>
  <c r="M411" i="3"/>
  <c r="L411" i="3"/>
  <c r="K411" i="3"/>
  <c r="M491" i="3"/>
  <c r="L491" i="3"/>
  <c r="K491" i="3"/>
  <c r="M490" i="3"/>
  <c r="L490" i="3"/>
  <c r="K490" i="3"/>
  <c r="N490" i="3" s="1"/>
  <c r="M457" i="3"/>
  <c r="L457" i="3"/>
  <c r="K457" i="3"/>
  <c r="M115" i="3"/>
  <c r="L115" i="3"/>
  <c r="K115" i="3"/>
  <c r="M185" i="3"/>
  <c r="L185" i="3"/>
  <c r="K185" i="3"/>
  <c r="M79" i="3"/>
  <c r="L79" i="3"/>
  <c r="K79" i="3"/>
  <c r="M476" i="3"/>
  <c r="L476" i="3"/>
  <c r="K476" i="3"/>
  <c r="M202" i="3"/>
  <c r="L202" i="3"/>
  <c r="K202" i="3"/>
  <c r="M498" i="3"/>
  <c r="L498" i="3"/>
  <c r="K498" i="3"/>
  <c r="M122" i="3"/>
  <c r="L122" i="3"/>
  <c r="K122" i="3"/>
  <c r="M415" i="3"/>
  <c r="L415" i="3"/>
  <c r="K415" i="3"/>
  <c r="N415" i="3" s="1"/>
  <c r="M470" i="3"/>
  <c r="L470" i="3"/>
  <c r="K470" i="3"/>
  <c r="M56" i="3"/>
  <c r="L56" i="3"/>
  <c r="K56" i="3"/>
  <c r="M109" i="3"/>
  <c r="L109" i="3"/>
  <c r="K109" i="3"/>
  <c r="N109" i="3" s="1"/>
  <c r="M282" i="3"/>
  <c r="L282" i="3"/>
  <c r="K282" i="3"/>
  <c r="M43" i="3"/>
  <c r="L43" i="3"/>
  <c r="K43" i="3"/>
  <c r="M209" i="3"/>
  <c r="L209" i="3"/>
  <c r="K209" i="3"/>
  <c r="M156" i="3"/>
  <c r="L156" i="3"/>
  <c r="K156" i="3"/>
  <c r="M462" i="3"/>
  <c r="L462" i="3"/>
  <c r="K462" i="3"/>
  <c r="M516" i="3"/>
  <c r="L516" i="3"/>
  <c r="K516" i="3"/>
  <c r="M169" i="3"/>
  <c r="L169" i="3"/>
  <c r="K169" i="3"/>
  <c r="M182" i="3"/>
  <c r="L182" i="3"/>
  <c r="K182" i="3"/>
  <c r="M426" i="3"/>
  <c r="L426" i="3"/>
  <c r="K426" i="3"/>
  <c r="M237" i="3"/>
  <c r="L237" i="3"/>
  <c r="K237" i="3"/>
  <c r="M42" i="3"/>
  <c r="L42" i="3"/>
  <c r="K42" i="3"/>
  <c r="M147" i="3"/>
  <c r="L147" i="3"/>
  <c r="K147" i="3"/>
  <c r="N147" i="3" s="1"/>
  <c r="M459" i="3"/>
  <c r="L459" i="3"/>
  <c r="K459" i="3"/>
  <c r="M495" i="3"/>
  <c r="L495" i="3"/>
  <c r="K495" i="3"/>
  <c r="M389" i="3"/>
  <c r="L389" i="3"/>
  <c r="K389" i="3"/>
  <c r="M432" i="3"/>
  <c r="L432" i="3"/>
  <c r="K432" i="3"/>
  <c r="M535" i="3"/>
  <c r="L535" i="3"/>
  <c r="K535" i="3"/>
  <c r="M131" i="3"/>
  <c r="L131" i="3"/>
  <c r="K131" i="3"/>
  <c r="M455" i="3"/>
  <c r="L455" i="3"/>
  <c r="K455" i="3"/>
  <c r="M120" i="3"/>
  <c r="L120" i="3"/>
  <c r="K120" i="3"/>
  <c r="M434" i="3"/>
  <c r="L434" i="3"/>
  <c r="K434" i="3"/>
  <c r="M471" i="3"/>
  <c r="L471" i="3"/>
  <c r="K471" i="3"/>
  <c r="M424" i="3"/>
  <c r="L424" i="3"/>
  <c r="K424" i="3"/>
  <c r="M106" i="3"/>
  <c r="L106" i="3"/>
  <c r="K106" i="3"/>
  <c r="N106" i="3" s="1"/>
  <c r="M62" i="3"/>
  <c r="L62" i="3"/>
  <c r="K62" i="3"/>
  <c r="M461" i="3"/>
  <c r="L461" i="3"/>
  <c r="K461" i="3"/>
  <c r="M365" i="3"/>
  <c r="L365" i="3"/>
  <c r="K365" i="3"/>
  <c r="M187" i="3"/>
  <c r="L187" i="3"/>
  <c r="K187" i="3"/>
  <c r="M134" i="3"/>
  <c r="L134" i="3"/>
  <c r="K134" i="3"/>
  <c r="M525" i="3"/>
  <c r="L525" i="3"/>
  <c r="K525" i="3"/>
  <c r="M364" i="3"/>
  <c r="L364" i="3"/>
  <c r="K364" i="3"/>
  <c r="M22" i="3"/>
  <c r="L22" i="3"/>
  <c r="K22" i="3"/>
  <c r="M31" i="3"/>
  <c r="L31" i="3"/>
  <c r="K31" i="3"/>
  <c r="M428" i="3"/>
  <c r="L428" i="3"/>
  <c r="K428" i="3"/>
  <c r="M451" i="3"/>
  <c r="L451" i="3"/>
  <c r="K451" i="3"/>
  <c r="M236" i="3"/>
  <c r="L236" i="3"/>
  <c r="K236" i="3"/>
  <c r="M175" i="3"/>
  <c r="L175" i="3"/>
  <c r="K175" i="3"/>
  <c r="M469" i="3"/>
  <c r="L469" i="3"/>
  <c r="K469" i="3"/>
  <c r="M427" i="3"/>
  <c r="L427" i="3"/>
  <c r="K427" i="3"/>
  <c r="M439" i="3"/>
  <c r="L439" i="3"/>
  <c r="K439" i="3"/>
  <c r="M464" i="3"/>
  <c r="L464" i="3"/>
  <c r="K464" i="3"/>
  <c r="M88" i="3"/>
  <c r="L88" i="3"/>
  <c r="K88" i="3"/>
  <c r="M407" i="3"/>
  <c r="L407" i="3"/>
  <c r="K407" i="3"/>
  <c r="M438" i="3"/>
  <c r="L438" i="3"/>
  <c r="K438" i="3"/>
  <c r="M137" i="3"/>
  <c r="L137" i="3"/>
  <c r="K137" i="3"/>
  <c r="M463" i="3"/>
  <c r="L463" i="3"/>
  <c r="K463" i="3"/>
  <c r="M533" i="3"/>
  <c r="L533" i="3"/>
  <c r="K533" i="3"/>
  <c r="M489" i="3"/>
  <c r="L489" i="3"/>
  <c r="K489" i="3"/>
  <c r="M483" i="3"/>
  <c r="L483" i="3"/>
  <c r="K483" i="3"/>
  <c r="M73" i="3"/>
  <c r="L73" i="3"/>
  <c r="K73" i="3"/>
  <c r="M443" i="3"/>
  <c r="L443" i="3"/>
  <c r="K443" i="3"/>
  <c r="M454" i="3"/>
  <c r="L454" i="3"/>
  <c r="K454" i="3"/>
  <c r="M501" i="3"/>
  <c r="L501" i="3"/>
  <c r="K501" i="3"/>
  <c r="M497" i="3"/>
  <c r="L497" i="3"/>
  <c r="K497" i="3"/>
  <c r="M453" i="3"/>
  <c r="L453" i="3"/>
  <c r="K453" i="3"/>
  <c r="M84" i="3"/>
  <c r="L84" i="3"/>
  <c r="K84" i="3"/>
  <c r="M186" i="3"/>
  <c r="L186" i="3"/>
  <c r="K186" i="3"/>
  <c r="M503" i="3"/>
  <c r="L503" i="3"/>
  <c r="K503" i="3"/>
  <c r="M502" i="3"/>
  <c r="L502" i="3"/>
  <c r="K502" i="3"/>
  <c r="M161" i="3"/>
  <c r="L161" i="3"/>
  <c r="K161" i="3"/>
  <c r="M139" i="3"/>
  <c r="L139" i="3"/>
  <c r="K139" i="3"/>
  <c r="M537" i="3"/>
  <c r="L537" i="3"/>
  <c r="K537" i="3"/>
  <c r="M518" i="3"/>
  <c r="L518" i="3"/>
  <c r="K518" i="3"/>
  <c r="M499" i="3"/>
  <c r="L499" i="3"/>
  <c r="K499" i="3"/>
  <c r="M513" i="3"/>
  <c r="L513" i="3"/>
  <c r="K513" i="3"/>
  <c r="M413" i="3"/>
  <c r="L413" i="3"/>
  <c r="K413" i="3"/>
  <c r="M412" i="3"/>
  <c r="L412" i="3"/>
  <c r="K412" i="3"/>
  <c r="M433" i="3"/>
  <c r="L433" i="3"/>
  <c r="K433" i="3"/>
  <c r="M456" i="3"/>
  <c r="L456" i="3"/>
  <c r="K456" i="3"/>
  <c r="M465" i="3"/>
  <c r="L465" i="3"/>
  <c r="K465" i="3"/>
  <c r="M110" i="3"/>
  <c r="L110" i="3"/>
  <c r="K110" i="3"/>
  <c r="M460" i="3"/>
  <c r="L460" i="3"/>
  <c r="K460" i="3"/>
  <c r="M475" i="3"/>
  <c r="L475" i="3"/>
  <c r="K475" i="3"/>
  <c r="M145" i="3"/>
  <c r="L145" i="3"/>
  <c r="K145" i="3"/>
  <c r="M474" i="3"/>
  <c r="L474" i="3"/>
  <c r="K474" i="3"/>
  <c r="M192" i="3"/>
  <c r="L192" i="3"/>
  <c r="K192" i="3"/>
  <c r="M154" i="3"/>
  <c r="L154" i="3"/>
  <c r="K154" i="3"/>
  <c r="M388" i="3"/>
  <c r="L388" i="3"/>
  <c r="K388" i="3"/>
  <c r="M155" i="3"/>
  <c r="L155" i="3"/>
  <c r="K155" i="3"/>
  <c r="M184" i="3"/>
  <c r="L184" i="3"/>
  <c r="K184" i="3"/>
  <c r="M36" i="3"/>
  <c r="L36" i="3"/>
  <c r="K36" i="3"/>
  <c r="M142" i="3"/>
  <c r="L142" i="3"/>
  <c r="K142" i="3"/>
  <c r="M183" i="3"/>
  <c r="L183" i="3"/>
  <c r="K183" i="3"/>
  <c r="M435" i="3"/>
  <c r="L435" i="3"/>
  <c r="K435" i="3"/>
  <c r="M78" i="3"/>
  <c r="L78" i="3"/>
  <c r="K78" i="3"/>
  <c r="M77" i="3"/>
  <c r="L77" i="3"/>
  <c r="K77" i="3"/>
  <c r="M35" i="3"/>
  <c r="L35" i="3"/>
  <c r="K35" i="3"/>
  <c r="M3" i="3"/>
  <c r="L3" i="3"/>
  <c r="K3" i="3"/>
  <c r="M512" i="3"/>
  <c r="L512" i="3"/>
  <c r="K512" i="3"/>
  <c r="M506" i="3"/>
  <c r="L506" i="3"/>
  <c r="K506" i="3"/>
  <c r="M527" i="3"/>
  <c r="L527" i="3"/>
  <c r="K527" i="3"/>
  <c r="M20" i="3"/>
  <c r="L20" i="3"/>
  <c r="K20" i="3"/>
  <c r="M436" i="3"/>
  <c r="L436" i="3"/>
  <c r="K436" i="3"/>
  <c r="M129" i="3"/>
  <c r="L129" i="3"/>
  <c r="K129" i="3"/>
  <c r="M484" i="3"/>
  <c r="L484" i="3"/>
  <c r="K484" i="3"/>
  <c r="M100" i="3"/>
  <c r="L100" i="3"/>
  <c r="K100" i="3"/>
  <c r="M526" i="3"/>
  <c r="L526" i="3"/>
  <c r="K526" i="3"/>
  <c r="M524" i="3"/>
  <c r="L524" i="3"/>
  <c r="K524" i="3"/>
  <c r="M445" i="3"/>
  <c r="L445" i="3"/>
  <c r="K445" i="3"/>
  <c r="M48" i="3"/>
  <c r="L48" i="3"/>
  <c r="K48" i="3"/>
  <c r="M124" i="3"/>
  <c r="L124" i="3"/>
  <c r="K124" i="3"/>
  <c r="M420" i="3"/>
  <c r="L420" i="3"/>
  <c r="K420" i="3"/>
  <c r="M493" i="3"/>
  <c r="L493" i="3"/>
  <c r="K493" i="3"/>
  <c r="M419" i="3"/>
  <c r="L419" i="3"/>
  <c r="K419" i="3"/>
  <c r="M519" i="3"/>
  <c r="L519" i="3"/>
  <c r="K519" i="3"/>
  <c r="M429" i="3"/>
  <c r="L429" i="3"/>
  <c r="K429" i="3"/>
  <c r="M515" i="3"/>
  <c r="L515" i="3"/>
  <c r="K515" i="3"/>
  <c r="M468" i="3"/>
  <c r="L468" i="3"/>
  <c r="K468" i="3"/>
  <c r="M467" i="3"/>
  <c r="L467" i="3"/>
  <c r="K467" i="3"/>
  <c r="M449" i="3"/>
  <c r="L449" i="3"/>
  <c r="K449" i="3"/>
  <c r="M64" i="3"/>
  <c r="L64" i="3"/>
  <c r="K64" i="3"/>
  <c r="M485" i="3"/>
  <c r="L485" i="3"/>
  <c r="K485" i="3"/>
  <c r="M166" i="3"/>
  <c r="L166" i="3"/>
  <c r="K166" i="3"/>
  <c r="M410" i="3"/>
  <c r="L410" i="3"/>
  <c r="K410" i="3"/>
  <c r="M505" i="3"/>
  <c r="L505" i="3"/>
  <c r="K505" i="3"/>
  <c r="M466" i="3"/>
  <c r="L466" i="3"/>
  <c r="K466" i="3"/>
  <c r="M102" i="3"/>
  <c r="L102" i="3"/>
  <c r="K102" i="3"/>
  <c r="M481" i="3"/>
  <c r="L481" i="3"/>
  <c r="K481" i="3"/>
  <c r="M492" i="3"/>
  <c r="L492" i="3"/>
  <c r="K492" i="3"/>
  <c r="M116" i="3"/>
  <c r="L116" i="3"/>
  <c r="K116" i="3"/>
  <c r="M320" i="3"/>
  <c r="L320" i="3"/>
  <c r="K320" i="3"/>
  <c r="M488" i="3"/>
  <c r="L488" i="3"/>
  <c r="K488" i="3"/>
  <c r="M418" i="3"/>
  <c r="L418" i="3"/>
  <c r="K418" i="3"/>
  <c r="M521" i="3"/>
  <c r="L521" i="3"/>
  <c r="K521" i="3"/>
  <c r="M514" i="3"/>
  <c r="L514" i="3"/>
  <c r="K514" i="3"/>
  <c r="M442" i="3"/>
  <c r="L442" i="3"/>
  <c r="K442" i="3"/>
  <c r="M76" i="3"/>
  <c r="L76" i="3"/>
  <c r="K76" i="3"/>
  <c r="M409" i="3"/>
  <c r="L409" i="3"/>
  <c r="K409" i="3"/>
  <c r="M50" i="3"/>
  <c r="L50" i="3"/>
  <c r="K50" i="3"/>
  <c r="N50" i="3" s="1"/>
  <c r="O20" i="1"/>
  <c r="O21" i="1"/>
  <c r="O22" i="1"/>
  <c r="O23" i="1"/>
  <c r="O19" i="1"/>
  <c r="N20" i="1"/>
  <c r="N21" i="1"/>
  <c r="N22" i="1"/>
  <c r="N23" i="1"/>
  <c r="F400" i="2"/>
  <c r="E400" i="2"/>
  <c r="F399" i="2"/>
  <c r="E399" i="2"/>
  <c r="F398" i="2"/>
  <c r="E398" i="2"/>
  <c r="F397" i="2"/>
  <c r="E397" i="2"/>
  <c r="F396" i="2"/>
  <c r="E396" i="2"/>
  <c r="F395" i="2"/>
  <c r="E395" i="2"/>
  <c r="F394" i="2"/>
  <c r="E394" i="2"/>
  <c r="F393" i="2"/>
  <c r="E393" i="2"/>
  <c r="F392" i="2"/>
  <c r="E392" i="2"/>
  <c r="F391" i="2"/>
  <c r="E391" i="2"/>
  <c r="F390" i="2"/>
  <c r="E390" i="2"/>
  <c r="F389" i="2"/>
  <c r="E389" i="2"/>
  <c r="F388" i="2"/>
  <c r="E388" i="2"/>
  <c r="F387" i="2"/>
  <c r="E387" i="2"/>
  <c r="F386" i="2"/>
  <c r="E386" i="2"/>
  <c r="F385" i="2"/>
  <c r="E385" i="2"/>
  <c r="F384" i="2"/>
  <c r="E384" i="2"/>
  <c r="F383" i="2"/>
  <c r="E383" i="2"/>
  <c r="F382" i="2"/>
  <c r="E382" i="2"/>
  <c r="F381" i="2"/>
  <c r="E381" i="2"/>
  <c r="F380" i="2"/>
  <c r="E380" i="2"/>
  <c r="F379" i="2"/>
  <c r="E379" i="2"/>
  <c r="F378" i="2"/>
  <c r="E378" i="2"/>
  <c r="F377" i="2"/>
  <c r="E377" i="2"/>
  <c r="F376" i="2"/>
  <c r="E376" i="2"/>
  <c r="F375" i="2"/>
  <c r="E375" i="2"/>
  <c r="F374" i="2"/>
  <c r="E374" i="2"/>
  <c r="F373" i="2"/>
  <c r="E373" i="2"/>
  <c r="F372" i="2"/>
  <c r="E372" i="2"/>
  <c r="F371" i="2"/>
  <c r="E371" i="2"/>
  <c r="F370" i="2"/>
  <c r="E370" i="2"/>
  <c r="F369" i="2"/>
  <c r="E369" i="2"/>
  <c r="F368" i="2"/>
  <c r="E368" i="2"/>
  <c r="F367" i="2"/>
  <c r="E367" i="2"/>
  <c r="F366" i="2"/>
  <c r="E366" i="2"/>
  <c r="F365" i="2"/>
  <c r="E365" i="2"/>
  <c r="F364" i="2"/>
  <c r="E364" i="2"/>
  <c r="F363" i="2"/>
  <c r="E363" i="2"/>
  <c r="F362" i="2"/>
  <c r="E362" i="2"/>
  <c r="F361" i="2"/>
  <c r="E361" i="2"/>
  <c r="F360" i="2"/>
  <c r="E360" i="2"/>
  <c r="F359" i="2"/>
  <c r="E359" i="2"/>
  <c r="F358" i="2"/>
  <c r="E358" i="2"/>
  <c r="F357" i="2"/>
  <c r="E357" i="2"/>
  <c r="F356" i="2"/>
  <c r="E356" i="2"/>
  <c r="F355" i="2"/>
  <c r="E355" i="2"/>
  <c r="F354" i="2"/>
  <c r="E354" i="2"/>
  <c r="F353" i="2"/>
  <c r="E353" i="2"/>
  <c r="F352" i="2"/>
  <c r="E352" i="2"/>
  <c r="F351" i="2"/>
  <c r="E351" i="2"/>
  <c r="F350" i="2"/>
  <c r="E350" i="2"/>
  <c r="F349" i="2"/>
  <c r="E349" i="2"/>
  <c r="F348" i="2"/>
  <c r="E348" i="2"/>
  <c r="F347" i="2"/>
  <c r="E347" i="2"/>
  <c r="F346" i="2"/>
  <c r="E346" i="2"/>
  <c r="F345" i="2"/>
  <c r="E345" i="2"/>
  <c r="F344" i="2"/>
  <c r="E344" i="2"/>
  <c r="F343" i="2"/>
  <c r="E343" i="2"/>
  <c r="F342" i="2"/>
  <c r="E342" i="2"/>
  <c r="F341" i="2"/>
  <c r="E341" i="2"/>
  <c r="F340" i="2"/>
  <c r="E340" i="2"/>
  <c r="F339" i="2"/>
  <c r="E339" i="2"/>
  <c r="F338" i="2"/>
  <c r="E338" i="2"/>
  <c r="F337" i="2"/>
  <c r="E337" i="2"/>
  <c r="F336" i="2"/>
  <c r="E336" i="2"/>
  <c r="F335" i="2"/>
  <c r="E335" i="2"/>
  <c r="F334" i="2"/>
  <c r="E334" i="2"/>
  <c r="F333" i="2"/>
  <c r="E333" i="2"/>
  <c r="F332" i="2"/>
  <c r="E332" i="2"/>
  <c r="F331" i="2"/>
  <c r="E331" i="2"/>
  <c r="F330" i="2"/>
  <c r="E330" i="2"/>
  <c r="F329" i="2"/>
  <c r="E329" i="2"/>
  <c r="F328" i="2"/>
  <c r="E328" i="2"/>
  <c r="F327" i="2"/>
  <c r="E327" i="2"/>
  <c r="F326" i="2"/>
  <c r="E326" i="2"/>
  <c r="F325" i="2"/>
  <c r="E325" i="2"/>
  <c r="F324" i="2"/>
  <c r="E324" i="2"/>
  <c r="F323" i="2"/>
  <c r="E323" i="2"/>
  <c r="F322" i="2"/>
  <c r="E322" i="2"/>
  <c r="F321" i="2"/>
  <c r="E321" i="2"/>
  <c r="F320" i="2"/>
  <c r="E320" i="2"/>
  <c r="F319" i="2"/>
  <c r="E319" i="2"/>
  <c r="F318" i="2"/>
  <c r="E318" i="2"/>
  <c r="F317" i="2"/>
  <c r="E317" i="2"/>
  <c r="F316" i="2"/>
  <c r="E316" i="2"/>
  <c r="F315" i="2"/>
  <c r="E315" i="2"/>
  <c r="F314" i="2"/>
  <c r="E314" i="2"/>
  <c r="F313" i="2"/>
  <c r="E313" i="2"/>
  <c r="F312" i="2"/>
  <c r="E312" i="2"/>
  <c r="F311" i="2"/>
  <c r="E311" i="2"/>
  <c r="F310" i="2"/>
  <c r="E310" i="2"/>
  <c r="F309" i="2"/>
  <c r="E309" i="2"/>
  <c r="F308" i="2"/>
  <c r="E308" i="2"/>
  <c r="F307" i="2"/>
  <c r="E307" i="2"/>
  <c r="F306" i="2"/>
  <c r="E306" i="2"/>
  <c r="F305" i="2"/>
  <c r="E305" i="2"/>
  <c r="F304" i="2"/>
  <c r="E304" i="2"/>
  <c r="F303" i="2"/>
  <c r="E303" i="2"/>
  <c r="F302" i="2"/>
  <c r="E302" i="2"/>
  <c r="F301" i="2"/>
  <c r="E301" i="2"/>
  <c r="F300" i="2"/>
  <c r="E300" i="2"/>
  <c r="F299" i="2"/>
  <c r="E299" i="2"/>
  <c r="F298" i="2"/>
  <c r="E298" i="2"/>
  <c r="F297" i="2"/>
  <c r="E297" i="2"/>
  <c r="F296" i="2"/>
  <c r="E296" i="2"/>
  <c r="F295" i="2"/>
  <c r="E295" i="2"/>
  <c r="F294" i="2"/>
  <c r="E294" i="2"/>
  <c r="F293" i="2"/>
  <c r="E293" i="2"/>
  <c r="F292" i="2"/>
  <c r="E292" i="2"/>
  <c r="F291" i="2"/>
  <c r="E291" i="2"/>
  <c r="F290" i="2"/>
  <c r="E290" i="2"/>
  <c r="F289" i="2"/>
  <c r="E289" i="2"/>
  <c r="F288" i="2"/>
  <c r="E288" i="2"/>
  <c r="F287" i="2"/>
  <c r="E287" i="2"/>
  <c r="F286" i="2"/>
  <c r="E286" i="2"/>
  <c r="F285" i="2"/>
  <c r="E285" i="2"/>
  <c r="F284" i="2"/>
  <c r="E284" i="2"/>
  <c r="F283" i="2"/>
  <c r="E283" i="2"/>
  <c r="F282" i="2"/>
  <c r="E282" i="2"/>
  <c r="F281" i="2"/>
  <c r="E281" i="2"/>
  <c r="F280" i="2"/>
  <c r="E280" i="2"/>
  <c r="F279" i="2"/>
  <c r="E279" i="2"/>
  <c r="F278" i="2"/>
  <c r="E278" i="2"/>
  <c r="F277" i="2"/>
  <c r="E277" i="2"/>
  <c r="F276" i="2"/>
  <c r="E276" i="2"/>
  <c r="F275" i="2"/>
  <c r="E275" i="2"/>
  <c r="F274" i="2"/>
  <c r="E274" i="2"/>
  <c r="F273" i="2"/>
  <c r="E273" i="2"/>
  <c r="F272" i="2"/>
  <c r="E272" i="2"/>
  <c r="F271" i="2"/>
  <c r="E271" i="2"/>
  <c r="F270" i="2"/>
  <c r="E270" i="2"/>
  <c r="F269" i="2"/>
  <c r="E269" i="2"/>
  <c r="F268" i="2"/>
  <c r="E268" i="2"/>
  <c r="F267" i="2"/>
  <c r="E267" i="2"/>
  <c r="F266" i="2"/>
  <c r="E266" i="2"/>
  <c r="F265" i="2"/>
  <c r="E265" i="2"/>
  <c r="F264" i="2"/>
  <c r="E264" i="2"/>
  <c r="F263" i="2"/>
  <c r="E263" i="2"/>
  <c r="F262" i="2"/>
  <c r="E262" i="2"/>
  <c r="F261" i="2"/>
  <c r="E261" i="2"/>
  <c r="F260" i="2"/>
  <c r="E260" i="2"/>
  <c r="F259" i="2"/>
  <c r="E259" i="2"/>
  <c r="F258" i="2"/>
  <c r="E258" i="2"/>
  <c r="F257" i="2"/>
  <c r="E257" i="2"/>
  <c r="F256" i="2"/>
  <c r="E256" i="2"/>
  <c r="F255" i="2"/>
  <c r="E255" i="2"/>
  <c r="F254" i="2"/>
  <c r="E254" i="2"/>
  <c r="F253" i="2"/>
  <c r="E253" i="2"/>
  <c r="F252" i="2"/>
  <c r="E252" i="2"/>
  <c r="F251" i="2"/>
  <c r="E251" i="2"/>
  <c r="F250" i="2"/>
  <c r="E250" i="2"/>
  <c r="F249" i="2"/>
  <c r="E249" i="2"/>
  <c r="F248" i="2"/>
  <c r="E248" i="2"/>
  <c r="F247" i="2"/>
  <c r="E247" i="2"/>
  <c r="F246" i="2"/>
  <c r="E246" i="2"/>
  <c r="F245" i="2"/>
  <c r="E245" i="2"/>
  <c r="F244" i="2"/>
  <c r="E244" i="2"/>
  <c r="F243" i="2"/>
  <c r="E243" i="2"/>
  <c r="F242" i="2"/>
  <c r="E242" i="2"/>
  <c r="F241" i="2"/>
  <c r="E241" i="2"/>
  <c r="F240" i="2"/>
  <c r="E240" i="2"/>
  <c r="F239" i="2"/>
  <c r="E239" i="2"/>
  <c r="F238" i="2"/>
  <c r="E238" i="2"/>
  <c r="F237" i="2"/>
  <c r="E237" i="2"/>
  <c r="F236" i="2"/>
  <c r="E236" i="2"/>
  <c r="F235" i="2"/>
  <c r="E235" i="2"/>
  <c r="F234" i="2"/>
  <c r="E234" i="2"/>
  <c r="F233" i="2"/>
  <c r="E233" i="2"/>
  <c r="F232" i="2"/>
  <c r="E232" i="2"/>
  <c r="F231" i="2"/>
  <c r="E231" i="2"/>
  <c r="F230" i="2"/>
  <c r="E230" i="2"/>
  <c r="F229" i="2"/>
  <c r="E229" i="2"/>
  <c r="F228" i="2"/>
  <c r="E228" i="2"/>
  <c r="F227" i="2"/>
  <c r="E227" i="2"/>
  <c r="F226" i="2"/>
  <c r="E226" i="2"/>
  <c r="F225" i="2"/>
  <c r="E225" i="2"/>
  <c r="F224" i="2"/>
  <c r="E224" i="2"/>
  <c r="F223" i="2"/>
  <c r="E223" i="2"/>
  <c r="F222" i="2"/>
  <c r="E222" i="2"/>
  <c r="F221" i="2"/>
  <c r="E221" i="2"/>
  <c r="F220" i="2"/>
  <c r="E220" i="2"/>
  <c r="F219" i="2"/>
  <c r="E219" i="2"/>
  <c r="F218" i="2"/>
  <c r="E218" i="2"/>
  <c r="F217" i="2"/>
  <c r="E217" i="2"/>
  <c r="F216" i="2"/>
  <c r="E216" i="2"/>
  <c r="F215" i="2"/>
  <c r="E215" i="2"/>
  <c r="F214" i="2"/>
  <c r="E214" i="2"/>
  <c r="F213" i="2"/>
  <c r="E213" i="2"/>
  <c r="F212" i="2"/>
  <c r="E212" i="2"/>
  <c r="F211" i="2"/>
  <c r="E211" i="2"/>
  <c r="F210" i="2"/>
  <c r="E210" i="2"/>
  <c r="F209" i="2"/>
  <c r="E209" i="2"/>
  <c r="F208" i="2"/>
  <c r="E208" i="2"/>
  <c r="F207" i="2"/>
  <c r="E207" i="2"/>
  <c r="F206" i="2"/>
  <c r="E206" i="2"/>
  <c r="F205" i="2"/>
  <c r="E205" i="2"/>
  <c r="F204" i="2"/>
  <c r="E204" i="2"/>
  <c r="F203" i="2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2" i="2"/>
  <c r="E192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3" i="2"/>
  <c r="E183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  <c r="M21" i="1"/>
  <c r="M22" i="1"/>
  <c r="M2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N320" i="3" l="1"/>
  <c r="O320" i="3"/>
  <c r="N512" i="3"/>
  <c r="O512" i="3"/>
  <c r="N456" i="3"/>
  <c r="O456" i="3" s="1"/>
  <c r="N166" i="3"/>
  <c r="O166" i="3"/>
  <c r="N526" i="3"/>
  <c r="O526" i="3" s="1"/>
  <c r="N78" i="3"/>
  <c r="O78" i="3"/>
  <c r="N139" i="3"/>
  <c r="O139" i="3"/>
  <c r="N102" i="3"/>
  <c r="O102" i="3" s="1"/>
  <c r="N124" i="3"/>
  <c r="O124" i="3"/>
  <c r="N36" i="3"/>
  <c r="O36" i="3" s="1"/>
  <c r="N513" i="3"/>
  <c r="O513" i="3" s="1"/>
  <c r="N409" i="3"/>
  <c r="O409" i="3"/>
  <c r="N521" i="3"/>
  <c r="O521" i="3"/>
  <c r="N116" i="3"/>
  <c r="O116" i="3"/>
  <c r="N466" i="3"/>
  <c r="O466" i="3"/>
  <c r="N485" i="3"/>
  <c r="O485" i="3"/>
  <c r="N468" i="3"/>
  <c r="O468" i="3" s="1"/>
  <c r="N419" i="3"/>
  <c r="O419" i="3"/>
  <c r="N48" i="3"/>
  <c r="O48" i="3"/>
  <c r="N100" i="3"/>
  <c r="O100" i="3"/>
  <c r="N20" i="3"/>
  <c r="O20" i="3"/>
  <c r="N3" i="3"/>
  <c r="O3" i="3"/>
  <c r="N435" i="3"/>
  <c r="O435" i="3" s="1"/>
  <c r="N184" i="3"/>
  <c r="O184" i="3"/>
  <c r="N192" i="3"/>
  <c r="O192" i="3"/>
  <c r="N460" i="3"/>
  <c r="O460" i="3"/>
  <c r="N433" i="3"/>
  <c r="O433" i="3"/>
  <c r="N499" i="3"/>
  <c r="O499" i="3"/>
  <c r="N161" i="3"/>
  <c r="O161" i="3" s="1"/>
  <c r="N84" i="3"/>
  <c r="O84" i="3"/>
  <c r="N454" i="3"/>
  <c r="O454" i="3"/>
  <c r="N489" i="3"/>
  <c r="O489" i="3"/>
  <c r="N438" i="3"/>
  <c r="O438" i="3"/>
  <c r="N439" i="3"/>
  <c r="O439" i="3"/>
  <c r="N236" i="3"/>
  <c r="O236" i="3" s="1"/>
  <c r="N22" i="3"/>
  <c r="O22" i="3"/>
  <c r="N187" i="3"/>
  <c r="O187" i="3"/>
  <c r="N120" i="3"/>
  <c r="O120" i="3"/>
  <c r="N432" i="3"/>
  <c r="O432" i="3"/>
  <c r="O519" i="3"/>
  <c r="N519" i="3"/>
  <c r="N154" i="3"/>
  <c r="O154" i="3"/>
  <c r="O50" i="3"/>
  <c r="N467" i="3"/>
  <c r="O467" i="3"/>
  <c r="N436" i="3"/>
  <c r="O436" i="3" s="1"/>
  <c r="N475" i="3"/>
  <c r="O475" i="3"/>
  <c r="N514" i="3"/>
  <c r="O514" i="3"/>
  <c r="N76" i="3"/>
  <c r="O76" i="3" s="1"/>
  <c r="N418" i="3"/>
  <c r="O418" i="3"/>
  <c r="N492" i="3"/>
  <c r="O492" i="3" s="1"/>
  <c r="N505" i="3"/>
  <c r="O505" i="3"/>
  <c r="N64" i="3"/>
  <c r="O64" i="3"/>
  <c r="N515" i="3"/>
  <c r="O515" i="3" s="1"/>
  <c r="N493" i="3"/>
  <c r="O493" i="3" s="1"/>
  <c r="N445" i="3"/>
  <c r="O445" i="3"/>
  <c r="N484" i="3"/>
  <c r="O484" i="3" s="1"/>
  <c r="N527" i="3"/>
  <c r="O527" i="3"/>
  <c r="N35" i="3"/>
  <c r="O35" i="3"/>
  <c r="N183" i="3"/>
  <c r="O183" i="3" s="1"/>
  <c r="N155" i="3"/>
  <c r="O155" i="3" s="1"/>
  <c r="N474" i="3"/>
  <c r="O474" i="3"/>
  <c r="N110" i="3"/>
  <c r="O110" i="3" s="1"/>
  <c r="N412" i="3"/>
  <c r="O412" i="3"/>
  <c r="N518" i="3"/>
  <c r="O518" i="3"/>
  <c r="N502" i="3"/>
  <c r="O502" i="3" s="1"/>
  <c r="N453" i="3"/>
  <c r="O453" i="3" s="1"/>
  <c r="N443" i="3"/>
  <c r="O443" i="3"/>
  <c r="N533" i="3"/>
  <c r="O533" i="3" s="1"/>
  <c r="N407" i="3"/>
  <c r="O407" i="3"/>
  <c r="N427" i="3"/>
  <c r="O427" i="3"/>
  <c r="N451" i="3"/>
  <c r="O451" i="3" s="1"/>
  <c r="N364" i="3"/>
  <c r="O364" i="3" s="1"/>
  <c r="N365" i="3"/>
  <c r="O365" i="3"/>
  <c r="N424" i="3"/>
  <c r="O424" i="3" s="1"/>
  <c r="N455" i="3"/>
  <c r="O455" i="3"/>
  <c r="N389" i="3"/>
  <c r="O389" i="3"/>
  <c r="N42" i="3"/>
  <c r="O42" i="3" s="1"/>
  <c r="N169" i="3"/>
  <c r="O169" i="3" s="1"/>
  <c r="N209" i="3"/>
  <c r="O209" i="3"/>
  <c r="N56" i="3"/>
  <c r="O56" i="3" s="1"/>
  <c r="N498" i="3"/>
  <c r="O498" i="3"/>
  <c r="N185" i="3"/>
  <c r="O185" i="3"/>
  <c r="N491" i="3"/>
  <c r="O491" i="3" s="1"/>
  <c r="N442" i="3"/>
  <c r="O442" i="3" s="1"/>
  <c r="N488" i="3"/>
  <c r="O488" i="3"/>
  <c r="N481" i="3"/>
  <c r="O481" i="3" s="1"/>
  <c r="N410" i="3"/>
  <c r="O410" i="3"/>
  <c r="N449" i="3"/>
  <c r="O449" i="3"/>
  <c r="N429" i="3"/>
  <c r="O429" i="3" s="1"/>
  <c r="N420" i="3"/>
  <c r="O420" i="3" s="1"/>
  <c r="N524" i="3"/>
  <c r="O524" i="3"/>
  <c r="N129" i="3"/>
  <c r="O129" i="3" s="1"/>
  <c r="N506" i="3"/>
  <c r="O506" i="3"/>
  <c r="N77" i="3"/>
  <c r="O77" i="3"/>
  <c r="N142" i="3"/>
  <c r="O142" i="3" s="1"/>
  <c r="N388" i="3"/>
  <c r="O388" i="3" s="1"/>
  <c r="N145" i="3"/>
  <c r="O145" i="3"/>
  <c r="N465" i="3"/>
  <c r="O465" i="3" s="1"/>
  <c r="N413" i="3"/>
  <c r="O413" i="3"/>
  <c r="N537" i="3"/>
  <c r="O537" i="3"/>
  <c r="N503" i="3"/>
  <c r="O503" i="3" s="1"/>
  <c r="N497" i="3"/>
  <c r="O497" i="3" s="1"/>
  <c r="N73" i="3"/>
  <c r="O73" i="3"/>
  <c r="N463" i="3"/>
  <c r="O463" i="3" s="1"/>
  <c r="N88" i="3"/>
  <c r="O88" i="3"/>
  <c r="N469" i="3"/>
  <c r="O469" i="3"/>
  <c r="N428" i="3"/>
  <c r="O428" i="3" s="1"/>
  <c r="N525" i="3"/>
  <c r="O525" i="3" s="1"/>
  <c r="N461" i="3"/>
  <c r="O461" i="3"/>
  <c r="N471" i="3"/>
  <c r="O471" i="3" s="1"/>
  <c r="N131" i="3"/>
  <c r="O131" i="3"/>
  <c r="N495" i="3"/>
  <c r="O495" i="3"/>
  <c r="N237" i="3"/>
  <c r="O237" i="3" s="1"/>
  <c r="N516" i="3"/>
  <c r="O516" i="3" s="1"/>
  <c r="N43" i="3"/>
  <c r="O43" i="3"/>
  <c r="N470" i="3"/>
  <c r="O470" i="3" s="1"/>
  <c r="N202" i="3"/>
  <c r="O202" i="3"/>
  <c r="N115" i="3"/>
  <c r="O115" i="3"/>
  <c r="N411" i="3"/>
  <c r="O411" i="3" s="1"/>
  <c r="N57" i="3"/>
  <c r="O57" i="3" s="1"/>
  <c r="N314" i="3"/>
  <c r="O314" i="3"/>
  <c r="N160" i="3"/>
  <c r="O160" i="3" s="1"/>
  <c r="N229" i="3"/>
  <c r="O229" i="3"/>
  <c r="N170" i="3"/>
  <c r="O170" i="3"/>
  <c r="N157" i="3"/>
  <c r="O157" i="3" s="1"/>
  <c r="N67" i="3"/>
  <c r="O67" i="3" s="1"/>
  <c r="N178" i="3"/>
  <c r="O178" i="3"/>
  <c r="N63" i="3"/>
  <c r="O63" i="3" s="1"/>
  <c r="N93" i="3"/>
  <c r="O93" i="3"/>
  <c r="N500" i="3"/>
  <c r="O500" i="3"/>
  <c r="N477" i="3"/>
  <c r="O477" i="3" s="1"/>
  <c r="N414" i="3"/>
  <c r="O414" i="3" s="1"/>
  <c r="N267" i="3"/>
  <c r="O267" i="3"/>
  <c r="N286" i="3"/>
  <c r="O286" i="3" s="1"/>
  <c r="N11" i="3"/>
  <c r="O11" i="3"/>
  <c r="N263" i="3"/>
  <c r="O263" i="3"/>
  <c r="N530" i="3"/>
  <c r="O530" i="3" s="1"/>
  <c r="N283" i="3"/>
  <c r="O283" i="3" s="1"/>
  <c r="N164" i="3"/>
  <c r="O164" i="3"/>
  <c r="N383" i="3"/>
  <c r="O383" i="3" s="1"/>
  <c r="N315" i="3"/>
  <c r="O315" i="3"/>
  <c r="N398" i="3"/>
  <c r="O398" i="3"/>
  <c r="N299" i="3"/>
  <c r="O299" i="3" s="1"/>
  <c r="N141" i="3"/>
  <c r="O141" i="3" s="1"/>
  <c r="N98" i="3"/>
  <c r="O98" i="3"/>
  <c r="N117" i="3"/>
  <c r="O117" i="3" s="1"/>
  <c r="N103" i="3"/>
  <c r="O103" i="3"/>
  <c r="N38" i="3"/>
  <c r="O38" i="3"/>
  <c r="N300" i="3"/>
  <c r="O300" i="3" s="1"/>
  <c r="N287" i="3"/>
  <c r="O287" i="3" s="1"/>
  <c r="N206" i="3"/>
  <c r="O206" i="3"/>
  <c r="N322" i="3"/>
  <c r="O322" i="3" s="1"/>
  <c r="N334" i="3"/>
  <c r="O334" i="3"/>
  <c r="N311" i="3"/>
  <c r="O311" i="3"/>
  <c r="N26" i="3"/>
  <c r="O26" i="3" s="1"/>
  <c r="N12" i="3"/>
  <c r="O12" i="3" s="1"/>
  <c r="N376" i="3"/>
  <c r="O376" i="3"/>
  <c r="N396" i="3"/>
  <c r="O396" i="3" s="1"/>
  <c r="N162" i="3"/>
  <c r="O162" i="3"/>
  <c r="N390" i="3"/>
  <c r="O390" i="3"/>
  <c r="N386" i="3"/>
  <c r="O386" i="3" s="1"/>
  <c r="N279" i="3"/>
  <c r="O279" i="3" s="1"/>
  <c r="N74" i="3"/>
  <c r="O74" i="3"/>
  <c r="N312" i="3"/>
  <c r="O312" i="3" s="1"/>
  <c r="N179" i="3"/>
  <c r="O179" i="3"/>
  <c r="N221" i="3"/>
  <c r="O221" i="3"/>
  <c r="N264" i="3"/>
  <c r="O264" i="3" s="1"/>
  <c r="N391" i="3"/>
  <c r="O391" i="3" s="1"/>
  <c r="N324" i="3"/>
  <c r="O324" i="3"/>
  <c r="N32" i="3"/>
  <c r="O32" i="3" s="1"/>
  <c r="N227" i="3"/>
  <c r="O227" i="3"/>
  <c r="N251" i="3"/>
  <c r="O251" i="3"/>
  <c r="N328" i="3"/>
  <c r="O328" i="3" s="1"/>
  <c r="N123" i="3"/>
  <c r="O123" i="3" s="1"/>
  <c r="N96" i="3"/>
  <c r="O96" i="3"/>
  <c r="N140" i="3"/>
  <c r="O140" i="3" s="1"/>
  <c r="N359" i="3"/>
  <c r="O359" i="3"/>
  <c r="N194" i="3"/>
  <c r="O194" i="3"/>
  <c r="N422" i="3"/>
  <c r="O422" i="3" s="1"/>
  <c r="N271" i="3"/>
  <c r="O271" i="3" s="1"/>
  <c r="N189" i="3"/>
  <c r="O189" i="3"/>
  <c r="N125" i="3"/>
  <c r="O125" i="3" s="1"/>
  <c r="N7" i="3"/>
  <c r="O7" i="3"/>
  <c r="N297" i="3"/>
  <c r="O297" i="3"/>
  <c r="N247" i="3"/>
  <c r="O247" i="3" s="1"/>
  <c r="N504" i="3"/>
  <c r="O504" i="3" s="1"/>
  <c r="N240" i="3"/>
  <c r="O240" i="3"/>
  <c r="N361" i="3"/>
  <c r="O361" i="3" s="1"/>
  <c r="N40" i="3"/>
  <c r="O40" i="3"/>
  <c r="N133" i="3"/>
  <c r="O133" i="3"/>
  <c r="N402" i="3"/>
  <c r="O402" i="3" s="1"/>
  <c r="N329" i="3"/>
  <c r="O329" i="3" s="1"/>
  <c r="N150" i="3"/>
  <c r="O150" i="3"/>
  <c r="N423" i="3"/>
  <c r="O423" i="3" s="1"/>
  <c r="N101" i="3"/>
  <c r="O101" i="3"/>
  <c r="N310" i="3"/>
  <c r="O310" i="3"/>
  <c r="N159" i="3"/>
  <c r="O159" i="3" s="1"/>
  <c r="N532" i="3"/>
  <c r="O532" i="3" s="1"/>
  <c r="N111" i="3"/>
  <c r="O111" i="3"/>
  <c r="N529" i="3"/>
  <c r="O529" i="3" s="1"/>
  <c r="N486" i="3"/>
  <c r="O486" i="3"/>
  <c r="O224" i="3"/>
  <c r="N224" i="3"/>
  <c r="N316" i="3"/>
  <c r="O316" i="3" s="1"/>
  <c r="O250" i="3"/>
  <c r="O195" i="3"/>
  <c r="O92" i="3"/>
  <c r="N509" i="3"/>
  <c r="O509" i="3" s="1"/>
  <c r="N225" i="3"/>
  <c r="O225" i="3" s="1"/>
  <c r="N319" i="3"/>
  <c r="O319" i="3" s="1"/>
  <c r="N250" i="3"/>
  <c r="O199" i="3"/>
  <c r="O59" i="3"/>
  <c r="O147" i="3"/>
  <c r="O174" i="3"/>
  <c r="O71" i="3"/>
  <c r="O90" i="3"/>
  <c r="N501" i="3"/>
  <c r="O501" i="3"/>
  <c r="N483" i="3"/>
  <c r="O483" i="3" s="1"/>
  <c r="O137" i="3"/>
  <c r="N464" i="3"/>
  <c r="O464" i="3"/>
  <c r="N175" i="3"/>
  <c r="O175" i="3"/>
  <c r="N134" i="3"/>
  <c r="O134" i="3" s="1"/>
  <c r="N62" i="3"/>
  <c r="O62" i="3"/>
  <c r="O434" i="3"/>
  <c r="N535" i="3"/>
  <c r="O535" i="3"/>
  <c r="N459" i="3"/>
  <c r="O459" i="3"/>
  <c r="N462" i="3"/>
  <c r="O462" i="3" s="1"/>
  <c r="N282" i="3"/>
  <c r="O282" i="3" s="1"/>
  <c r="O415" i="3"/>
  <c r="N476" i="3"/>
  <c r="O476" i="3"/>
  <c r="N457" i="3"/>
  <c r="O457" i="3"/>
  <c r="O440" i="3"/>
  <c r="N450" i="3"/>
  <c r="O450" i="3" s="1"/>
  <c r="N472" i="3"/>
  <c r="O472" i="3" s="1"/>
  <c r="O452" i="3"/>
  <c r="N444" i="3"/>
  <c r="O444" i="3" s="1"/>
  <c r="N177" i="3"/>
  <c r="O177" i="3"/>
  <c r="N55" i="3"/>
  <c r="O55" i="3" s="1"/>
  <c r="N510" i="3"/>
  <c r="O510" i="3" s="1"/>
  <c r="N95" i="3"/>
  <c r="O95" i="3"/>
  <c r="N336" i="3"/>
  <c r="O336" i="3" s="1"/>
  <c r="N285" i="3"/>
  <c r="O285" i="3" s="1"/>
  <c r="N281" i="3"/>
  <c r="O281" i="3" s="1"/>
  <c r="O273" i="3"/>
  <c r="N278" i="3"/>
  <c r="O278" i="3"/>
  <c r="N269" i="3"/>
  <c r="O269" i="3"/>
  <c r="N270" i="3"/>
  <c r="O270" i="3"/>
  <c r="N24" i="3"/>
  <c r="O24" i="3" s="1"/>
  <c r="O352" i="3"/>
  <c r="N372" i="3"/>
  <c r="O372" i="3"/>
  <c r="N380" i="3"/>
  <c r="O380" i="3"/>
  <c r="N522" i="3"/>
  <c r="O522" i="3" s="1"/>
  <c r="N260" i="3"/>
  <c r="O260" i="3"/>
  <c r="O167" i="3"/>
  <c r="N366" i="3"/>
  <c r="O366" i="3"/>
  <c r="N132" i="3"/>
  <c r="O132" i="3"/>
  <c r="N384" i="3"/>
  <c r="O384" i="3" s="1"/>
  <c r="N188" i="3"/>
  <c r="O188" i="3" s="1"/>
  <c r="O292" i="3"/>
  <c r="N104" i="3"/>
  <c r="O104" i="3"/>
  <c r="N307" i="3"/>
  <c r="O307" i="3"/>
  <c r="O234" i="3"/>
  <c r="N135" i="3"/>
  <c r="O135" i="3" s="1"/>
  <c r="N404" i="3"/>
  <c r="O404" i="3" s="1"/>
  <c r="O85" i="3"/>
  <c r="N15" i="3"/>
  <c r="O15" i="3" s="1"/>
  <c r="N130" i="3"/>
  <c r="O130" i="3"/>
  <c r="O21" i="3"/>
  <c r="N39" i="3"/>
  <c r="O39" i="3" s="1"/>
  <c r="N367" i="3"/>
  <c r="O367" i="3" s="1"/>
  <c r="N51" i="3"/>
  <c r="O51" i="3"/>
  <c r="N332" i="3"/>
  <c r="O332" i="3" s="1"/>
  <c r="N119" i="3"/>
  <c r="O119" i="3" s="1"/>
  <c r="N337" i="3"/>
  <c r="O337" i="3" s="1"/>
  <c r="N112" i="3"/>
  <c r="O112" i="3"/>
  <c r="N246" i="3"/>
  <c r="O246" i="3"/>
  <c r="N118" i="3"/>
  <c r="O118" i="3"/>
  <c r="N6" i="3"/>
  <c r="O6" i="3" s="1"/>
  <c r="O323" i="3"/>
  <c r="N54" i="3"/>
  <c r="O54" i="3"/>
  <c r="N91" i="3"/>
  <c r="O91" i="3"/>
  <c r="N126" i="3"/>
  <c r="O126" i="3" s="1"/>
  <c r="N243" i="3"/>
  <c r="O243" i="3"/>
  <c r="O517" i="3"/>
  <c r="N416" i="3"/>
  <c r="O416" i="3"/>
  <c r="N256" i="3"/>
  <c r="O256" i="3"/>
  <c r="N245" i="3"/>
  <c r="O245" i="3" s="1"/>
  <c r="N14" i="3"/>
  <c r="O14" i="3" s="1"/>
  <c r="O343" i="3"/>
  <c r="N508" i="3"/>
  <c r="O508" i="3"/>
  <c r="N511" i="3"/>
  <c r="O511" i="3"/>
  <c r="O41" i="3"/>
  <c r="N406" i="3"/>
  <c r="O406" i="3" s="1"/>
  <c r="N105" i="3"/>
  <c r="O105" i="3" s="1"/>
  <c r="O298" i="3"/>
  <c r="N28" i="3"/>
  <c r="O28" i="3" s="1"/>
  <c r="N368" i="3"/>
  <c r="O368" i="3"/>
  <c r="N220" i="3"/>
  <c r="O220" i="3" s="1"/>
  <c r="N168" i="3"/>
  <c r="O168" i="3" s="1"/>
  <c r="O47" i="3"/>
  <c r="O190" i="3"/>
  <c r="O201" i="3"/>
  <c r="O303" i="3"/>
  <c r="O248" i="3"/>
  <c r="O214" i="3"/>
  <c r="O305" i="3"/>
  <c r="O69" i="3"/>
  <c r="O163" i="3"/>
  <c r="O331" i="3"/>
  <c r="O143" i="3"/>
  <c r="O29" i="3"/>
  <c r="N235" i="3"/>
  <c r="O235" i="3" s="1"/>
  <c r="N205" i="3"/>
  <c r="O205" i="3" s="1"/>
  <c r="N358" i="3"/>
  <c r="O358" i="3" s="1"/>
  <c r="N248" i="3"/>
  <c r="N211" i="3"/>
  <c r="O211" i="3" s="1"/>
  <c r="N357" i="3"/>
  <c r="O357" i="3" s="1"/>
  <c r="N338" i="3"/>
  <c r="O338" i="3" s="1"/>
  <c r="N426" i="3"/>
  <c r="O426" i="3" s="1"/>
  <c r="O82" i="3"/>
  <c r="O152" i="3"/>
  <c r="O291" i="3"/>
  <c r="N75" i="3"/>
  <c r="O75" i="3" s="1"/>
  <c r="N430" i="3"/>
  <c r="O430" i="3" s="1"/>
  <c r="N195" i="3"/>
  <c r="N536" i="3"/>
  <c r="O536" i="3" s="1"/>
  <c r="N190" i="3"/>
  <c r="N517" i="3"/>
  <c r="N167" i="3"/>
  <c r="N434" i="3"/>
  <c r="O408" i="3"/>
  <c r="O399" i="3"/>
  <c r="O284" i="3"/>
  <c r="N304" i="3"/>
  <c r="O304" i="3" s="1"/>
  <c r="N448" i="3"/>
  <c r="O448" i="3" s="1"/>
  <c r="N321" i="3"/>
  <c r="O321" i="3" s="1"/>
  <c r="N31" i="3"/>
  <c r="O31" i="3" s="1"/>
  <c r="O261" i="3"/>
  <c r="O53" i="3"/>
  <c r="O257" i="3"/>
  <c r="N182" i="3"/>
  <c r="O182" i="3"/>
  <c r="N156" i="3"/>
  <c r="O156" i="3"/>
  <c r="N122" i="3"/>
  <c r="O122" i="3" s="1"/>
  <c r="N79" i="3"/>
  <c r="O79" i="3"/>
  <c r="N446" i="3"/>
  <c r="O446" i="3"/>
  <c r="N222" i="3"/>
  <c r="O222" i="3"/>
  <c r="N25" i="3"/>
  <c r="O25" i="3"/>
  <c r="N441" i="3"/>
  <c r="O441" i="3"/>
  <c r="N97" i="3"/>
  <c r="O97" i="3" s="1"/>
  <c r="N10" i="3"/>
  <c r="O10" i="3"/>
  <c r="N308" i="3"/>
  <c r="O308" i="3"/>
  <c r="N496" i="3"/>
  <c r="O496" i="3"/>
  <c r="N70" i="3"/>
  <c r="O70" i="3"/>
  <c r="N238" i="3"/>
  <c r="O238" i="3"/>
  <c r="N275" i="3"/>
  <c r="O275" i="3" s="1"/>
  <c r="N274" i="3"/>
  <c r="O274" i="3"/>
  <c r="N356" i="3"/>
  <c r="O356" i="3"/>
  <c r="N23" i="3"/>
  <c r="O23" i="3"/>
  <c r="N335" i="3"/>
  <c r="O335" i="3"/>
  <c r="N373" i="3"/>
  <c r="O373" i="3"/>
  <c r="N345" i="3"/>
  <c r="O345" i="3" s="1"/>
  <c r="N369" i="3"/>
  <c r="O369" i="3"/>
  <c r="N94" i="3"/>
  <c r="O94" i="3"/>
  <c r="N339" i="3"/>
  <c r="O339" i="3"/>
  <c r="N239" i="3"/>
  <c r="O239" i="3"/>
  <c r="N233" i="3"/>
  <c r="O233" i="3"/>
  <c r="N290" i="3"/>
  <c r="O290" i="3" s="1"/>
  <c r="N381" i="3"/>
  <c r="O381" i="3"/>
  <c r="N203" i="3"/>
  <c r="O203" i="3"/>
  <c r="N244" i="3"/>
  <c r="O244" i="3"/>
  <c r="N86" i="3"/>
  <c r="O86" i="3"/>
  <c r="N295" i="3"/>
  <c r="O295" i="3"/>
  <c r="N4" i="3"/>
  <c r="O4" i="3" s="1"/>
  <c r="N394" i="3"/>
  <c r="O394" i="3"/>
  <c r="N523" i="3"/>
  <c r="O523" i="3"/>
  <c r="N146" i="3"/>
  <c r="O146" i="3"/>
  <c r="N149" i="3"/>
  <c r="O149" i="3"/>
  <c r="N293" i="3"/>
  <c r="O293" i="3"/>
  <c r="N301" i="3"/>
  <c r="O301" i="3" s="1"/>
  <c r="N46" i="3"/>
  <c r="O46" i="3"/>
  <c r="N400" i="3"/>
  <c r="O400" i="3"/>
  <c r="N401" i="3"/>
  <c r="O401" i="3"/>
  <c r="N259" i="3"/>
  <c r="O259" i="3"/>
  <c r="N351" i="3"/>
  <c r="O351" i="3"/>
  <c r="N30" i="3"/>
  <c r="O30" i="3" s="1"/>
  <c r="N121" i="3"/>
  <c r="O121" i="3"/>
  <c r="N176" i="3"/>
  <c r="O176" i="3"/>
  <c r="N288" i="3"/>
  <c r="O288" i="3"/>
  <c r="N215" i="3"/>
  <c r="O215" i="3"/>
  <c r="N378" i="3"/>
  <c r="O378" i="3"/>
  <c r="N204" i="3"/>
  <c r="O204" i="3" s="1"/>
  <c r="N482" i="3"/>
  <c r="O482" i="3"/>
  <c r="N528" i="3"/>
  <c r="O528" i="3"/>
  <c r="N397" i="3"/>
  <c r="O397" i="3"/>
  <c r="N218" i="3"/>
  <c r="O218" i="3"/>
  <c r="N61" i="3"/>
  <c r="O61" i="3"/>
  <c r="N363" i="3"/>
  <c r="O363" i="3" s="1"/>
  <c r="N138" i="3"/>
  <c r="O138" i="3"/>
  <c r="N395" i="3"/>
  <c r="O395" i="3"/>
  <c r="N302" i="3"/>
  <c r="O302" i="3" s="1"/>
  <c r="O494" i="3"/>
  <c r="O249" i="3"/>
  <c r="O371" i="3"/>
  <c r="O417" i="3"/>
  <c r="O480" i="3"/>
  <c r="O18" i="3"/>
  <c r="O212" i="3"/>
  <c r="N323" i="3"/>
  <c r="N352" i="3"/>
  <c r="N137" i="3"/>
  <c r="O333" i="3"/>
  <c r="O158" i="3"/>
  <c r="N29" i="3"/>
  <c r="N331" i="3"/>
  <c r="N330" i="3"/>
  <c r="O330" i="3" s="1"/>
  <c r="N305" i="3"/>
  <c r="N348" i="3"/>
  <c r="O348" i="3" s="1"/>
  <c r="N200" i="3"/>
  <c r="O200" i="3" s="1"/>
  <c r="N33" i="3"/>
  <c r="O33" i="3" s="1"/>
  <c r="N478" i="3"/>
  <c r="O478" i="3" s="1"/>
  <c r="N186" i="3"/>
  <c r="O186" i="3" s="1"/>
  <c r="O208" i="3"/>
  <c r="O306" i="3"/>
  <c r="O507" i="3"/>
  <c r="N144" i="3"/>
  <c r="O144" i="3" s="1"/>
  <c r="N196" i="3"/>
  <c r="O196" i="3" s="1"/>
  <c r="N92" i="3"/>
  <c r="N230" i="3"/>
  <c r="O230" i="3" s="1"/>
  <c r="N487" i="3"/>
  <c r="O487" i="3" s="1"/>
  <c r="N340" i="3"/>
  <c r="O340" i="3" s="1"/>
  <c r="N210" i="3"/>
  <c r="O210" i="3" s="1"/>
  <c r="N273" i="3"/>
  <c r="O362" i="3"/>
  <c r="O296" i="3"/>
  <c r="O37" i="3"/>
  <c r="N216" i="3"/>
  <c r="O216" i="3"/>
  <c r="N458" i="3"/>
  <c r="O458" i="3" s="1"/>
  <c r="N473" i="3"/>
  <c r="O473" i="3" s="1"/>
  <c r="N108" i="3"/>
  <c r="O108" i="3"/>
  <c r="N34" i="3"/>
  <c r="O34" i="3"/>
  <c r="N350" i="3"/>
  <c r="O350" i="3" s="1"/>
  <c r="N379" i="3"/>
  <c r="O379" i="3"/>
  <c r="N431" i="3"/>
  <c r="O431" i="3" s="1"/>
  <c r="N58" i="3"/>
  <c r="O58" i="3" s="1"/>
  <c r="N44" i="3"/>
  <c r="O44" i="3"/>
  <c r="N425" i="3"/>
  <c r="O425" i="3"/>
  <c r="N252" i="3"/>
  <c r="O252" i="3" s="1"/>
  <c r="N421" i="3"/>
  <c r="O421" i="3"/>
  <c r="N151" i="3"/>
  <c r="O151" i="3" s="1"/>
  <c r="N276" i="3"/>
  <c r="O276" i="3" s="1"/>
  <c r="N531" i="3"/>
  <c r="O531" i="3"/>
  <c r="N253" i="3"/>
  <c r="O253" i="3"/>
  <c r="N277" i="3"/>
  <c r="O277" i="3" s="1"/>
  <c r="N268" i="3"/>
  <c r="O268" i="3"/>
  <c r="N447" i="3"/>
  <c r="O447" i="3" s="1"/>
  <c r="N242" i="3"/>
  <c r="O242" i="3" s="1"/>
  <c r="N191" i="3"/>
  <c r="O191" i="3"/>
  <c r="N89" i="3"/>
  <c r="O89" i="3"/>
  <c r="N241" i="3"/>
  <c r="O241" i="3" s="1"/>
  <c r="N107" i="3"/>
  <c r="O107" i="3"/>
  <c r="N374" i="3"/>
  <c r="O374" i="3" s="1"/>
  <c r="N325" i="3"/>
  <c r="O325" i="3" s="1"/>
  <c r="N405" i="3"/>
  <c r="O405" i="3"/>
  <c r="N313" i="3"/>
  <c r="O313" i="3"/>
  <c r="N198" i="3"/>
  <c r="O198" i="3" s="1"/>
  <c r="N19" i="3"/>
  <c r="O19" i="3"/>
  <c r="N148" i="3"/>
  <c r="O148" i="3" s="1"/>
  <c r="N393" i="3"/>
  <c r="O393" i="3" s="1"/>
  <c r="N226" i="3"/>
  <c r="O226" i="3"/>
  <c r="N375" i="3"/>
  <c r="O375" i="3"/>
  <c r="N217" i="3"/>
  <c r="O217" i="3" s="1"/>
  <c r="N68" i="3"/>
  <c r="O68" i="3"/>
  <c r="N353" i="3"/>
  <c r="O353" i="3" s="1"/>
  <c r="N219" i="3"/>
  <c r="O219" i="3" s="1"/>
  <c r="N45" i="3"/>
  <c r="O45" i="3"/>
  <c r="N377" i="3"/>
  <c r="O377" i="3"/>
  <c r="N342" i="3"/>
  <c r="O342" i="3" s="1"/>
  <c r="N317" i="3"/>
  <c r="O317" i="3"/>
  <c r="N127" i="3"/>
  <c r="O127" i="3" s="1"/>
  <c r="N255" i="3"/>
  <c r="O255" i="3" s="1"/>
  <c r="N254" i="3"/>
  <c r="O254" i="3"/>
  <c r="N153" i="3"/>
  <c r="O153" i="3"/>
  <c r="N66" i="3"/>
  <c r="O66" i="3" s="1"/>
  <c r="N231" i="3"/>
  <c r="O231" i="3"/>
  <c r="N9" i="3"/>
  <c r="O9" i="3" s="1"/>
  <c r="N346" i="3"/>
  <c r="O346" i="3" s="1"/>
  <c r="N27" i="3"/>
  <c r="O27" i="3"/>
  <c r="N136" i="3"/>
  <c r="O136" i="3"/>
  <c r="N355" i="3"/>
  <c r="O355" i="3" s="1"/>
  <c r="N265" i="3"/>
  <c r="O265" i="3"/>
  <c r="N403" i="3"/>
  <c r="O403" i="3" s="1"/>
  <c r="N213" i="3"/>
  <c r="O213" i="3" s="1"/>
  <c r="N128" i="3"/>
  <c r="O128" i="3"/>
  <c r="N327" i="3"/>
  <c r="O327" i="3"/>
  <c r="N165" i="3"/>
  <c r="O165" i="3" s="1"/>
  <c r="N49" i="3"/>
  <c r="O49" i="3"/>
  <c r="N114" i="3"/>
  <c r="O114" i="3" s="1"/>
  <c r="N280" i="3"/>
  <c r="O280" i="3" s="1"/>
  <c r="N207" i="3"/>
  <c r="O207" i="3"/>
  <c r="N72" i="3"/>
  <c r="O72" i="3"/>
  <c r="N347" i="3"/>
  <c r="O347" i="3" s="1"/>
  <c r="N387" i="3"/>
  <c r="O387" i="3"/>
  <c r="N81" i="3"/>
  <c r="O81" i="3" s="1"/>
  <c r="N360" i="3"/>
  <c r="O360" i="3" s="1"/>
  <c r="N309" i="3"/>
  <c r="O309" i="3"/>
  <c r="N171" i="3"/>
  <c r="O171" i="3"/>
  <c r="N520" i="3"/>
  <c r="O520" i="3" s="1"/>
  <c r="N5" i="3"/>
  <c r="O5" i="3"/>
  <c r="N232" i="3"/>
  <c r="O232" i="3" s="1"/>
  <c r="N99" i="3"/>
  <c r="O99" i="3" s="1"/>
  <c r="N272" i="3"/>
  <c r="O272" i="3"/>
  <c r="N87" i="3"/>
  <c r="O87" i="3"/>
  <c r="N538" i="3"/>
  <c r="O538" i="3" s="1"/>
  <c r="N318" i="3"/>
  <c r="O318" i="3"/>
  <c r="N266" i="3"/>
  <c r="O266" i="3" s="1"/>
  <c r="N289" i="3"/>
  <c r="O289" i="3" s="1"/>
  <c r="O2" i="3"/>
  <c r="O180" i="3"/>
  <c r="O294" i="3"/>
  <c r="O479" i="3"/>
  <c r="O370" i="3"/>
  <c r="O172" i="3"/>
  <c r="O181" i="3"/>
  <c r="O385" i="3"/>
  <c r="O262" i="3"/>
  <c r="O83" i="3"/>
  <c r="O16" i="3"/>
  <c r="O354" i="3"/>
  <c r="O173" i="3"/>
  <c r="O8" i="3"/>
  <c r="O349" i="3"/>
  <c r="N197" i="3"/>
  <c r="O197" i="3" s="1"/>
  <c r="N173" i="3"/>
  <c r="N83" i="3"/>
  <c r="N181" i="3"/>
  <c r="N479" i="3"/>
  <c r="N326" i="3"/>
  <c r="O326" i="3" s="1"/>
  <c r="N80" i="3"/>
  <c r="O80" i="3" s="1"/>
  <c r="N52" i="3"/>
  <c r="O52" i="3" s="1"/>
  <c r="O392" i="3"/>
  <c r="O13" i="3"/>
  <c r="O193" i="3"/>
  <c r="N212" i="3"/>
  <c r="N480" i="3"/>
  <c r="N17" i="3"/>
  <c r="O17" i="3" s="1"/>
  <c r="N344" i="3"/>
  <c r="O344" i="3" s="1"/>
  <c r="N494" i="3"/>
  <c r="N47" i="3"/>
  <c r="N113" i="3"/>
  <c r="O113" i="3" s="1"/>
  <c r="N437" i="3"/>
  <c r="O437" i="3" s="1"/>
  <c r="O223" i="3"/>
  <c r="O228" i="3"/>
  <c r="O490" i="3"/>
  <c r="N534" i="3"/>
  <c r="O534" i="3" s="1"/>
  <c r="N21" i="3"/>
  <c r="N341" i="3"/>
  <c r="O341" i="3" s="1"/>
  <c r="O382" i="3"/>
  <c r="O60" i="3"/>
  <c r="O109" i="3"/>
  <c r="P2" i="3" l="1"/>
  <c r="P6" i="3"/>
  <c r="P13" i="3"/>
  <c r="P25" i="3"/>
  <c r="P37" i="3"/>
  <c r="P49" i="3"/>
  <c r="P61" i="3"/>
  <c r="P73" i="3"/>
  <c r="P85" i="3"/>
  <c r="P97" i="3"/>
  <c r="P109" i="3"/>
  <c r="P121" i="3"/>
  <c r="P133" i="3"/>
  <c r="P145" i="3"/>
  <c r="P157" i="3"/>
  <c r="P169" i="3"/>
  <c r="P181" i="3"/>
  <c r="P193" i="3"/>
  <c r="P205" i="3"/>
  <c r="P217" i="3"/>
  <c r="P229" i="3"/>
  <c r="P241" i="3"/>
  <c r="P253" i="3"/>
  <c r="P265" i="3"/>
  <c r="P277" i="3"/>
  <c r="P289" i="3"/>
  <c r="P301" i="3"/>
  <c r="P313" i="3"/>
  <c r="P325" i="3"/>
  <c r="P337" i="3"/>
  <c r="P349" i="3"/>
  <c r="P361" i="3"/>
  <c r="P373" i="3"/>
  <c r="P385" i="3"/>
  <c r="P397" i="3"/>
  <c r="P409" i="3"/>
  <c r="Q409" i="3" s="1"/>
  <c r="P421" i="3"/>
  <c r="P433" i="3"/>
  <c r="P445" i="3"/>
  <c r="P457" i="3"/>
  <c r="P469" i="3"/>
  <c r="P481" i="3"/>
  <c r="P493" i="3"/>
  <c r="P505" i="3"/>
  <c r="P517" i="3"/>
  <c r="P529" i="3"/>
  <c r="P398" i="3"/>
  <c r="P494" i="3"/>
  <c r="P14" i="3"/>
  <c r="P26" i="3"/>
  <c r="P38" i="3"/>
  <c r="P50" i="3"/>
  <c r="P62" i="3"/>
  <c r="P74" i="3"/>
  <c r="P86" i="3"/>
  <c r="P98" i="3"/>
  <c r="P110" i="3"/>
  <c r="P122" i="3"/>
  <c r="P134" i="3"/>
  <c r="P146" i="3"/>
  <c r="P158" i="3"/>
  <c r="P170" i="3"/>
  <c r="P182" i="3"/>
  <c r="P194" i="3"/>
  <c r="P206" i="3"/>
  <c r="P218" i="3"/>
  <c r="P230" i="3"/>
  <c r="P242" i="3"/>
  <c r="P254" i="3"/>
  <c r="P266" i="3"/>
  <c r="P278" i="3"/>
  <c r="P290" i="3"/>
  <c r="P302" i="3"/>
  <c r="P314" i="3"/>
  <c r="P326" i="3"/>
  <c r="P338" i="3"/>
  <c r="P350" i="3"/>
  <c r="P362" i="3"/>
  <c r="P374" i="3"/>
  <c r="P410" i="3"/>
  <c r="P422" i="3"/>
  <c r="P434" i="3"/>
  <c r="P446" i="3"/>
  <c r="P458" i="3"/>
  <c r="P470" i="3"/>
  <c r="P482" i="3"/>
  <c r="P506" i="3"/>
  <c r="P530" i="3"/>
  <c r="P15" i="3"/>
  <c r="P27" i="3"/>
  <c r="P39" i="3"/>
  <c r="P51" i="3"/>
  <c r="P63" i="3"/>
  <c r="P75" i="3"/>
  <c r="P87" i="3"/>
  <c r="P99" i="3"/>
  <c r="P111" i="3"/>
  <c r="P123" i="3"/>
  <c r="P135" i="3"/>
  <c r="P147" i="3"/>
  <c r="P159" i="3"/>
  <c r="P171" i="3"/>
  <c r="P183" i="3"/>
  <c r="P195" i="3"/>
  <c r="P207" i="3"/>
  <c r="P219" i="3"/>
  <c r="P231" i="3"/>
  <c r="P243" i="3"/>
  <c r="P255" i="3"/>
  <c r="P267" i="3"/>
  <c r="P279" i="3"/>
  <c r="P291" i="3"/>
  <c r="P303" i="3"/>
  <c r="P315" i="3"/>
  <c r="P327" i="3"/>
  <c r="P339" i="3"/>
  <c r="P351" i="3"/>
  <c r="P363" i="3"/>
  <c r="P375" i="3"/>
  <c r="P387" i="3"/>
  <c r="P399" i="3"/>
  <c r="P411" i="3"/>
  <c r="P423" i="3"/>
  <c r="P435" i="3"/>
  <c r="P447" i="3"/>
  <c r="P459" i="3"/>
  <c r="P471" i="3"/>
  <c r="P483" i="3"/>
  <c r="P495" i="3"/>
  <c r="P507" i="3"/>
  <c r="P519" i="3"/>
  <c r="P531" i="3"/>
  <c r="P3" i="3"/>
  <c r="Q3" i="3" s="1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Q76" i="3" s="1"/>
  <c r="Q77" i="3" s="1"/>
  <c r="Q78" i="3" s="1"/>
  <c r="Q79" i="3" s="1"/>
  <c r="Q80" i="3" s="1"/>
  <c r="Q81" i="3" s="1"/>
  <c r="Q82" i="3" s="1"/>
  <c r="Q83" i="3" s="1"/>
  <c r="Q84" i="3" s="1"/>
  <c r="Q85" i="3" s="1"/>
  <c r="Q86" i="3" s="1"/>
  <c r="Q87" i="3" s="1"/>
  <c r="Q88" i="3" s="1"/>
  <c r="Q89" i="3" s="1"/>
  <c r="Q90" i="3" s="1"/>
  <c r="Q91" i="3" s="1"/>
  <c r="Q92" i="3" s="1"/>
  <c r="Q93" i="3" s="1"/>
  <c r="Q94" i="3" s="1"/>
  <c r="Q95" i="3" s="1"/>
  <c r="Q96" i="3" s="1"/>
  <c r="Q97" i="3" s="1"/>
  <c r="Q98" i="3" s="1"/>
  <c r="Q99" i="3" s="1"/>
  <c r="Q100" i="3" s="1"/>
  <c r="Q101" i="3" s="1"/>
  <c r="Q102" i="3" s="1"/>
  <c r="Q103" i="3" s="1"/>
  <c r="Q104" i="3" s="1"/>
  <c r="Q105" i="3" s="1"/>
  <c r="Q106" i="3" s="1"/>
  <c r="Q107" i="3" s="1"/>
  <c r="Q108" i="3" s="1"/>
  <c r="Q109" i="3" s="1"/>
  <c r="Q110" i="3" s="1"/>
  <c r="Q111" i="3" s="1"/>
  <c r="Q112" i="3" s="1"/>
  <c r="Q113" i="3" s="1"/>
  <c r="Q114" i="3" s="1"/>
  <c r="Q115" i="3" s="1"/>
  <c r="Q116" i="3" s="1"/>
  <c r="Q117" i="3" s="1"/>
  <c r="Q118" i="3" s="1"/>
  <c r="Q119" i="3" s="1"/>
  <c r="Q120" i="3" s="1"/>
  <c r="Q121" i="3" s="1"/>
  <c r="Q122" i="3" s="1"/>
  <c r="Q123" i="3" s="1"/>
  <c r="Q124" i="3" s="1"/>
  <c r="Q125" i="3" s="1"/>
  <c r="Q126" i="3" s="1"/>
  <c r="Q127" i="3" s="1"/>
  <c r="Q128" i="3" s="1"/>
  <c r="Q129" i="3" s="1"/>
  <c r="Q130" i="3" s="1"/>
  <c r="Q131" i="3" s="1"/>
  <c r="Q132" i="3" s="1"/>
  <c r="Q133" i="3" s="1"/>
  <c r="Q134" i="3" s="1"/>
  <c r="Q135" i="3" s="1"/>
  <c r="Q136" i="3" s="1"/>
  <c r="Q137" i="3" s="1"/>
  <c r="Q138" i="3" s="1"/>
  <c r="Q139" i="3" s="1"/>
  <c r="Q140" i="3" s="1"/>
  <c r="Q141" i="3" s="1"/>
  <c r="Q142" i="3" s="1"/>
  <c r="Q143" i="3" s="1"/>
  <c r="Q144" i="3" s="1"/>
  <c r="Q145" i="3" s="1"/>
  <c r="Q146" i="3" s="1"/>
  <c r="Q147" i="3" s="1"/>
  <c r="Q148" i="3" s="1"/>
  <c r="Q149" i="3" s="1"/>
  <c r="Q150" i="3" s="1"/>
  <c r="Q151" i="3" s="1"/>
  <c r="Q152" i="3" s="1"/>
  <c r="Q153" i="3" s="1"/>
  <c r="Q154" i="3" s="1"/>
  <c r="Q155" i="3" s="1"/>
  <c r="Q156" i="3" s="1"/>
  <c r="Q157" i="3" s="1"/>
  <c r="Q158" i="3" s="1"/>
  <c r="Q159" i="3" s="1"/>
  <c r="Q160" i="3" s="1"/>
  <c r="Q161" i="3" s="1"/>
  <c r="Q162" i="3" s="1"/>
  <c r="Q163" i="3" s="1"/>
  <c r="Q164" i="3" s="1"/>
  <c r="Q165" i="3" s="1"/>
  <c r="Q166" i="3" s="1"/>
  <c r="Q167" i="3" s="1"/>
  <c r="Q168" i="3" s="1"/>
  <c r="Q169" i="3" s="1"/>
  <c r="Q170" i="3" s="1"/>
  <c r="Q171" i="3" s="1"/>
  <c r="Q172" i="3" s="1"/>
  <c r="P16" i="3"/>
  <c r="P28" i="3"/>
  <c r="P40" i="3"/>
  <c r="P52" i="3"/>
  <c r="P64" i="3"/>
  <c r="P76" i="3"/>
  <c r="P88" i="3"/>
  <c r="P100" i="3"/>
  <c r="P112" i="3"/>
  <c r="P124" i="3"/>
  <c r="P136" i="3"/>
  <c r="P148" i="3"/>
  <c r="P160" i="3"/>
  <c r="P172" i="3"/>
  <c r="P184" i="3"/>
  <c r="P196" i="3"/>
  <c r="P208" i="3"/>
  <c r="P220" i="3"/>
  <c r="P232" i="3"/>
  <c r="P244" i="3"/>
  <c r="P256" i="3"/>
  <c r="P268" i="3"/>
  <c r="P280" i="3"/>
  <c r="P292" i="3"/>
  <c r="P304" i="3"/>
  <c r="P316" i="3"/>
  <c r="P328" i="3"/>
  <c r="P340" i="3"/>
  <c r="P352" i="3"/>
  <c r="P364" i="3"/>
  <c r="P376" i="3"/>
  <c r="P388" i="3"/>
  <c r="P400" i="3"/>
  <c r="P412" i="3"/>
  <c r="P424" i="3"/>
  <c r="P436" i="3"/>
  <c r="P448" i="3"/>
  <c r="P460" i="3"/>
  <c r="P472" i="3"/>
  <c r="P484" i="3"/>
  <c r="P496" i="3"/>
  <c r="P508" i="3"/>
  <c r="P520" i="3"/>
  <c r="P532" i="3"/>
  <c r="P4" i="3"/>
  <c r="P17" i="3"/>
  <c r="P29" i="3"/>
  <c r="P41" i="3"/>
  <c r="P53" i="3"/>
  <c r="P65" i="3"/>
  <c r="P77" i="3"/>
  <c r="P89" i="3"/>
  <c r="P101" i="3"/>
  <c r="P113" i="3"/>
  <c r="P125" i="3"/>
  <c r="P137" i="3"/>
  <c r="P149" i="3"/>
  <c r="P161" i="3"/>
  <c r="P173" i="3"/>
  <c r="Q173" i="3" s="1"/>
  <c r="P185" i="3"/>
  <c r="P197" i="3"/>
  <c r="P209" i="3"/>
  <c r="P221" i="3"/>
  <c r="P233" i="3"/>
  <c r="P245" i="3"/>
  <c r="P257" i="3"/>
  <c r="P269" i="3"/>
  <c r="P281" i="3"/>
  <c r="P293" i="3"/>
  <c r="P305" i="3"/>
  <c r="P317" i="3"/>
  <c r="P329" i="3"/>
  <c r="P341" i="3"/>
  <c r="P353" i="3"/>
  <c r="P365" i="3"/>
  <c r="P377" i="3"/>
  <c r="P389" i="3"/>
  <c r="P401" i="3"/>
  <c r="P413" i="3"/>
  <c r="P425" i="3"/>
  <c r="P437" i="3"/>
  <c r="P449" i="3"/>
  <c r="P461" i="3"/>
  <c r="P473" i="3"/>
  <c r="P485" i="3"/>
  <c r="P497" i="3"/>
  <c r="P509" i="3"/>
  <c r="P521" i="3"/>
  <c r="P533" i="3"/>
  <c r="P5" i="3"/>
  <c r="P18" i="3"/>
  <c r="P30" i="3"/>
  <c r="P42" i="3"/>
  <c r="P54" i="3"/>
  <c r="P66" i="3"/>
  <c r="P78" i="3"/>
  <c r="P90" i="3"/>
  <c r="P102" i="3"/>
  <c r="P114" i="3"/>
  <c r="P126" i="3"/>
  <c r="P138" i="3"/>
  <c r="P150" i="3"/>
  <c r="P162" i="3"/>
  <c r="P174" i="3"/>
  <c r="P186" i="3"/>
  <c r="P198" i="3"/>
  <c r="P210" i="3"/>
  <c r="P222" i="3"/>
  <c r="P234" i="3"/>
  <c r="P246" i="3"/>
  <c r="P258" i="3"/>
  <c r="P270" i="3"/>
  <c r="P282" i="3"/>
  <c r="P294" i="3"/>
  <c r="P306" i="3"/>
  <c r="P318" i="3"/>
  <c r="P330" i="3"/>
  <c r="P342" i="3"/>
  <c r="P354" i="3"/>
  <c r="P366" i="3"/>
  <c r="P378" i="3"/>
  <c r="P390" i="3"/>
  <c r="P402" i="3"/>
  <c r="P414" i="3"/>
  <c r="P426" i="3"/>
  <c r="P438" i="3"/>
  <c r="P450" i="3"/>
  <c r="P462" i="3"/>
  <c r="P474" i="3"/>
  <c r="P486" i="3"/>
  <c r="P498" i="3"/>
  <c r="P510" i="3"/>
  <c r="P522" i="3"/>
  <c r="P534" i="3"/>
  <c r="P7" i="3"/>
  <c r="P19" i="3"/>
  <c r="P31" i="3"/>
  <c r="P43" i="3"/>
  <c r="P55" i="3"/>
  <c r="P67" i="3"/>
  <c r="P79" i="3"/>
  <c r="P91" i="3"/>
  <c r="P103" i="3"/>
  <c r="P115" i="3"/>
  <c r="P127" i="3"/>
  <c r="P139" i="3"/>
  <c r="P151" i="3"/>
  <c r="P163" i="3"/>
  <c r="P175" i="3"/>
  <c r="P187" i="3"/>
  <c r="P199" i="3"/>
  <c r="P211" i="3"/>
  <c r="P223" i="3"/>
  <c r="P235" i="3"/>
  <c r="P247" i="3"/>
  <c r="P259" i="3"/>
  <c r="P271" i="3"/>
  <c r="P283" i="3"/>
  <c r="P295" i="3"/>
  <c r="P307" i="3"/>
  <c r="P319" i="3"/>
  <c r="P331" i="3"/>
  <c r="P343" i="3"/>
  <c r="P355" i="3"/>
  <c r="P367" i="3"/>
  <c r="P379" i="3"/>
  <c r="P391" i="3"/>
  <c r="P403" i="3"/>
  <c r="P415" i="3"/>
  <c r="P427" i="3"/>
  <c r="P439" i="3"/>
  <c r="P451" i="3"/>
  <c r="P463" i="3"/>
  <c r="P475" i="3"/>
  <c r="P487" i="3"/>
  <c r="P499" i="3"/>
  <c r="P511" i="3"/>
  <c r="P523" i="3"/>
  <c r="P535" i="3"/>
  <c r="P393" i="3"/>
  <c r="P513" i="3"/>
  <c r="P8" i="3"/>
  <c r="P20" i="3"/>
  <c r="P32" i="3"/>
  <c r="P44" i="3"/>
  <c r="P56" i="3"/>
  <c r="P68" i="3"/>
  <c r="P80" i="3"/>
  <c r="P92" i="3"/>
  <c r="P104" i="3"/>
  <c r="P116" i="3"/>
  <c r="P128" i="3"/>
  <c r="P140" i="3"/>
  <c r="P152" i="3"/>
  <c r="P164" i="3"/>
  <c r="P176" i="3"/>
  <c r="P188" i="3"/>
  <c r="P200" i="3"/>
  <c r="P212" i="3"/>
  <c r="P224" i="3"/>
  <c r="P236" i="3"/>
  <c r="P248" i="3"/>
  <c r="P260" i="3"/>
  <c r="P272" i="3"/>
  <c r="P284" i="3"/>
  <c r="P296" i="3"/>
  <c r="P308" i="3"/>
  <c r="P320" i="3"/>
  <c r="P332" i="3"/>
  <c r="P344" i="3"/>
  <c r="P356" i="3"/>
  <c r="P368" i="3"/>
  <c r="P380" i="3"/>
  <c r="P392" i="3"/>
  <c r="P404" i="3"/>
  <c r="P416" i="3"/>
  <c r="P428" i="3"/>
  <c r="P440" i="3"/>
  <c r="P452" i="3"/>
  <c r="P464" i="3"/>
  <c r="P476" i="3"/>
  <c r="P488" i="3"/>
  <c r="P500" i="3"/>
  <c r="P512" i="3"/>
  <c r="P524" i="3"/>
  <c r="P536" i="3"/>
  <c r="P405" i="3"/>
  <c r="P489" i="3"/>
  <c r="P537" i="3"/>
  <c r="P9" i="3"/>
  <c r="P21" i="3"/>
  <c r="P33" i="3"/>
  <c r="P45" i="3"/>
  <c r="P57" i="3"/>
  <c r="P69" i="3"/>
  <c r="P81" i="3"/>
  <c r="P93" i="3"/>
  <c r="P105" i="3"/>
  <c r="P117" i="3"/>
  <c r="P129" i="3"/>
  <c r="P141" i="3"/>
  <c r="P153" i="3"/>
  <c r="P165" i="3"/>
  <c r="P177" i="3"/>
  <c r="P189" i="3"/>
  <c r="P201" i="3"/>
  <c r="P213" i="3"/>
  <c r="P225" i="3"/>
  <c r="P237" i="3"/>
  <c r="P249" i="3"/>
  <c r="P261" i="3"/>
  <c r="P273" i="3"/>
  <c r="P285" i="3"/>
  <c r="P297" i="3"/>
  <c r="P309" i="3"/>
  <c r="P321" i="3"/>
  <c r="P333" i="3"/>
  <c r="P345" i="3"/>
  <c r="P357" i="3"/>
  <c r="P369" i="3"/>
  <c r="P381" i="3"/>
  <c r="P417" i="3"/>
  <c r="P429" i="3"/>
  <c r="P441" i="3"/>
  <c r="P453" i="3"/>
  <c r="P465" i="3"/>
  <c r="P477" i="3"/>
  <c r="P501" i="3"/>
  <c r="P525" i="3"/>
  <c r="P10" i="3"/>
  <c r="P22" i="3"/>
  <c r="P34" i="3"/>
  <c r="P46" i="3"/>
  <c r="P58" i="3"/>
  <c r="P70" i="3"/>
  <c r="P82" i="3"/>
  <c r="P94" i="3"/>
  <c r="P106" i="3"/>
  <c r="P118" i="3"/>
  <c r="P130" i="3"/>
  <c r="P142" i="3"/>
  <c r="P154" i="3"/>
  <c r="P166" i="3"/>
  <c r="P178" i="3"/>
  <c r="P190" i="3"/>
  <c r="P202" i="3"/>
  <c r="P214" i="3"/>
  <c r="P226" i="3"/>
  <c r="P238" i="3"/>
  <c r="P250" i="3"/>
  <c r="P262" i="3"/>
  <c r="P274" i="3"/>
  <c r="P286" i="3"/>
  <c r="P298" i="3"/>
  <c r="P310" i="3"/>
  <c r="P322" i="3"/>
  <c r="P334" i="3"/>
  <c r="P346" i="3"/>
  <c r="P358" i="3"/>
  <c r="P370" i="3"/>
  <c r="P382" i="3"/>
  <c r="P394" i="3"/>
  <c r="P406" i="3"/>
  <c r="P418" i="3"/>
  <c r="P430" i="3"/>
  <c r="P442" i="3"/>
  <c r="P454" i="3"/>
  <c r="P466" i="3"/>
  <c r="P478" i="3"/>
  <c r="P490" i="3"/>
  <c r="P502" i="3"/>
  <c r="P514" i="3"/>
  <c r="P526" i="3"/>
  <c r="P538" i="3"/>
  <c r="P11" i="3"/>
  <c r="P23" i="3"/>
  <c r="P35" i="3"/>
  <c r="P47" i="3"/>
  <c r="P59" i="3"/>
  <c r="P71" i="3"/>
  <c r="P83" i="3"/>
  <c r="P95" i="3"/>
  <c r="P107" i="3"/>
  <c r="P119" i="3"/>
  <c r="P131" i="3"/>
  <c r="P143" i="3"/>
  <c r="P155" i="3"/>
  <c r="P167" i="3"/>
  <c r="P179" i="3"/>
  <c r="P191" i="3"/>
  <c r="P203" i="3"/>
  <c r="P215" i="3"/>
  <c r="P227" i="3"/>
  <c r="P239" i="3"/>
  <c r="P251" i="3"/>
  <c r="P263" i="3"/>
  <c r="P275" i="3"/>
  <c r="P287" i="3"/>
  <c r="P299" i="3"/>
  <c r="P311" i="3"/>
  <c r="P323" i="3"/>
  <c r="P335" i="3"/>
  <c r="P347" i="3"/>
  <c r="P359" i="3"/>
  <c r="P371" i="3"/>
  <c r="P383" i="3"/>
  <c r="P395" i="3"/>
  <c r="P407" i="3"/>
  <c r="P419" i="3"/>
  <c r="P431" i="3"/>
  <c r="P443" i="3"/>
  <c r="P455" i="3"/>
  <c r="P467" i="3"/>
  <c r="P479" i="3"/>
  <c r="P491" i="3"/>
  <c r="P503" i="3"/>
  <c r="P515" i="3"/>
  <c r="P527" i="3"/>
  <c r="P12" i="3"/>
  <c r="P24" i="3"/>
  <c r="P36" i="3"/>
  <c r="P48" i="3"/>
  <c r="P60" i="3"/>
  <c r="P72" i="3"/>
  <c r="P84" i="3"/>
  <c r="P96" i="3"/>
  <c r="P108" i="3"/>
  <c r="P120" i="3"/>
  <c r="P132" i="3"/>
  <c r="P144" i="3"/>
  <c r="P156" i="3"/>
  <c r="P168" i="3"/>
  <c r="P180" i="3"/>
  <c r="P192" i="3"/>
  <c r="P204" i="3"/>
  <c r="P216" i="3"/>
  <c r="P228" i="3"/>
  <c r="P240" i="3"/>
  <c r="P252" i="3"/>
  <c r="P264" i="3"/>
  <c r="P276" i="3"/>
  <c r="P288" i="3"/>
  <c r="P300" i="3"/>
  <c r="P312" i="3"/>
  <c r="P324" i="3"/>
  <c r="P336" i="3"/>
  <c r="P348" i="3"/>
  <c r="P360" i="3"/>
  <c r="P372" i="3"/>
  <c r="P384" i="3"/>
  <c r="P396" i="3"/>
  <c r="P408" i="3"/>
  <c r="P420" i="3"/>
  <c r="P432" i="3"/>
  <c r="P444" i="3"/>
  <c r="P456" i="3"/>
  <c r="P468" i="3"/>
  <c r="P480" i="3"/>
  <c r="P492" i="3"/>
  <c r="P504" i="3"/>
  <c r="P516" i="3"/>
  <c r="P528" i="3"/>
  <c r="P386" i="3"/>
  <c r="P518" i="3"/>
  <c r="Q174" i="3" l="1"/>
  <c r="Q175" i="3" s="1"/>
  <c r="Q176" i="3" s="1"/>
  <c r="Q177" i="3" s="1"/>
  <c r="Q178" i="3" s="1"/>
  <c r="Q179" i="3" s="1"/>
  <c r="Q180" i="3" s="1"/>
  <c r="Q181" i="3" s="1"/>
  <c r="Q182" i="3" s="1"/>
  <c r="Q183" i="3" s="1"/>
  <c r="Q184" i="3" s="1"/>
  <c r="Q185" i="3" s="1"/>
  <c r="Q186" i="3" s="1"/>
  <c r="Q187" i="3" s="1"/>
  <c r="Q188" i="3" s="1"/>
  <c r="Q189" i="3" s="1"/>
  <c r="Q190" i="3" s="1"/>
  <c r="Q191" i="3" s="1"/>
  <c r="Q192" i="3" s="1"/>
  <c r="Q193" i="3" s="1"/>
  <c r="Q194" i="3" s="1"/>
  <c r="Q195" i="3" s="1"/>
  <c r="Q196" i="3" s="1"/>
  <c r="Q197" i="3" s="1"/>
  <c r="Q198" i="3" s="1"/>
  <c r="Q199" i="3" s="1"/>
  <c r="Q200" i="3" s="1"/>
  <c r="Q201" i="3" s="1"/>
  <c r="Q202" i="3" s="1"/>
  <c r="Q203" i="3" s="1"/>
  <c r="Q204" i="3" s="1"/>
  <c r="Q205" i="3" s="1"/>
  <c r="Q206" i="3" s="1"/>
  <c r="Q207" i="3" s="1"/>
  <c r="Q208" i="3" s="1"/>
  <c r="Q209" i="3" s="1"/>
  <c r="Q210" i="3" s="1"/>
  <c r="Q211" i="3" s="1"/>
  <c r="Q212" i="3" s="1"/>
  <c r="Q213" i="3" s="1"/>
  <c r="Q214" i="3" s="1"/>
  <c r="Q215" i="3" s="1"/>
  <c r="Q216" i="3" s="1"/>
  <c r="Q217" i="3" s="1"/>
  <c r="Q218" i="3" s="1"/>
  <c r="Q219" i="3" s="1"/>
  <c r="Q220" i="3" s="1"/>
  <c r="Q221" i="3" s="1"/>
  <c r="Q222" i="3" s="1"/>
  <c r="Q223" i="3" s="1"/>
  <c r="Q224" i="3" s="1"/>
  <c r="Q225" i="3" s="1"/>
  <c r="Q226" i="3" s="1"/>
  <c r="Q227" i="3" s="1"/>
  <c r="Q228" i="3" s="1"/>
  <c r="Q229" i="3" s="1"/>
  <c r="Q230" i="3" s="1"/>
  <c r="Q231" i="3" s="1"/>
  <c r="Q232" i="3" s="1"/>
  <c r="Q233" i="3" s="1"/>
  <c r="Q234" i="3" s="1"/>
  <c r="Q235" i="3" s="1"/>
  <c r="Q236" i="3" s="1"/>
  <c r="Q237" i="3" s="1"/>
  <c r="Q238" i="3" s="1"/>
  <c r="Q239" i="3" s="1"/>
  <c r="Q240" i="3" s="1"/>
  <c r="Q241" i="3" s="1"/>
  <c r="Q242" i="3" s="1"/>
  <c r="Q243" i="3" s="1"/>
  <c r="Q244" i="3" s="1"/>
  <c r="Q245" i="3" s="1"/>
  <c r="Q246" i="3" s="1"/>
  <c r="Q247" i="3" s="1"/>
  <c r="Q248" i="3" s="1"/>
  <c r="Q249" i="3" s="1"/>
  <c r="Q250" i="3" s="1"/>
  <c r="Q251" i="3" s="1"/>
  <c r="Q252" i="3" s="1"/>
  <c r="Q253" i="3" s="1"/>
  <c r="Q254" i="3" s="1"/>
  <c r="Q255" i="3" s="1"/>
  <c r="Q256" i="3" s="1"/>
  <c r="Q257" i="3" s="1"/>
  <c r="Q258" i="3" s="1"/>
  <c r="Q259" i="3" s="1"/>
  <c r="Q260" i="3" s="1"/>
  <c r="Q261" i="3" s="1"/>
  <c r="Q262" i="3" s="1"/>
  <c r="Q263" i="3" s="1"/>
  <c r="Q264" i="3" s="1"/>
  <c r="Q265" i="3" s="1"/>
  <c r="Q266" i="3" s="1"/>
  <c r="Q267" i="3" s="1"/>
  <c r="Q268" i="3" s="1"/>
  <c r="Q269" i="3" s="1"/>
  <c r="Q270" i="3" s="1"/>
  <c r="Q271" i="3" s="1"/>
  <c r="Q272" i="3" s="1"/>
  <c r="Q273" i="3" s="1"/>
  <c r="Q274" i="3" s="1"/>
  <c r="Q275" i="3" s="1"/>
  <c r="Q276" i="3" s="1"/>
  <c r="Q277" i="3" s="1"/>
  <c r="Q278" i="3" s="1"/>
  <c r="Q279" i="3" s="1"/>
  <c r="Q280" i="3" s="1"/>
  <c r="Q281" i="3" s="1"/>
  <c r="Q282" i="3" s="1"/>
  <c r="Q283" i="3" s="1"/>
  <c r="Q284" i="3" s="1"/>
  <c r="Q285" i="3" s="1"/>
  <c r="Q286" i="3" s="1"/>
  <c r="Q287" i="3" s="1"/>
  <c r="Q288" i="3" s="1"/>
  <c r="Q289" i="3" s="1"/>
  <c r="Q290" i="3" s="1"/>
  <c r="Q291" i="3" s="1"/>
  <c r="Q292" i="3" s="1"/>
  <c r="Q293" i="3" s="1"/>
  <c r="Q294" i="3" s="1"/>
  <c r="Q295" i="3" s="1"/>
  <c r="Q296" i="3" s="1"/>
  <c r="Q297" i="3" s="1"/>
  <c r="Q298" i="3" s="1"/>
  <c r="Q299" i="3" s="1"/>
  <c r="Q300" i="3" s="1"/>
  <c r="Q301" i="3" s="1"/>
  <c r="Q302" i="3" s="1"/>
  <c r="Q303" i="3" s="1"/>
  <c r="Q304" i="3" s="1"/>
  <c r="Q305" i="3" s="1"/>
  <c r="Q306" i="3" s="1"/>
  <c r="Q307" i="3" s="1"/>
  <c r="Q308" i="3" s="1"/>
  <c r="Q309" i="3" s="1"/>
  <c r="Q310" i="3" s="1"/>
  <c r="Q311" i="3" s="1"/>
  <c r="Q312" i="3" s="1"/>
  <c r="Q313" i="3" s="1"/>
  <c r="Q314" i="3" s="1"/>
  <c r="Q315" i="3" s="1"/>
  <c r="Q316" i="3" s="1"/>
  <c r="Q317" i="3" s="1"/>
  <c r="Q318" i="3" s="1"/>
  <c r="Q319" i="3" s="1"/>
  <c r="Q320" i="3" s="1"/>
  <c r="Q321" i="3" s="1"/>
  <c r="Q322" i="3" s="1"/>
  <c r="Q323" i="3" s="1"/>
  <c r="Q324" i="3" s="1"/>
  <c r="Q325" i="3" s="1"/>
  <c r="Q326" i="3" s="1"/>
  <c r="Q327" i="3" s="1"/>
  <c r="Q328" i="3" s="1"/>
  <c r="Q329" i="3" s="1"/>
  <c r="Q330" i="3" s="1"/>
  <c r="Q331" i="3" s="1"/>
  <c r="Q332" i="3" s="1"/>
  <c r="Q333" i="3" s="1"/>
  <c r="Q334" i="3" s="1"/>
  <c r="Q335" i="3" s="1"/>
  <c r="Q336" i="3" s="1"/>
  <c r="Q337" i="3" s="1"/>
  <c r="Q338" i="3" s="1"/>
  <c r="Q339" i="3" s="1"/>
  <c r="Q340" i="3" s="1"/>
  <c r="Q341" i="3" s="1"/>
  <c r="Q342" i="3" s="1"/>
  <c r="Q343" i="3" s="1"/>
  <c r="Q344" i="3" s="1"/>
  <c r="Q345" i="3" s="1"/>
  <c r="Q346" i="3" s="1"/>
  <c r="Q347" i="3" s="1"/>
  <c r="Q348" i="3" s="1"/>
  <c r="Q349" i="3" s="1"/>
  <c r="Q350" i="3" s="1"/>
  <c r="Q351" i="3" s="1"/>
  <c r="Q352" i="3" s="1"/>
  <c r="Q353" i="3" s="1"/>
  <c r="Q354" i="3" s="1"/>
  <c r="Q355" i="3" s="1"/>
  <c r="Q356" i="3" s="1"/>
  <c r="Q357" i="3" s="1"/>
  <c r="Q358" i="3" s="1"/>
  <c r="Q359" i="3" s="1"/>
  <c r="Q360" i="3" s="1"/>
  <c r="Q361" i="3" s="1"/>
  <c r="Q362" i="3" s="1"/>
  <c r="Q363" i="3" s="1"/>
  <c r="Q364" i="3" s="1"/>
  <c r="Q365" i="3" s="1"/>
  <c r="Q366" i="3" s="1"/>
  <c r="Q367" i="3" s="1"/>
  <c r="Q368" i="3" s="1"/>
  <c r="Q369" i="3" s="1"/>
  <c r="Q370" i="3" s="1"/>
  <c r="Q371" i="3" s="1"/>
  <c r="Q372" i="3" s="1"/>
  <c r="Q373" i="3" s="1"/>
  <c r="Q374" i="3" s="1"/>
  <c r="Q375" i="3" s="1"/>
  <c r="Q376" i="3" s="1"/>
  <c r="Q377" i="3" s="1"/>
  <c r="Q378" i="3" s="1"/>
  <c r="Q379" i="3" s="1"/>
  <c r="Q380" i="3" s="1"/>
  <c r="Q381" i="3" s="1"/>
  <c r="Q382" i="3" s="1"/>
  <c r="Q383" i="3" s="1"/>
  <c r="Q384" i="3" s="1"/>
  <c r="Q385" i="3" s="1"/>
  <c r="Q386" i="3" s="1"/>
  <c r="Q387" i="3" s="1"/>
  <c r="Q388" i="3" s="1"/>
  <c r="Q389" i="3" s="1"/>
  <c r="Q390" i="3" s="1"/>
  <c r="Q391" i="3" s="1"/>
  <c r="Q392" i="3" s="1"/>
  <c r="Q393" i="3" s="1"/>
  <c r="Q394" i="3" s="1"/>
  <c r="Q395" i="3" s="1"/>
  <c r="Q396" i="3" s="1"/>
  <c r="Q397" i="3" s="1"/>
  <c r="Q398" i="3" s="1"/>
  <c r="Q399" i="3" s="1"/>
  <c r="Q400" i="3" s="1"/>
  <c r="Q401" i="3" s="1"/>
  <c r="Q402" i="3" s="1"/>
  <c r="Q403" i="3" s="1"/>
  <c r="Q404" i="3" s="1"/>
  <c r="Q405" i="3" s="1"/>
  <c r="Q406" i="3" s="1"/>
  <c r="Q407" i="3" s="1"/>
  <c r="Q408" i="3" s="1"/>
  <c r="Q410" i="3"/>
  <c r="Q411" i="3" s="1"/>
  <c r="Q412" i="3" s="1"/>
  <c r="Q413" i="3" s="1"/>
  <c r="Q414" i="3" s="1"/>
  <c r="Q415" i="3" s="1"/>
  <c r="Q416" i="3" s="1"/>
  <c r="Q417" i="3" s="1"/>
  <c r="Q418" i="3" s="1"/>
  <c r="Q419" i="3" s="1"/>
  <c r="Q420" i="3" s="1"/>
  <c r="Q421" i="3" s="1"/>
  <c r="Q422" i="3" s="1"/>
  <c r="Q423" i="3" s="1"/>
  <c r="Q424" i="3" s="1"/>
  <c r="Q425" i="3" s="1"/>
  <c r="Q426" i="3" s="1"/>
  <c r="Q427" i="3" s="1"/>
  <c r="Q428" i="3" s="1"/>
  <c r="Q429" i="3" s="1"/>
  <c r="Q430" i="3" s="1"/>
  <c r="Q431" i="3" s="1"/>
  <c r="Q432" i="3" s="1"/>
  <c r="Q433" i="3" s="1"/>
  <c r="Q434" i="3" s="1"/>
  <c r="Q435" i="3" s="1"/>
  <c r="Q436" i="3" s="1"/>
  <c r="Q437" i="3" s="1"/>
  <c r="Q438" i="3" s="1"/>
  <c r="Q439" i="3" s="1"/>
  <c r="Q440" i="3" s="1"/>
  <c r="Q441" i="3" s="1"/>
  <c r="Q442" i="3" s="1"/>
  <c r="Q443" i="3" s="1"/>
  <c r="Q444" i="3" s="1"/>
  <c r="Q445" i="3" s="1"/>
  <c r="Q446" i="3" s="1"/>
  <c r="Q447" i="3" s="1"/>
  <c r="Q448" i="3" s="1"/>
  <c r="Q449" i="3" s="1"/>
  <c r="Q450" i="3" s="1"/>
  <c r="Q451" i="3" s="1"/>
  <c r="Q452" i="3" s="1"/>
  <c r="Q453" i="3" s="1"/>
  <c r="Q454" i="3" s="1"/>
  <c r="Q455" i="3" s="1"/>
  <c r="Q456" i="3" s="1"/>
  <c r="Q457" i="3" s="1"/>
  <c r="Q458" i="3" s="1"/>
  <c r="Q459" i="3" s="1"/>
  <c r="Q460" i="3" s="1"/>
  <c r="Q461" i="3" s="1"/>
  <c r="Q462" i="3" s="1"/>
  <c r="Q463" i="3" s="1"/>
  <c r="Q464" i="3" s="1"/>
  <c r="Q465" i="3" s="1"/>
  <c r="Q466" i="3" s="1"/>
  <c r="Q467" i="3" s="1"/>
  <c r="Q468" i="3" s="1"/>
  <c r="Q469" i="3" s="1"/>
  <c r="Q470" i="3" s="1"/>
  <c r="Q471" i="3" s="1"/>
  <c r="Q472" i="3" s="1"/>
  <c r="Q473" i="3" s="1"/>
  <c r="Q474" i="3" s="1"/>
  <c r="Q475" i="3" s="1"/>
  <c r="Q476" i="3" s="1"/>
  <c r="Q477" i="3" s="1"/>
  <c r="Q478" i="3" s="1"/>
  <c r="Q479" i="3" s="1"/>
  <c r="Q480" i="3" s="1"/>
  <c r="Q481" i="3" s="1"/>
  <c r="Q482" i="3" s="1"/>
  <c r="Q483" i="3" s="1"/>
  <c r="Q484" i="3" s="1"/>
  <c r="Q485" i="3" s="1"/>
  <c r="Q486" i="3" s="1"/>
  <c r="Q487" i="3" s="1"/>
  <c r="Q488" i="3" s="1"/>
  <c r="Q489" i="3" s="1"/>
  <c r="Q490" i="3" s="1"/>
  <c r="Q491" i="3" s="1"/>
  <c r="Q492" i="3" s="1"/>
  <c r="Q493" i="3" s="1"/>
  <c r="Q494" i="3" s="1"/>
  <c r="Q495" i="3" s="1"/>
  <c r="Q496" i="3" s="1"/>
  <c r="Q497" i="3" s="1"/>
  <c r="Q498" i="3" s="1"/>
  <c r="Q499" i="3" s="1"/>
  <c r="Q500" i="3" s="1"/>
  <c r="Q501" i="3" s="1"/>
  <c r="Q502" i="3" s="1"/>
  <c r="Q503" i="3" s="1"/>
  <c r="Q504" i="3" s="1"/>
  <c r="Q505" i="3" s="1"/>
  <c r="Q506" i="3" s="1"/>
  <c r="Q507" i="3" s="1"/>
  <c r="Q508" i="3" s="1"/>
  <c r="Q509" i="3" s="1"/>
  <c r="Q510" i="3" s="1"/>
  <c r="Q511" i="3" s="1"/>
  <c r="Q512" i="3" s="1"/>
  <c r="Q513" i="3" s="1"/>
  <c r="Q514" i="3" s="1"/>
  <c r="Q515" i="3" s="1"/>
  <c r="Q516" i="3" s="1"/>
  <c r="Q517" i="3" s="1"/>
  <c r="Q518" i="3" s="1"/>
  <c r="Q519" i="3" s="1"/>
  <c r="Q520" i="3" s="1"/>
  <c r="Q521" i="3" s="1"/>
  <c r="Q522" i="3" s="1"/>
  <c r="Q523" i="3" s="1"/>
  <c r="Q524" i="3" s="1"/>
  <c r="Q525" i="3" s="1"/>
  <c r="Q526" i="3" s="1"/>
  <c r="Q527" i="3" s="1"/>
  <c r="Q528" i="3" s="1"/>
  <c r="Q529" i="3" s="1"/>
  <c r="Q530" i="3" s="1"/>
  <c r="Q531" i="3" s="1"/>
  <c r="Q532" i="3" s="1"/>
  <c r="Q533" i="3" s="1"/>
  <c r="Q534" i="3" s="1"/>
  <c r="Q535" i="3" s="1"/>
  <c r="Q536" i="3" s="1"/>
  <c r="Q537" i="3" s="1"/>
  <c r="Q538" i="3" s="1"/>
</calcChain>
</file>

<file path=xl/sharedStrings.xml><?xml version="1.0" encoding="utf-8"?>
<sst xmlns="http://schemas.openxmlformats.org/spreadsheetml/2006/main" count="616" uniqueCount="396">
  <si>
    <t>Destination_Latitude</t>
  </si>
  <si>
    <t>Destination_Longitude</t>
  </si>
  <si>
    <t>Total_Demand</t>
  </si>
  <si>
    <t>ClusterNo</t>
  </si>
  <si>
    <t>WH_lat</t>
  </si>
  <si>
    <t>WH_long</t>
  </si>
  <si>
    <t>Sum of WH_lat</t>
  </si>
  <si>
    <t>Sum of WH_long</t>
  </si>
  <si>
    <t>Count of ClusterNo</t>
  </si>
  <si>
    <t>Row Labels</t>
  </si>
  <si>
    <t>(blank)</t>
  </si>
  <si>
    <t>Grand Total</t>
  </si>
  <si>
    <t>Sum of Total_Demand</t>
  </si>
  <si>
    <t>%contribution</t>
  </si>
  <si>
    <t>Destination City, State</t>
  </si>
  <si>
    <t>SHERMAN, TX</t>
  </si>
  <si>
    <t>SPARKS, NV</t>
  </si>
  <si>
    <t>COUNCIL BLUFFS, IA</t>
  </si>
  <si>
    <t>LOS ANGELES, CA</t>
  </si>
  <si>
    <t>LANGLEY, BC</t>
  </si>
  <si>
    <t>NOGALES, AZ</t>
  </si>
  <si>
    <t>TRACY, CA</t>
  </si>
  <si>
    <t>SANTA ANA, CA</t>
  </si>
  <si>
    <t>FT. WAYNE, IN</t>
  </si>
  <si>
    <t>AMARILLO, TX</t>
  </si>
  <si>
    <t>WOODBURN, OR</t>
  </si>
  <si>
    <t>ANAHEIM, CA</t>
  </si>
  <si>
    <t>HOUSTON, TX</t>
  </si>
  <si>
    <t>MIRA LOMA, CA</t>
  </si>
  <si>
    <t>SUMNER, WA</t>
  </si>
  <si>
    <t>RENO, NV</t>
  </si>
  <si>
    <t>WINNIPEG, MB</t>
  </si>
  <si>
    <t>OGDEN, UT</t>
  </si>
  <si>
    <t>GRAND PRAIRIE, TX</t>
  </si>
  <si>
    <t>POMONA, CA</t>
  </si>
  <si>
    <t>RANCHO DOMINGUEZ, CA</t>
  </si>
  <si>
    <t>DELTA, BC</t>
  </si>
  <si>
    <t>SAN JOSE, CA</t>
  </si>
  <si>
    <t>COQUITLAM, BC</t>
  </si>
  <si>
    <t>CLACKAMAS, OR</t>
  </si>
  <si>
    <t>LUBBOCK, TX</t>
  </si>
  <si>
    <t>WICHITA, KS</t>
  </si>
  <si>
    <t>EL MONTE, CA</t>
  </si>
  <si>
    <t>CALGARY, AB</t>
  </si>
  <si>
    <t>ROCKY VIEW, AB</t>
  </si>
  <si>
    <t>NORFOLK, NE</t>
  </si>
  <si>
    <t>LOS ALAMITOS, CA</t>
  </si>
  <si>
    <t>SIOUX FALLS, SD</t>
  </si>
  <si>
    <t>MYRTLE CREEK, OR</t>
  </si>
  <si>
    <t>INDEPENDENCE, MO</t>
  </si>
  <si>
    <t>AIRDRIE, AB</t>
  </si>
  <si>
    <t>LIBERTY LAKE, WA</t>
  </si>
  <si>
    <t>TONTITOWN, AR</t>
  </si>
  <si>
    <t>ST LOUIS, MO</t>
  </si>
  <si>
    <t>OMAHA, NE</t>
  </si>
  <si>
    <t>BOISE, ID</t>
  </si>
  <si>
    <t>NEW ZEALAND, ,</t>
  </si>
  <si>
    <t>CHILE, ,</t>
  </si>
  <si>
    <t>SAINT LOUIS, MO</t>
  </si>
  <si>
    <t>UNITED ARAB EMIRAT, ,</t>
  </si>
  <si>
    <t>DENVER, CO</t>
  </si>
  <si>
    <t>PLANT CITY, FL</t>
  </si>
  <si>
    <t>OMAN, ,</t>
  </si>
  <si>
    <t>BALTIMORE, MD</t>
  </si>
  <si>
    <t>SALT LAKE CITY, UT</t>
  </si>
  <si>
    <t>OAKDALE, MN</t>
  </si>
  <si>
    <t>SANTA FE SPRINGS, CA</t>
  </si>
  <si>
    <t>POSTVILLE, IA</t>
  </si>
  <si>
    <t>REDLANDS, CA</t>
  </si>
  <si>
    <t>FONTANA, CA</t>
  </si>
  <si>
    <t>SANTA MARIA, CA</t>
  </si>
  <si>
    <t>SACRAMENTO, CA</t>
  </si>
  <si>
    <t>SEATTLE, WA</t>
  </si>
  <si>
    <t>TOLLESON, AZ</t>
  </si>
  <si>
    <t>RICHMOND, BC</t>
  </si>
  <si>
    <t>SINGAPORE, ,</t>
  </si>
  <si>
    <t>S. JUAN DE LOS LAG, ,</t>
  </si>
  <si>
    <t>DULUTH, MN</t>
  </si>
  <si>
    <t>TEMPE, AZ</t>
  </si>
  <si>
    <t>AUSTRIA, ,</t>
  </si>
  <si>
    <t>ELDRIDGE, IA</t>
  </si>
  <si>
    <t>ONTARIO, CA</t>
  </si>
  <si>
    <t>BRAWLEY, CA</t>
  </si>
  <si>
    <t>PHOENIX, AZ</t>
  </si>
  <si>
    <t>CITY OF INDUSTRY, CA</t>
  </si>
  <si>
    <t>LA VISTA, NE</t>
  </si>
  <si>
    <t>SIGNAL HILL, CA</t>
  </si>
  <si>
    <t>CAMP PENDLETON, CA</t>
  </si>
  <si>
    <t>463-828GYEONGGI-DO, ,</t>
  </si>
  <si>
    <t>DOWNEY, CA</t>
  </si>
  <si>
    <t>SAN ANTONIO, TX</t>
  </si>
  <si>
    <t>OXNARD, CA</t>
  </si>
  <si>
    <t>QATAR, ,</t>
  </si>
  <si>
    <t>BATON ROUGE, LA</t>
  </si>
  <si>
    <t>FOWLER, CA</t>
  </si>
  <si>
    <t>ASHLAND, VA</t>
  </si>
  <si>
    <t>CAMP LEJEUNE, NC</t>
  </si>
  <si>
    <t>COMMERCE, CA</t>
  </si>
  <si>
    <t>NEWARK, CA</t>
  </si>
  <si>
    <t>MARYLAND HEIGHTS, MO</t>
  </si>
  <si>
    <t>WILDWOOD, MO</t>
  </si>
  <si>
    <t>ST LAURENT, QU</t>
  </si>
  <si>
    <t>MENOMONEE FALLS, WI</t>
  </si>
  <si>
    <t>AUSTRALIA, ,</t>
  </si>
  <si>
    <t>ROANOKE, TX</t>
  </si>
  <si>
    <t>SAUK VILLAGE, IL</t>
  </si>
  <si>
    <t>FRESNO, CA</t>
  </si>
  <si>
    <t>RIVERSIDE, CA</t>
  </si>
  <si>
    <t>LIBERTYVILLE, IL</t>
  </si>
  <si>
    <t>MILWAUKEE, WI</t>
  </si>
  <si>
    <t>FO TAN, SHATIN, ,</t>
  </si>
  <si>
    <t>KLAMATH FALLS, OR</t>
  </si>
  <si>
    <t>TAMPA, FL</t>
  </si>
  <si>
    <t>CHULA VISTA, CA</t>
  </si>
  <si>
    <t>BELL GARDENS, CA</t>
  </si>
  <si>
    <t>MINNEAPOLIS, MN</t>
  </si>
  <si>
    <t>OKLAHOMA CITY, OK</t>
  </si>
  <si>
    <t>LIVERMORE, CA</t>
  </si>
  <si>
    <t>ALEXANDRIA, VA</t>
  </si>
  <si>
    <t>MEXICO, ,</t>
  </si>
  <si>
    <t>VIRGINIA BEACH, VA</t>
  </si>
  <si>
    <t>MIDDLETOWN, NY</t>
  </si>
  <si>
    <t>ADDISON, IL</t>
  </si>
  <si>
    <t>DALLAS, TX</t>
  </si>
  <si>
    <t>DRAPER, UT</t>
  </si>
  <si>
    <t>ATWATER, CA</t>
  </si>
  <si>
    <t>WAUKEGAN, IL</t>
  </si>
  <si>
    <t>CALEXICO, CA</t>
  </si>
  <si>
    <t>HAVRE DE GRACE, MD</t>
  </si>
  <si>
    <t>BELOIT, WI</t>
  </si>
  <si>
    <t>SAN BERNARDINO, CA</t>
  </si>
  <si>
    <t>OCEANSIDE, CA</t>
  </si>
  <si>
    <t>VISTA, CA</t>
  </si>
  <si>
    <t>LAVERNE, CA</t>
  </si>
  <si>
    <t>ANNVILLE, PA</t>
  </si>
  <si>
    <t>FORT BRAGG, NC</t>
  </si>
  <si>
    <t>WHITTIER, CA</t>
  </si>
  <si>
    <t>SHEPHERDSVILLE, KY</t>
  </si>
  <si>
    <t>CHAMBERSBURG, PA</t>
  </si>
  <si>
    <t>LA PALMA, CA</t>
  </si>
  <si>
    <t>LAREDO, TX</t>
  </si>
  <si>
    <t>KANSAS CITY, MO</t>
  </si>
  <si>
    <t>KATY, TX</t>
  </si>
  <si>
    <t>CANTON, OH</t>
  </si>
  <si>
    <t>SAUGET, IL</t>
  </si>
  <si>
    <t>CHANTILLY, VA</t>
  </si>
  <si>
    <t>MANSFIELD, MA</t>
  </si>
  <si>
    <t>LITHIA SPRINGS, GA</t>
  </si>
  <si>
    <t>PRATTVILLE, AL</t>
  </si>
  <si>
    <t>ORLANDO, FL</t>
  </si>
  <si>
    <t>DECATUR, IL</t>
  </si>
  <si>
    <t>FORT CAMPBELL, KY</t>
  </si>
  <si>
    <t>MEMPHIS, TN</t>
  </si>
  <si>
    <t>GILROY, CA</t>
  </si>
  <si>
    <t>CHESTER, VA</t>
  </si>
  <si>
    <t>CHANDLER, AZ</t>
  </si>
  <si>
    <t>WILMER, TX</t>
  </si>
  <si>
    <t>CANOGA PARK, CA</t>
  </si>
  <si>
    <t>ROMULUS, MI</t>
  </si>
  <si>
    <t>COVINGTON, LA</t>
  </si>
  <si>
    <t>PLAINFIELD, IN</t>
  </si>
  <si>
    <t>MCDONOUGH, GA</t>
  </si>
  <si>
    <t>BAYONNE, NJ</t>
  </si>
  <si>
    <t>FRISCO, TX</t>
  </si>
  <si>
    <t>GOODLETTSVILLE, TN</t>
  </si>
  <si>
    <t>LATHROP, CA</t>
  </si>
  <si>
    <t>GARNERVILLE, NY</t>
  </si>
  <si>
    <t>MONMOUTH JUNCTION, NJ</t>
  </si>
  <si>
    <t>ROGERS, MN</t>
  </si>
  <si>
    <t>WEST MILFORD, NJ</t>
  </si>
  <si>
    <t>NORTHVALE, NJ</t>
  </si>
  <si>
    <t>LYNDHURST, NJ</t>
  </si>
  <si>
    <t>EMERSON, NJ</t>
  </si>
  <si>
    <t>STONY POINT, NY</t>
  </si>
  <si>
    <t>PALISADES PARK, NJ</t>
  </si>
  <si>
    <t>RAMSEY, NJ</t>
  </si>
  <si>
    <t>HONOLULU, HI</t>
  </si>
  <si>
    <t>SUFFERN, NY</t>
  </si>
  <si>
    <t>NEW MILFORD, NJ</t>
  </si>
  <si>
    <t>WAYNE, NJ</t>
  </si>
  <si>
    <t>WALLINGTON, NJ</t>
  </si>
  <si>
    <t>LODI, NJ</t>
  </si>
  <si>
    <t>NEW CITY, NY</t>
  </si>
  <si>
    <t>HILLSDALE, NJ</t>
  </si>
  <si>
    <t>HILO, HI</t>
  </si>
  <si>
    <t>ANDOVER, MA</t>
  </si>
  <si>
    <t>NORTH BERGEN, NJ</t>
  </si>
  <si>
    <t>W. NYACK, NY</t>
  </si>
  <si>
    <t>FAIR LAWN, NJ</t>
  </si>
  <si>
    <t>EL PASO, TX</t>
  </si>
  <si>
    <t>HONEOYE, NY</t>
  </si>
  <si>
    <t>SOMERVILLE, NJ</t>
  </si>
  <si>
    <t>QUEBEC, CANADA, ,</t>
  </si>
  <si>
    <t>TAUNTON, MA</t>
  </si>
  <si>
    <t>WEST BOYLSTON, MA</t>
  </si>
  <si>
    <t>HANOVER, MD</t>
  </si>
  <si>
    <t>SCOTIA, NY</t>
  </si>
  <si>
    <t>JACKSONVILLE, FL</t>
  </si>
  <si>
    <t>MIAMI, FL</t>
  </si>
  <si>
    <t>CALERA, AL</t>
  </si>
  <si>
    <t>JAMESBURG, NJ</t>
  </si>
  <si>
    <t>HEBRON, KY</t>
  </si>
  <si>
    <t>FORT WAYNE, IN</t>
  </si>
  <si>
    <t>CLINTON, MA</t>
  </si>
  <si>
    <t>SHEBOYGAN, WI</t>
  </si>
  <si>
    <t>CANADA, ,</t>
  </si>
  <si>
    <t>PORTLAND, ME</t>
  </si>
  <si>
    <t>ROMEOVILLE, IL</t>
  </si>
  <si>
    <t>SPARTANBURG, SC</t>
  </si>
  <si>
    <t>AVON, OH</t>
  </si>
  <si>
    <t>FENTON, MI</t>
  </si>
  <si>
    <t>MORRIS, IL</t>
  </si>
  <si>
    <t>SPAIN, ,</t>
  </si>
  <si>
    <t>AUSTELL, GA</t>
  </si>
  <si>
    <t>BRAMPTON, ON</t>
  </si>
  <si>
    <t>YORK, PA</t>
  </si>
  <si>
    <t>AUBURN, NY</t>
  </si>
  <si>
    <t>COLLEGE PARK, GA</t>
  </si>
  <si>
    <t>WARRENTON, MO</t>
  </si>
  <si>
    <t>GREENVILLE, SC</t>
  </si>
  <si>
    <t>LUMBERTON, NC</t>
  </si>
  <si>
    <t>MECHANICSBURG, PA</t>
  </si>
  <si>
    <t>MONROVIA, MD</t>
  </si>
  <si>
    <t>WEST PALM BEACH, FL</t>
  </si>
  <si>
    <t>LANCASTER, NY</t>
  </si>
  <si>
    <t>BELLEFONTAINE, OH</t>
  </si>
  <si>
    <t>ABINGDON, VA</t>
  </si>
  <si>
    <t>CENTRAL FALLS, RI</t>
  </si>
  <si>
    <t>VAN BUREN TOWN, MI</t>
  </si>
  <si>
    <t>CHESHIRE, CT</t>
  </si>
  <si>
    <t>BETHLEHEM, PA</t>
  </si>
  <si>
    <t>DENVER, PA</t>
  </si>
  <si>
    <t>WHITSETT, NC</t>
  </si>
  <si>
    <t>FOREST, MS</t>
  </si>
  <si>
    <t>EDISON, NJ</t>
  </si>
  <si>
    <t>LYONS, GA</t>
  </si>
  <si>
    <t>UNITED KINGDOM, ,</t>
  </si>
  <si>
    <t>SOUTHAVEN, MS</t>
  </si>
  <si>
    <t>WILKESBORO, NC</t>
  </si>
  <si>
    <t>MEDLEY, FL</t>
  </si>
  <si>
    <t>BIRMINGHAM, AL</t>
  </si>
  <si>
    <t>HOMEWOOD, AL</t>
  </si>
  <si>
    <t>MARSHALL, MO</t>
  </si>
  <si>
    <t>SHARONVILLE, OH</t>
  </si>
  <si>
    <t>FAIRFIELD, OH</t>
  </si>
  <si>
    <t>LAKELAND, FL</t>
  </si>
  <si>
    <t>LITTLE ROCK, AR</t>
  </si>
  <si>
    <t>YORKTOWN, IN</t>
  </si>
  <si>
    <t>BRONX, NY</t>
  </si>
  <si>
    <t>MIRAMAR, FL</t>
  </si>
  <si>
    <t>COLUMBUS, GA</t>
  </si>
  <si>
    <t>SHELBYVILLE, TN</t>
  </si>
  <si>
    <t>DENMARK, ,</t>
  </si>
  <si>
    <t>JERSEY CITY, NJ</t>
  </si>
  <si>
    <t>REXDALE, ON</t>
  </si>
  <si>
    <t>FRANKLIN PARK, IL</t>
  </si>
  <si>
    <t>SAINT CLOUD, MN</t>
  </si>
  <si>
    <t>ROCKWELL, NC</t>
  </si>
  <si>
    <t>MIDDLEBURY, IN</t>
  </si>
  <si>
    <t>OTTUMWA, IA</t>
  </si>
  <si>
    <t>PATERSON, NJ</t>
  </si>
  <si>
    <t>CHARLOTTE, NC</t>
  </si>
  <si>
    <t>LOXLEY, AL</t>
  </si>
  <si>
    <t>DEPEW, NY</t>
  </si>
  <si>
    <t>JONESBORO, AR</t>
  </si>
  <si>
    <t>DACULA, GA</t>
  </si>
  <si>
    <t>FOREST PARK, GA</t>
  </si>
  <si>
    <t>MESQUITE, TX</t>
  </si>
  <si>
    <t>BOLTON, ON</t>
  </si>
  <si>
    <t>COLFAX, NC</t>
  </si>
  <si>
    <t>GREENWOOD, SC</t>
  </si>
  <si>
    <t>ST PAULS, NC</t>
  </si>
  <si>
    <t>BENSENVILLE, IL</t>
  </si>
  <si>
    <t>JACKSON, WI</t>
  </si>
  <si>
    <t>HILLSIDE, NJ</t>
  </si>
  <si>
    <t>PERTH AMBOY, NJ</t>
  </si>
  <si>
    <t>TEWKSBURY, MA</t>
  </si>
  <si>
    <t>INDIANAPOLIS, IN</t>
  </si>
  <si>
    <t>EARTH CITY, MO</t>
  </si>
  <si>
    <t>CARLSTADT, NJ</t>
  </si>
  <si>
    <t>KENOSHA, WI</t>
  </si>
  <si>
    <t>JANESVILLE, WI</t>
  </si>
  <si>
    <t>ARECIBO, PR</t>
  </si>
  <si>
    <t>AURORA, IL</t>
  </si>
  <si>
    <t>MALVERN, AR</t>
  </si>
  <si>
    <t>GREEN BAY, WI</t>
  </si>
  <si>
    <t>WILSON, NC</t>
  </si>
  <si>
    <t>SHEBOYGAN FALLS, WI</t>
  </si>
  <si>
    <t>FLOWERY BRANCH, GA</t>
  </si>
  <si>
    <t>NEW YORK, NY</t>
  </si>
  <si>
    <t>PEWAUKEE, WI</t>
  </si>
  <si>
    <t>ST. LAURENT, QU</t>
  </si>
  <si>
    <t>CENTER, TX</t>
  </si>
  <si>
    <t>GRAND BLANC, MI</t>
  </si>
  <si>
    <t>CHERITON, VA</t>
  </si>
  <si>
    <t>COLUMBUS, NE</t>
  </si>
  <si>
    <t>NORTH KANSAS CITY, MO</t>
  </si>
  <si>
    <t>MASPETH, NY</t>
  </si>
  <si>
    <t>HEREFORD, TX</t>
  </si>
  <si>
    <t>PLAINVIEW, TX</t>
  </si>
  <si>
    <t>SCHILLER PARK, IL</t>
  </si>
  <si>
    <t>JESSUP, MD</t>
  </si>
  <si>
    <t>BURTON, OH</t>
  </si>
  <si>
    <t>RICHMOND, VA</t>
  </si>
  <si>
    <t>GREENSBORO, NC</t>
  </si>
  <si>
    <t>LIVINGSTON, CA</t>
  </si>
  <si>
    <t>SIMPSONVILLE, SC</t>
  </si>
  <si>
    <t>SALISBURY, MD</t>
  </si>
  <si>
    <t>CUYAHOGA HEIGHTS, OH</t>
  </si>
  <si>
    <t>BURLINGTON, ON</t>
  </si>
  <si>
    <t>SELBYVILLE, DE</t>
  </si>
  <si>
    <t>OCALA, FL</t>
  </si>
  <si>
    <t>VILLE VANIER, QC</t>
  </si>
  <si>
    <t>ST-LAURENT, QC</t>
  </si>
  <si>
    <t>SAINT LOUIS, PA</t>
  </si>
  <si>
    <t>WARREN, MI</t>
  </si>
  <si>
    <t>TOLUCA, MEXICO</t>
  </si>
  <si>
    <t>KENT, WA</t>
  </si>
  <si>
    <t>PHILADELPHIA, PA</t>
  </si>
  <si>
    <t>MONCTON, NB</t>
  </si>
  <si>
    <t>EDMONTON, AB</t>
  </si>
  <si>
    <t>Indianapolis, IN</t>
  </si>
  <si>
    <t>EPERNON, FRANCE</t>
  </si>
  <si>
    <t>MATTHEWS, NC</t>
  </si>
  <si>
    <t>MAPLE GROVE, MN</t>
  </si>
  <si>
    <t>LEETSDALE, PA</t>
  </si>
  <si>
    <t>SAINT ROSE, LA</t>
  </si>
  <si>
    <t>GUNTERSVILLE, AL</t>
  </si>
  <si>
    <t>MONTREAL, QC</t>
  </si>
  <si>
    <t>SINGAPORE, SINGAPORE</t>
  </si>
  <si>
    <t>TAIPEI CITY, 114, TAIWAN, TAIWAN R.O.C.</t>
  </si>
  <si>
    <t>South Windsor, CT</t>
  </si>
  <si>
    <t>CHUO-KU TOYKO, JAPAN</t>
  </si>
  <si>
    <t>SALISBURY, NC</t>
  </si>
  <si>
    <t>KWANGJU CITY, KR</t>
  </si>
  <si>
    <t>MELROSE PARK, IL</t>
  </si>
  <si>
    <t>SASKATOON, SK</t>
  </si>
  <si>
    <t>CLAXTON, GA</t>
  </si>
  <si>
    <t>SHANGHAI, CHINA</t>
  </si>
  <si>
    <t>RICHMOND, IN</t>
  </si>
  <si>
    <t>ELKRIDGE, MD</t>
  </si>
  <si>
    <t>HAMILTON, ON</t>
  </si>
  <si>
    <t>BOUCHERVILLE, QC</t>
  </si>
  <si>
    <t>PATHUMTHANI, C</t>
  </si>
  <si>
    <t>GUATEMALA, GT</t>
  </si>
  <si>
    <t>BURNHAM, PA</t>
  </si>
  <si>
    <t>COTA CUNDINAMARCA, COLOMBIA</t>
  </si>
  <si>
    <t>PRESTON, VIC</t>
  </si>
  <si>
    <t>BROWNS SUMMIT, NC</t>
  </si>
  <si>
    <t>OTTAWA, K1B 3M5</t>
  </si>
  <si>
    <t>SPARTAN, MA</t>
  </si>
  <si>
    <t>NASHVILLE, TN</t>
  </si>
  <si>
    <t>LENEXA, KS</t>
  </si>
  <si>
    <t>WACO, TX</t>
  </si>
  <si>
    <t>PELL CITY, AL</t>
  </si>
  <si>
    <t>LANSING, MI</t>
  </si>
  <si>
    <t>MONTAGUE, PE</t>
  </si>
  <si>
    <t>HUNTINGTON, WV</t>
  </si>
  <si>
    <t>FARGO, ND</t>
  </si>
  <si>
    <t>DAYTON, VA</t>
  </si>
  <si>
    <t>Atlanta, GA</t>
  </si>
  <si>
    <t>MONROE, NC</t>
  </si>
  <si>
    <t>SAINT PAULS, MN</t>
  </si>
  <si>
    <t>WH_lat_0</t>
  </si>
  <si>
    <t>WH_long_0</t>
  </si>
  <si>
    <t>WH_lat_1</t>
  </si>
  <si>
    <t>WH_long_1</t>
  </si>
  <si>
    <t>WH_lat_2</t>
  </si>
  <si>
    <t>WH_long_2</t>
  </si>
  <si>
    <t>Distance_0</t>
  </si>
  <si>
    <t>Distance_1</t>
  </si>
  <si>
    <t>Distance_2</t>
  </si>
  <si>
    <t>WH_No</t>
  </si>
  <si>
    <t>WH_Distance</t>
  </si>
  <si>
    <t>WH_0</t>
  </si>
  <si>
    <t>WH_1</t>
  </si>
  <si>
    <t>WH_2</t>
  </si>
  <si>
    <t>Sum of WH_Distance</t>
  </si>
  <si>
    <t>Average of WH_Distance2</t>
  </si>
  <si>
    <t>Count of WH_No</t>
  </si>
  <si>
    <t>Max of WH_Distance3</t>
  </si>
  <si>
    <t>Min of WH_Distance2</t>
  </si>
  <si>
    <t>Store_Contribution</t>
  </si>
  <si>
    <t>Cummilative_Demand</t>
  </si>
  <si>
    <t>50% demand</t>
  </si>
  <si>
    <t>80% demand</t>
  </si>
  <si>
    <t>750KM</t>
  </si>
  <si>
    <t>430KM</t>
  </si>
  <si>
    <t>435KM</t>
  </si>
  <si>
    <t>740KM</t>
  </si>
  <si>
    <t>610KM</t>
  </si>
  <si>
    <t>1100KM</t>
  </si>
  <si>
    <t>210KM</t>
  </si>
  <si>
    <t>263KM</t>
  </si>
  <si>
    <t>30% demand</t>
  </si>
  <si>
    <t>282KM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</si>
</sst>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4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/>
    <xf numFmtId="0" fontId="0" fillId="2" borderId="0" xfId="0" applyFill="1"/>
    <xf numFmtId="0" fontId="1" fillId="2" borderId="0" xfId="0" applyFont="1" applyFill="1"/>
    <xf numFmtId="164" fontId="0" fillId="2" borderId="0" xfId="0" applyNumberFormat="1" applyFill="1"/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ashant Dahiya" refreshedDate="44694.574480902775" createdVersion="6" refreshedVersion="6" minRefreshableVersion="3" recordCount="400">
  <cacheSource type="worksheet">
    <worksheetSource ref="A1:F1048576" sheet="Sheet1"/>
  </cacheSource>
  <cacheFields count="6">
    <cacheField name="Destination_Latitude" numFmtId="0">
      <sharedItems containsString="0" containsBlank="1" containsNumber="1" minValue="1.305417" maxValue="53.570858999999999"/>
    </cacheField>
    <cacheField name="Destination_Longitude" numFmtId="0">
      <sharedItems containsString="0" containsBlank="1" containsNumber="1" minValue="-123.29312" maxValue="139.743326"/>
    </cacheField>
    <cacheField name="Total_Demand" numFmtId="0">
      <sharedItems containsString="0" containsBlank="1" containsNumber="1" minValue="10712" maxValue="25595949.010000002" count="395">
        <n v="3252624.61"/>
        <n v="1900140.71"/>
        <n v="1723693.84"/>
        <n v="1218631.04"/>
        <n v="1012157.43"/>
        <n v="894245.86"/>
        <n v="816882.55"/>
        <n v="796592"/>
        <n v="596927.56000000006"/>
        <n v="567607.25"/>
        <n v="528755.76"/>
        <n v="495601.39"/>
        <n v="474863.12"/>
        <n v="465107.4"/>
        <n v="449127.01"/>
        <n v="426816.06"/>
        <n v="408933.12"/>
        <n v="405483.2"/>
        <n v="395052.48"/>
        <n v="390249.33"/>
        <n v="375811.54"/>
        <n v="350294.57"/>
        <n v="348345.97"/>
        <n v="346334.09"/>
        <n v="344914.43"/>
        <n v="332595.61"/>
        <n v="315898.68"/>
        <n v="306797.7"/>
        <n v="303297.62"/>
        <n v="279957.96999999997"/>
        <n v="257955.16"/>
        <n v="40888.800000000003"/>
        <n v="208137.60000000001"/>
        <n v="248144.98"/>
        <n v="243053.73"/>
        <n v="230145.3"/>
        <n v="224308.92"/>
        <n v="221674.54"/>
        <n v="217262.88"/>
        <n v="215323.04"/>
        <n v="205988.38"/>
        <n v="183554"/>
        <n v="183432.16"/>
        <n v="158088"/>
        <n v="22458.799999999999"/>
        <n v="175750.56"/>
        <n v="155640.62"/>
        <n v="149376.92000000001"/>
        <n v="148530"/>
        <n v="146405.28"/>
        <n v="144923.79999999999"/>
        <n v="141224.79999999999"/>
        <n v="126922.46"/>
        <n v="126901.52"/>
        <n v="126692.96"/>
        <n v="121024.14"/>
        <n v="117652"/>
        <n v="116316.8"/>
        <n v="108872.4"/>
        <n v="108394.72"/>
        <n v="106341.12"/>
        <n v="104932.8"/>
        <n v="103815.48"/>
        <n v="102344.35"/>
        <n v="93540.160000000003"/>
        <n v="93140.96"/>
        <n v="92716.479999999996"/>
        <n v="90468"/>
        <n v="87798"/>
        <n v="78308.61"/>
        <n v="37440"/>
        <n v="74534.58"/>
        <n v="73344"/>
        <n v="71902.19"/>
        <n v="71788.990000000005"/>
        <n v="70287"/>
        <n v="64088.45"/>
        <n v="62400.24"/>
        <n v="57152.800000000003"/>
        <n v="55537.3"/>
        <n v="55244.53"/>
        <n v="54827.28"/>
        <n v="52333"/>
        <n v="51664.86"/>
        <n v="50407.92"/>
        <n v="49860.18"/>
        <n v="49138.62"/>
        <n v="48390.41"/>
        <n v="45856.02"/>
        <n v="45679.68"/>
        <n v="44232.5"/>
        <n v="43992.959999999999"/>
        <n v="43898.080000000002"/>
        <n v="40769.1"/>
        <n v="40310.879999999997"/>
        <n v="39791.5"/>
        <n v="38507.230000000003"/>
        <n v="35973.599999999999"/>
        <n v="35947.19"/>
        <n v="34168.5"/>
        <n v="31579.200000000001"/>
        <n v="31499"/>
        <n v="31412.16"/>
        <n v="27456"/>
        <n v="26195.88"/>
        <n v="25952.05"/>
        <n v="25000"/>
        <n v="23649.9"/>
        <n v="22854"/>
        <n v="22447.52"/>
        <n v="22056.080000000002"/>
        <n v="21717.759999999998"/>
        <n v="21496.3"/>
        <n v="21450"/>
        <n v="20836"/>
        <n v="19412.259999999998"/>
        <n v="19185.599999999999"/>
        <n v="18882.93"/>
        <n v="18052.16"/>
        <n v="17680.63"/>
        <n v="15660"/>
        <n v="15016.91"/>
        <n v="14940"/>
        <n v="14791.68"/>
        <n v="13405.2"/>
        <n v="13337.28"/>
        <n v="12080"/>
        <n v="11858"/>
        <n v="11520"/>
        <n v="11297"/>
        <n v="10975.47"/>
        <n v="4507660.2"/>
        <n v="3511959.69"/>
        <n v="774932.72"/>
        <n v="562037.68000000005"/>
        <n v="509872.86"/>
        <n v="492692.42"/>
        <n v="487741.89"/>
        <n v="260873.46"/>
        <n v="221448.72"/>
        <n v="450867.86"/>
        <n v="392304.21"/>
        <n v="389118.4"/>
        <n v="333918.8"/>
        <n v="331727.82"/>
        <n v="328939.56"/>
        <n v="314708.75"/>
        <n v="306945.03000000003"/>
        <n v="298311.90000000002"/>
        <n v="296551.2"/>
        <n v="292244.63"/>
        <n v="272204.28000000003"/>
        <n v="271585.40999999997"/>
        <n v="258124.26"/>
        <n v="241281.16"/>
        <n v="234095"/>
        <n v="231765.52"/>
        <n v="204996.88"/>
        <n v="204841.13"/>
        <n v="198807.84"/>
        <n v="189365.76000000001"/>
        <n v="188916.96"/>
        <n v="186000.16"/>
        <n v="185559.87"/>
        <n v="185373.1"/>
        <n v="184831.04"/>
        <n v="177582.48"/>
        <n v="167327.88"/>
        <n v="162208.28"/>
        <n v="158948.44"/>
        <n v="156559.64000000001"/>
        <n v="156122.82"/>
        <n v="153220.21"/>
        <n v="146410.10999999999"/>
        <n v="140548.79999999999"/>
        <n v="133399.38"/>
        <n v="131246.28"/>
        <n v="129774.56"/>
        <n v="128786.36"/>
        <n v="124421.08"/>
        <n v="122551.08"/>
        <n v="121948.2"/>
        <n v="111631.52"/>
        <n v="111086.76"/>
        <n v="108823.67999999999"/>
        <n v="107296.57"/>
        <n v="106769.4"/>
        <n v="18710.599999999999"/>
        <n v="86321.9"/>
        <n v="104936.9"/>
        <n v="104492.04"/>
        <n v="95878.080000000002"/>
        <n v="95001"/>
        <n v="94827.23"/>
        <n v="93291"/>
        <n v="82317.66"/>
        <n v="80868.600000000006"/>
        <n v="79270.990000000005"/>
        <n v="78704.89"/>
        <n v="76234.61"/>
        <n v="73653.100000000006"/>
        <n v="72409.919999999998"/>
        <n v="68852.399999999994"/>
        <n v="66011.960000000006"/>
        <n v="62660.160000000003"/>
        <n v="61748.2"/>
        <n v="26258.47"/>
        <n v="34183.910000000003"/>
        <n v="57598.080000000002"/>
        <n v="56398.86"/>
        <n v="53792.639999999999"/>
        <n v="52920"/>
        <n v="50858"/>
        <n v="50711.519999999997"/>
        <n v="49329"/>
        <n v="45749.599999999999"/>
        <n v="45046.080000000002"/>
        <n v="44875.64"/>
        <n v="44853.14"/>
        <n v="44626.44"/>
        <n v="42336"/>
        <n v="40953.79"/>
        <n v="40683.599999999999"/>
        <n v="39681.199999999997"/>
        <n v="39469.599999999999"/>
        <n v="37654.379999999997"/>
        <n v="34423.040000000001"/>
        <n v="33960.120000000003"/>
        <n v="33534"/>
        <n v="32922.5"/>
        <n v="31786.560000000001"/>
        <n v="31096.799999999999"/>
        <n v="30706.35"/>
        <n v="30660.84"/>
        <n v="28871.5"/>
        <n v="28054"/>
        <n v="27896.080000000002"/>
        <n v="22358.28"/>
        <n v="26735.4"/>
        <n v="26379.72"/>
        <n v="26000"/>
        <n v="24620.880000000001"/>
        <n v="24366"/>
        <n v="24151.46"/>
        <n v="23432.1"/>
        <n v="21436.799999999999"/>
        <n v="20819.5"/>
        <n v="20737.48"/>
        <n v="20345.099999999999"/>
        <n v="19963.849999999999"/>
        <n v="19958"/>
        <n v="19944.3"/>
        <n v="19110.599999999999"/>
        <n v="18804.59"/>
        <n v="18428.64"/>
        <n v="18426"/>
        <n v="17875"/>
        <n v="17700"/>
        <n v="17011.2"/>
        <n v="15870.26"/>
        <n v="15120"/>
        <n v="15079"/>
        <n v="13935.6"/>
        <n v="12447.68"/>
        <n v="12320"/>
        <n v="11869.8"/>
        <n v="11709.68"/>
        <n v="11703.8"/>
        <n v="11278.78"/>
        <n v="10712"/>
        <n v="25595949.010000002"/>
        <n v="11740552.85"/>
        <n v="5169917.7889999999"/>
        <n v="3730732.1320000002"/>
        <n v="3068147.18"/>
        <n v="2330001.44"/>
        <n v="2057109.66"/>
        <n v="1774101.44"/>
        <n v="1486602.308"/>
        <n v="1330436.8400000001"/>
        <n v="1303420.26"/>
        <n v="1297764.1200000001"/>
        <n v="1254600"/>
        <n v="1244729.04"/>
        <n v="798045.79599999997"/>
        <n v="791848.88"/>
        <n v="724010.46"/>
        <n v="706820.4"/>
        <n v="706034.76"/>
        <n v="696874"/>
        <n v="671732.8"/>
        <n v="663619.74979999999"/>
        <n v="658238.96"/>
        <n v="649500.02"/>
        <n v="630228.72"/>
        <n v="603583.02"/>
        <n v="571984.92000000004"/>
        <n v="546642.91200000001"/>
        <n v="546126.32999999996"/>
        <n v="513499.12"/>
        <n v="486650.49599999998"/>
        <n v="474679.95600000001"/>
        <n v="456271.84"/>
        <n v="446601.1"/>
        <n v="439987.20000000001"/>
        <n v="430792.5"/>
        <n v="409875.84"/>
        <n v="404377.06199999998"/>
        <n v="403913.55200000003"/>
        <n v="402919.2"/>
        <n v="402555.76"/>
        <n v="397962.67599999998"/>
        <n v="391338.8"/>
        <n v="390179.32"/>
        <n v="385434.72"/>
        <n v="374678.88"/>
        <n v="373044.8"/>
        <n v="371799.6"/>
        <n v="358170"/>
        <n v="351970.06"/>
        <n v="344028.02"/>
        <n v="341641.84"/>
        <n v="333847.36"/>
        <n v="315629.12"/>
        <n v="310780.96000000002"/>
        <n v="304130.70260000002"/>
        <n v="301262.03999999998"/>
        <n v="297133.68"/>
        <n v="290164.8"/>
        <n v="287241.56"/>
        <n v="274117.86"/>
        <n v="265681.08"/>
        <n v="263424.15999999997"/>
        <n v="262384"/>
        <n v="261308.64"/>
        <n v="252857.2"/>
        <n v="217006.4"/>
        <n v="210935.04000000001"/>
        <n v="203575.84"/>
        <n v="177059.75440000001"/>
        <n v="163862.38399999999"/>
        <n v="163037.24"/>
        <n v="155056.51999999999"/>
        <n v="146018.12"/>
        <n v="145087.48800000001"/>
        <n v="141377.5"/>
        <n v="139722.84"/>
        <n v="139324.56"/>
        <n v="134354.44"/>
        <n v="131475.51999999999"/>
        <n v="123272.72"/>
        <n v="117537.04"/>
        <n v="116448"/>
        <n v="116400.308"/>
        <n v="113016.8"/>
        <n v="106150.6"/>
        <n v="103856"/>
        <n v="100560.76"/>
        <n v="96498.8"/>
        <n v="80326.039999999994"/>
        <n v="72846.720000000001"/>
        <n v="72234.600000000006"/>
        <n v="69888"/>
        <n v="67952.160000000003"/>
        <n v="67721.2"/>
        <n v="66341.440000000002"/>
        <n v="64967.040000000001"/>
        <n v="64572.959999999999"/>
        <n v="63478.52"/>
        <n v="59164.08"/>
        <n v="58558.44"/>
        <n v="58071.040000000001"/>
        <n v="57966.239999999998"/>
        <n v="52741.2"/>
        <n v="50604"/>
        <n v="44751"/>
        <n v="42649.599999999999"/>
        <n v="41708.800000000003"/>
        <n v="39000"/>
        <n v="38748"/>
        <n v="37745.599999999999"/>
        <n v="34020"/>
        <n v="32361.599999999999"/>
        <n v="31334.799999999999"/>
        <n v="26507.040000000001"/>
        <n v="23255.567999999999"/>
        <n v="19232"/>
        <n v="18895.849999999999"/>
        <n v="18183.2"/>
        <n v="17699.64"/>
        <n v="16492.919999999998"/>
        <n v="14423.68"/>
        <n v="14374.08"/>
        <n v="13775.84"/>
        <m/>
      </sharedItems>
    </cacheField>
    <cacheField name="ClusterNo" numFmtId="0">
      <sharedItems containsString="0" containsBlank="1" containsNumber="1" containsInteger="1" minValue="0" maxValue="4" count="6">
        <n v="0"/>
        <n v="3"/>
        <n v="2"/>
        <n v="1"/>
        <n v="4"/>
        <m/>
      </sharedItems>
    </cacheField>
    <cacheField name="WH_lat" numFmtId="0">
      <sharedItems containsString="0" containsBlank="1" containsNumber="1" minValue="118098.46515600001" maxValue="923313326.11634135"/>
    </cacheField>
    <cacheField name="WH_long" numFmtId="0">
      <sharedItems containsString="0" containsBlank="1" containsNumber="1" minValue="-2042351323.5071948" maxValue="37127157.774472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rashant Dahiya" refreshedDate="44694.879644444445" createdVersion="6" refreshedVersion="6" minRefreshableVersion="3" recordCount="537">
  <cacheSource type="worksheet">
    <worksheetSource ref="A1:O538" sheet="Sheet3"/>
  </cacheSource>
  <cacheFields count="15">
    <cacheField name="Total_Demand" numFmtId="164">
      <sharedItems containsSemiMixedTypes="0" containsString="0" containsNumber="1" minValue="0" maxValue="25595949.011999998"/>
    </cacheField>
    <cacheField name="Destination City, State" numFmtId="0">
      <sharedItems/>
    </cacheField>
    <cacheField name="Destination_Latitude" numFmtId="0">
      <sharedItems containsSemiMixedTypes="0" containsString="0" containsNumber="1" minValue="1.305417" maxValue="53.570858999999999"/>
    </cacheField>
    <cacheField name="Destination_Longitude" numFmtId="0">
      <sharedItems containsSemiMixedTypes="0" containsString="0" containsNumber="1" minValue="-157.85833299999999" maxValue="139.743326"/>
    </cacheField>
    <cacheField name="WH_lat_0" numFmtId="0">
      <sharedItems containsSemiMixedTypes="0" containsString="0" containsNumber="1" minValue="36.238162807952243" maxValue="36.238162807952243"/>
    </cacheField>
    <cacheField name="WH_long_0" numFmtId="0">
      <sharedItems containsSemiMixedTypes="0" containsString="0" containsNumber="1" minValue="-93.11992684259171" maxValue="-93.11992684259171"/>
    </cacheField>
    <cacheField name="WH_lat_1" numFmtId="0">
      <sharedItems containsSemiMixedTypes="0" containsString="0" containsNumber="1" minValue="38.193055047503258" maxValue="38.193055047503258"/>
    </cacheField>
    <cacheField name="WH_long_1" numFmtId="0">
      <sharedItems containsSemiMixedTypes="0" containsString="0" containsNumber="1" minValue="-78.468336661466452" maxValue="-78.468336661466452"/>
    </cacheField>
    <cacheField name="WH_lat_2" numFmtId="0">
      <sharedItems containsSemiMixedTypes="0" containsString="0" containsNumber="1" minValue="39.3641991525501" maxValue="39.3641991525501"/>
    </cacheField>
    <cacheField name="WH_long_2" numFmtId="0">
      <sharedItems containsSemiMixedTypes="0" containsString="0" containsNumber="1" minValue="-118.93146197067428" maxValue="-118.93146197067428"/>
    </cacheField>
    <cacheField name="Distance_0" numFmtId="0">
      <sharedItems containsSemiMixedTypes="0" containsString="0" containsNumber="1" minValue="48.33219449935708" maxValue="15487.177544480974"/>
    </cacheField>
    <cacheField name="Distance_1" numFmtId="0">
      <sharedItems containsSemiMixedTypes="0" containsString="0" containsNumber="1" minValue="47.838615651286439" maxValue="15616.785933629853"/>
    </cacheField>
    <cacheField name="Distance_2" numFmtId="0">
      <sharedItems containsSemiMixedTypes="0" containsString="0" containsNumber="1" minValue="73.023013348142925" maxValue="14924.302434027668"/>
    </cacheField>
    <cacheField name="WH_Distance" numFmtId="0">
      <sharedItems containsSemiMixedTypes="0" containsString="0" containsNumber="1" minValue="47.838615651286439" maxValue="14459.490322309744"/>
    </cacheField>
    <cacheField name="WH_No" numFmtId="0">
      <sharedItems count="3">
        <s v="WH_0"/>
        <s v="WH_2"/>
        <s v="WH_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0">
  <r>
    <n v="33.635662000000004"/>
    <n v="-96.608879999999999"/>
    <x v="0"/>
    <x v="0"/>
    <n v="109404181.99484183"/>
    <n v="-314232420.63253677"/>
  </r>
  <r>
    <n v="39.534911000000001"/>
    <n v="-119.752689"/>
    <x v="1"/>
    <x v="1"/>
    <n v="75121893.857326806"/>
    <n v="-227546959.50086918"/>
  </r>
  <r>
    <n v="41.261944"/>
    <n v="-95.860833"/>
    <x v="2"/>
    <x v="0"/>
    <n v="71122958.699224964"/>
    <n v="-165234727.33936873"/>
  </r>
  <r>
    <n v="34.052233999999999"/>
    <n v="-118.243685"/>
    <x v="3"/>
    <x v="1"/>
    <n v="41497109.333743356"/>
    <n v="-144095424.8249824"/>
  </r>
  <r>
    <n v="49.104177999999997"/>
    <n v="-122.660352"/>
    <x v="4"/>
    <x v="1"/>
    <n v="49701158.606742539"/>
    <n v="-124151586.64321537"/>
  </r>
  <r>
    <n v="31.340378000000001"/>
    <n v="-110.934253"/>
    <x v="5"/>
    <x v="1"/>
    <n v="28026003.277335081"/>
    <n v="-99202496.477442577"/>
  </r>
  <r>
    <n v="37.739651000000002"/>
    <n v="-121.425223"/>
    <x v="6"/>
    <x v="1"/>
    <n v="30828862.344990052"/>
    <n v="-99190145.798558652"/>
  </r>
  <r>
    <n v="33.745472999999997"/>
    <n v="-117.867653"/>
    <x v="7"/>
    <x v="1"/>
    <n v="26881373.828015998"/>
    <n v="-93892429.438575998"/>
  </r>
  <r>
    <n v="41.079273000000001"/>
    <n v="-85.139351000000005"/>
    <x v="8"/>
    <x v="2"/>
    <n v="24521350.198463883"/>
    <n v="-50822025.052413568"/>
  </r>
  <r>
    <n v="35.221997000000002"/>
    <n v="-101.83129700000001"/>
    <x v="9"/>
    <x v="0"/>
    <n v="19992260.856678251"/>
    <n v="-57800182.454103254"/>
  </r>
  <r>
    <n v="45.143731000000002"/>
    <n v="-122.855372"/>
    <x v="10"/>
    <x v="1"/>
    <n v="23870007.794140562"/>
    <n v="-64960485.59194272"/>
  </r>
  <r>
    <n v="33.836593000000001"/>
    <n v="-117.91430099999999"/>
    <x v="11"/>
    <x v="1"/>
    <n v="16769462.523664271"/>
    <n v="-58438491.47647839"/>
  </r>
  <r>
    <n v="29.760427"/>
    <n v="-95.369803000000005"/>
    <x v="12"/>
    <x v="0"/>
    <n v="14132129.217752241"/>
    <n v="-45287602.206365362"/>
  </r>
  <r>
    <n v="33.984541999999998"/>
    <n v="-117.515945"/>
    <x v="13"/>
    <x v="1"/>
    <n v="15806461.969810799"/>
    <n v="-54657535.637493007"/>
  </r>
  <r>
    <n v="47.203156999999997"/>
    <n v="-122.240397"/>
    <x v="14"/>
    <x v="1"/>
    <n v="21200212.765970569"/>
    <n v="-54901464.005822971"/>
  </r>
  <r>
    <n v="39.529632999999997"/>
    <n v="-119.81380299999999"/>
    <x v="15"/>
    <x v="1"/>
    <n v="16871882.210305978"/>
    <n v="-51138455.33007618"/>
  </r>
  <r>
    <n v="49.895136000000001"/>
    <n v="-97.138373999999999"/>
    <x v="16"/>
    <x v="0"/>
    <n v="20403773.637304321"/>
    <n v="-39723098.351546876"/>
  </r>
  <r>
    <n v="41.222999999999999"/>
    <n v="-111.97383000000001"/>
    <x v="17"/>
    <x v="1"/>
    <n v="16715233.953600001"/>
    <n v="-45403506.904656"/>
  </r>
  <r>
    <n v="32.745964999999998"/>
    <n v="-96.997784999999993"/>
    <x v="18"/>
    <x v="0"/>
    <n v="12936374.683243198"/>
    <n v="-38319215.518756792"/>
  </r>
  <r>
    <n v="34.055103000000003"/>
    <n v="-117.74999099999999"/>
    <x v="19"/>
    <x v="1"/>
    <n v="13289981.128830992"/>
    <n v="-45951855.095256031"/>
  </r>
  <r>
    <n v="33.984541999999998"/>
    <n v="-117.515945"/>
    <x v="20"/>
    <x v="1"/>
    <n v="12771783.065214679"/>
    <n v="-44163848.265005298"/>
  </r>
  <r>
    <n v="33.886214000000002"/>
    <n v="-118.228966"/>
    <x v="21"/>
    <x v="1"/>
    <n v="11870156.762057981"/>
    <n v="-41414964.806514621"/>
  </r>
  <r>
    <n v="49.095215000000003"/>
    <n v="-123.026476"/>
    <x v="22"/>
    <x v="1"/>
    <n v="17102120.291533548"/>
    <n v="-42855777.11790172"/>
  </r>
  <r>
    <n v="37.338208000000002"/>
    <n v="-121.886329"/>
    <x v="23"/>
    <x v="1"/>
    <n v="12931494.289910721"/>
    <n v="-42213390.837655611"/>
  </r>
  <r>
    <n v="49.228748000000003"/>
    <n v="-122.845833"/>
    <x v="24"/>
    <x v="1"/>
    <n v="16979705.556033641"/>
    <n v="-42371300.467070192"/>
  </r>
  <r>
    <n v="37.739651000000002"/>
    <n v="-121.425223"/>
    <x v="25"/>
    <x v="1"/>
    <n v="12552042.24553211"/>
    <n v="-40385496.113071032"/>
  </r>
  <r>
    <n v="45.407620999999999"/>
    <n v="-122.570369"/>
    <x v="26"/>
    <x v="1"/>
    <n v="14344207.535840278"/>
    <n v="-38719817.774212919"/>
  </r>
  <r>
    <n v="37.739651000000002"/>
    <n v="-121.425223"/>
    <x v="27"/>
    <x v="1"/>
    <n v="11578438.125602702"/>
    <n v="-37252979.138387099"/>
  </r>
  <r>
    <n v="33.577863000000001"/>
    <n v="-101.855166"/>
    <x v="28"/>
    <x v="0"/>
    <n v="10184085.932586061"/>
    <n v="-30892429.432504918"/>
  </r>
  <r>
    <n v="37.687176000000001"/>
    <n v="-97.330053000000007"/>
    <x v="29"/>
    <x v="0"/>
    <n v="10550825.28799272"/>
    <n v="-27248324.057872411"/>
  </r>
  <r>
    <n v="34.068621"/>
    <n v="-118.027567"/>
    <x v="30"/>
    <x v="1"/>
    <n v="8788176.5810343605"/>
    <n v="-30445819.929895721"/>
  </r>
  <r>
    <n v="51.048614999999998"/>
    <n v="-114.070846"/>
    <x v="31"/>
    <x v="1"/>
    <n v="2087316.609012"/>
    <n v="-4664220.0079248007"/>
  </r>
  <r>
    <n v="51.244191999999998"/>
    <n v="-114.163185"/>
    <x v="32"/>
    <x v="1"/>
    <n v="10665843.136819201"/>
    <n v="-23761651.334256001"/>
  </r>
  <r>
    <n v="42.032722999999997"/>
    <n v="-97.413754999999995"/>
    <x v="33"/>
    <x v="0"/>
    <n v="10430209.208180539"/>
    <n v="-24172734.286199901"/>
  </r>
  <r>
    <n v="33.803201000000001"/>
    <n v="-118.071889"/>
    <x v="34"/>
    <x v="1"/>
    <n v="8215994.0889897309"/>
    <n v="-28697813.029595971"/>
  </r>
  <r>
    <n v="43.544595999999999"/>
    <n v="-96.731103000000004"/>
    <x v="35"/>
    <x v="0"/>
    <n v="10021584.109798798"/>
    <n v="-22262208.719265901"/>
  </r>
  <r>
    <n v="43.020116999999999"/>
    <n v="-123.29312"/>
    <x v="36"/>
    <x v="1"/>
    <n v="9649795.9825436398"/>
    <n v="-27655746.590630401"/>
  </r>
  <r>
    <n v="39.091116"/>
    <n v="-94.415507000000005"/>
    <x v="37"/>
    <x v="0"/>
    <n v="8665505.1573866401"/>
    <n v="-20929514.083091781"/>
  </r>
  <r>
    <n v="51.292943000000001"/>
    <n v="-113.995486"/>
    <x v="38"/>
    <x v="1"/>
    <n v="11144052.51985584"/>
    <n v="-24766987.595359679"/>
  </r>
  <r>
    <n v="47.203156999999997"/>
    <n v="-122.240397"/>
    <x v="39"/>
    <x v="1"/>
    <n v="10163927.26283728"/>
    <n v="-26321173.892846882"/>
  </r>
  <r>
    <n v="47.674343"/>
    <n v="-117.112424"/>
    <x v="40"/>
    <x v="1"/>
    <n v="9820360.6821343396"/>
    <n v="-24123798.497633122"/>
  </r>
  <r>
    <n v="36.177857000000003"/>
    <n v="-94.233540000000005"/>
    <x v="41"/>
    <x v="0"/>
    <n v="6640590.3637780007"/>
    <n v="-17296943.201160002"/>
  </r>
  <r>
    <n v="38.627003000000002"/>
    <n v="-90.199404000000001"/>
    <x v="42"/>
    <x v="0"/>
    <n v="7085434.5946164802"/>
    <n v="-16545471.506432641"/>
  </r>
  <r>
    <n v="41.252363000000003"/>
    <n v="-95.997988000000007"/>
    <x v="43"/>
    <x v="0"/>
    <n v="6521503.5619440004"/>
    <n v="-15176129.926944001"/>
  </r>
  <r>
    <n v="41.252363000000003"/>
    <n v="-95.997988000000007"/>
    <x v="44"/>
    <x v="0"/>
    <n v="926478.5701444"/>
    <n v="-2155999.6128944"/>
  </r>
  <r>
    <n v="43.61871"/>
    <n v="-116.214607"/>
    <x v="45"/>
    <x v="1"/>
    <n v="7666012.7089775996"/>
    <n v="-20424782.260429919"/>
  </r>
  <r>
    <n v="38.918958000000003"/>
    <n v="-77.064227000000002"/>
    <x v="46"/>
    <x v="2"/>
    <n v="6057370.75287396"/>
    <n v="-11994324.07010074"/>
  </r>
  <r>
    <n v="44.626907000000003"/>
    <n v="-90.356523999999993"/>
    <x v="47"/>
    <x v="0"/>
    <n v="6666229.9167864406"/>
    <n v="-13497179.25702608"/>
  </r>
  <r>
    <n v="38.627003000000002"/>
    <n v="-90.199404000000001"/>
    <x v="48"/>
    <x v="0"/>
    <n v="5737268.7555900002"/>
    <n v="-13397317.476120001"/>
  </r>
  <r>
    <n v="38.944971000000002"/>
    <n v="-77.069272999999995"/>
    <x v="49"/>
    <x v="2"/>
    <n v="5701749.3838468799"/>
    <n v="-11283348.492961438"/>
  </r>
  <r>
    <n v="39.739235999999998"/>
    <n v="-104.990251"/>
    <x v="50"/>
    <x v="0"/>
    <n v="5759161.0902167996"/>
    <n v="-15215586.137873799"/>
  </r>
  <r>
    <n v="28.018632"/>
    <n v="-82.112864000000002"/>
    <x v="51"/>
    <x v="2"/>
    <n v="3956925.7004735996"/>
    <n v="-11596372.795827199"/>
  </r>
  <r>
    <n v="39.367257000000002"/>
    <n v="-104.849661"/>
    <x v="52"/>
    <x v="0"/>
    <n v="4996589.1018922208"/>
    <n v="-13307776.90428606"/>
  </r>
  <r>
    <n v="39.290385000000001"/>
    <n v="-76.612189000000001"/>
    <x v="53"/>
    <x v="2"/>
    <n v="4986009.5778852003"/>
    <n v="-9722203.2346272804"/>
  </r>
  <r>
    <n v="40.760778999999999"/>
    <n v="-111.891047"/>
    <x v="54"/>
    <x v="1"/>
    <n v="5164103.74341584"/>
    <n v="-14175807.941929121"/>
  </r>
  <r>
    <n v="44.963022000000002"/>
    <n v="-92.964935999999994"/>
    <x v="55"/>
    <x v="0"/>
    <n v="5441611.0693510799"/>
    <n v="-11251001.42955504"/>
  </r>
  <r>
    <n v="40.760778999999999"/>
    <n v="-111.891047"/>
    <x v="56"/>
    <x v="1"/>
    <n v="4795587.1709080003"/>
    <n v="-13164205.461643999"/>
  </r>
  <r>
    <n v="33.947235999999997"/>
    <n v="-118.085345"/>
    <x v="57"/>
    <x v="1"/>
    <n v="3948633.8603647999"/>
    <n v="-13735309.457296001"/>
  </r>
  <r>
    <n v="43.084702"/>
    <n v="-91.568201000000002"/>
    <x v="58"/>
    <x v="0"/>
    <n v="4690734.9100247994"/>
    <n v="-9969249.8065523989"/>
  </r>
  <r>
    <n v="34.055568999999998"/>
    <n v="-117.18253799999999"/>
    <x v="59"/>
    <x v="1"/>
    <n v="3691443.8661956796"/>
    <n v="-12701968.39539936"/>
  </r>
  <r>
    <n v="34.092233999999998"/>
    <n v="-117.43504799999999"/>
    <x v="60"/>
    <x v="1"/>
    <n v="3625406.3468620796"/>
    <n v="-12488174.531573759"/>
  </r>
  <r>
    <n v="34.953034000000002"/>
    <n v="-120.43571900000001"/>
    <x v="61"/>
    <x v="1"/>
    <n v="3667719.7261152002"/>
    <n v="-12637657.214683201"/>
  </r>
  <r>
    <n v="38.581572000000001"/>
    <n v="-121.4944"/>
    <x v="62"/>
    <x v="1"/>
    <n v="4005364.4163345601"/>
    <n v="-12612999.453312"/>
  </r>
  <r>
    <n v="38.581572000000001"/>
    <n v="-121.4944"/>
    <x v="63"/>
    <x v="1"/>
    <n v="3948605.9083182001"/>
    <n v="-12434265.396640001"/>
  </r>
  <r>
    <n v="47.606209999999997"/>
    <n v="-122.332071"/>
    <x v="64"/>
    <x v="1"/>
    <n v="4453092.5003936002"/>
    <n v="-11442961.49447136"/>
  </r>
  <r>
    <n v="33.450043000000001"/>
    <n v="-112.259321"/>
    <x v="65"/>
    <x v="1"/>
    <n v="3115569.1170612802"/>
    <n v="-10455940.92688816"/>
  </r>
  <r>
    <n v="49.166589999999999"/>
    <n v="-123.13356899999999"/>
    <x v="66"/>
    <x v="1"/>
    <n v="4558553.1584032001"/>
    <n v="-11416511.087517118"/>
  </r>
  <r>
    <n v="1.305417"/>
    <n v="103.820611"/>
    <x v="67"/>
    <x v="3"/>
    <n v="118098.46515600001"/>
    <n v="9392443.0359480008"/>
  </r>
  <r>
    <n v="29.421641000000001"/>
    <n v="-98.536124999999998"/>
    <x v="68"/>
    <x v="0"/>
    <n v="2583161.2365180003"/>
    <n v="-8651274.7027499992"/>
  </r>
  <r>
    <n v="46.786672000000003"/>
    <n v="-92.100485000000006"/>
    <x v="69"/>
    <x v="0"/>
    <n v="3663799.2508459203"/>
    <n v="-7212260.9606758505"/>
  </r>
  <r>
    <n v="33.425510000000003"/>
    <n v="-111.940005"/>
    <x v="70"/>
    <x v="1"/>
    <n v="1251451.0944000001"/>
    <n v="-4191033.7872000001"/>
  </r>
  <r>
    <n v="33.425510000000003"/>
    <n v="-111.940005"/>
    <x v="70"/>
    <x v="1"/>
    <n v="1251451.0944000001"/>
    <n v="-4191033.7872000001"/>
  </r>
  <r>
    <n v="38.945419000000001"/>
    <n v="-77.069304000000002"/>
    <x v="71"/>
    <x v="2"/>
    <n v="2902780.4480890203"/>
    <n v="-5744328.2045323206"/>
  </r>
  <r>
    <n v="41.658085999999997"/>
    <n v="-90.584581999999997"/>
    <x v="72"/>
    <x v="0"/>
    <n v="3055370.6595839998"/>
    <n v="-6643835.5822080001"/>
  </r>
  <r>
    <n v="34.063344000000001"/>
    <n v="-117.65088799999999"/>
    <x v="73"/>
    <x v="1"/>
    <n v="2449229.03232336"/>
    <n v="-8459356.5026447196"/>
  </r>
  <r>
    <n v="32.978656999999998"/>
    <n v="-115.53026699999999"/>
    <x v="74"/>
    <x v="1"/>
    <n v="2367504.47758643"/>
    <n v="-8293801.1823603306"/>
  </r>
  <r>
    <n v="33.448377000000001"/>
    <n v="-112.074037"/>
    <x v="75"/>
    <x v="1"/>
    <n v="2350986.0741989999"/>
    <n v="-7877347.8386190003"/>
  </r>
  <r>
    <n v="34.019734"/>
    <n v="-117.958675"/>
    <x v="76"/>
    <x v="1"/>
    <n v="2180272.0214722999"/>
    <n v="-7559788.6448037494"/>
  </r>
  <r>
    <n v="34.052233999999999"/>
    <n v="-118.243685"/>
    <x v="77"/>
    <x v="1"/>
    <n v="2124867.5741361598"/>
    <n v="-7378434.3224844001"/>
  </r>
  <r>
    <n v="41.183888000000003"/>
    <n v="-96.031126999999998"/>
    <x v="78"/>
    <x v="0"/>
    <n v="2353774.5140864002"/>
    <n v="-5488447.7952056006"/>
  </r>
  <r>
    <n v="33.804461000000003"/>
    <n v="-118.167846"/>
    <x v="79"/>
    <x v="1"/>
    <n v="1877408.4918953003"/>
    <n v="-6562723.1136558"/>
  </r>
  <r>
    <n v="33.317841999999999"/>
    <n v="-117.32051199999999"/>
    <x v="80"/>
    <x v="1"/>
    <n v="1840628.5219042599"/>
    <n v="-6481316.5447993595"/>
  </r>
  <r>
    <n v="35.907800000000002"/>
    <n v="127.76690000000001"/>
    <x v="81"/>
    <x v="3"/>
    <n v="1968727.0047840001"/>
    <n v="7005111.601032"/>
  </r>
  <r>
    <n v="33.940109"/>
    <n v="-118.13315900000001"/>
    <x v="82"/>
    <x v="1"/>
    <n v="1776187.7242970001"/>
    <n v="-6182262.6099470006"/>
  </r>
  <r>
    <n v="29.424122000000001"/>
    <n v="-98.493628000000001"/>
    <x v="83"/>
    <x v="0"/>
    <n v="1520193.14375292"/>
    <n v="-5088659.5015120804"/>
  </r>
  <r>
    <n v="34.197505"/>
    <n v="-119.177052"/>
    <x v="84"/>
    <x v="1"/>
    <n v="1723825.0962395999"/>
    <n v="-6007467.3030518396"/>
  </r>
  <r>
    <n v="25.303604"/>
    <n v="51.471328"/>
    <x v="85"/>
    <x v="4"/>
    <n v="1261642.2500887201"/>
    <n v="2566369.6789190401"/>
  </r>
  <r>
    <n v="30.458283000000002"/>
    <n v="-91.140320000000003"/>
    <x v="86"/>
    <x v="0"/>
    <n v="1496677.9941894601"/>
    <n v="-4478509.5511584003"/>
  </r>
  <r>
    <n v="33.940109"/>
    <n v="-118.13315900000001"/>
    <x v="87"/>
    <x v="1"/>
    <n v="1642375.78995469"/>
    <n v="-5716511.9986051908"/>
  </r>
  <r>
    <n v="34.197505"/>
    <n v="-119.177052"/>
    <x v="88"/>
    <x v="1"/>
    <n v="1568161.4732300998"/>
    <n v="-5464985.28005304"/>
  </r>
  <r>
    <n v="36.630505999999997"/>
    <n v="-119.67847"/>
    <x v="89"/>
    <x v="1"/>
    <n v="1673269.7923180799"/>
    <n v="-5466874.2124896003"/>
  </r>
  <r>
    <n v="33.886214000000002"/>
    <n v="-118.228966"/>
    <x v="90"/>
    <x v="1"/>
    <n v="1498871.9607550001"/>
    <n v="-5229562.7385949995"/>
  </r>
  <r>
    <n v="37.759031999999998"/>
    <n v="-77.479984000000002"/>
    <x v="91"/>
    <x v="2"/>
    <n v="1661131.5844147198"/>
    <n v="-3408573.8369126399"/>
  </r>
  <r>
    <n v="34.625053999999999"/>
    <n v="-77.401340000000005"/>
    <x v="92"/>
    <x v="2"/>
    <n v="1519973.3904963201"/>
    <n v="-3397770.2154272003"/>
  </r>
  <r>
    <n v="34.000568999999999"/>
    <n v="-118.15979299999999"/>
    <x v="93"/>
    <x v="1"/>
    <n v="1386172.5976179"/>
    <n v="-4817268.4167962996"/>
  </r>
  <r>
    <n v="37.529659000000002"/>
    <n v="-122.04024"/>
    <x v="94"/>
    <x v="1"/>
    <n v="1512853.5803899199"/>
    <n v="-4919549.4698111992"/>
  </r>
  <r>
    <n v="38.713107000000001"/>
    <n v="-90.429839999999999"/>
    <x v="95"/>
    <x v="0"/>
    <n v="1540452.5971905"/>
    <n v="-3598338.9783600001"/>
  </r>
  <r>
    <n v="38.582830999999999"/>
    <n v="-90.662904999999995"/>
    <x v="96"/>
    <x v="0"/>
    <n v="1485717.9473681301"/>
    <n v="-3491177.3353031501"/>
  </r>
  <r>
    <n v="45.522632000000002"/>
    <n v="-73.691890000000001"/>
    <x v="97"/>
    <x v="2"/>
    <n v="1637612.9545151999"/>
    <n v="-2650962.5741039999"/>
  </r>
  <r>
    <n v="51.048614999999998"/>
    <n v="-114.070846"/>
    <x v="97"/>
    <x v="1"/>
    <n v="1836402.4565639999"/>
    <n v="-4103538.9856655998"/>
  </r>
  <r>
    <n v="43.178896999999999"/>
    <n v="-88.117312999999996"/>
    <x v="98"/>
    <x v="0"/>
    <n v="1552160.0144494302"/>
    <n v="-3167569.79270047"/>
  </r>
  <r>
    <n v="38.908000000000001"/>
    <n v="-77.036961000000005"/>
    <x v="99"/>
    <x v="2"/>
    <n v="1329427.9980000001"/>
    <n v="-2632237.4019285003"/>
  </r>
  <r>
    <n v="45.522632000000002"/>
    <n v="-73.691890000000001"/>
    <x v="100"/>
    <x v="2"/>
    <n v="1437568.3004544"/>
    <n v="-2327130.9326880001"/>
  </r>
  <r>
    <n v="33.947235999999997"/>
    <n v="-118.085345"/>
    <x v="101"/>
    <x v="1"/>
    <n v="1069303.9867639998"/>
    <n v="-3719570.2821550001"/>
  </r>
  <r>
    <n v="33.004013"/>
    <n v="-97.225847999999999"/>
    <x v="102"/>
    <x v="0"/>
    <n v="1036727.33699808"/>
    <n v="-3054073.89351168"/>
  </r>
  <r>
    <n v="41.488368999999999"/>
    <n v="-87.567541000000006"/>
    <x v="103"/>
    <x v="0"/>
    <n v="1139104.6592639999"/>
    <n v="-2404254.405696"/>
  </r>
  <r>
    <n v="36.746842000000001"/>
    <n v="-119.772587"/>
    <x v="104"/>
    <x v="1"/>
    <n v="962615.86341096007"/>
    <n v="-3137548.3163415603"/>
  </r>
  <r>
    <n v="33.953349000000003"/>
    <n v="-117.396156"/>
    <x v="105"/>
    <x v="1"/>
    <n v="881159.01091545005"/>
    <n v="-3046670.9103198"/>
  </r>
  <r>
    <n v="34.953034000000002"/>
    <n v="-120.43571900000001"/>
    <x v="106"/>
    <x v="1"/>
    <n v="873825.85000000009"/>
    <n v="-3010892.9750000001"/>
  </r>
  <r>
    <n v="42.283079000000001"/>
    <n v="-87.953130000000002"/>
    <x v="107"/>
    <x v="0"/>
    <n v="999990.59004210006"/>
    <n v="-2080082.7291870001"/>
  </r>
  <r>
    <n v="34.019734"/>
    <n v="-117.958675"/>
    <x v="108"/>
    <x v="1"/>
    <n v="777487.00083599996"/>
    <n v="-2695827.5584499999"/>
  </r>
  <r>
    <n v="43.038902999999998"/>
    <n v="-87.906474000000003"/>
    <x v="109"/>
    <x v="0"/>
    <n v="966116.63587055996"/>
    <n v="-1973282.3332444802"/>
  </r>
  <r>
    <n v="22.379076000000001"/>
    <n v="114.187709"/>
    <x v="110"/>
    <x v="3"/>
    <n v="493594.69058208005"/>
    <n v="2518533.2447207202"/>
  </r>
  <r>
    <n v="42.224867000000003"/>
    <n v="-121.78167000000001"/>
    <x v="111"/>
    <x v="1"/>
    <n v="917029.52753792005"/>
    <n v="-2644825.0814592"/>
  </r>
  <r>
    <n v="27.950575000000001"/>
    <n v="-82.457177999999999"/>
    <x v="112"/>
    <x v="2"/>
    <n v="600833.94537249999"/>
    <n v="-1772524.2354414"/>
  </r>
  <r>
    <n v="32.640053999999999"/>
    <n v="-117.08419600000001"/>
    <x v="113"/>
    <x v="1"/>
    <n v="700129.15830000001"/>
    <n v="-2511456.0042000003"/>
  </r>
  <r>
    <n v="33.965291999999998"/>
    <n v="-118.151459"/>
    <x v="114"/>
    <x v="1"/>
    <n v="707700.82411199994"/>
    <n v="-2461803.799724"/>
  </r>
  <r>
    <n v="44.977753"/>
    <n v="-93.265011000000001"/>
    <x v="115"/>
    <x v="0"/>
    <n v="873119.83545177989"/>
    <n v="-1810484.6424348599"/>
  </r>
  <r>
    <n v="35.467559999999999"/>
    <n v="-97.516428000000005"/>
    <x v="116"/>
    <x v="0"/>
    <n v="680466.41913599998"/>
    <n v="-1870911.1810367999"/>
  </r>
  <r>
    <n v="34.625053999999999"/>
    <n v="-77.401340000000005"/>
    <x v="117"/>
    <x v="2"/>
    <n v="653822.47092821996"/>
    <n v="-1461564.0851262002"/>
  </r>
  <r>
    <n v="37.681874999999998"/>
    <n v="-121.76800900000001"/>
    <x v="118"/>
    <x v="1"/>
    <n v="680239.23659999995"/>
    <n v="-2198175.5813494399"/>
  </r>
  <r>
    <n v="38.804836000000002"/>
    <n v="-77.046920999999998"/>
    <x v="119"/>
    <x v="2"/>
    <n v="686093.94752668007"/>
    <n v="-1362238.1028402301"/>
  </r>
  <r>
    <n v="23.634501"/>
    <n v="-102.552784"/>
    <x v="120"/>
    <x v="0"/>
    <n v="370116.28565999999"/>
    <n v="-1605976.5974399999"/>
  </r>
  <r>
    <n v="49.095215000000003"/>
    <n v="-123.026476"/>
    <x v="121"/>
    <x v="1"/>
    <n v="737258.42508565006"/>
    <n v="-1847477.51770916"/>
  </r>
  <r>
    <n v="33.947235999999997"/>
    <n v="-118.085345"/>
    <x v="122"/>
    <x v="1"/>
    <n v="507171.70583999995"/>
    <n v="-1764195.0543"/>
  </r>
  <r>
    <n v="39.739235999999998"/>
    <n v="-104.990251"/>
    <x v="123"/>
    <x v="0"/>
    <n v="587810.06235647993"/>
    <n v="-1552982.1959116801"/>
  </r>
  <r>
    <n v="36.852925999999997"/>
    <n v="-75.977985000000004"/>
    <x v="124"/>
    <x v="2"/>
    <n v="494020.84361519996"/>
    <n v="-1018500.0845220002"/>
  </r>
  <r>
    <n v="35.467559999999999"/>
    <n v="-97.516428000000005"/>
    <x v="125"/>
    <x v="0"/>
    <n v="473040.77863680001"/>
    <n v="-1300603.9048358402"/>
  </r>
  <r>
    <n v="41.445926999999998"/>
    <n v="-74.422933999999998"/>
    <x v="125"/>
    <x v="2"/>
    <n v="552775.93325856002"/>
    <n v="-992599.50917952007"/>
  </r>
  <r>
    <n v="41.931696000000002"/>
    <n v="-87.988956000000002"/>
    <x v="126"/>
    <x v="0"/>
    <n v="506534.88768000004"/>
    <n v="-1062906.5884799999"/>
  </r>
  <r>
    <n v="32.776663999999997"/>
    <n v="-96.796987999999999"/>
    <x v="127"/>
    <x v="0"/>
    <n v="388665.68171199993"/>
    <n v="-1147818.683704"/>
  </r>
  <r>
    <n v="40.524670999999998"/>
    <n v="-111.863823"/>
    <x v="128"/>
    <x v="1"/>
    <n v="466844.20991999999"/>
    <n v="-1288671.2409599999"/>
  </r>
  <r>
    <n v="37.347717000000003"/>
    <n v="-120.609084"/>
    <x v="129"/>
    <x v="1"/>
    <n v="421917.158949"/>
    <n v="-1362520.821948"/>
  </r>
  <r>
    <n v="42.363633"/>
    <n v="-87.844793999999993"/>
    <x v="130"/>
    <x v="0"/>
    <n v="464960.78308251"/>
    <n v="-964137.90120317985"/>
  </r>
  <r>
    <n v="42.790059999999997"/>
    <n v="-77.516687000000005"/>
    <x v="131"/>
    <x v="2"/>
    <n v="192883050.41761199"/>
    <n v="-349418884.82575744"/>
  </r>
  <r>
    <n v="40.574269999999999"/>
    <n v="-74.609880000000004"/>
    <x v="132"/>
    <x v="2"/>
    <n v="142495200.6911763"/>
    <n v="-262026891.03573722"/>
  </r>
  <r>
    <n v="46.813878000000003"/>
    <n v="-71.207981000000004"/>
    <x v="133"/>
    <x v="2"/>
    <n v="36277605.812288158"/>
    <n v="-55181394.402038321"/>
  </r>
  <r>
    <n v="41.900100999999999"/>
    <n v="-71.089766999999995"/>
    <x v="134"/>
    <x v="2"/>
    <n v="23549435.557805683"/>
    <n v="-39955127.716420561"/>
  </r>
  <r>
    <n v="42.366759000000002"/>
    <n v="-71.785627000000005"/>
    <x v="135"/>
    <x v="2"/>
    <n v="21601660.580260739"/>
    <n v="-36601542.945383221"/>
  </r>
  <r>
    <n v="39.195504"/>
    <n v="-76.722823000000005"/>
    <x v="136"/>
    <x v="2"/>
    <n v="19311327.718879677"/>
    <n v="-37800753.33310166"/>
  </r>
  <r>
    <n v="42.826464999999999"/>
    <n v="-73.964291000000003"/>
    <x v="137"/>
    <x v="2"/>
    <n v="20888260.98111885"/>
    <n v="-36075483.084849991"/>
  </r>
  <r>
    <n v="30.332184000000002"/>
    <n v="-81.655651000000006"/>
    <x v="138"/>
    <x v="2"/>
    <n v="7912861.7894366402"/>
    <n v="-21301792.20492246"/>
  </r>
  <r>
    <n v="30.332184000000002"/>
    <n v="-81.655651000000006"/>
    <x v="139"/>
    <x v="2"/>
    <n v="6717023.32160448"/>
    <n v="-18082539.394716721"/>
  </r>
  <r>
    <n v="30.458283000000002"/>
    <n v="-91.140320000000003"/>
    <x v="140"/>
    <x v="0"/>
    <n v="13732660.875484381"/>
    <n v="-41092241.038115203"/>
  </r>
  <r>
    <n v="25.761679999999998"/>
    <n v="-80.191789999999997"/>
    <x v="141"/>
    <x v="2"/>
    <n v="10106415.5206728"/>
    <n v="-31459576.824435901"/>
  </r>
  <r>
    <n v="28.538336000000001"/>
    <n v="-81.379236000000006"/>
    <x v="142"/>
    <x v="2"/>
    <n v="11104791.642982401"/>
    <n v="-31666158.105542403"/>
  </r>
  <r>
    <n v="33.102896999999999"/>
    <n v="-86.753597999999997"/>
    <x v="143"/>
    <x v="0"/>
    <n v="11053679.6427636"/>
    <n v="-28968657.339842398"/>
  </r>
  <r>
    <n v="40.352607999999996"/>
    <n v="-74.440151"/>
    <x v="144"/>
    <x v="2"/>
    <n v="13386082.683154559"/>
    <n v="-24693869.01170082"/>
  </r>
  <r>
    <n v="39.066147000000001"/>
    <n v="-84.703188999999995"/>
    <x v="145"/>
    <x v="2"/>
    <n v="12850401.20507532"/>
    <n v="-27862229.720256839"/>
  </r>
  <r>
    <n v="41.079273000000001"/>
    <n v="-85.139351000000005"/>
    <x v="146"/>
    <x v="2"/>
    <n v="12928006.656738751"/>
    <n v="-26794098.729021251"/>
  </r>
  <r>
    <n v="42.416763000000003"/>
    <n v="-71.682907999999998"/>
    <x v="147"/>
    <x v="2"/>
    <n v="13019614.591537893"/>
    <n v="-22002712.346547242"/>
  </r>
  <r>
    <n v="41.488368999999999"/>
    <n v="-87.567541000000006"/>
    <x v="148"/>
    <x v="0"/>
    <n v="12376474.1842911"/>
    <n v="-26122439.534037903"/>
  </r>
  <r>
    <n v="43.750827999999998"/>
    <n v="-87.714529999999996"/>
    <x v="149"/>
    <x v="0"/>
    <n v="12974360.544393601"/>
    <n v="-26011849.128936"/>
  </r>
  <r>
    <n v="49.287486999999999"/>
    <n v="-123.119646"/>
    <x v="150"/>
    <x v="1"/>
    <n v="14404003.401944811"/>
    <n v="-35981055.391000979"/>
  </r>
  <r>
    <n v="43.661470999999999"/>
    <n v="-70.255325999999997"/>
    <x v="151"/>
    <x v="2"/>
    <n v="11884839.27729588"/>
    <n v="-19123800.42999528"/>
  </r>
  <r>
    <n v="30.332184000000002"/>
    <n v="-81.655651000000006"/>
    <x v="152"/>
    <x v="2"/>
    <n v="8237778.6278354395"/>
    <n v="-22176483.455651909"/>
  </r>
  <r>
    <n v="41.647531000000001"/>
    <n v="-88.089506"/>
    <x v="153"/>
    <x v="0"/>
    <n v="10750238.120202061"/>
    <n v="-22738038.550015561"/>
  </r>
  <r>
    <n v="34.949567000000002"/>
    <n v="-81.932047999999995"/>
    <x v="154"/>
    <x v="2"/>
    <n v="8432672.067257721"/>
    <n v="-19768659.582615677"/>
  </r>
  <r>
    <n v="41.451709000000001"/>
    <n v="-82.035421999999997"/>
    <x v="155"/>
    <x v="2"/>
    <n v="9703637.8183549996"/>
    <n v="-19204082.113090001"/>
  </r>
  <r>
    <n v="42.797806000000001"/>
    <n v="-83.704949999999997"/>
    <x v="156"/>
    <x v="2"/>
    <n v="9919055.7624491192"/>
    <n v="-19399921.263324"/>
  </r>
  <r>
    <n v="35.221997000000002"/>
    <n v="-101.83129700000001"/>
    <x v="157"/>
    <x v="0"/>
    <n v="7220399.4923693603"/>
    <n v="-20875098.171353363"/>
  </r>
  <r>
    <n v="49.895136000000001"/>
    <n v="-97.138373999999999"/>
    <x v="158"/>
    <x v="0"/>
    <n v="10220576.039743681"/>
    <n v="-19897934.296522621"/>
  </r>
  <r>
    <n v="41.357253999999998"/>
    <n v="-88.421177999999998"/>
    <x v="159"/>
    <x v="0"/>
    <n v="8222146.336071359"/>
    <n v="-17578823.40843552"/>
  </r>
  <r>
    <n v="40.434617000000003"/>
    <n v="-3.6867480000000001"/>
    <x v="160"/>
    <x v="4"/>
    <n v="7656931.9785139207"/>
    <n v="-698143.83694848011"/>
  </r>
  <r>
    <n v="29.760427"/>
    <n v="-95.369803000000005"/>
    <x v="161"/>
    <x v="0"/>
    <n v="5622249.3971419195"/>
    <n v="-18016973.258558881"/>
  </r>
  <r>
    <n v="45.522632000000002"/>
    <n v="-73.691890000000001"/>
    <x v="162"/>
    <x v="2"/>
    <n v="8467216.8356211204"/>
    <n v="-13706703.3307024"/>
  </r>
  <r>
    <n v="33.812606000000002"/>
    <n v="-84.634377999999998"/>
    <x v="163"/>
    <x v="2"/>
    <n v="6274262.77372122"/>
    <n v="-15704744.179210858"/>
  </r>
  <r>
    <n v="43.731547999999997"/>
    <n v="-79.762417999999997"/>
    <x v="164"/>
    <x v="2"/>
    <n v="8106652.6205587992"/>
    <n v="-14785806.6881558"/>
  </r>
  <r>
    <n v="38.627003000000002"/>
    <n v="-90.199404000000001"/>
    <x v="165"/>
    <x v="0"/>
    <n v="7139469.136573121"/>
    <n v="-16671649.648700161"/>
  </r>
  <r>
    <n v="43.038902999999998"/>
    <n v="-87.906474000000003"/>
    <x v="166"/>
    <x v="0"/>
    <n v="7642955.1312194401"/>
    <n v="-15610649.660975521"/>
  </r>
  <r>
    <n v="32.776663999999997"/>
    <n v="-96.796987999999999"/>
    <x v="167"/>
    <x v="0"/>
    <n v="5484449.7005923195"/>
    <n v="-16196834.792425441"/>
  </r>
  <r>
    <n v="39.962598"/>
    <n v="-76.727744999999999"/>
    <x v="168"/>
    <x v="2"/>
    <n v="6482264.2859114399"/>
    <n v="-12445875.544728599"/>
  </r>
  <r>
    <n v="42.931733999999999"/>
    <n v="-76.566052999999997"/>
    <x v="169"/>
    <x v="2"/>
    <n v="6823932.1457949597"/>
    <n v="-12170054.68130732"/>
  </r>
  <r>
    <n v="33.653443000000003"/>
    <n v="-84.449371999999997"/>
    <x v="170"/>
    <x v="2"/>
    <n v="5268770.9208405213"/>
    <n v="-13221363.27854608"/>
  </r>
  <r>
    <n v="40.378996000000001"/>
    <n v="-74.546543999999997"/>
    <x v="171"/>
    <x v="2"/>
    <n v="6304082.7242887206"/>
    <n v="-11638416.67053408"/>
  </r>
  <r>
    <n v="38.821185"/>
    <n v="-91.139197999999993"/>
    <x v="172"/>
    <x v="0"/>
    <n v="5948190.1181488493"/>
    <n v="-13964367.056791577"/>
  </r>
  <r>
    <n v="34.852618"/>
    <n v="-82.394009999999994"/>
    <x v="173"/>
    <x v="2"/>
    <n v="5102775.6351679796"/>
    <n v="-12063316.067441098"/>
  </r>
  <r>
    <n v="46.813878000000003"/>
    <n v="-71.207981000000004"/>
    <x v="174"/>
    <x v="2"/>
    <n v="6579634.3762464002"/>
    <n v="-10008196.279972799"/>
  </r>
  <r>
    <n v="34.618220000000001"/>
    <n v="-79.008641999999995"/>
    <x v="175"/>
    <x v="2"/>
    <n v="4618049.0847036"/>
    <n v="-10539703.85744196"/>
  </r>
  <r>
    <n v="44.977753"/>
    <n v="-93.265011000000001"/>
    <x v="176"/>
    <x v="0"/>
    <n v="5903162.7640088396"/>
    <n v="-12240685.74790908"/>
  </r>
  <r>
    <n v="40.214257000000003"/>
    <n v="-77.008588000000003"/>
    <x v="177"/>
    <x v="2"/>
    <n v="5218787.50790192"/>
    <n v="-9993755.6239212807"/>
  </r>
  <r>
    <n v="39.372242999999997"/>
    <n v="-77.270985999999994"/>
    <x v="178"/>
    <x v="2"/>
    <n v="5070607.8610054795"/>
    <n v="-9951449.0205509588"/>
  </r>
  <r>
    <n v="32.776663999999997"/>
    <n v="-96.796987999999999"/>
    <x v="179"/>
    <x v="0"/>
    <n v="4078107.9336771197"/>
    <n v="-12043585.78770704"/>
  </r>
  <r>
    <n v="26.715342"/>
    <n v="-80.053375000000003"/>
    <x v="180"/>
    <x v="2"/>
    <n v="3273994.0146693601"/>
    <n v="-9810627.5638950001"/>
  </r>
  <r>
    <n v="41.079273000000001"/>
    <n v="-85.139351000000005"/>
    <x v="181"/>
    <x v="2"/>
    <n v="5009543.3996585999"/>
    <n v="-10382590.603618201"/>
  </r>
  <r>
    <n v="42.898235999999997"/>
    <n v="-78.634200000000007"/>
    <x v="182"/>
    <x v="2"/>
    <n v="4788795.2899987195"/>
    <n v="-8778055.2699840013"/>
  </r>
  <r>
    <n v="40.361164000000002"/>
    <n v="-83.759656000000007"/>
    <x v="183"/>
    <x v="2"/>
    <n v="4483590.9385886397"/>
    <n v="-9304588.8037545606"/>
  </r>
  <r>
    <n v="36.709833000000003"/>
    <n v="-81.977348000000006"/>
    <x v="184"/>
    <x v="2"/>
    <n v="3994899.1192454402"/>
    <n v="-8921076.6860006396"/>
  </r>
  <r>
    <n v="41.890655000000002"/>
    <n v="-71.392278000000005"/>
    <x v="185"/>
    <x v="2"/>
    <n v="4494723.5965533508"/>
    <n v="-7660146.5538864611"/>
  </r>
  <r>
    <n v="29.760427"/>
    <n v="-95.369803000000005"/>
    <x v="186"/>
    <x v="0"/>
    <n v="3177502.9345338"/>
    <n v="-10182576.644428199"/>
  </r>
  <r>
    <n v="28.538336000000001"/>
    <n v="-81.379236000000006"/>
    <x v="187"/>
    <x v="2"/>
    <n v="533969.38956159994"/>
    <n v="-1522654.3331015999"/>
  </r>
  <r>
    <n v="30.332184000000002"/>
    <n v="-81.655651000000006"/>
    <x v="188"/>
    <x v="2"/>
    <n v="2618331.7540295999"/>
    <n v="-7048670.9400569005"/>
  </r>
  <r>
    <n v="42.220317000000001"/>
    <n v="-83.483823999999998"/>
    <x v="189"/>
    <x v="2"/>
    <n v="4430469.1829973003"/>
    <n v="-8760533.6907055993"/>
  </r>
  <r>
    <n v="41.508367"/>
    <n v="-72.910619999999994"/>
    <x v="190"/>
    <x v="2"/>
    <n v="4337293.9448986799"/>
    <n v="-7618579.421464799"/>
  </r>
  <r>
    <n v="40.625931999999999"/>
    <n v="-75.370457999999999"/>
    <x v="191"/>
    <x v="2"/>
    <n v="3895136.3583705598"/>
    <n v="-7226374.80176064"/>
  </r>
  <r>
    <n v="40.233148"/>
    <n v="-76.137168000000003"/>
    <x v="192"/>
    <x v="2"/>
    <n v="3822189.2931479998"/>
    <n v="-7233107.0971680004"/>
  </r>
  <r>
    <n v="39.099727000000001"/>
    <n v="-94.578567000000007"/>
    <x v="193"/>
    <x v="0"/>
    <n v="3707718.80516621"/>
    <n v="-8968623.5259794109"/>
  </r>
  <r>
    <n v="34.618220000000001"/>
    <n v="-79.008641999999995"/>
    <x v="194"/>
    <x v="2"/>
    <n v="3229568.3620199999"/>
    <n v="-7370795.2208219999"/>
  </r>
  <r>
    <n v="36.071247"/>
    <n v="-79.564469000000003"/>
    <x v="195"/>
    <x v="2"/>
    <n v="2969300.6463220199"/>
    <n v="-6549560.9072225401"/>
  </r>
  <r>
    <n v="32.364589000000002"/>
    <n v="-89.474234999999993"/>
    <x v="196"/>
    <x v="0"/>
    <n v="2617279.0020054006"/>
    <n v="-7235656.1205209997"/>
  </r>
  <r>
    <n v="35.149534000000003"/>
    <n v="-90.04898"/>
    <x v="197"/>
    <x v="0"/>
    <n v="2786338.3582186606"/>
    <n v="-7138271.7930902001"/>
  </r>
  <r>
    <n v="43.178896999999999"/>
    <n v="-88.117312999999996"/>
    <x v="198"/>
    <x v="0"/>
    <n v="3398390.3387063299"/>
    <n v="-6935263.4267605692"/>
  </r>
  <r>
    <n v="40.518715"/>
    <n v="-74.412094999999994"/>
    <x v="199"/>
    <x v="2"/>
    <n v="3088928.4357261499"/>
    <n v="-5672777.0416079499"/>
  </r>
  <r>
    <n v="32.204355"/>
    <n v="-82.321791000000005"/>
    <x v="200"/>
    <x v="2"/>
    <n v="2371950.5792505001"/>
    <n v="-6063255.1047021011"/>
  </r>
  <r>
    <n v="30.332184000000002"/>
    <n v="-81.655651000000006"/>
    <x v="201"/>
    <x v="2"/>
    <n v="2196351.01686528"/>
    <n v="-5912679.1564579206"/>
  </r>
  <r>
    <n v="51.511099999999999"/>
    <n v="-0.15326100000000001"/>
    <x v="202"/>
    <x v="4"/>
    <n v="3546662.8616399998"/>
    <n v="-10552.3876764"/>
  </r>
  <r>
    <n v="34.991858999999998"/>
    <n v="-90.002296000000001"/>
    <x v="203"/>
    <x v="0"/>
    <n v="2309881.1966336402"/>
    <n v="-5941227.9634601604"/>
  </r>
  <r>
    <n v="36.145964999999997"/>
    <n v="-81.160640000000001"/>
    <x v="204"/>
    <x v="2"/>
    <n v="2264911.9502543998"/>
    <n v="-5085538.6881023999"/>
  </r>
  <r>
    <n v="25.840653"/>
    <n v="-80.326440000000005"/>
    <x v="205"/>
    <x v="2"/>
    <n v="1595613.8095745998"/>
    <n v="-4960013.0824079998"/>
  </r>
  <r>
    <n v="33.520660999999997"/>
    <n v="-86.802490000000006"/>
    <x v="206"/>
    <x v="0"/>
    <n v="880201.27124866995"/>
    <n v="-2279300.5795903001"/>
  </r>
  <r>
    <n v="33.471772999999999"/>
    <n v="-86.800822999999994"/>
    <x v="207"/>
    <x v="0"/>
    <n v="1144196.07577243"/>
    <n v="-2967191.5213579303"/>
  </r>
  <r>
    <n v="35.467559999999999"/>
    <n v="-97.516428000000005"/>
    <x v="208"/>
    <x v="0"/>
    <n v="2042863.3582848001"/>
    <n v="-5616759.0212582406"/>
  </r>
  <r>
    <n v="46.786672000000003"/>
    <n v="-92.100485000000006"/>
    <x v="209"/>
    <x v="0"/>
    <n v="2638714.96399392"/>
    <n v="-5194362.3594471002"/>
  </r>
  <r>
    <n v="39.123078"/>
    <n v="-93.196870000000004"/>
    <x v="210"/>
    <x v="0"/>
    <n v="2104533.6505459198"/>
    <n v="-5013305.6770368004"/>
  </r>
  <r>
    <n v="39.268113999999997"/>
    <n v="-84.413274999999999"/>
    <x v="211"/>
    <x v="2"/>
    <n v="2078068.5928799999"/>
    <n v="-4467150.5130000003"/>
  </r>
  <r>
    <n v="30.332184000000002"/>
    <n v="-81.655651000000006"/>
    <x v="212"/>
    <x v="2"/>
    <n v="1542634.2138720001"/>
    <n v="-4152843.0985580003"/>
  </r>
  <r>
    <n v="27.950575000000001"/>
    <n v="-82.457177999999999"/>
    <x v="213"/>
    <x v="2"/>
    <n v="1417416.1431239999"/>
    <n v="-4181528.8312905598"/>
  </r>
  <r>
    <n v="43.544595999999999"/>
    <n v="-96.731103000000004"/>
    <x v="214"/>
    <x v="0"/>
    <n v="2148011.3760839999"/>
    <n v="-4771648.5798869999"/>
  </r>
  <r>
    <n v="39.345466999999999"/>
    <n v="-84.560319000000007"/>
    <x v="215"/>
    <x v="2"/>
    <n v="1800039.3770631999"/>
    <n v="-3868600.7701224"/>
  </r>
  <r>
    <n v="33.793995000000002"/>
    <n v="-84.660489999999996"/>
    <x v="216"/>
    <x v="2"/>
    <n v="1522287.0022896002"/>
    <n v="-3813623.2053792002"/>
  </r>
  <r>
    <n v="28.039465"/>
    <n v="-81.949804"/>
    <x v="217"/>
    <x v="2"/>
    <n v="1258288.9371326"/>
    <n v="-3677549.90237456"/>
  </r>
  <r>
    <n v="39.091116"/>
    <n v="-94.415507000000005"/>
    <x v="218"/>
    <x v="0"/>
    <n v="1753359.29870424"/>
    <n v="-4234831.95364198"/>
  </r>
  <r>
    <n v="34.746481000000003"/>
    <n v="-92.289595000000006"/>
    <x v="219"/>
    <x v="0"/>
    <n v="1550611.7495576402"/>
    <n v="-4118556.0738918004"/>
  </r>
  <r>
    <n v="40.173654999999997"/>
    <n v="-85.494140000000002"/>
    <x v="220"/>
    <x v="2"/>
    <n v="1700791.8580799999"/>
    <n v="-3619479.9110400002"/>
  </r>
  <r>
    <n v="40.844782000000002"/>
    <n v="-73.864827000000005"/>
    <x v="221"/>
    <x v="2"/>
    <n v="1672748.6246237801"/>
    <n v="-3025044.6133443303"/>
  </r>
  <r>
    <n v="38.627003000000002"/>
    <n v="-90.199404000000001"/>
    <x v="222"/>
    <x v="0"/>
    <n v="1571485.5392507999"/>
    <n v="-3669636.4725743998"/>
  </r>
  <r>
    <n v="25.986076000000001"/>
    <n v="-80.303560000000004"/>
    <x v="223"/>
    <x v="2"/>
    <n v="1031158.6789711999"/>
    <n v="-3186541.6250720001"/>
  </r>
  <r>
    <n v="32.460976000000002"/>
    <n v="-84.987708999999995"/>
    <x v="224"/>
    <x v="2"/>
    <n v="1281221.7383296001"/>
    <n v="-3354430.8791463999"/>
  </r>
  <r>
    <n v="35.483406000000002"/>
    <n v="-86.460272000000003"/>
    <x v="225"/>
    <x v="0"/>
    <n v="1336105.6532182801"/>
    <n v="-3255607.9367913599"/>
  </r>
  <r>
    <n v="45.522632000000002"/>
    <n v="-73.691890000000001"/>
    <x v="97"/>
    <x v="2"/>
    <n v="1637612.9545151999"/>
    <n v="-2650962.5741039999"/>
  </r>
  <r>
    <n v="33.322654999999997"/>
    <n v="-81.142324000000002"/>
    <x v="226"/>
    <x v="2"/>
    <n v="1147067.0859711999"/>
    <n v="-2793165.46474496"/>
  </r>
  <r>
    <n v="40.728157000000003"/>
    <n v="-74.077641999999997"/>
    <x v="227"/>
    <x v="2"/>
    <n v="1383133.0990988403"/>
    <n v="-2515685.61163704"/>
  </r>
  <r>
    <n v="43.728133999999997"/>
    <n v="-79.574612000000002"/>
    <x v="228"/>
    <x v="2"/>
    <n v="1466379.2455559999"/>
    <n v="-2668455.0388080003"/>
  </r>
  <r>
    <n v="41.934854000000001"/>
    <n v="-87.879523000000006"/>
    <x v="229"/>
    <x v="0"/>
    <n v="1380600.2308150001"/>
    <n v="-2893213.5959675"/>
  </r>
  <r>
    <n v="49.287486999999999"/>
    <n v="-123.119646"/>
    <x v="230"/>
    <x v="1"/>
    <n v="1566679.66277472"/>
    <n v="-3913550.0147577603"/>
  </r>
  <r>
    <n v="40.925372000000003"/>
    <n v="-74.276544000000001"/>
    <x v="231"/>
    <x v="2"/>
    <n v="1272648.1080096001"/>
    <n v="-2309762.8334591999"/>
  </r>
  <r>
    <n v="37.356816000000002"/>
    <n v="-77.441649999999996"/>
    <x v="232"/>
    <x v="2"/>
    <n v="1147091.4669816"/>
    <n v="-2377950.4094774998"/>
  </r>
  <r>
    <n v="33.635662000000004"/>
    <n v="-96.608879999999999"/>
    <x v="233"/>
    <x v="0"/>
    <n v="1031297.6508760802"/>
    <n v="-2962109.4122592001"/>
  </r>
  <r>
    <n v="44.963022000000002"/>
    <n v="-92.964935999999994"/>
    <x v="234"/>
    <x v="0"/>
    <n v="1298149.889673"/>
    <n v="-2684037.1497239997"/>
  </r>
  <r>
    <n v="45.557944999999997"/>
    <n v="-94.163240000000002"/>
    <x v="235"/>
    <x v="0"/>
    <n v="1278082.5890299999"/>
    <n v="-2641655.5349599998"/>
  </r>
  <r>
    <n v="35.551251000000001"/>
    <n v="-80.406448999999995"/>
    <x v="236"/>
    <x v="2"/>
    <n v="991740.54199608008"/>
    <n v="-2243024.7338199201"/>
  </r>
  <r>
    <n v="41.675328"/>
    <n v="-85.706101000000004"/>
    <x v="237"/>
    <x v="2"/>
    <n v="931788.6525158399"/>
    <n v="-1916241.00386628"/>
  </r>
  <r>
    <n v="41.016029000000003"/>
    <n v="-92.408302000000006"/>
    <x v="238"/>
    <x v="0"/>
    <n v="1096579.9417266001"/>
    <n v="-2470572.9172908003"/>
  </r>
  <r>
    <n v="40.916764999999998"/>
    <n v="-74.171811000000005"/>
    <x v="239"/>
    <x v="2"/>
    <n v="1079372.8040058"/>
    <n v="-1956631.6060729201"/>
  </r>
  <r>
    <n v="41.252363000000003"/>
    <n v="-95.997988000000007"/>
    <x v="240"/>
    <x v="0"/>
    <n v="1072561.4380000001"/>
    <n v="-2495947.6880000001"/>
  </r>
  <r>
    <n v="44.977753"/>
    <n v="-93.265011000000001"/>
    <x v="241"/>
    <x v="0"/>
    <n v="1107391.85928264"/>
    <n v="-2296266.6440296802"/>
  </r>
  <r>
    <n v="35.227086999999997"/>
    <n v="-80.843126999999996"/>
    <x v="242"/>
    <x v="2"/>
    <n v="858343.20184199989"/>
    <n v="-1969823.6324819999"/>
  </r>
  <r>
    <n v="27.950575000000001"/>
    <n v="-82.457177999999999"/>
    <x v="243"/>
    <x v="2"/>
    <n v="675047.1940895"/>
    <n v="-1991461.2361798799"/>
  </r>
  <r>
    <n v="30.618248000000001"/>
    <n v="-87.753045"/>
    <x v="244"/>
    <x v="0"/>
    <n v="717449.84896079998"/>
    <n v="-2056238.1257445"/>
  </r>
  <r>
    <n v="42.903948"/>
    <n v="-78.692250999999999"/>
    <x v="245"/>
    <x v="2"/>
    <n v="919723.35248639993"/>
    <n v="-1686910.0462368"/>
  </r>
  <r>
    <n v="35.842297000000002"/>
    <n v="-90.704279"/>
    <x v="246"/>
    <x v="0"/>
    <n v="746218.7023915"/>
    <n v="-1888417.7366404999"/>
  </r>
  <r>
    <n v="33.988717000000001"/>
    <n v="-83.897957000000005"/>
    <x v="247"/>
    <x v="2"/>
    <n v="704840.33901315997"/>
    <n v="-1739832.20532836"/>
  </r>
  <r>
    <n v="33.622053999999999"/>
    <n v="-84.369091999999995"/>
    <x v="248"/>
    <x v="2"/>
    <n v="684044.05083539989"/>
    <n v="-1716497.6136491997"/>
  </r>
  <r>
    <n v="32.766795999999999"/>
    <n v="-96.599159"/>
    <x v="249"/>
    <x v="0"/>
    <n v="654151.40032459993"/>
    <n v="-1928491.1204021499"/>
  </r>
  <r>
    <n v="42.433425999999997"/>
    <n v="-71.607844999999998"/>
    <x v="250"/>
    <x v="2"/>
    <n v="846886.316108"/>
    <n v="-1429149.37051"/>
  </r>
  <r>
    <n v="38.713107000000001"/>
    <n v="-90.429839999999999"/>
    <x v="251"/>
    <x v="0"/>
    <n v="772105.81994009996"/>
    <n v="-1803559.8579119998"/>
  </r>
  <r>
    <n v="36.112478000000003"/>
    <n v="-80.015112000000002"/>
    <x v="252"/>
    <x v="2"/>
    <n v="690131.12206680002"/>
    <n v="-1529136.7993872"/>
  </r>
  <r>
    <n v="34.195399999999999"/>
    <n v="-82.161788000000001"/>
    <x v="253"/>
    <x v="2"/>
    <n v="643030.47688600002"/>
    <n v="-1545018.7370069199"/>
  </r>
  <r>
    <n v="39.099727000000001"/>
    <n v="-94.578567000000007"/>
    <x v="254"/>
    <x v="0"/>
    <n v="720554.79298128001"/>
    <n v="-1742954.3629588801"/>
  </r>
  <r>
    <n v="34.806553000000001"/>
    <n v="-78.971141000000003"/>
    <x v="255"/>
    <x v="2"/>
    <n v="641345.54557800002"/>
    <n v="-1455122.244066"/>
  </r>
  <r>
    <n v="41.955030000000001"/>
    <n v="-87.940066000000002"/>
    <x v="256"/>
    <x v="0"/>
    <n v="749946.16125"/>
    <n v="-1571928.6797500001"/>
  </r>
  <r>
    <n v="35.467559999999999"/>
    <n v="-97.516428000000005"/>
    <x v="257"/>
    <x v="0"/>
    <n v="627775.81200000003"/>
    <n v="-1726040.7756000001"/>
  </r>
  <r>
    <n v="43.323892000000001"/>
    <n v="-88.166759999999996"/>
    <x v="258"/>
    <x v="0"/>
    <n v="736991.39159040002"/>
    <n v="-1499822.3877119999"/>
  </r>
  <r>
    <n v="40.695504"/>
    <n v="-74.228733000000005"/>
    <x v="259"/>
    <x v="2"/>
    <n v="645848.22931104002"/>
    <n v="-1178029.2921805801"/>
  </r>
  <r>
    <n v="40.506771999999998"/>
    <n v="-74.265422999999998"/>
    <x v="260"/>
    <x v="2"/>
    <n v="612462.39263999998"/>
    <n v="-1122893.19576"/>
  </r>
  <r>
    <n v="25.761679999999998"/>
    <n v="-80.191789999999997"/>
    <x v="260"/>
    <x v="2"/>
    <n v="389516.60159999999"/>
    <n v="-1212499.8647999999"/>
  </r>
  <r>
    <n v="42.610647999999998"/>
    <n v="-71.234224999999995"/>
    <x v="261"/>
    <x v="2"/>
    <n v="642525.96119199996"/>
    <n v="-1074140.8787749999"/>
  </r>
  <r>
    <n v="39.768402999999999"/>
    <n v="-86.158068"/>
    <x v="262"/>
    <x v="0"/>
    <n v="554196.55684680003"/>
    <n v="-1200664.3724207999"/>
  </r>
  <r>
    <n v="38.769917999999997"/>
    <n v="-90.466750000000005"/>
    <x v="263"/>
    <x v="0"/>
    <n v="482595.53289023996"/>
    <n v="-1126101.1546400001"/>
  </r>
  <r>
    <n v="25.761679999999998"/>
    <n v="-80.191789999999997"/>
    <x v="264"/>
    <x v="2"/>
    <n v="317383.89759999997"/>
    <n v="-987962.85279999999"/>
  </r>
  <r>
    <n v="40.840378000000001"/>
    <n v="-74.090697000000006"/>
    <x v="265"/>
    <x v="2"/>
    <n v="484767.11878439999"/>
    <n v="-879441.75525060005"/>
  </r>
  <r>
    <n v="42.584743000000003"/>
    <n v="-87.821185"/>
    <x v="266"/>
    <x v="0"/>
    <n v="498653.71341224003"/>
    <n v="-1028357.9735708"/>
  </r>
  <r>
    <n v="42.682789"/>
    <n v="-89.018721999999997"/>
    <x v="267"/>
    <x v="0"/>
    <n v="499550.82589819998"/>
    <n v="-1041857.3185435999"/>
  </r>
  <r>
    <n v="25.761679999999998"/>
    <n v="-80.191789999999997"/>
    <x v="268"/>
    <x v="2"/>
    <n v="290560.32115039998"/>
    <n v="-904465.55721620005"/>
  </r>
  <r>
    <n v="18.444247000000001"/>
    <n v="-66.646406999999996"/>
    <x v="269"/>
    <x v="2"/>
    <n v="197574.77386400002"/>
    <n v="-713916.31178400002"/>
  </r>
  <r>
    <n v="36.072634999999998"/>
    <n v="-79.791974999999994"/>
    <x v="270"/>
    <x v="2"/>
    <n v="923313326.11634135"/>
    <n v="-2042351323.5071948"/>
  </r>
  <r>
    <n v="34.362315000000002"/>
    <n v="-92.812945999999997"/>
    <x v="271"/>
    <x v="0"/>
    <n v="403432575.30584776"/>
    <n v="-1089675297.677196"/>
  </r>
  <r>
    <n v="37.386882999999997"/>
    <n v="-120.723533"/>
    <x v="272"/>
    <x v="1"/>
    <n v="193287111.49696168"/>
    <n v="-624130740.80762851"/>
  </r>
  <r>
    <n v="34.737063999999997"/>
    <n v="-82.254283000000001"/>
    <x v="273"/>
    <x v="2"/>
    <n v="129594680.83614044"/>
    <n v="-306868696.58272135"/>
  </r>
  <r>
    <n v="36.323107"/>
    <n v="-86.713329999999999"/>
    <x v="274"/>
    <x v="0"/>
    <n v="111444638.31088826"/>
    <n v="-266049258.90790942"/>
  </r>
  <r>
    <n v="39.345466999999999"/>
    <n v="-84.560319000000007"/>
    <x v="275"/>
    <x v="2"/>
    <n v="91674994.767472476"/>
    <n v="-197025665.03685936"/>
  </r>
  <r>
    <n v="40.728157000000003"/>
    <n v="-74.077641999999997"/>
    <x v="276"/>
    <x v="2"/>
    <n v="83782285.198696628"/>
    <n v="-152385832.94822171"/>
  </r>
  <r>
    <n v="38.360674000000003"/>
    <n v="-75.599368999999996"/>
    <x v="277"/>
    <x v="2"/>
    <n v="68055726.982770562"/>
    <n v="-134120949.40599135"/>
  </r>
  <r>
    <n v="42.433425999999997"/>
    <n v="-71.607844999999998"/>
    <x v="278"/>
    <x v="2"/>
    <n v="63081629.027947202"/>
    <n v="-106452387.64790626"/>
  </r>
  <r>
    <n v="41.43533"/>
    <n v="-81.657349999999994"/>
    <x v="279"/>
    <x v="2"/>
    <n v="55127089.509557202"/>
    <n v="-108639946.69677401"/>
  </r>
  <r>
    <n v="44.475883000000003"/>
    <n v="-73.212072000000006"/>
    <x v="280"/>
    <x v="2"/>
    <n v="57970766.983589582"/>
    <n v="-95426097.921378732"/>
  </r>
  <r>
    <n v="38.460391999999999"/>
    <n v="-75.220743999999996"/>
    <x v="281"/>
    <x v="2"/>
    <n v="49912516.778735042"/>
    <n v="-97618782.64290528"/>
  </r>
  <r>
    <n v="28.039465"/>
    <n v="-81.949804"/>
    <x v="282"/>
    <x v="2"/>
    <n v="35178312.788999997"/>
    <n v="-102814224.0984"/>
  </r>
  <r>
    <n v="33.425510000000003"/>
    <n v="-111.940005"/>
    <x v="283"/>
    <x v="1"/>
    <n v="41605702.973810405"/>
    <n v="-139334974.96124521"/>
  </r>
  <r>
    <n v="40.518715"/>
    <n v="-74.412094999999994"/>
    <x v="284"/>
    <x v="2"/>
    <n v="32335790.165072139"/>
    <n v="-59384259.586302616"/>
  </r>
  <r>
    <n v="29.187199"/>
    <n v="-82.140091999999996"/>
    <x v="285"/>
    <x v="2"/>
    <n v="23111850.838487118"/>
    <n v="-65042539.853296958"/>
  </r>
  <r>
    <n v="41.252363000000003"/>
    <n v="-95.997988000000007"/>
    <x v="286"/>
    <x v="0"/>
    <n v="29867142.311716981"/>
    <n v="-69503547.450954482"/>
  </r>
  <r>
    <n v="40.378996000000001"/>
    <n v="-74.546543999999997"/>
    <x v="287"/>
    <x v="2"/>
    <n v="28540698.104318403"/>
    <n v="-52691018.048697598"/>
  </r>
  <r>
    <n v="34.991858999999998"/>
    <n v="-90.002296000000001"/>
    <x v="288"/>
    <x v="0"/>
    <n v="24705468.77101884"/>
    <n v="-63544749.45580896"/>
  </r>
  <r>
    <n v="46.820141999999997"/>
    <n v="-71.260833000000005"/>
    <x v="289"/>
    <x v="2"/>
    <n v="32627739.636107996"/>
    <n v="-49659821.736042"/>
  </r>
  <r>
    <n v="45.498564000000002"/>
    <n v="-73.749757000000002"/>
    <x v="290"/>
    <x v="2"/>
    <n v="30562877.791699205"/>
    <n v="-49540130.768929608"/>
  </r>
  <r>
    <n v="45.498564000000002"/>
    <n v="-73.749757000000002"/>
    <x v="291"/>
    <x v="2"/>
    <n v="30193745.657939289"/>
    <n v="-48941795.288150802"/>
  </r>
  <r>
    <n v="33.793995000000002"/>
    <n v="-84.660489999999996"/>
    <x v="292"/>
    <x v="2"/>
    <n v="22244524.123045199"/>
    <n v="-55726832.890690394"/>
  </r>
  <r>
    <n v="40.501441"/>
    <n v="-78.636725999999996"/>
    <x v="293"/>
    <x v="2"/>
    <n v="26305686.73952882"/>
    <n v="-51074555.10973452"/>
  </r>
  <r>
    <n v="42.514457"/>
    <n v="-83.014652999999996"/>
    <x v="294"/>
    <x v="2"/>
    <n v="26793831.816605039"/>
    <n v="-52318218.501434155"/>
  </r>
  <r>
    <n v="38.627003000000002"/>
    <n v="-90.199404000000001"/>
    <x v="295"/>
    <x v="0"/>
    <n v="23314603.124289062"/>
    <n v="-54442828.668520086"/>
  </r>
  <r>
    <n v="47.203156999999997"/>
    <n v="-122.240397"/>
    <x v="296"/>
    <x v="1"/>
    <n v="26999493.980392441"/>
    <n v="-69919663.698813245"/>
  </r>
  <r>
    <n v="33.836593000000001"/>
    <n v="-117.91430099999999"/>
    <x v="297"/>
    <x v="1"/>
    <n v="18496533.729678817"/>
    <n v="-64457016.865084514"/>
  </r>
  <r>
    <n v="19.282609999999998"/>
    <n v="-99.655664999999999"/>
    <x v="298"/>
    <x v="0"/>
    <n v="10530741.032121299"/>
    <n v="-54424582.590159446"/>
  </r>
  <r>
    <n v="43.038902999999998"/>
    <n v="-87.906474000000003"/>
    <x v="299"/>
    <x v="0"/>
    <n v="22100438.81626536"/>
    <n v="-45139897.041302882"/>
  </r>
  <r>
    <n v="47.380934000000003"/>
    <n v="-122.234843"/>
    <x v="300"/>
    <x v="1"/>
    <n v="23057955.032043263"/>
    <n v="-59485646.974432126"/>
  </r>
  <r>
    <n v="39.952584000000002"/>
    <n v="-75.165222"/>
    <x v="301"/>
    <x v="2"/>
    <n v="18964690.815206304"/>
    <n v="-35679424.271690235"/>
  </r>
  <r>
    <n v="49.283763"/>
    <n v="-122.793206"/>
    <x v="302"/>
    <x v="1"/>
    <n v="22486793.22613392"/>
    <n v="-56027082.041119039"/>
  </r>
  <r>
    <n v="46.087817000000001"/>
    <n v="-64.778231000000005"/>
    <x v="303"/>
    <x v="2"/>
    <n v="20582869.768798698"/>
    <n v="-28930029.2206541"/>
  </r>
  <r>
    <n v="38.627003000000002"/>
    <n v="-90.199404000000001"/>
    <x v="304"/>
    <x v="0"/>
    <n v="16995386.8943616"/>
    <n v="-39686583.207628801"/>
  </r>
  <r>
    <n v="53.570858999999999"/>
    <n v="-113.522812"/>
    <x v="305"/>
    <x v="1"/>
    <n v="23077924.275757499"/>
    <n v="-48904775.988509998"/>
  </r>
  <r>
    <n v="34.746481000000003"/>
    <n v="-92.289595000000006"/>
    <x v="306"/>
    <x v="0"/>
    <n v="14241743.086919041"/>
    <n v="-37827275.273884803"/>
  </r>
  <r>
    <n v="39.768402999999999"/>
    <n v="-86.158068"/>
    <x v="307"/>
    <x v="0"/>
    <n v="16081429.965571985"/>
    <n v="-34840346.40543621"/>
  </r>
  <r>
    <n v="48.610100000000003"/>
    <n v="1.6769000000000001"/>
    <x v="308"/>
    <x v="4"/>
    <n v="19634278.154075202"/>
    <n v="677322.6353488001"/>
  </r>
  <r>
    <n v="25.840653"/>
    <n v="-80.326440000000005"/>
    <x v="309"/>
    <x v="2"/>
    <n v="10411695.2342376"/>
    <n v="-32365064.943648003"/>
  </r>
  <r>
    <n v="35.116813"/>
    <n v="-80.723680000000002"/>
    <x v="310"/>
    <x v="2"/>
    <n v="14136475.34599288"/>
    <n v="-32495782.352396801"/>
  </r>
  <r>
    <n v="45.072463999999997"/>
    <n v="-93.455787999999998"/>
    <x v="311"/>
    <x v="0"/>
    <n v="17937158.387353662"/>
    <n v="-37191915.480168685"/>
  </r>
  <r>
    <n v="29.760427"/>
    <n v="-95.369803000000005"/>
    <x v="312"/>
    <x v="0"/>
    <n v="11646409.789667599"/>
    <n v="-37321904.262256399"/>
  </r>
  <r>
    <n v="27.950575000000001"/>
    <n v="-82.457177999999999"/>
    <x v="313"/>
    <x v="2"/>
    <n v="10905736.347109001"/>
    <n v="-32173085.641158961"/>
  </r>
  <r>
    <n v="41.647531000000001"/>
    <n v="-88.089506"/>
    <x v="314"/>
    <x v="0"/>
    <n v="16052404.44967632"/>
    <n v="-33952754.080048315"/>
  </r>
  <r>
    <n v="37.739651000000002"/>
    <n v="-121.425223"/>
    <x v="315"/>
    <x v="1"/>
    <n v="14140250.16827088"/>
    <n v="-45495466.557390243"/>
  </r>
  <r>
    <n v="39.345466999999999"/>
    <n v="-84.560319000000007"/>
    <x v="316"/>
    <x v="2"/>
    <n v="14677621.8679216"/>
    <n v="-31544787.289291203"/>
  </r>
  <r>
    <n v="40.563122999999997"/>
    <n v="-80.208393000000001"/>
    <x v="317"/>
    <x v="2"/>
    <n v="15081352.906150797"/>
    <n v="-29821448.4340428"/>
  </r>
  <r>
    <n v="40.729402"/>
    <n v="-73.906587999999999"/>
    <x v="318"/>
    <x v="2"/>
    <n v="14588049.914340001"/>
    <n v="-26471122.62396"/>
  </r>
  <r>
    <n v="29.946871999999999"/>
    <n v="-90.323134999999994"/>
    <x v="319"/>
    <x v="0"/>
    <n v="10540402.33465232"/>
    <n v="-31791039.245338097"/>
  </r>
  <r>
    <n v="39.099727000000001"/>
    <n v="-94.578567000000007"/>
    <x v="320"/>
    <x v="0"/>
    <n v="13451401.662350541"/>
    <n v="-32537677.139447343"/>
  </r>
  <r>
    <n v="32.776663999999997"/>
    <n v="-96.796987999999999"/>
    <x v="321"/>
    <x v="0"/>
    <n v="11197879.79802176"/>
    <n v="-33069901.086777922"/>
  </r>
  <r>
    <n v="34.358147000000002"/>
    <n v="-86.294703999999996"/>
    <x v="322"/>
    <x v="0"/>
    <n v="11470376.67044192"/>
    <n v="-28809259.112381436"/>
  </r>
  <r>
    <n v="42.514457"/>
    <n v="-83.014652999999996"/>
    <x v="323"/>
    <x v="2"/>
    <n v="13418800.650187841"/>
    <n v="-26201841.873495359"/>
  </r>
  <r>
    <n v="45.501688999999999"/>
    <n v="-73.567256"/>
    <x v="324"/>
    <x v="2"/>
    <n v="14141058.58904144"/>
    <n v="-22863302.444245763"/>
  </r>
  <r>
    <n v="45.498564000000002"/>
    <n v="-73.749757000000002"/>
    <x v="325"/>
    <x v="2"/>
    <n v="13837510.236611068"/>
    <n v="-22429565.41298927"/>
  </r>
  <r>
    <n v="1.305417"/>
    <n v="103.820611"/>
    <x v="326"/>
    <x v="3"/>
    <n v="393272.58847068"/>
    <n v="31277209.063906439"/>
  </r>
  <r>
    <n v="39.739235999999998"/>
    <n v="-104.990251"/>
    <x v="327"/>
    <x v="0"/>
    <n v="11807865.433068478"/>
    <n v="-31196139.643753678"/>
  </r>
  <r>
    <n v="25.06043"/>
    <n v="121.575214"/>
    <x v="328"/>
    <x v="3"/>
    <n v="7271654.6588639999"/>
    <n v="35276847.655267201"/>
  </r>
  <r>
    <n v="45.498564000000002"/>
    <n v="-73.749757000000002"/>
    <x v="329"/>
    <x v="2"/>
    <n v="13069078.501119841"/>
    <n v="-21183995.250300921"/>
  </r>
  <r>
    <n v="41.848987000000001"/>
    <n v="-72.571754999999996"/>
    <x v="330"/>
    <x v="2"/>
    <n v="11471554.75960782"/>
    <n v="-19893214.177044298"/>
  </r>
  <r>
    <n v="35.668804999999999"/>
    <n v="139.743326"/>
    <x v="331"/>
    <x v="3"/>
    <n v="9476526.6347094011"/>
    <n v="37127157.77447208"/>
  </r>
  <r>
    <n v="35.670972999999996"/>
    <n v="-80.474226000000002"/>
    <x v="332"/>
    <x v="2"/>
    <n v="9396596.0989076775"/>
    <n v="-21198855.385700159"/>
  </r>
  <r>
    <n v="29.424122000000001"/>
    <n v="-98.493628000000001"/>
    <x v="333"/>
    <x v="0"/>
    <n v="7720418.8268480003"/>
    <n v="-25843152.089152001"/>
  </r>
  <r>
    <n v="40.748691999999998"/>
    <n v="-73.987869000000003"/>
    <x v="334"/>
    <x v="2"/>
    <n v="10647985.288298881"/>
    <n v="-19333669.42488816"/>
  </r>
  <r>
    <n v="41.900587000000002"/>
    <n v="-87.856728000000004"/>
    <x v="335"/>
    <x v="0"/>
    <n v="10594865.107176401"/>
    <n v="-22215206.243241601"/>
  </r>
  <r>
    <n v="49.895136000000001"/>
    <n v="-97.138373999999999"/>
    <x v="336"/>
    <x v="0"/>
    <n v="10827563.840870399"/>
    <n v="-21079648.843593597"/>
  </r>
  <r>
    <n v="36.072634999999998"/>
    <n v="-79.791974999999994"/>
    <x v="337"/>
    <x v="2"/>
    <n v="7608982.7066304004"/>
    <n v="-16830923.438304"/>
  </r>
  <r>
    <n v="34.737063999999997"/>
    <n v="-82.254283000000001"/>
    <x v="338"/>
    <x v="2"/>
    <n v="7071626.9829337588"/>
    <n v="-16744984.755322719"/>
  </r>
  <r>
    <n v="52.125104"/>
    <n v="-106.70254300000001"/>
    <x v="339"/>
    <x v="1"/>
    <n v="9229258.1123144571"/>
    <n v="-18892726.057435442"/>
  </r>
  <r>
    <n v="35.467559999999999"/>
    <n v="-97.516428000000005"/>
    <x v="340"/>
    <x v="0"/>
    <n v="5811798.9362630397"/>
    <n v="-15979274.371244352"/>
  </r>
  <r>
    <n v="25.986076000000001"/>
    <n v="-80.303560000000004"/>
    <x v="341"/>
    <x v="2"/>
    <n v="4236698.1094702398"/>
    <n v="-13092470.784574401"/>
  </r>
  <r>
    <n v="42.797806000000001"/>
    <n v="-83.704949999999997"/>
    <x v="342"/>
    <x v="2"/>
    <n v="6636078.8619951196"/>
    <n v="-12978998.253773998"/>
  </r>
  <r>
    <n v="41.222999999999999"/>
    <n v="-111.97383000000001"/>
    <x v="343"/>
    <x v="1"/>
    <n v="6019304.9607599992"/>
    <n v="-16350208.1457996"/>
  </r>
  <r>
    <n v="32.161580999999998"/>
    <n v="-81.904004999999998"/>
    <x v="344"/>
    <x v="2"/>
    <n v="4666242.9973985283"/>
    <n v="-11883246.34258944"/>
  </r>
  <r>
    <n v="38.360674000000003"/>
    <n v="-75.599368999999996"/>
    <x v="345"/>
    <x v="2"/>
    <n v="5423336.1884350004"/>
    <n v="-10688049.7907975"/>
  </r>
  <r>
    <n v="36.664845999999997"/>
    <n v="-93.222993000000002"/>
    <x v="346"/>
    <x v="0"/>
    <n v="5122916.411282639"/>
    <n v="-13025381.335260119"/>
  </r>
  <r>
    <n v="39.828937000000003"/>
    <n v="-84.890237999999997"/>
    <x v="347"/>
    <x v="2"/>
    <n v="5549149.1227927208"/>
    <n v="-11827295.05764528"/>
  </r>
  <r>
    <n v="39.197879"/>
    <n v="-76.762506999999999"/>
    <x v="348"/>
    <x v="2"/>
    <n v="5266409.0822327603"/>
    <n v="-10313383.64098108"/>
  </r>
  <r>
    <n v="36.112478000000003"/>
    <n v="-80.015112000000002"/>
    <x v="349"/>
    <x v="2"/>
    <n v="4747906.8235385604"/>
    <n v="-10520028.45805824"/>
  </r>
  <r>
    <n v="37.356816000000002"/>
    <n v="-77.441649999999996"/>
    <x v="350"/>
    <x v="2"/>
    <n v="4605076.3188595204"/>
    <n v="-9546442.8367879987"/>
  </r>
  <r>
    <n v="39.952584000000002"/>
    <n v="-75.165222"/>
    <x v="351"/>
    <x v="2"/>
    <n v="4695908.4637113595"/>
    <n v="-8834697.7048228793"/>
  </r>
  <r>
    <n v="38.360674000000003"/>
    <n v="-75.599368999999996"/>
    <x v="352"/>
    <x v="2"/>
    <n v="4467023.7659520004"/>
    <n v="-8803395.3213119991"/>
  </r>
  <r>
    <n v="43.255721000000001"/>
    <n v="-79.871101999999993"/>
    <x v="353"/>
    <x v="2"/>
    <n v="5034979.2471620683"/>
    <n v="-9297020.8730994165"/>
  </r>
  <r>
    <n v="42.903948"/>
    <n v="-78.692250999999999"/>
    <x v="354"/>
    <x v="2"/>
    <n v="4848866.9103263998"/>
    <n v="-8893546.3928168006"/>
  </r>
  <r>
    <n v="42.826464999999999"/>
    <n v="-73.964291000000003"/>
    <x v="355"/>
    <x v="2"/>
    <n v="4546054.9556290004"/>
    <n v="-7851353.8682246003"/>
  </r>
  <r>
    <n v="43.255721000000001"/>
    <n v="-79.871101999999993"/>
    <x v="356"/>
    <x v="2"/>
    <n v="4492366.1601760006"/>
    <n v="-8295093.1693119993"/>
  </r>
  <r>
    <n v="45.407620999999999"/>
    <n v="-122.570369"/>
    <x v="357"/>
    <x v="1"/>
    <n v="4566224.8775519598"/>
    <n v="-12325769.46012044"/>
  </r>
  <r>
    <n v="40.760778999999999"/>
    <n v="-111.891047"/>
    <x v="358"/>
    <x v="1"/>
    <n v="3933366.2605651999"/>
    <n v="-10797351.766243601"/>
  </r>
  <r>
    <n v="41.222999999999999"/>
    <n v="-111.97383000000001"/>
    <x v="359"/>
    <x v="1"/>
    <n v="3311280.3469199995"/>
    <n v="-8994414.3475331999"/>
  </r>
  <r>
    <n v="42.433425999999997"/>
    <n v="-71.607844999999998"/>
    <x v="360"/>
    <x v="2"/>
    <n v="3091135.9024627199"/>
    <n v="-5216396.6345183998"/>
  </r>
  <r>
    <n v="34.949567000000002"/>
    <n v="-81.932047999999995"/>
    <x v="361"/>
    <x v="2"/>
    <n v="2524567.9924182002"/>
    <n v="-5918328.7144608004"/>
  </r>
  <r>
    <n v="45.591369999999998"/>
    <n v="-73.436409999999995"/>
    <x v="362"/>
    <x v="2"/>
    <n v="3186289.6665599998"/>
    <n v="-5132323.8220799994"/>
  </r>
  <r>
    <n v="14.080356999999999"/>
    <n v="100.613935"/>
    <x v="363"/>
    <x v="3"/>
    <n v="956790.67172112002"/>
    <n v="6836934.2093496006"/>
  </r>
  <r>
    <n v="41.43533"/>
    <n v="-81.657349999999994"/>
    <x v="364"/>
    <x v="2"/>
    <n v="2806050.269996"/>
    <n v="-5529933.7308199992"/>
  </r>
  <r>
    <n v="41.43533"/>
    <n v="-81.657349999999994"/>
    <x v="365"/>
    <x v="2"/>
    <n v="2748879.4590751999"/>
    <n v="-5417266.1855839994"/>
  </r>
  <r>
    <n v="14.606939000000001"/>
    <n v="-90.514780999999999"/>
    <x v="366"/>
    <x v="0"/>
    <n v="948969.59029056004"/>
    <n v="-5880477.3978182403"/>
  </r>
  <r>
    <n v="41.43533"/>
    <n v="-81.657349999999994"/>
    <x v="367"/>
    <x v="2"/>
    <n v="2675601.9066768"/>
    <n v="-5272856.7952559991"/>
  </r>
  <r>
    <n v="40.638682000000003"/>
    <n v="-77.568605000000005"/>
    <x v="368"/>
    <x v="2"/>
    <n v="2579683.38811064"/>
    <n v="-4923940.2438645996"/>
  </r>
  <r>
    <n v="33.793995000000002"/>
    <n v="-84.660489999999996"/>
    <x v="369"/>
    <x v="2"/>
    <n v="1999390.6236996001"/>
    <n v="-5008860.0031992001"/>
  </r>
  <r>
    <n v="37.356816000000002"/>
    <n v="-77.441649999999996"/>
    <x v="370"/>
    <x v="2"/>
    <n v="2187556.8683270402"/>
    <n v="-4534862.2150259996"/>
  </r>
  <r>
    <n v="40.798946999999998"/>
    <n v="-81.378446999999994"/>
    <x v="371"/>
    <x v="2"/>
    <n v="2369237.28319488"/>
    <n v="-4725731.0508748796"/>
  </r>
  <r>
    <n v="39.828937000000003"/>
    <n v="-84.890237999999997"/>
    <x v="372"/>
    <x v="2"/>
    <n v="2308733.7210868802"/>
    <n v="-4920767.90956512"/>
  </r>
  <r>
    <n v="4.8093000000000004"/>
    <n v="74.103099999999998"/>
    <x v="373"/>
    <x v="3"/>
    <n v="253648.25315999999"/>
    <n v="3908286.4177199998"/>
  </r>
  <r>
    <n v="28.145029000000001"/>
    <n v="-80.660292999999996"/>
    <x v="374"/>
    <x v="2"/>
    <n v="1424251.047516"/>
    <n v="-4081733.466972"/>
  </r>
  <r>
    <n v="36.212780000000002"/>
    <n v="-79.713156999999995"/>
    <x v="375"/>
    <x v="2"/>
    <n v="1620558.1177800002"/>
    <n v="-3567243.4889069996"/>
  </r>
  <r>
    <n v="45.415787999999999"/>
    <n v="-75.631612000000004"/>
    <x v="376"/>
    <x v="2"/>
    <n v="1936965.1918847999"/>
    <n v="-3225657.9991552001"/>
  </r>
  <r>
    <n v="45.591369999999998"/>
    <n v="-73.436409999999995"/>
    <x v="377"/>
    <x v="2"/>
    <n v="1901561.3330560001"/>
    <n v="-3062944.5374079999"/>
  </r>
  <r>
    <n v="34.949567000000002"/>
    <n v="-81.932047999999995"/>
    <x v="378"/>
    <x v="2"/>
    <n v="1363033.1130000001"/>
    <n v="-3195349.872"/>
  </r>
  <r>
    <n v="42.104610000000001"/>
    <n v="-72.725064000000003"/>
    <x v="379"/>
    <x v="2"/>
    <n v="1631469.4282800001"/>
    <n v="-2817950.7798720002"/>
  </r>
  <r>
    <n v="36.162663999999999"/>
    <n v="-86.781602000000007"/>
    <x v="380"/>
    <x v="0"/>
    <n v="1364981.4502784"/>
    <n v="-3275623.6364512001"/>
  </r>
  <r>
    <n v="38.953617000000001"/>
    <n v="-94.733570999999998"/>
    <x v="381"/>
    <x v="0"/>
    <n v="1325202.0503400001"/>
    <n v="-3222836.0854199999"/>
  </r>
  <r>
    <n v="31.549333000000001"/>
    <n v="-97.14667"/>
    <x v="382"/>
    <x v="0"/>
    <n v="1020986.8948128"/>
    <n v="-3143821.6758719999"/>
  </r>
  <r>
    <n v="33.586215000000003"/>
    <n v="-86.286089000000004"/>
    <x v="383"/>
    <x v="0"/>
    <n v="1052417.329782"/>
    <n v="-2703757.3415971999"/>
  </r>
  <r>
    <n v="42.732534999999999"/>
    <n v="-84.555535000000006"/>
    <x v="384"/>
    <x v="2"/>
    <n v="1132713.0145463999"/>
    <n v="-2241316.9484664002"/>
  </r>
  <r>
    <n v="41.252363000000003"/>
    <n v="-95.997988000000007"/>
    <x v="385"/>
    <x v="0"/>
    <n v="959347.13290718407"/>
    <n v="-2232487.7377971839"/>
  </r>
  <r>
    <n v="39.123078"/>
    <n v="-93.196870000000004"/>
    <x v="386"/>
    <x v="0"/>
    <n v="752415.036096"/>
    <n v="-1792362.2038400001"/>
  </r>
  <r>
    <n v="37.338208000000002"/>
    <n v="-121.886329"/>
    <x v="387"/>
    <x v="1"/>
    <n v="705537.17763679998"/>
    <n v="-2303145.7898346498"/>
  </r>
  <r>
    <n v="40.501441"/>
    <n v="-78.636725999999996"/>
    <x v="388"/>
    <x v="2"/>
    <n v="736445.80199120007"/>
    <n v="-1429867.3162032"/>
  </r>
  <r>
    <n v="37.386882999999997"/>
    <n v="-120.723533"/>
    <x v="389"/>
    <x v="1"/>
    <n v="661734.36982211994"/>
    <n v="-2136763.0736281201"/>
  </r>
  <r>
    <n v="42.362724999999998"/>
    <n v="-71.112623999999997"/>
    <x v="390"/>
    <x v="2"/>
    <n v="698685.03440699994"/>
    <n v="-1172854.8186220799"/>
  </r>
  <r>
    <n v="38.419249999999998"/>
    <n v="-82.445154000000002"/>
    <x v="391"/>
    <x v="2"/>
    <n v="554146.96783999994"/>
    <n v="-1189162.51884672"/>
  </r>
  <r>
    <n v="46.877186000000002"/>
    <n v="-96.789803000000006"/>
    <x v="392"/>
    <x v="0"/>
    <n v="673816.42173887999"/>
    <n v="-1391264.37150624"/>
  </r>
  <r>
    <n v="40.760778999999999"/>
    <n v="-111.891047"/>
    <x v="393"/>
    <x v="1"/>
    <n v="561513.96977935999"/>
    <n v="-1541393.1609044799"/>
  </r>
  <r>
    <m/>
    <m/>
    <x v="394"/>
    <x v="5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37">
  <r>
    <n v="3252624.6099999994"/>
    <s v="SHERMAN, TX"/>
    <n v="33.635662000000004"/>
    <n v="-96.608879999999999"/>
    <n v="36.238162807952243"/>
    <n v="-93.11992684259171"/>
    <n v="38.193055047503258"/>
    <n v="-78.468336661466452"/>
    <n v="39.3641991525501"/>
    <n v="-118.93146197067428"/>
    <n v="429.92843801112775"/>
    <n v="1707.1421275303824"/>
    <n v="2088.1167451669476"/>
    <n v="429.92843801112775"/>
    <x v="0"/>
  </r>
  <r>
    <n v="1900140.7100000007"/>
    <s v="SPARKS, NV"/>
    <n v="39.534911000000001"/>
    <n v="-119.752689"/>
    <n v="36.238162807952243"/>
    <n v="-93.11992684259171"/>
    <n v="38.193055047503258"/>
    <n v="-78.468336661466452"/>
    <n v="39.3641991525501"/>
    <n v="-118.93146197067428"/>
    <n v="2356.9765981079681"/>
    <n v="3545.9755197174536"/>
    <n v="73.023013348142925"/>
    <n v="73.023013348142925"/>
    <x v="1"/>
  </r>
  <r>
    <n v="1723693.8400000005"/>
    <s v="COUNCIL BLUFFS, IA"/>
    <n v="41.261944"/>
    <n v="-95.860833"/>
    <n v="36.238162807952243"/>
    <n v="-93.11992684259171"/>
    <n v="38.193055047503258"/>
    <n v="-78.468336661466452"/>
    <n v="39.3641991525501"/>
    <n v="-118.93146197067428"/>
    <n v="606.99278950431551"/>
    <n v="1523.2168656305294"/>
    <n v="1961.6426532035221"/>
    <n v="606.99278950431551"/>
    <x v="0"/>
  </r>
  <r>
    <n v="1218631.0400000003"/>
    <s v="LOS ANGELES, CA"/>
    <n v="34.052233999999999"/>
    <n v="-118.243685"/>
    <n v="36.238162807952243"/>
    <n v="-93.11992684259171"/>
    <n v="38.193055047503258"/>
    <n v="-78.468336661466452"/>
    <n v="39.3641991525501"/>
    <n v="-118.93146197067428"/>
    <n v="2290.7894479205579"/>
    <n v="3574.614789868363"/>
    <n v="593.83054284960315"/>
    <n v="593.83054284960315"/>
    <x v="1"/>
  </r>
  <r>
    <n v="1012157.4299999999"/>
    <s v="LANGLEY, BC"/>
    <n v="49.104177999999997"/>
    <n v="-122.660352"/>
    <n v="36.238162807952243"/>
    <n v="-93.11992684259171"/>
    <n v="38.193055047503258"/>
    <n v="-78.468336661466452"/>
    <n v="39.3641991525501"/>
    <n v="-118.93146197067428"/>
    <n v="2780.7206482641873"/>
    <n v="3696.9344350962101"/>
    <n v="1122.6708972506301"/>
    <n v="1122.6708972506301"/>
    <x v="1"/>
  </r>
  <r>
    <n v="894245.85999999987"/>
    <s v="NOGALES, AZ"/>
    <n v="31.340378000000001"/>
    <n v="-110.934253"/>
    <n v="36.238162807952243"/>
    <n v="-93.11992684259171"/>
    <n v="38.193055047503258"/>
    <n v="-78.468336661466452"/>
    <n v="39.3641991525501"/>
    <n v="-118.93146197067428"/>
    <n v="1730.9372643854315"/>
    <n v="3044.9327328856521"/>
    <n v="1148.7464942894892"/>
    <n v="1148.7464942894892"/>
    <x v="1"/>
  </r>
  <r>
    <n v="816882.54999999993"/>
    <s v="TRACY, CA"/>
    <n v="37.739651000000002"/>
    <n v="-121.425223"/>
    <n v="36.238162807952243"/>
    <n v="-93.11992684259171"/>
    <n v="38.193055047503258"/>
    <n v="-78.468336661466452"/>
    <n v="39.3641991525501"/>
    <n v="-118.93146197067428"/>
    <n v="2509.9691341272614"/>
    <n v="3731.5570950615829"/>
    <n v="282.21554782115987"/>
    <n v="282.21554782115987"/>
    <x v="1"/>
  </r>
  <r>
    <n v="796592"/>
    <s v="SANTA ANA, CA"/>
    <n v="33.745472999999997"/>
    <n v="-117.867653"/>
    <n v="36.238162807952243"/>
    <n v="-93.11992684259171"/>
    <n v="38.193055047503258"/>
    <n v="-78.468336661466452"/>
    <n v="39.3641991525501"/>
    <n v="-118.93146197067428"/>
    <n v="2265.1342742839915"/>
    <n v="3553.1352593292381"/>
    <n v="631.94256058604128"/>
    <n v="631.94256058604128"/>
    <x v="1"/>
  </r>
  <r>
    <n v="596927.55999999994"/>
    <s v="FT. WAYNE, IN"/>
    <n v="41.079273000000001"/>
    <n v="-85.139351000000005"/>
    <n v="36.238162807952243"/>
    <n v="-93.11992684259171"/>
    <n v="38.193055047503258"/>
    <n v="-78.468336661466452"/>
    <n v="39.3641991525501"/>
    <n v="-118.93146197067428"/>
    <n v="876.82368351726495"/>
    <n v="654.95691432184458"/>
    <n v="2857.4192949886883"/>
    <n v="654.95691432184458"/>
    <x v="2"/>
  </r>
  <r>
    <n v="567607.25"/>
    <s v="AMARILLO, TX"/>
    <n v="35.221997000000002"/>
    <n v="-101.83129700000001"/>
    <n v="36.238162807952243"/>
    <n v="-93.11992684259171"/>
    <n v="38.193055047503258"/>
    <n v="-78.468336661466452"/>
    <n v="39.3641991525501"/>
    <n v="-118.93146197067428"/>
    <n v="794.1303907199449"/>
    <n v="2102.9620998516134"/>
    <n v="1578.4124276037696"/>
    <n v="794.1303907199449"/>
    <x v="0"/>
  </r>
  <r>
    <n v="528755.76"/>
    <s v="WOODBURN, OR"/>
    <n v="45.143731000000002"/>
    <n v="-122.855372"/>
    <n v="36.238162807952243"/>
    <n v="-93.11992684259171"/>
    <n v="38.193055047503258"/>
    <n v="-78.468336661466452"/>
    <n v="39.3641991525501"/>
    <n v="-118.93146197067428"/>
    <n v="2676.6567563196772"/>
    <n v="3718.4111117041116"/>
    <n v="719.01003191779682"/>
    <n v="719.01003191779682"/>
    <x v="1"/>
  </r>
  <r>
    <n v="495601.39000000007"/>
    <s v="ANAHEIM, CA"/>
    <n v="33.836593000000001"/>
    <n v="-117.91430099999999"/>
    <n v="36.238162807952243"/>
    <n v="-93.11992684259171"/>
    <n v="38.193055047503258"/>
    <n v="-78.468336661466452"/>
    <n v="39.3641991525501"/>
    <n v="-118.93146197067428"/>
    <n v="2266.8745412411545"/>
    <n v="3553.8270973335702"/>
    <n v="621.29828187196267"/>
    <n v="621.29828187196267"/>
    <x v="1"/>
  </r>
  <r>
    <n v="474863.12"/>
    <s v="HOUSTON, TX"/>
    <n v="29.760427"/>
    <n v="-95.369803000000005"/>
    <n v="36.238162807952243"/>
    <n v="-93.11992684259171"/>
    <n v="38.193055047503258"/>
    <n v="-78.468336661466452"/>
    <n v="39.3641991525501"/>
    <n v="-118.93146197067428"/>
    <n v="750.15563271273356"/>
    <n v="1814.4355039398274"/>
    <n v="2397.4061478753365"/>
    <n v="750.15563271273356"/>
    <x v="0"/>
  </r>
  <r>
    <n v="465107.40000000008"/>
    <s v="MIRA LOMA, CA"/>
    <n v="33.984541999999998"/>
    <n v="-117.515945"/>
    <n v="36.238162807952243"/>
    <n v="-93.11992684259171"/>
    <n v="38.193055047503258"/>
    <n v="-78.468336661466452"/>
    <n v="39.3641991525501"/>
    <n v="-118.93146197067428"/>
    <n v="2227.271465698173"/>
    <n v="3513.6981213209879"/>
    <n v="611.33988058934551"/>
    <n v="611.33988058934551"/>
    <x v="1"/>
  </r>
  <r>
    <n v="449127.01"/>
    <s v="SUMNER, WA"/>
    <n v="47.203156999999997"/>
    <n v="-122.240397"/>
    <n v="36.238162807952243"/>
    <n v="-93.11992684259171"/>
    <n v="38.193055047503258"/>
    <n v="-78.468336661466452"/>
    <n v="39.3641991525501"/>
    <n v="-118.93146197067428"/>
    <n v="2685.3522436885182"/>
    <n v="3662.399233617904"/>
    <n v="911.64605635409691"/>
    <n v="911.64605635409691"/>
    <x v="1"/>
  </r>
  <r>
    <n v="426816.05999999994"/>
    <s v="RENO, NV"/>
    <n v="39.529632999999997"/>
    <n v="-119.81380299999999"/>
    <n v="36.238162807952243"/>
    <n v="-93.11992684259171"/>
    <n v="38.193055047503258"/>
    <n v="-78.468336661466452"/>
    <n v="39.3641991525501"/>
    <n v="-118.93146197067428"/>
    <n v="2362.2129738022991"/>
    <n v="3551.2321692790501"/>
    <n v="77.96413108015436"/>
    <n v="77.96413108015436"/>
    <x v="1"/>
  </r>
  <r>
    <n v="408933.12"/>
    <s v="WINNIPEG, MB"/>
    <n v="49.895136000000001"/>
    <n v="-97.138373999999999"/>
    <n v="36.238162807952243"/>
    <n v="-93.11992684259171"/>
    <n v="38.193055047503258"/>
    <n v="-78.468336661466452"/>
    <n v="39.3641991525501"/>
    <n v="-118.93146197067428"/>
    <n v="1552.6773323004213"/>
    <n v="1969.9932021849513"/>
    <n v="2072.3508101561038"/>
    <n v="1552.6773323004213"/>
    <x v="0"/>
  </r>
  <r>
    <n v="405483.2"/>
    <s v="OGDEN, UT"/>
    <n v="41.222999999999999"/>
    <n v="-111.97383000000001"/>
    <n v="36.238162807952243"/>
    <n v="-93.11992684259171"/>
    <n v="38.193055047503258"/>
    <n v="-78.468336661466452"/>
    <n v="39.3641991525501"/>
    <n v="-118.93146197067428"/>
    <n v="1722.6298118595541"/>
    <n v="2868.0166927329692"/>
    <n v="625.02711511967971"/>
    <n v="625.02711511967971"/>
    <x v="1"/>
  </r>
  <r>
    <n v="395052.48000000004"/>
    <s v="GRAND PRAIRIE, TX"/>
    <n v="32.745964999999998"/>
    <n v="-96.997784999999993"/>
    <n v="36.238162807952243"/>
    <n v="-93.11992684259171"/>
    <n v="38.193055047503258"/>
    <n v="-78.468336661466452"/>
    <n v="39.3641991525501"/>
    <n v="-118.93146197067428"/>
    <n v="526.29261336375612"/>
    <n v="1780.1549026512257"/>
    <n v="2097.9851652027896"/>
    <n v="526.29261336375612"/>
    <x v="0"/>
  </r>
  <r>
    <n v="390249.33"/>
    <s v="POMONA, CA"/>
    <n v="34.055103000000003"/>
    <n v="-117.74999099999999"/>
    <n v="36.238162807952243"/>
    <n v="-93.11992684259171"/>
    <n v="38.193055047503258"/>
    <n v="-78.468336661466452"/>
    <n v="39.3641991525501"/>
    <n v="-118.93146197067428"/>
    <n v="2246.4485455419899"/>
    <n v="3531.5219782285453"/>
    <n v="599.64726736161424"/>
    <n v="599.64726736161424"/>
    <x v="1"/>
  </r>
  <r>
    <n v="375811.54000000004"/>
    <s v="MIRA LOMA, CA"/>
    <n v="33.984541999999998"/>
    <n v="-117.515945"/>
    <n v="36.238162807952243"/>
    <n v="-93.11992684259171"/>
    <n v="38.193055047503258"/>
    <n v="-78.468336661466452"/>
    <n v="39.3641991525501"/>
    <n v="-118.93146197067428"/>
    <n v="2227.271465698173"/>
    <n v="3513.6981213209879"/>
    <n v="611.33988058934551"/>
    <n v="611.33988058934551"/>
    <x v="1"/>
  </r>
  <r>
    <n v="350294.57"/>
    <s v="RANCHO DOMINGUEZ, CA"/>
    <n v="33.886214000000002"/>
    <n v="-118.228966"/>
    <n v="36.238162807952243"/>
    <n v="-93.11992684259171"/>
    <n v="38.193055047503258"/>
    <n v="-78.468336661466452"/>
    <n v="39.3641991525501"/>
    <n v="-118.93146197067428"/>
    <n v="2293.7796017880014"/>
    <n v="3579.4095921727812"/>
    <n v="612.33468301420476"/>
    <n v="612.33468301420476"/>
    <x v="1"/>
  </r>
  <r>
    <n v="348345.97000000003"/>
    <s v="DELTA, BC"/>
    <n v="49.095215000000003"/>
    <n v="-123.026476"/>
    <n v="36.238162807952243"/>
    <n v="-93.11992684259171"/>
    <n v="38.193055047503258"/>
    <n v="-78.468336661466452"/>
    <n v="39.3641991525501"/>
    <n v="-118.93146197067428"/>
    <n v="2805.4975046939721"/>
    <n v="3723.5367392541898"/>
    <n v="1129.7154417364"/>
    <n v="1129.7154417364"/>
    <x v="1"/>
  </r>
  <r>
    <n v="346334.08999999997"/>
    <s v="SAN JOSE, CA"/>
    <n v="37.338208000000002"/>
    <n v="-121.886329"/>
    <n v="36.238162807952243"/>
    <n v="-93.11992684259171"/>
    <n v="38.193055047503258"/>
    <n v="-78.468336661466452"/>
    <n v="39.3641991525501"/>
    <n v="-118.93146197067428"/>
    <n v="2554.7039750205381"/>
    <n v="3782.2100892707949"/>
    <n v="342.22595758903185"/>
    <n v="342.22595758903185"/>
    <x v="1"/>
  </r>
  <r>
    <n v="344914.43"/>
    <s v="COQUITLAM, BC"/>
    <n v="49.228748000000003"/>
    <n v="-122.845833"/>
    <n v="36.238162807952243"/>
    <n v="-93.11992684259171"/>
    <n v="38.193055047503258"/>
    <n v="-78.468336661466452"/>
    <n v="39.3641991525501"/>
    <n v="-118.93146197067428"/>
    <n v="2798.107389444096"/>
    <n v="3710.9496238357037"/>
    <n v="1139.8539077419139"/>
    <n v="1139.8539077419139"/>
    <x v="1"/>
  </r>
  <r>
    <n v="332595.61000000004"/>
    <s v="TRACY, CA"/>
    <n v="37.739651000000002"/>
    <n v="-121.425223"/>
    <n v="36.238162807952243"/>
    <n v="-93.11992684259171"/>
    <n v="38.193055047503258"/>
    <n v="-78.468336661466452"/>
    <n v="39.3641991525501"/>
    <n v="-118.93146197067428"/>
    <n v="2509.9691341272614"/>
    <n v="3731.5570950615829"/>
    <n v="282.21554782115987"/>
    <n v="282.21554782115987"/>
    <x v="1"/>
  </r>
  <r>
    <n v="315898.68"/>
    <s v="CLACKAMAS, OR"/>
    <n v="45.407620999999999"/>
    <n v="-122.570369"/>
    <n v="36.238162807952243"/>
    <n v="-93.11992684259171"/>
    <n v="38.193055047503258"/>
    <n v="-78.468336661466452"/>
    <n v="39.3641991525501"/>
    <n v="-118.93146197067428"/>
    <n v="2660.7574905600081"/>
    <n v="3694.2827700580228"/>
    <n v="735.25373520254163"/>
    <n v="735.25373520254163"/>
    <x v="1"/>
  </r>
  <r>
    <n v="306797.7"/>
    <s v="TRACY, CA"/>
    <n v="37.739651000000002"/>
    <n v="-121.425223"/>
    <n v="36.238162807952243"/>
    <n v="-93.11992684259171"/>
    <n v="38.193055047503258"/>
    <n v="-78.468336661466452"/>
    <n v="39.3641991525501"/>
    <n v="-118.93146197067428"/>
    <n v="2509.9691341272614"/>
    <n v="3731.5570950615829"/>
    <n v="282.21554782115987"/>
    <n v="282.21554782115987"/>
    <x v="1"/>
  </r>
  <r>
    <n v="303297.62"/>
    <s v="LUBBOCK, TX"/>
    <n v="33.577863000000001"/>
    <n v="-101.855166"/>
    <n v="36.238162807952243"/>
    <n v="-93.11992684259171"/>
    <n v="38.193055047503258"/>
    <n v="-78.468336661466452"/>
    <n v="39.3641991525501"/>
    <n v="-118.93146197067428"/>
    <n v="849.29864907795877"/>
    <n v="2162.1341123660432"/>
    <n v="1653.5217195261441"/>
    <n v="849.29864907795877"/>
    <x v="0"/>
  </r>
  <r>
    <n v="279957.96999999997"/>
    <s v="WICHITA, KS"/>
    <n v="37.687176000000001"/>
    <n v="-97.330053000000007"/>
    <n v="36.238162807952243"/>
    <n v="-93.11992684259171"/>
    <n v="38.193055047503258"/>
    <n v="-78.468336661466452"/>
    <n v="39.3641991525501"/>
    <n v="-118.93146197067428"/>
    <n v="407.23303357718476"/>
    <n v="1652.165927530225"/>
    <n v="1883.8321929377882"/>
    <n v="407.23303357718476"/>
    <x v="0"/>
  </r>
  <r>
    <n v="257955.16"/>
    <s v="EL MONTE, CA"/>
    <n v="34.068621"/>
    <n v="-118.027567"/>
    <n v="36.238162807952243"/>
    <n v="-93.11992684259171"/>
    <n v="38.193055047503258"/>
    <n v="-78.468336661466452"/>
    <n v="39.3641991525501"/>
    <n v="-118.93146197067428"/>
    <n v="2270.9936953040337"/>
    <n v="3555.2032700389468"/>
    <n v="594.31680271127698"/>
    <n v="594.31680271127698"/>
    <x v="1"/>
  </r>
  <r>
    <n v="40888.800000000003"/>
    <s v="CALGARY, AB"/>
    <n v="51.048614999999998"/>
    <n v="-114.070846"/>
    <n v="36.238162807952243"/>
    <n v="-93.11992684259171"/>
    <n v="38.193055047503258"/>
    <n v="-78.468336661466452"/>
    <n v="39.3641991525501"/>
    <n v="-118.93146197067428"/>
    <n v="2340.892846569724"/>
    <n v="3118.4764798481242"/>
    <n v="1353.131631998667"/>
    <n v="1353.131631998667"/>
    <x v="1"/>
  </r>
  <r>
    <n v="208137.60000000001"/>
    <s v="ROCKY VIEW, AB"/>
    <n v="51.244191999999998"/>
    <n v="-114.163185"/>
    <n v="36.238162807952243"/>
    <n v="-93.11992684259171"/>
    <n v="38.193055047503258"/>
    <n v="-78.468336661466452"/>
    <n v="39.3641991525501"/>
    <n v="-118.93146197067428"/>
    <n v="2359.0581719656948"/>
    <n v="3129.7959852952408"/>
    <n v="1371.8677759247132"/>
    <n v="1371.8677759247132"/>
    <x v="1"/>
  </r>
  <r>
    <n v="248144.97999999998"/>
    <s v="NORFOLK, NE"/>
    <n v="42.032722999999997"/>
    <n v="-97.413754999999995"/>
    <n v="36.238162807952243"/>
    <n v="-93.11992684259171"/>
    <n v="38.193055047503258"/>
    <n v="-78.468336661466452"/>
    <n v="39.3641991525501"/>
    <n v="-118.93146197067428"/>
    <n v="742.92024926114686"/>
    <n v="1662.8398924588846"/>
    <n v="1833.078637109315"/>
    <n v="742.92024926114686"/>
    <x v="0"/>
  </r>
  <r>
    <n v="243053.73000000004"/>
    <s v="LOS ALAMITOS, CA"/>
    <n v="33.803201000000001"/>
    <n v="-118.071889"/>
    <n v="36.238162807952243"/>
    <n v="-93.11992684259171"/>
    <n v="38.193055047503258"/>
    <n v="-78.468336661466452"/>
    <n v="39.3641991525501"/>
    <n v="-118.93146197067428"/>
    <n v="2281.8981018420686"/>
    <n v="3568.7914778721215"/>
    <n v="623.08922122062461"/>
    <n v="623.08922122062461"/>
    <x v="1"/>
  </r>
  <r>
    <n v="230145.29999999993"/>
    <s v="SIOUX FALLS, SD"/>
    <n v="43.544595999999999"/>
    <n v="-96.731103000000004"/>
    <n v="36.238162807952243"/>
    <n v="-93.11992684259171"/>
    <n v="38.193055047503258"/>
    <n v="-78.468336661466452"/>
    <n v="39.3641991525501"/>
    <n v="-118.93146197067428"/>
    <n v="868.65556421096096"/>
    <n v="1642.614470191789"/>
    <n v="1901.3582510180161"/>
    <n v="868.65556421096096"/>
    <x v="0"/>
  </r>
  <r>
    <n v="224308.92000000004"/>
    <s v="MYRTLE CREEK, OR"/>
    <n v="43.020116999999999"/>
    <n v="-123.29312"/>
    <n v="36.238162807952243"/>
    <n v="-93.11992684259171"/>
    <n v="38.193055047503258"/>
    <n v="-78.468336661466452"/>
    <n v="39.3641991525501"/>
    <n v="-118.93146197067428"/>
    <n v="2675.5624386054155"/>
    <n v="3776.5444851406146"/>
    <n v="546.14744289337318"/>
    <n v="546.14744289337318"/>
    <x v="1"/>
  </r>
  <r>
    <n v="221674.53999999998"/>
    <s v="INDEPENDENCE, MO"/>
    <n v="39.091116"/>
    <n v="-94.415507000000005"/>
    <n v="36.238162807952243"/>
    <n v="-93.11992684259171"/>
    <n v="38.193055047503258"/>
    <n v="-78.468336661466452"/>
    <n v="39.3641991525501"/>
    <n v="-118.93146197067428"/>
    <n v="337.09716659209948"/>
    <n v="1386.8209441439412"/>
    <n v="2105.4095888647339"/>
    <n v="337.09716659209948"/>
    <x v="0"/>
  </r>
  <r>
    <n v="217262.88000000003"/>
    <s v="AIRDRIE, AB"/>
    <n v="51.292943000000001"/>
    <n v="-113.995486"/>
    <n v="36.238162807952243"/>
    <n v="-93.11992684259171"/>
    <n v="38.193055047503258"/>
    <n v="-78.468336661466452"/>
    <n v="39.3641991525501"/>
    <n v="-118.93146197067428"/>
    <n v="2353.0100828844952"/>
    <n v="3119.7450952163113"/>
    <n v="1380.5897318536868"/>
    <n v="1380.5897318536868"/>
    <x v="1"/>
  </r>
  <r>
    <n v="215323.04"/>
    <s v="SUMNER, WA"/>
    <n v="47.203156999999997"/>
    <n v="-122.240397"/>
    <n v="36.238162807952243"/>
    <n v="-93.11992684259171"/>
    <n v="38.193055047503258"/>
    <n v="-78.468336661466452"/>
    <n v="39.3641991525501"/>
    <n v="-118.93146197067428"/>
    <n v="2685.3522436885182"/>
    <n v="3662.399233617904"/>
    <n v="911.64605635409691"/>
    <n v="911.64605635409691"/>
    <x v="1"/>
  </r>
  <r>
    <n v="205988.38"/>
    <s v="LIBERTY LAKE, WA"/>
    <n v="47.674343"/>
    <n v="-117.112424"/>
    <n v="36.238162807952243"/>
    <n v="-93.11992684259171"/>
    <n v="38.193055047503258"/>
    <n v="-78.468336661466452"/>
    <n v="39.3641991525501"/>
    <n v="-118.93146197067428"/>
    <n v="2341.457634756287"/>
    <n v="3278.8293831808005"/>
    <n v="935.53805324993493"/>
    <n v="935.53805324993493"/>
    <x v="1"/>
  </r>
  <r>
    <n v="183554"/>
    <s v="TONTITOWN, AR"/>
    <n v="36.177857000000003"/>
    <n v="-94.233540000000005"/>
    <n v="36.238162807952243"/>
    <n v="-93.11992684259171"/>
    <n v="38.193055047503258"/>
    <n v="-78.468336661466452"/>
    <n v="39.3641991525501"/>
    <n v="-118.93146197067428"/>
    <n v="100.13833133313332"/>
    <n v="1412.6657764258705"/>
    <n v="2192.4960254333246"/>
    <n v="100.13833133313332"/>
    <x v="0"/>
  </r>
  <r>
    <n v="183432.15999999997"/>
    <s v="ST LOUIS, MO"/>
    <n v="38.627003000000002"/>
    <n v="-90.199404000000001"/>
    <n v="36.238162807952243"/>
    <n v="-93.11992684259171"/>
    <n v="38.193055047503258"/>
    <n v="-78.468336661466452"/>
    <n v="39.3641991525501"/>
    <n v="-118.93146197067428"/>
    <n v="370.16680373484587"/>
    <n v="1022.5763283180073"/>
    <n v="2473.8856618265891"/>
    <n v="370.16680373484587"/>
    <x v="0"/>
  </r>
  <r>
    <n v="158088"/>
    <s v="OMAHA, NE"/>
    <n v="41.252363000000003"/>
    <n v="-95.997988000000007"/>
    <n v="36.238162807952243"/>
    <n v="-93.11992684259171"/>
    <n v="38.193055047503258"/>
    <n v="-78.468336661466452"/>
    <n v="39.3641991525501"/>
    <n v="-118.93146197067428"/>
    <n v="610.77305751192932"/>
    <n v="1534.4602184822284"/>
    <n v="1950.2076376987138"/>
    <n v="610.77305751192932"/>
    <x v="0"/>
  </r>
  <r>
    <n v="22458.799999999999"/>
    <s v="OMAHA, NE"/>
    <n v="41.252363000000003"/>
    <n v="-95.997988000000007"/>
    <n v="36.238162807952243"/>
    <n v="-93.11992684259171"/>
    <n v="38.193055047503258"/>
    <n v="-78.468336661466452"/>
    <n v="39.3641991525501"/>
    <n v="-118.93146197067428"/>
    <n v="610.77305751192932"/>
    <n v="1534.4602184822284"/>
    <n v="1950.2076376987138"/>
    <n v="610.77305751192932"/>
    <x v="0"/>
  </r>
  <r>
    <n v="175750.56"/>
    <s v="BOISE, ID"/>
    <n v="43.61871"/>
    <n v="-116.214607"/>
    <n v="36.238162807952243"/>
    <n v="-93.11992684259171"/>
    <n v="38.193055047503258"/>
    <n v="-78.468336661466452"/>
    <n v="39.3641991525501"/>
    <n v="-118.93146197067428"/>
    <n v="2124.4051313794785"/>
    <n v="3200.5106699609269"/>
    <n v="524.33611336596005"/>
    <n v="524.33611336596005"/>
    <x v="1"/>
  </r>
  <r>
    <n v="155640.62"/>
    <s v="NEW ZEALAND, ,"/>
    <n v="38.918958000000003"/>
    <n v="-77.064227000000002"/>
    <n v="36.238162807952243"/>
    <n v="-93.11992684259171"/>
    <n v="38.193055047503258"/>
    <n v="-78.468336661466452"/>
    <n v="39.3641991525501"/>
    <n v="-118.93146197067428"/>
    <n v="1443.9077567607844"/>
    <n v="146.35951426048305"/>
    <n v="3578.0363728133639"/>
    <n v="146.35951426048305"/>
    <x v="2"/>
  </r>
  <r>
    <n v="149376.92000000001"/>
    <s v="CHILE, ,"/>
    <n v="44.626907000000003"/>
    <n v="-90.356523999999993"/>
    <n v="36.238162807952243"/>
    <n v="-93.11992684259171"/>
    <n v="38.193055047503258"/>
    <n v="-78.468336661466452"/>
    <n v="39.3641991525501"/>
    <n v="-118.93146197067428"/>
    <n v="961.49714074206281"/>
    <n v="1220.5503594106299"/>
    <n v="2419.3082188790881"/>
    <n v="961.49714074206281"/>
    <x v="0"/>
  </r>
  <r>
    <n v="148530"/>
    <s v="SAINT LOUIS, MO"/>
    <n v="38.627003000000002"/>
    <n v="-90.199404000000001"/>
    <n v="36.238162807952243"/>
    <n v="-93.11992684259171"/>
    <n v="38.193055047503258"/>
    <n v="-78.468336661466452"/>
    <n v="39.3641991525501"/>
    <n v="-118.93146197067428"/>
    <n v="370.16680373484587"/>
    <n v="1022.5763283180073"/>
    <n v="2473.8856618265891"/>
    <n v="370.16680373484587"/>
    <x v="0"/>
  </r>
  <r>
    <n v="146405.27999999997"/>
    <s v="UNITED ARAB EMIRAT, ,"/>
    <n v="38.944971000000002"/>
    <n v="-77.069272999999995"/>
    <n v="36.238162807952243"/>
    <n v="-93.11992684259171"/>
    <n v="38.193055047503258"/>
    <n v="-78.468336661466452"/>
    <n v="39.3641991525501"/>
    <n v="-118.93146197067428"/>
    <n v="1443.8250937114337"/>
    <n v="147.59431681296053"/>
    <n v="3576.8987494229627"/>
    <n v="147.59431681296053"/>
    <x v="2"/>
  </r>
  <r>
    <n v="144923.79999999999"/>
    <s v="DENVER, CO"/>
    <n v="39.739235999999998"/>
    <n v="-104.990251"/>
    <n v="36.238162807952243"/>
    <n v="-93.11992684259171"/>
    <n v="38.193055047503258"/>
    <n v="-78.468336661466452"/>
    <n v="39.3641991525501"/>
    <n v="-118.93146197067428"/>
    <n v="1109.6378283080164"/>
    <n v="2291.0384692690313"/>
    <n v="1194.7972719059717"/>
    <n v="1109.6378283080164"/>
    <x v="0"/>
  </r>
  <r>
    <n v="141224.79999999999"/>
    <s v="PLANT CITY, FL"/>
    <n v="28.018632"/>
    <n v="-82.112864000000002"/>
    <n v="36.238162807952243"/>
    <n v="-93.11992684259171"/>
    <n v="38.193055047503258"/>
    <n v="-78.468336661466452"/>
    <n v="39.3641991525501"/>
    <n v="-118.93146197067428"/>
    <n v="1380.1070163277273"/>
    <n v="1180.8777989057974"/>
    <n v="3602.7853453459857"/>
    <n v="1180.8777989057974"/>
    <x v="2"/>
  </r>
  <r>
    <n v="126922.45999999999"/>
    <s v="OMAN, ,"/>
    <n v="39.367257000000002"/>
    <n v="-104.849661"/>
    <n v="36.238162807952243"/>
    <n v="-93.11992684259171"/>
    <n v="38.193055047503258"/>
    <n v="-78.468336661466452"/>
    <n v="39.3641991525501"/>
    <n v="-118.93146197067428"/>
    <n v="1086.7193155799771"/>
    <n v="2282.4000280538394"/>
    <n v="1209.3295133272325"/>
    <n v="1086.7193155799771"/>
    <x v="0"/>
  </r>
  <r>
    <n v="126901.51999999999"/>
    <s v="BALTIMORE, MD"/>
    <n v="39.290385000000001"/>
    <n v="-76.612189000000001"/>
    <n v="36.238162807952243"/>
    <n v="-93.11992684259171"/>
    <n v="38.193055047503258"/>
    <n v="-78.468336661466452"/>
    <n v="39.3641991525501"/>
    <n v="-118.93146197067428"/>
    <n v="1487.9414589403139"/>
    <n v="201.9908990411528"/>
    <n v="3605.7916748056364"/>
    <n v="201.9908990411528"/>
    <x v="2"/>
  </r>
  <r>
    <n v="126692.96"/>
    <s v="SALT LAKE CITY, UT"/>
    <n v="40.760778999999999"/>
    <n v="-111.891047"/>
    <n v="36.238162807952243"/>
    <n v="-93.11992684259171"/>
    <n v="38.193055047503258"/>
    <n v="-78.468336661466452"/>
    <n v="39.3641991525501"/>
    <n v="-118.93146197067428"/>
    <n v="1705.2708095200628"/>
    <n v="2865.4222413631169"/>
    <n v="618.75656356368847"/>
    <n v="618.75656356368847"/>
    <x v="1"/>
  </r>
  <r>
    <n v="121024.13999999998"/>
    <s v="OAKDALE, MN"/>
    <n v="44.963022000000002"/>
    <n v="-92.964935999999994"/>
    <n v="36.238162807952243"/>
    <n v="-93.11992684259171"/>
    <n v="38.193055047503258"/>
    <n v="-78.468336661466452"/>
    <n v="39.3641991525501"/>
    <n v="-118.93146197067428"/>
    <n v="970.24695324389995"/>
    <n v="1418.3003824345919"/>
    <n v="2218.054845528683"/>
    <n v="970.24695324389995"/>
    <x v="0"/>
  </r>
  <r>
    <n v="117652"/>
    <s v="SALT LAKE CITY, UT"/>
    <n v="40.760778999999999"/>
    <n v="-111.891047"/>
    <n v="36.238162807952243"/>
    <n v="-93.11992684259171"/>
    <n v="38.193055047503258"/>
    <n v="-78.468336661466452"/>
    <n v="39.3641991525501"/>
    <n v="-118.93146197067428"/>
    <n v="1705.2708095200628"/>
    <n v="2865.4222413631169"/>
    <n v="618.75656356368847"/>
    <n v="618.75656356368847"/>
    <x v="1"/>
  </r>
  <r>
    <n v="116316.8"/>
    <s v="SANTA FE SPRINGS, CA"/>
    <n v="33.947235999999997"/>
    <n v="-118.085345"/>
    <n v="36.238162807952243"/>
    <n v="-93.11992684259171"/>
    <n v="38.193055047503258"/>
    <n v="-78.468336661466452"/>
    <n v="39.3641991525501"/>
    <n v="-118.93146197067428"/>
    <n v="2279.3009827387423"/>
    <n v="3564.6595605316816"/>
    <n v="607.03951448528051"/>
    <n v="607.03951448528051"/>
    <x v="1"/>
  </r>
  <r>
    <n v="108872.40000000001"/>
    <s v="POSTVILLE, IA"/>
    <n v="43.084702"/>
    <n v="-91.568201000000002"/>
    <n v="36.238162807952243"/>
    <n v="-93.11992684259171"/>
    <n v="38.193055047503258"/>
    <n v="-78.468336661466452"/>
    <n v="39.3641991525501"/>
    <n v="-118.93146197067428"/>
    <n v="772.75884137397327"/>
    <n v="1230.0348248300256"/>
    <n v="2314.860454453888"/>
    <n v="772.75884137397327"/>
    <x v="0"/>
  </r>
  <r>
    <n v="108394.71999999996"/>
    <s v="REDLANDS, CA"/>
    <n v="34.055568999999998"/>
    <n v="-117.18253799999999"/>
    <n v="36.238162807952243"/>
    <n v="-93.11992684259171"/>
    <n v="38.193055047503258"/>
    <n v="-78.468336661466452"/>
    <n v="39.3641991525501"/>
    <n v="-118.93146197067428"/>
    <n v="2195.5506094472757"/>
    <n v="3482.0746331703549"/>
    <n v="610.49438323370248"/>
    <n v="610.49438323370248"/>
    <x v="1"/>
  </r>
  <r>
    <n v="106341.12000000004"/>
    <s v="FONTANA, CA"/>
    <n v="34.092233999999998"/>
    <n v="-117.43504799999999"/>
    <n v="36.238162807952243"/>
    <n v="-93.11992684259171"/>
    <n v="38.193055047503258"/>
    <n v="-78.468336661466452"/>
    <n v="39.3641991525501"/>
    <n v="-118.93146197067428"/>
    <n v="2217.2644062462659"/>
    <n v="3502.7484743085593"/>
    <n v="601.16529889196192"/>
    <n v="601.16529889196192"/>
    <x v="1"/>
  </r>
  <r>
    <n v="104932.79999999999"/>
    <s v="SANTA MARIA, CA"/>
    <n v="34.953034000000002"/>
    <n v="-120.43571900000001"/>
    <n v="36.238162807952243"/>
    <n v="-93.11992684259171"/>
    <n v="38.193055047503258"/>
    <n v="-78.468336661466452"/>
    <n v="39.3641991525501"/>
    <n v="-118.93146197067428"/>
    <n v="2465.8035407181296"/>
    <n v="3733.0618072969428"/>
    <n v="508.26667867499521"/>
    <n v="508.26667867499521"/>
    <x v="1"/>
  </r>
  <r>
    <n v="103815.48000000001"/>
    <s v="SACRAMENTO, CA"/>
    <n v="38.581572000000001"/>
    <n v="-121.4944"/>
    <n v="36.238162807952243"/>
    <n v="-93.11992684259171"/>
    <n v="38.193055047503258"/>
    <n v="-78.468336661466452"/>
    <n v="39.3641991525501"/>
    <n v="-118.93146197067428"/>
    <n v="2509.6163094201738"/>
    <n v="3715.2084643356143"/>
    <n v="238.02655261031302"/>
    <n v="238.02655261031302"/>
    <x v="1"/>
  </r>
  <r>
    <n v="102344.35000000002"/>
    <s v="SACRAMENTO, CA"/>
    <n v="38.581572000000001"/>
    <n v="-121.4944"/>
    <n v="36.238162807952243"/>
    <n v="-93.11992684259171"/>
    <n v="38.193055047503258"/>
    <n v="-78.468336661466452"/>
    <n v="39.3641991525501"/>
    <n v="-118.93146197067428"/>
    <n v="2509.6163094201738"/>
    <n v="3715.2084643356143"/>
    <n v="238.02655261031302"/>
    <n v="238.02655261031302"/>
    <x v="1"/>
  </r>
  <r>
    <n v="93540.160000000003"/>
    <s v="SEATTLE, WA"/>
    <n v="47.606209999999997"/>
    <n v="-122.332071"/>
    <n v="36.238162807952243"/>
    <n v="-93.11992684259171"/>
    <n v="38.193055047503258"/>
    <n v="-78.468336661466452"/>
    <n v="39.3641991525501"/>
    <n v="-118.93146197067428"/>
    <n v="2704.8816690273579"/>
    <n v="3669.2140466815727"/>
    <n v="956.39635883379697"/>
    <n v="956.39635883379697"/>
    <x v="1"/>
  </r>
  <r>
    <n v="93140.959999999992"/>
    <s v="TOLLESON, AZ"/>
    <n v="33.450043000000001"/>
    <n v="-112.259321"/>
    <n v="36.238162807952243"/>
    <n v="-93.11992684259171"/>
    <n v="38.193055047503258"/>
    <n v="-78.468336661466452"/>
    <n v="39.3641991525501"/>
    <n v="-118.93146197067428"/>
    <n v="1770.8911618870313"/>
    <n v="3074.5218026352873"/>
    <n v="887.70734812150386"/>
    <n v="887.70734812150386"/>
    <x v="1"/>
  </r>
  <r>
    <n v="92716.479999999996"/>
    <s v="RICHMOND, BC"/>
    <n v="49.166589999999999"/>
    <n v="-123.13356899999999"/>
    <n v="36.238162807952243"/>
    <n v="-93.11992684259171"/>
    <n v="38.193055047503258"/>
    <n v="-78.468336661466452"/>
    <n v="39.3641991525501"/>
    <n v="-118.93146197067428"/>
    <n v="2815.4808129746793"/>
    <n v="3731.5902678079628"/>
    <n v="1139.7059466767996"/>
    <n v="1139.7059466767996"/>
    <x v="1"/>
  </r>
  <r>
    <n v="90468"/>
    <s v="SINGAPORE, ,"/>
    <n v="1.305417"/>
    <n v="103.820611"/>
    <n v="36.238162807952243"/>
    <n v="-93.11992684259171"/>
    <n v="38.193055047503258"/>
    <n v="-78.468336661466452"/>
    <n v="39.3641991525501"/>
    <n v="-118.93146197067428"/>
    <n v="15487.177544480974"/>
    <n v="15616.785933629853"/>
    <n v="13741.563572523499"/>
    <n v="13741.563572523499"/>
    <x v="1"/>
  </r>
  <r>
    <n v="87798"/>
    <s v="S. JUAN DE LOS LAG, ,"/>
    <n v="29.421641000000001"/>
    <n v="-98.536124999999998"/>
    <n v="36.238162807952243"/>
    <n v="-93.11992684259171"/>
    <n v="38.193055047503258"/>
    <n v="-78.468336661466452"/>
    <n v="39.3641991525501"/>
    <n v="-118.93146197067428"/>
    <n v="910.97254181485505"/>
    <n v="2088.6180420199207"/>
    <n v="2165.9412407057298"/>
    <n v="910.97254181485505"/>
    <x v="0"/>
  </r>
  <r>
    <n v="78308.61"/>
    <s v="DULUTH, MN"/>
    <n v="46.786672000000003"/>
    <n v="-92.100485000000006"/>
    <n v="36.238162807952243"/>
    <n v="-93.11992684259171"/>
    <n v="38.193055047503258"/>
    <n v="-78.468336661466452"/>
    <n v="39.3641991525501"/>
    <n v="-118.93146197067428"/>
    <n v="1175.9780043395394"/>
    <n v="1466.8199426769966"/>
    <n v="2316.3784803422373"/>
    <n v="1175.9780043395394"/>
    <x v="0"/>
  </r>
  <r>
    <n v="37440"/>
    <s v="TEMPE, AZ"/>
    <n v="33.425510000000003"/>
    <n v="-111.940005"/>
    <n v="36.238162807952243"/>
    <n v="-93.11992684259171"/>
    <n v="38.193055047503258"/>
    <n v="-78.468336661466452"/>
    <n v="39.3641991525501"/>
    <n v="-118.93146197067428"/>
    <n v="1743.0785058900362"/>
    <n v="3047.5342110937554"/>
    <n v="909.1575424468665"/>
    <n v="909.1575424468665"/>
    <x v="1"/>
  </r>
  <r>
    <n v="37440"/>
    <s v="TEMPE, AZ"/>
    <n v="33.425510000000003"/>
    <n v="-111.940005"/>
    <n v="36.238162807952243"/>
    <n v="-93.11992684259171"/>
    <n v="38.193055047503258"/>
    <n v="-78.468336661466452"/>
    <n v="39.3641991525501"/>
    <n v="-118.93146197067428"/>
    <n v="1743.0785058900362"/>
    <n v="3047.5342110937554"/>
    <n v="909.1575424468665"/>
    <n v="909.1575424468665"/>
    <x v="1"/>
  </r>
  <r>
    <n v="74534.58"/>
    <s v="AUSTRIA, ,"/>
    <n v="38.945419000000001"/>
    <n v="-77.069304000000002"/>
    <n v="36.238162807952243"/>
    <n v="-93.11992684259171"/>
    <n v="38.193055047503258"/>
    <n v="-78.468336661466452"/>
    <n v="39.3641991525501"/>
    <n v="-118.93146197067428"/>
    <n v="1443.8285221650744"/>
    <n v="147.62000651837116"/>
    <n v="3576.8838607495586"/>
    <n v="147.62000651837116"/>
    <x v="2"/>
  </r>
  <r>
    <n v="73344"/>
    <s v="ELDRIDGE, IA"/>
    <n v="41.658085999999997"/>
    <n v="-90.584581999999997"/>
    <n v="36.238162807952243"/>
    <n v="-93.11992684259171"/>
    <n v="38.193055047503258"/>
    <n v="-78.468336661466452"/>
    <n v="39.3641991525501"/>
    <n v="-118.93146197067428"/>
    <n v="641.22539988597146"/>
    <n v="1101.4893199066785"/>
    <n v="2399.0607790359973"/>
    <n v="641.22539988597146"/>
    <x v="0"/>
  </r>
  <r>
    <n v="71902.19"/>
    <s v="ONTARIO, CA"/>
    <n v="34.063344000000001"/>
    <n v="-117.65088799999999"/>
    <n v="36.238162807952243"/>
    <n v="-93.11992684259171"/>
    <n v="38.193055047503258"/>
    <n v="-78.468336661466452"/>
    <n v="39.3641991525501"/>
    <n v="-118.93146197067428"/>
    <n v="2237.3519845365713"/>
    <n v="3522.5921724381437"/>
    <n v="600.35784841533382"/>
    <n v="600.35784841533382"/>
    <x v="1"/>
  </r>
  <r>
    <n v="71788.989999999991"/>
    <s v="BRAWLEY, CA"/>
    <n v="32.978656999999998"/>
    <n v="-115.53026699999999"/>
    <n v="36.238162807952243"/>
    <n v="-93.11992684259171"/>
    <n v="38.193055047503258"/>
    <n v="-78.468336661466452"/>
    <n v="39.3641991525501"/>
    <n v="-118.93146197067428"/>
    <n v="2077.8985555875033"/>
    <n v="3378.3133153044141"/>
    <n v="772.72441070312789"/>
    <n v="772.72441070312789"/>
    <x v="1"/>
  </r>
  <r>
    <n v="70287"/>
    <s v="PHOENIX, AZ"/>
    <n v="33.448377000000001"/>
    <n v="-112.074037"/>
    <n v="36.238162807952243"/>
    <n v="-93.11992684259171"/>
    <n v="38.193055047503258"/>
    <n v="-78.468336661466452"/>
    <n v="39.3641991525501"/>
    <n v="-118.93146197067428"/>
    <n v="1754.3755766632678"/>
    <n v="3058.3923618572221"/>
    <n v="899.04880699724606"/>
    <n v="899.04880699724606"/>
    <x v="1"/>
  </r>
  <r>
    <n v="64088.45"/>
    <s v="CITY OF INDUSTRY, CA"/>
    <n v="34.019734"/>
    <n v="-117.958675"/>
    <n v="36.238162807952243"/>
    <n v="-93.11992684259171"/>
    <n v="38.193055047503258"/>
    <n v="-78.468336661466452"/>
    <n v="39.3641991525501"/>
    <n v="-118.93146197067428"/>
    <n v="2266.0664774404336"/>
    <n v="3550.9807591627346"/>
    <n v="600.56108110418359"/>
    <n v="600.56108110418359"/>
    <x v="1"/>
  </r>
  <r>
    <n v="62400.24"/>
    <s v="LOS ANGELES, CA"/>
    <n v="34.052233999999999"/>
    <n v="-118.243685"/>
    <n v="36.238162807952243"/>
    <n v="-93.11992684259171"/>
    <n v="38.193055047503258"/>
    <n v="-78.468336661466452"/>
    <n v="39.3641991525501"/>
    <n v="-118.93146197067428"/>
    <n v="2290.7894479205579"/>
    <n v="3574.614789868363"/>
    <n v="593.83054284960315"/>
    <n v="593.83054284960315"/>
    <x v="1"/>
  </r>
  <r>
    <n v="57152.800000000003"/>
    <s v="LA VISTA, NE"/>
    <n v="41.183888000000003"/>
    <n v="-96.031126999999998"/>
    <n v="36.238162807952243"/>
    <n v="-93.11992684259171"/>
    <n v="38.193055047503258"/>
    <n v="-78.468336661466452"/>
    <n v="39.3641991525501"/>
    <n v="-118.93146197067428"/>
    <n v="605.07491544730908"/>
    <n v="1536.2970165535492"/>
    <n v="1947.6354627370301"/>
    <n v="605.07491544730908"/>
    <x v="0"/>
  </r>
  <r>
    <n v="55537.3"/>
    <s v="SIGNAL HILL, CA"/>
    <n v="33.804461000000003"/>
    <n v="-118.167846"/>
    <n v="36.238162807952243"/>
    <n v="-93.11992684259171"/>
    <n v="38.193055047503258"/>
    <n v="-78.468336661466452"/>
    <n v="39.3641991525501"/>
    <n v="-118.93146197067428"/>
    <n v="2290.4699528856604"/>
    <n v="3577.1048794071367"/>
    <n v="621.95475164476557"/>
    <n v="621.95475164476557"/>
    <x v="1"/>
  </r>
  <r>
    <n v="55244.53"/>
    <s v="CAMP PENDLETON, CA"/>
    <n v="33.317841999999999"/>
    <n v="-117.32051199999999"/>
    <n v="36.238162807952243"/>
    <n v="-93.11992684259171"/>
    <n v="38.193055047503258"/>
    <n v="-78.468336661466452"/>
    <n v="39.3641991525501"/>
    <n v="-118.93146197067428"/>
    <n v="2228.081625107337"/>
    <n v="3521.5348851887202"/>
    <n v="687.59535085022674"/>
    <n v="687.59535085022674"/>
    <x v="1"/>
  </r>
  <r>
    <n v="54827.28"/>
    <s v="463-828GYEONGGI-DO, ,"/>
    <n v="35.907800000000002"/>
    <n v="127.76690000000001"/>
    <n v="36.238162807952243"/>
    <n v="-93.11992684259171"/>
    <n v="38.193055047503258"/>
    <n v="-78.468336661466452"/>
    <n v="39.3641991525501"/>
    <n v="-118.93146197067428"/>
    <n v="10948.747051628779"/>
    <n v="11344.874523207642"/>
    <n v="9213.8120942197165"/>
    <n v="9213.8120942197165"/>
    <x v="1"/>
  </r>
  <r>
    <n v="52333"/>
    <s v="DOWNEY, CA"/>
    <n v="33.940109"/>
    <n v="-118.13315900000001"/>
    <n v="36.238162807952243"/>
    <n v="-93.11992684259171"/>
    <n v="38.193055047503258"/>
    <n v="-78.468336661466452"/>
    <n v="39.3641991525501"/>
    <n v="-118.93146197067428"/>
    <n v="2283.7744742381983"/>
    <n v="3569.0849879366269"/>
    <n v="607.31236982903863"/>
    <n v="607.31236982903863"/>
    <x v="1"/>
  </r>
  <r>
    <n v="51664.86"/>
    <s v="SAN ANTONIO, TX"/>
    <n v="29.424122000000001"/>
    <n v="-98.493628000000001"/>
    <n v="36.238162807952243"/>
    <n v="-93.11992684259171"/>
    <n v="38.193055047503258"/>
    <n v="-78.468336661466452"/>
    <n v="39.3641991525501"/>
    <n v="-118.93146197067428"/>
    <n v="908.54583359262597"/>
    <n v="2085.0206417524437"/>
    <n v="2169.105440448182"/>
    <n v="908.54583359262597"/>
    <x v="0"/>
  </r>
  <r>
    <n v="50407.92"/>
    <s v="OXNARD, CA"/>
    <n v="34.197505"/>
    <n v="-119.177052"/>
    <n v="36.238162807952243"/>
    <n v="-93.11992684259171"/>
    <n v="38.193055047503258"/>
    <n v="-78.468336661466452"/>
    <n v="39.3641991525501"/>
    <n v="-118.93146197067428"/>
    <n v="2370.7883829885677"/>
    <n v="3650.5538220613134"/>
    <n v="574.92513210934544"/>
    <n v="574.92513210934544"/>
    <x v="1"/>
  </r>
  <r>
    <n v="49860.18"/>
    <s v="QATAR, ,"/>
    <n v="25.303604"/>
    <n v="51.471328"/>
    <n v="36.238162807952243"/>
    <n v="-93.11992684259171"/>
    <n v="38.193055047503258"/>
    <n v="-78.468336661466452"/>
    <n v="39.3641991525501"/>
    <n v="-118.93146197067428"/>
    <n v="12228.919040949053"/>
    <n v="11237.558070938976"/>
    <n v="12755.579164762725"/>
    <n v="11237.558070938976"/>
    <x v="2"/>
  </r>
  <r>
    <n v="49138.62"/>
    <s v="BATON ROUGE, LA"/>
    <n v="30.458283000000002"/>
    <n v="-91.140320000000003"/>
    <n v="36.238162807952243"/>
    <n v="-93.11992684259171"/>
    <n v="38.193055047503258"/>
    <n v="-78.468336661466452"/>
    <n v="39.3641991525501"/>
    <n v="-118.93146197067428"/>
    <n v="668.42957872655984"/>
    <n v="1444.6910426268587"/>
    <n v="2707.1528144555787"/>
    <n v="668.42957872655984"/>
    <x v="0"/>
  </r>
  <r>
    <n v="48390.409999999996"/>
    <s v="DOWNEY, CA"/>
    <n v="33.940109"/>
    <n v="-118.13315900000001"/>
    <n v="36.238162807952243"/>
    <n v="-93.11992684259171"/>
    <n v="38.193055047503258"/>
    <n v="-78.468336661466452"/>
    <n v="39.3641991525501"/>
    <n v="-118.93146197067428"/>
    <n v="2283.7744742381983"/>
    <n v="3569.0849879366269"/>
    <n v="607.31236982903863"/>
    <n v="607.31236982903863"/>
    <x v="1"/>
  </r>
  <r>
    <n v="45856.02"/>
    <s v="OXNARD, CA"/>
    <n v="34.197505"/>
    <n v="-119.177052"/>
    <n v="36.238162807952243"/>
    <n v="-93.11992684259171"/>
    <n v="38.193055047503258"/>
    <n v="-78.468336661466452"/>
    <n v="39.3641991525501"/>
    <n v="-118.93146197067428"/>
    <n v="2370.7883829885677"/>
    <n v="3650.5538220613134"/>
    <n v="574.92513210934544"/>
    <n v="574.92513210934544"/>
    <x v="1"/>
  </r>
  <r>
    <n v="45679.68"/>
    <s v="FOWLER, CA"/>
    <n v="36.630505999999997"/>
    <n v="-119.67847"/>
    <n v="36.238162807952243"/>
    <n v="-93.11992684259171"/>
    <n v="38.193055047503258"/>
    <n v="-78.468336661466452"/>
    <n v="39.3641991525501"/>
    <n v="-118.93146197067428"/>
    <n v="2368.7294425940554"/>
    <n v="3613.7296640516693"/>
    <n v="310.93671826755212"/>
    <n v="310.93671826755212"/>
    <x v="1"/>
  </r>
  <r>
    <n v="44232.5"/>
    <s v="RANCHO DOMINGUEZ, CA"/>
    <n v="33.886214000000002"/>
    <n v="-118.228966"/>
    <n v="36.238162807952243"/>
    <n v="-93.11992684259171"/>
    <n v="38.193055047503258"/>
    <n v="-78.468336661466452"/>
    <n v="39.3641991525501"/>
    <n v="-118.93146197067428"/>
    <n v="2293.7796017880014"/>
    <n v="3579.4095921727812"/>
    <n v="612.33468301420476"/>
    <n v="612.33468301420476"/>
    <x v="1"/>
  </r>
  <r>
    <n v="43992.959999999999"/>
    <s v="ASHLAND, VA"/>
    <n v="37.759031999999998"/>
    <n v="-77.479984000000002"/>
    <n v="36.238162807952243"/>
    <n v="-93.11992684259171"/>
    <n v="38.193055047503258"/>
    <n v="-78.468336661466452"/>
    <n v="39.3641991525501"/>
    <n v="-118.93146197067428"/>
    <n v="1397.5088129402345"/>
    <n v="99.165531458327877"/>
    <n v="3576.7535081334227"/>
    <n v="99.165531458327877"/>
    <x v="2"/>
  </r>
  <r>
    <n v="43898.080000000002"/>
    <s v="CAMP LEJEUNE, NC"/>
    <n v="34.625053999999999"/>
    <n v="-77.401340000000005"/>
    <n v="36.238162807952243"/>
    <n v="-93.11992684259171"/>
    <n v="38.193055047503258"/>
    <n v="-78.468336661466452"/>
    <n v="39.3641991525501"/>
    <n v="-118.93146197067428"/>
    <n v="1433.7803067947741"/>
    <n v="408.06224276028229"/>
    <n v="3693.0550247459441"/>
    <n v="408.06224276028229"/>
    <x v="2"/>
  </r>
  <r>
    <n v="40769.1"/>
    <s v="COMMERCE, CA"/>
    <n v="34.000568999999999"/>
    <n v="-118.15979299999999"/>
    <n v="36.238162807952243"/>
    <n v="-93.11992684259171"/>
    <n v="38.193055047503258"/>
    <n v="-78.468336661466452"/>
    <n v="39.3641991525501"/>
    <n v="-118.93146197067428"/>
    <n v="2284.5939465916003"/>
    <n v="3569.1929172759324"/>
    <n v="600.35688197057084"/>
    <n v="600.35688197057084"/>
    <x v="1"/>
  </r>
  <r>
    <n v="40310.879999999997"/>
    <s v="NEWARK, CA"/>
    <n v="37.529659000000002"/>
    <n v="-122.04024"/>
    <n v="36.238162807952243"/>
    <n v="-93.11992684259171"/>
    <n v="38.193055047503258"/>
    <n v="-78.468336661466452"/>
    <n v="39.3641991525501"/>
    <n v="-118.93146197067428"/>
    <n v="2566.0478737558428"/>
    <n v="3789.8487882103022"/>
    <n v="338.94379528564355"/>
    <n v="338.94379528564355"/>
    <x v="1"/>
  </r>
  <r>
    <n v="39791.5"/>
    <s v="MARYLAND HEIGHTS, MO"/>
    <n v="38.713107000000001"/>
    <n v="-90.429839999999999"/>
    <n v="36.238162807952243"/>
    <n v="-93.11992684259171"/>
    <n v="38.193055047503258"/>
    <n v="-78.468336661466452"/>
    <n v="39.3641991525501"/>
    <n v="-118.93146197067428"/>
    <n v="363.40166782815214"/>
    <n v="1042.4533623093289"/>
    <n v="2452.4332301945792"/>
    <n v="363.40166782815214"/>
    <x v="0"/>
  </r>
  <r>
    <n v="38507.230000000003"/>
    <s v="WILDWOOD, MO"/>
    <n v="38.582830999999999"/>
    <n v="-90.662904999999995"/>
    <n v="36.238162807952243"/>
    <n v="-93.11992684259171"/>
    <n v="38.193055047503258"/>
    <n v="-78.468336661466452"/>
    <n v="39.3641991525501"/>
    <n v="-118.93146197067428"/>
    <n v="339.18279667168406"/>
    <n v="1062.9473423731033"/>
    <n v="2435.2869645368501"/>
    <n v="339.18279667168406"/>
    <x v="0"/>
  </r>
  <r>
    <n v="35973.599999999999"/>
    <s v="ST LAURENT, QU"/>
    <n v="45.522632000000002"/>
    <n v="-73.691890000000001"/>
    <n v="36.238162807952243"/>
    <n v="-93.11992684259171"/>
    <n v="38.193055047503258"/>
    <n v="-78.468336661466452"/>
    <n v="39.3641991525501"/>
    <n v="-118.93146197067428"/>
    <n v="1924.490978932025"/>
    <n v="905.5141323218262"/>
    <n v="3724.0469294539471"/>
    <n v="905.5141323218262"/>
    <x v="2"/>
  </r>
  <r>
    <n v="35973.599999999999"/>
    <s v="CALGARY, AB"/>
    <n v="51.048614999999998"/>
    <n v="-114.070846"/>
    <n v="36.238162807952243"/>
    <n v="-93.11992684259171"/>
    <n v="38.193055047503258"/>
    <n v="-78.468336661466452"/>
    <n v="39.3641991525501"/>
    <n v="-118.93146197067428"/>
    <n v="2340.892846569724"/>
    <n v="3118.4764798481242"/>
    <n v="1353.131631998667"/>
    <n v="1353.131631998667"/>
    <x v="1"/>
  </r>
  <r>
    <n v="35947.19"/>
    <s v="MENOMONEE FALLS, WI"/>
    <n v="43.178896999999999"/>
    <n v="-88.117312999999996"/>
    <n v="36.238162807952243"/>
    <n v="-93.11992684259171"/>
    <n v="38.193055047503258"/>
    <n v="-78.468336661466452"/>
    <n v="39.3641991525501"/>
    <n v="-118.93146197067428"/>
    <n v="882.05984964341872"/>
    <n v="983.49975864690225"/>
    <n v="2594.8516040974791"/>
    <n v="882.05984964341872"/>
    <x v="0"/>
  </r>
  <r>
    <n v="34168.5"/>
    <s v="AUSTRALIA, ,"/>
    <n v="38.908000000000001"/>
    <n v="-77.036961000000005"/>
    <n v="36.238162807952243"/>
    <n v="-93.11992684259171"/>
    <n v="38.193055047503258"/>
    <n v="-78.468336661466452"/>
    <n v="39.3641991525501"/>
    <n v="-118.93146197067428"/>
    <n v="1446.1042491841604"/>
    <n v="147.69152419223505"/>
    <n v="3580.6237035861695"/>
    <n v="147.69152419223505"/>
    <x v="2"/>
  </r>
  <r>
    <n v="31579.200000000001"/>
    <s v="ST LAURENT, QU"/>
    <n v="45.522632000000002"/>
    <n v="-73.691890000000001"/>
    <n v="36.238162807952243"/>
    <n v="-93.11992684259171"/>
    <n v="38.193055047503258"/>
    <n v="-78.468336661466452"/>
    <n v="39.3641991525501"/>
    <n v="-118.93146197067428"/>
    <n v="1924.490978932025"/>
    <n v="905.5141323218262"/>
    <n v="3724.0469294539471"/>
    <n v="905.5141323218262"/>
    <x v="2"/>
  </r>
  <r>
    <n v="31499"/>
    <s v="SANTA FE SPRINGS, CA"/>
    <n v="33.947235999999997"/>
    <n v="-118.085345"/>
    <n v="36.238162807952243"/>
    <n v="-93.11992684259171"/>
    <n v="38.193055047503258"/>
    <n v="-78.468336661466452"/>
    <n v="39.3641991525501"/>
    <n v="-118.93146197067428"/>
    <n v="2279.3009827387423"/>
    <n v="3564.6595605316816"/>
    <n v="607.03951448528051"/>
    <n v="607.03951448528051"/>
    <x v="1"/>
  </r>
  <r>
    <n v="31412.16"/>
    <s v="ROANOKE, TX"/>
    <n v="33.004013"/>
    <n v="-97.225847999999999"/>
    <n v="36.238162807952243"/>
    <n v="-93.11992684259171"/>
    <n v="38.193055047503258"/>
    <n v="-78.468336661466452"/>
    <n v="39.3641991525501"/>
    <n v="-118.93146197067428"/>
    <n v="519.97801973911123"/>
    <n v="1787.5703422036117"/>
    <n v="2066.1305924983485"/>
    <n v="519.97801973911123"/>
    <x v="0"/>
  </r>
  <r>
    <n v="27456"/>
    <s v="SAUK VILLAGE, IL"/>
    <n v="41.488368999999999"/>
    <n v="-87.567541000000006"/>
    <n v="36.238162807952243"/>
    <n v="-93.11992684259171"/>
    <n v="38.193055047503258"/>
    <n v="-78.468336661466452"/>
    <n v="39.3641991525501"/>
    <n v="-118.93146197067428"/>
    <n v="755.89276799265474"/>
    <n v="858.35203859241324"/>
    <n v="2650.7311017062807"/>
    <n v="755.89276799265474"/>
    <x v="0"/>
  </r>
  <r>
    <n v="26195.880000000005"/>
    <s v="FRESNO, CA"/>
    <n v="36.746842000000001"/>
    <n v="-119.772587"/>
    <n v="36.238162807952243"/>
    <n v="-93.11992684259171"/>
    <n v="38.193055047503258"/>
    <n v="-78.468336661466452"/>
    <n v="39.3641991525501"/>
    <n v="-118.93146197067428"/>
    <n v="2375.5273080323345"/>
    <n v="3618.3835245726295"/>
    <n v="300.20542320388802"/>
    <n v="300.20542320388802"/>
    <x v="1"/>
  </r>
  <r>
    <n v="25952.05"/>
    <s v="RIVERSIDE, CA"/>
    <n v="33.953349000000003"/>
    <n v="-117.396156"/>
    <n v="36.238162807952243"/>
    <n v="-93.11992684259171"/>
    <n v="38.193055047503258"/>
    <n v="-78.468336661466452"/>
    <n v="39.3641991525501"/>
    <n v="-118.93146197067428"/>
    <n v="2217.3369827802571"/>
    <n v="3504.3973887074831"/>
    <n v="617.01791582222097"/>
    <n v="617.01791582222097"/>
    <x v="1"/>
  </r>
  <r>
    <n v="25000"/>
    <s v="SANTA MARIA, CA"/>
    <n v="34.953034000000002"/>
    <n v="-120.43571900000001"/>
    <n v="36.238162807952243"/>
    <n v="-93.11992684259171"/>
    <n v="38.193055047503258"/>
    <n v="-78.468336661466452"/>
    <n v="39.3641991525501"/>
    <n v="-118.93146197067428"/>
    <n v="2465.8035407181296"/>
    <n v="3733.0618072969428"/>
    <n v="508.26667867499521"/>
    <n v="508.26667867499521"/>
    <x v="1"/>
  </r>
  <r>
    <n v="23649.899999999998"/>
    <s v="LIBERTYVILLE, IL"/>
    <n v="42.283079000000001"/>
    <n v="-87.953130000000002"/>
    <n v="36.238162807952243"/>
    <n v="-93.11992684259171"/>
    <n v="38.193055047503258"/>
    <n v="-78.468336661466452"/>
    <n v="39.3641991525501"/>
    <n v="-118.93146197067428"/>
    <n v="805.65425832666654"/>
    <n v="923.86316879774586"/>
    <n v="2612.1879518075075"/>
    <n v="805.65425832666654"/>
    <x v="0"/>
  </r>
  <r>
    <n v="22854"/>
    <s v="CITY OF INDUSTRY, CA"/>
    <n v="34.019734"/>
    <n v="-117.958675"/>
    <n v="36.238162807952243"/>
    <n v="-93.11992684259171"/>
    <n v="38.193055047503258"/>
    <n v="-78.468336661466452"/>
    <n v="39.3641991525501"/>
    <n v="-118.93146197067428"/>
    <n v="2266.0664774404336"/>
    <n v="3550.9807591627346"/>
    <n v="600.56108110418359"/>
    <n v="600.56108110418359"/>
    <x v="1"/>
  </r>
  <r>
    <n v="22447.52"/>
    <s v="MILWAUKEE, WI"/>
    <n v="43.038902999999998"/>
    <n v="-87.906474000000003"/>
    <n v="36.238162807952243"/>
    <n v="-93.11992684259171"/>
    <n v="38.193055047503258"/>
    <n v="-78.468336661466452"/>
    <n v="39.3641991525501"/>
    <n v="-118.93146197067428"/>
    <n v="877.70856098314152"/>
    <n v="960.8123944142701"/>
    <n v="2612.3447400933865"/>
    <n v="877.70856098314152"/>
    <x v="0"/>
  </r>
  <r>
    <n v="22056.080000000002"/>
    <s v="FO TAN, SHATIN, ,"/>
    <n v="22.379076000000001"/>
    <n v="114.187709"/>
    <n v="36.238162807952243"/>
    <n v="-93.11992684259171"/>
    <n v="38.193055047503258"/>
    <n v="-78.468336661466452"/>
    <n v="39.3641991525501"/>
    <n v="-118.93146197067428"/>
    <n v="12893.411554126395"/>
    <n v="13151.341520321668"/>
    <n v="11209.698471527752"/>
    <n v="11209.698471527752"/>
    <x v="1"/>
  </r>
  <r>
    <n v="21717.759999999998"/>
    <s v="KLAMATH FALLS, OR"/>
    <n v="42.224867000000003"/>
    <n v="-121.78167000000001"/>
    <n v="36.238162807952243"/>
    <n v="-93.11992684259171"/>
    <n v="38.193055047503258"/>
    <n v="-78.468336661466452"/>
    <n v="39.3641991525501"/>
    <n v="-118.93146197067428"/>
    <n v="2543.4990554423562"/>
    <n v="3665.5995635812778"/>
    <n v="398.3796425139102"/>
    <n v="398.3796425139102"/>
    <x v="1"/>
  </r>
  <r>
    <n v="21496.3"/>
    <s v="TAMPA, FL"/>
    <n v="27.950575000000001"/>
    <n v="-82.457177999999999"/>
    <n v="36.238162807952243"/>
    <n v="-93.11992684259171"/>
    <n v="38.193055047503258"/>
    <n v="-78.468336661466452"/>
    <n v="39.3641991525501"/>
    <n v="-118.93146197067428"/>
    <n v="1361.4248060667646"/>
    <n v="1197.668468683069"/>
    <n v="3577.3883048158818"/>
    <n v="1197.668468683069"/>
    <x v="2"/>
  </r>
  <r>
    <n v="21450"/>
    <s v="CHULA VISTA, CA"/>
    <n v="32.640053999999999"/>
    <n v="-117.08419600000001"/>
    <n v="36.238162807952243"/>
    <n v="-93.11992684259171"/>
    <n v="38.193055047503258"/>
    <n v="-78.468336661466452"/>
    <n v="39.3641991525501"/>
    <n v="-118.93146197067428"/>
    <n v="2227.8196296204674"/>
    <n v="3527.4363348352936"/>
    <n v="765.87940993634174"/>
    <n v="765.87940993634174"/>
    <x v="1"/>
  </r>
  <r>
    <n v="20836"/>
    <s v="BELL GARDENS, CA"/>
    <n v="33.965291999999998"/>
    <n v="-118.151459"/>
    <n v="36.238162807952243"/>
    <n v="-93.11992684259171"/>
    <n v="38.193055047503258"/>
    <n v="-78.468336661466452"/>
    <n v="39.3641991525501"/>
    <n v="-118.93146197067428"/>
    <n v="2284.7598606148777"/>
    <n v="3569.7563798418114"/>
    <n v="604.34052031819988"/>
    <n v="604.34052031819988"/>
    <x v="1"/>
  </r>
  <r>
    <n v="19412.259999999998"/>
    <s v="MINNEAPOLIS, MN"/>
    <n v="44.977753"/>
    <n v="-93.265011000000001"/>
    <n v="36.238162807952243"/>
    <n v="-93.11992684259171"/>
    <n v="38.193055047503258"/>
    <n v="-78.468336661466452"/>
    <n v="39.3641991525501"/>
    <n v="-118.93146197067428"/>
    <n v="971.87396428705665"/>
    <n v="1440.1247826790184"/>
    <n v="2194.8486117222628"/>
    <n v="971.87396428705665"/>
    <x v="0"/>
  </r>
  <r>
    <n v="19185.599999999999"/>
    <s v="OKLAHOMA CITY, OK"/>
    <n v="35.467559999999999"/>
    <n v="-97.516428000000005"/>
    <n v="36.238162807952243"/>
    <n v="-93.11992684259171"/>
    <n v="38.193055047503258"/>
    <n v="-78.468336661466452"/>
    <n v="39.3641991525501"/>
    <n v="-118.93146197067428"/>
    <n v="405.35845096757038"/>
    <n v="1718.9898877231842"/>
    <n v="1935.3135809129465"/>
    <n v="405.35845096757038"/>
    <x v="0"/>
  </r>
  <r>
    <n v="18882.93"/>
    <s v="CAMP LEJEUNE, NC"/>
    <n v="34.625053999999999"/>
    <n v="-77.401340000000005"/>
    <n v="36.238162807952243"/>
    <n v="-93.11992684259171"/>
    <n v="38.193055047503258"/>
    <n v="-78.468336661466452"/>
    <n v="39.3641991525501"/>
    <n v="-118.93146197067428"/>
    <n v="1433.7803067947741"/>
    <n v="408.06224276028229"/>
    <n v="3693.0550247459441"/>
    <n v="408.06224276028229"/>
    <x v="2"/>
  </r>
  <r>
    <n v="18052.16"/>
    <s v="LIVERMORE, CA"/>
    <n v="37.681874999999998"/>
    <n v="-121.76800900000001"/>
    <n v="36.238162807952243"/>
    <n v="-93.11992684259171"/>
    <n v="38.193055047503258"/>
    <n v="-78.468336661466452"/>
    <n v="39.3641991525501"/>
    <n v="-118.93146197067428"/>
    <n v="2540.5715553727864"/>
    <n v="3762.3605748474861"/>
    <n v="309.62574489272299"/>
    <n v="309.62574489272299"/>
    <x v="1"/>
  </r>
  <r>
    <n v="17680.63"/>
    <s v="ALEXANDRIA, VA"/>
    <n v="38.804836000000002"/>
    <n v="-77.046920999999998"/>
    <n v="36.238162807952243"/>
    <n v="-93.11992684259171"/>
    <n v="38.193055047503258"/>
    <n v="-78.468336661466452"/>
    <n v="39.3641991525501"/>
    <n v="-118.93146197067428"/>
    <n v="1443.9269026495713"/>
    <n v="141.16550522266186"/>
    <n v="3582.6469232475151"/>
    <n v="141.16550522266186"/>
    <x v="2"/>
  </r>
  <r>
    <n v="15660"/>
    <s v="MEXICO, ,"/>
    <n v="23.634501"/>
    <n v="-102.552784"/>
    <n v="36.238162807952243"/>
    <n v="-93.11992684259171"/>
    <n v="38.193055047503258"/>
    <n v="-78.468336661466452"/>
    <n v="39.3641991525501"/>
    <n v="-118.93146197067428"/>
    <n v="1668.2756216648716"/>
    <n v="2796.3619198057072"/>
    <n v="2331.032206318635"/>
    <n v="1668.2756216648716"/>
    <x v="0"/>
  </r>
  <r>
    <n v="15016.91"/>
    <s v="DELTA, BC"/>
    <n v="49.095215000000003"/>
    <n v="-123.026476"/>
    <n v="36.238162807952243"/>
    <n v="-93.11992684259171"/>
    <n v="38.193055047503258"/>
    <n v="-78.468336661466452"/>
    <n v="39.3641991525501"/>
    <n v="-118.93146197067428"/>
    <n v="2805.4975046939721"/>
    <n v="3723.5367392541898"/>
    <n v="1129.7154417364"/>
    <n v="1129.7154417364"/>
    <x v="1"/>
  </r>
  <r>
    <n v="14940"/>
    <s v="SANTA FE SPRINGS, CA"/>
    <n v="33.947235999999997"/>
    <n v="-118.085345"/>
    <n v="36.238162807952243"/>
    <n v="-93.11992684259171"/>
    <n v="38.193055047503258"/>
    <n v="-78.468336661466452"/>
    <n v="39.3641991525501"/>
    <n v="-118.93146197067428"/>
    <n v="2279.3009827387423"/>
    <n v="3564.6595605316816"/>
    <n v="607.03951448528051"/>
    <n v="607.03951448528051"/>
    <x v="1"/>
  </r>
  <r>
    <n v="14791.68"/>
    <s v="DENVER, CO"/>
    <n v="39.739235999999998"/>
    <n v="-104.990251"/>
    <n v="36.238162807952243"/>
    <n v="-93.11992684259171"/>
    <n v="38.193055047503258"/>
    <n v="-78.468336661466452"/>
    <n v="39.3641991525501"/>
    <n v="-118.93146197067428"/>
    <n v="1109.6378283080164"/>
    <n v="2291.0384692690313"/>
    <n v="1194.7972719059717"/>
    <n v="1109.6378283080164"/>
    <x v="0"/>
  </r>
  <r>
    <n v="13405.2"/>
    <s v="VIRGINIA BEACH, VA"/>
    <n v="36.852925999999997"/>
    <n v="-75.977985000000004"/>
    <n v="36.238162807952243"/>
    <n v="-93.11992684259171"/>
    <n v="38.193055047503258"/>
    <n v="-78.468336661466452"/>
    <n v="39.3641991525501"/>
    <n v="-118.93146197067428"/>
    <n v="1530.798268888067"/>
    <n v="265.38852537896776"/>
    <n v="3733.0951200082186"/>
    <n v="265.38852537896776"/>
    <x v="2"/>
  </r>
  <r>
    <n v="13337.280000000004"/>
    <s v="OKLAHOMA CITY, OK"/>
    <n v="35.467559999999999"/>
    <n v="-97.516428000000005"/>
    <n v="36.238162807952243"/>
    <n v="-93.11992684259171"/>
    <n v="38.193055047503258"/>
    <n v="-78.468336661466452"/>
    <n v="39.3641991525501"/>
    <n v="-118.93146197067428"/>
    <n v="405.35845096757038"/>
    <n v="1718.9898877231842"/>
    <n v="1935.3135809129465"/>
    <n v="405.35845096757038"/>
    <x v="0"/>
  </r>
  <r>
    <n v="13337.28"/>
    <s v="MIDDLETOWN, NY"/>
    <n v="41.445926999999998"/>
    <n v="-74.422933999999998"/>
    <n v="36.238162807952243"/>
    <n v="-93.11992684259171"/>
    <n v="38.193055047503258"/>
    <n v="-78.468336661466452"/>
    <n v="39.3641991525501"/>
    <n v="-118.93146197067428"/>
    <n v="1715.4956211786193"/>
    <n v="500.07799491807509"/>
    <n v="3734.0726472975907"/>
    <n v="500.07799491807509"/>
    <x v="2"/>
  </r>
  <r>
    <n v="12080"/>
    <s v="ADDISON, IL"/>
    <n v="41.931696000000002"/>
    <n v="-87.988956000000002"/>
    <n v="36.238162807952243"/>
    <n v="-93.11992684259171"/>
    <n v="38.193055047503258"/>
    <n v="-78.468336661466452"/>
    <n v="39.3641991525501"/>
    <n v="-118.93146197067428"/>
    <n v="772.26622545970156"/>
    <n v="909.90956007147918"/>
    <n v="2611.7876151971345"/>
    <n v="772.26622545970156"/>
    <x v="0"/>
  </r>
  <r>
    <n v="11858"/>
    <s v="DALLAS, TX"/>
    <n v="32.776663999999997"/>
    <n v="-96.796987999999999"/>
    <n v="36.238162807952243"/>
    <n v="-93.11992684259171"/>
    <n v="38.193055047503258"/>
    <n v="-78.468336661466452"/>
    <n v="39.3641991525501"/>
    <n v="-118.93146197067428"/>
    <n v="511.44398956500572"/>
    <n v="1761.7052934302901"/>
    <n v="2113.2358113110568"/>
    <n v="511.44398956500572"/>
    <x v="0"/>
  </r>
  <r>
    <n v="11520"/>
    <s v="DRAPER, UT"/>
    <n v="40.524670999999998"/>
    <n v="-111.863823"/>
    <n v="36.238162807952243"/>
    <n v="-93.11992684259171"/>
    <n v="38.193055047503258"/>
    <n v="-78.468336661466452"/>
    <n v="39.3641991525501"/>
    <n v="-118.93146197067428"/>
    <n v="1698.1499571060494"/>
    <n v="2865.6628676331798"/>
    <n v="615.99031961731657"/>
    <n v="615.99031961731657"/>
    <x v="1"/>
  </r>
  <r>
    <n v="11297"/>
    <s v="ATWATER, CA"/>
    <n v="37.347717000000003"/>
    <n v="-120.609084"/>
    <n v="36.238162807952243"/>
    <n v="-93.11992684259171"/>
    <n v="38.193055047503258"/>
    <n v="-78.468336661466452"/>
    <n v="39.3641991525501"/>
    <n v="-118.93146197067428"/>
    <n v="2442.2611011123599"/>
    <n v="3672.8058525153197"/>
    <n v="267.70697488102547"/>
    <n v="267.70697488102547"/>
    <x v="1"/>
  </r>
  <r>
    <n v="10975.470000000001"/>
    <s v="WAUKEGAN, IL"/>
    <n v="42.363633"/>
    <n v="-87.844793999999993"/>
    <n v="36.238162807952243"/>
    <n v="-93.11992684259171"/>
    <n v="38.193055047503258"/>
    <n v="-78.468336661466452"/>
    <n v="39.3641991525501"/>
    <n v="-118.93146197067428"/>
    <n v="818.11038090516604"/>
    <n v="919.93876939389008"/>
    <n v="2620.5665274332141"/>
    <n v="818.11038090516604"/>
    <x v="0"/>
  </r>
  <r>
    <n v="10382"/>
    <s v="CALEXICO, CA"/>
    <n v="32.678947999999998"/>
    <n v="-115.49888300000001"/>
    <n v="36.238162807952243"/>
    <n v="-93.11992684259171"/>
    <n v="38.193055047503258"/>
    <n v="-78.468336661466452"/>
    <n v="39.3641991525501"/>
    <n v="-118.93146197067428"/>
    <n v="2084.6912810004524"/>
    <n v="3387.3841713129186"/>
    <n v="804.7368337766635"/>
    <n v="804.7368337766635"/>
    <x v="1"/>
  </r>
  <r>
    <n v="10327.130000000001"/>
    <s v="HAVRE DE GRACE, MD"/>
    <n v="39.549278999999999"/>
    <n v="-76.091616999999999"/>
    <n v="36.238162807952243"/>
    <n v="-93.11992684259171"/>
    <n v="38.193055047503258"/>
    <n v="-78.468336661466452"/>
    <n v="39.3641991525501"/>
    <n v="-118.93146197067428"/>
    <n v="1536.3242905996358"/>
    <n v="255.0879104260583"/>
    <n v="3642.3518852243919"/>
    <n v="255.0879104260583"/>
    <x v="2"/>
  </r>
  <r>
    <n v="10272"/>
    <s v="SALT LAKE CITY, UT"/>
    <n v="40.760778999999999"/>
    <n v="-111.891047"/>
    <n v="36.238162807952243"/>
    <n v="-93.11992684259171"/>
    <n v="38.193055047503258"/>
    <n v="-78.468336661466452"/>
    <n v="39.3641991525501"/>
    <n v="-118.93146197067428"/>
    <n v="1705.2708095200628"/>
    <n v="2865.4222413631169"/>
    <n v="618.75656356368847"/>
    <n v="618.75656356368847"/>
    <x v="1"/>
  </r>
  <r>
    <n v="9946"/>
    <s v="OMAHA, NE"/>
    <n v="41.252363000000003"/>
    <n v="-95.997988000000007"/>
    <n v="36.238162807952243"/>
    <n v="-93.11992684259171"/>
    <n v="38.193055047503258"/>
    <n v="-78.468336661466452"/>
    <n v="39.3641991525501"/>
    <n v="-118.93146197067428"/>
    <n v="610.77305751192932"/>
    <n v="1534.4602184822284"/>
    <n v="1950.2076376987138"/>
    <n v="610.77305751192932"/>
    <x v="0"/>
  </r>
  <r>
    <n v="9389.92"/>
    <s v="UNITED ARAB EMIRAT, ,"/>
    <n v="38.944971000000002"/>
    <n v="-77.069272999999995"/>
    <n v="36.238162807952243"/>
    <n v="-93.11992684259171"/>
    <n v="38.193055047503258"/>
    <n v="-78.468336661466452"/>
    <n v="39.3641991525501"/>
    <n v="-118.93146197067428"/>
    <n v="1443.8250937114337"/>
    <n v="147.59431681296053"/>
    <n v="3576.8987494229627"/>
    <n v="147.59431681296053"/>
    <x v="2"/>
  </r>
  <r>
    <n v="9380.2800000000007"/>
    <s v="BELOIT, WI"/>
    <n v="42.508347999999998"/>
    <n v="-89.031775999999994"/>
    <n v="36.238162807952243"/>
    <n v="-93.11992684259171"/>
    <n v="38.193055047503258"/>
    <n v="-78.468336661466452"/>
    <n v="39.3641991525501"/>
    <n v="-118.93146197067428"/>
    <n v="780.51056117602775"/>
    <n v="1014.5935676845723"/>
    <n v="2522.5064509099211"/>
    <n v="780.51056117602775"/>
    <x v="0"/>
  </r>
  <r>
    <n v="8711.58"/>
    <s v="SAN BERNARDINO, CA"/>
    <n v="34.108345"/>
    <n v="-117.289765"/>
    <n v="36.238162807952243"/>
    <n v="-93.11992684259171"/>
    <n v="38.193055047503258"/>
    <n v="-78.468336661466452"/>
    <n v="39.3641991525501"/>
    <n v="-118.93146197067428"/>
    <n v="2203.8298735625435"/>
    <n v="3489.5128520313783"/>
    <n v="602.42212362448686"/>
    <n v="602.42212362448686"/>
    <x v="1"/>
  </r>
  <r>
    <n v="5445.6399999999994"/>
    <s v="OCEANSIDE, CA"/>
    <n v="33.195869999999999"/>
    <n v="-117.37948299999999"/>
    <n v="36.238162807952243"/>
    <n v="-93.11992684259171"/>
    <n v="38.193055047503258"/>
    <n v="-78.468336661466452"/>
    <n v="39.3641991525501"/>
    <n v="-118.93146197067428"/>
    <n v="2236.9631196709247"/>
    <n v="3531.3645349322242"/>
    <n v="699.81715875600207"/>
    <n v="699.81715875600207"/>
    <x v="1"/>
  </r>
  <r>
    <n v="2811.7"/>
    <s v="VISTA, CA"/>
    <n v="33.200037000000002"/>
    <n v="-117.242536"/>
    <n v="36.238162807952243"/>
    <n v="-93.11992684259171"/>
    <n v="38.193055047503258"/>
    <n v="-78.468336661466452"/>
    <n v="39.3641991525501"/>
    <n v="-118.93146197067428"/>
    <n v="2224.5616652018402"/>
    <n v="3519.2520585329939"/>
    <n v="701.90064097471736"/>
    <n v="701.90064097471736"/>
    <x v="1"/>
  </r>
  <r>
    <n v="8256"/>
    <s v="RENO, NV"/>
    <n v="39.529632999999997"/>
    <n v="-119.81380299999999"/>
    <n v="36.238162807952243"/>
    <n v="-93.11992684259171"/>
    <n v="38.193055047503258"/>
    <n v="-78.468336661466452"/>
    <n v="39.3641991525501"/>
    <n v="-118.93146197067428"/>
    <n v="2362.2129738022991"/>
    <n v="3551.2321692790501"/>
    <n v="77.96413108015436"/>
    <n v="77.96413108015436"/>
    <x v="1"/>
  </r>
  <r>
    <n v="8254.08"/>
    <s v="OXNARD, CA"/>
    <n v="34.197505"/>
    <n v="-119.177052"/>
    <n v="36.238162807952243"/>
    <n v="-93.11992684259171"/>
    <n v="38.193055047503258"/>
    <n v="-78.468336661466452"/>
    <n v="39.3641991525501"/>
    <n v="-118.93146197067428"/>
    <n v="2370.7883829885677"/>
    <n v="3650.5538220613134"/>
    <n v="574.92513210934544"/>
    <n v="574.92513210934544"/>
    <x v="1"/>
  </r>
  <r>
    <n v="7876"/>
    <s v="LAVERNE, CA"/>
    <n v="34.100842999999998"/>
    <n v="-117.76783500000001"/>
    <n v="36.238162807952243"/>
    <n v="-93.11992684259171"/>
    <n v="38.193055047503258"/>
    <n v="-78.468336661466452"/>
    <n v="39.3641991525501"/>
    <n v="-118.93146197067428"/>
    <n v="2246.8875640747374"/>
    <n v="3531.4206041661578"/>
    <n v="594.35657041750142"/>
    <n v="594.35657041750142"/>
    <x v="1"/>
  </r>
  <r>
    <n v="7864.13"/>
    <s v="ANNVILLE, PA"/>
    <n v="40.329535999999997"/>
    <n v="-76.515243999999996"/>
    <n v="36.238162807952243"/>
    <n v="-93.11992684259171"/>
    <n v="38.193055047503258"/>
    <n v="-78.468336661466452"/>
    <n v="39.3641991525501"/>
    <n v="-118.93146197067428"/>
    <n v="1516.3141228636287"/>
    <n v="291.03467565096071"/>
    <n v="3587.6166520368865"/>
    <n v="291.03467565096071"/>
    <x v="2"/>
  </r>
  <r>
    <n v="6709.92"/>
    <s v="DALLAS, TX"/>
    <n v="32.776663999999997"/>
    <n v="-96.796987999999999"/>
    <n v="36.238162807952243"/>
    <n v="-93.11992684259171"/>
    <n v="38.193055047503258"/>
    <n v="-78.468336661466452"/>
    <n v="39.3641991525501"/>
    <n v="-118.93146197067428"/>
    <n v="511.44398956500572"/>
    <n v="1761.7052934302901"/>
    <n v="2113.2358113110568"/>
    <n v="511.44398956500572"/>
    <x v="0"/>
  </r>
  <r>
    <n v="6695"/>
    <s v="POMONA, CA"/>
    <n v="34.055103000000003"/>
    <n v="-117.74999099999999"/>
    <n v="36.238162807952243"/>
    <n v="-93.11992684259171"/>
    <n v="38.193055047503258"/>
    <n v="-78.468336661466452"/>
    <n v="39.3641991525501"/>
    <n v="-118.93146197067428"/>
    <n v="2246.4485455419899"/>
    <n v="3531.5219782285453"/>
    <n v="599.64726736161424"/>
    <n v="599.64726736161424"/>
    <x v="1"/>
  </r>
  <r>
    <n v="6604.69"/>
    <s v="FORT BRAGG, NC"/>
    <n v="35.141455000000001"/>
    <n v="-79.007994999999994"/>
    <n v="36.238162807952243"/>
    <n v="-93.11992684259171"/>
    <n v="38.193055047503258"/>
    <n v="-78.468336661466452"/>
    <n v="39.3641991525501"/>
    <n v="-118.93146197067428"/>
    <n v="1279.1397488782916"/>
    <n v="342.71683806320004"/>
    <n v="3535.6952676453784"/>
    <n v="342.71683806320004"/>
    <x v="2"/>
  </r>
  <r>
    <n v="6501.6"/>
    <s v="WHITTIER, CA"/>
    <n v="33.979179000000002"/>
    <n v="-118.032844"/>
    <n v="36.238162807952243"/>
    <n v="-93.11992684259171"/>
    <n v="38.193055047503258"/>
    <n v="-78.468336661466452"/>
    <n v="39.3641991525501"/>
    <n v="-118.93146197067428"/>
    <n v="2273.7633112721232"/>
    <n v="3558.9187413780851"/>
    <n v="604.1155789201398"/>
    <n v="604.1155789201398"/>
    <x v="1"/>
  </r>
  <r>
    <n v="6251.8500000000013"/>
    <s v="SHEPHERDSVILLE, KY"/>
    <n v="37.988399000000001"/>
    <n v="-85.715791999999993"/>
    <n v="36.238162807952243"/>
    <n v="-93.11992684259171"/>
    <n v="38.193055047503258"/>
    <n v="-78.468336661466452"/>
    <n v="39.3641991525501"/>
    <n v="-118.93146197067428"/>
    <n v="684.5489663494775"/>
    <n v="634.50180823752589"/>
    <n v="2871.2117911303167"/>
    <n v="634.50180823752589"/>
    <x v="2"/>
  </r>
  <r>
    <n v="6194.88"/>
    <s v="RIVERSIDE, CA"/>
    <n v="33.953349000000003"/>
    <n v="-117.396156"/>
    <n v="36.238162807952243"/>
    <n v="-93.11992684259171"/>
    <n v="38.193055047503258"/>
    <n v="-78.468336661466452"/>
    <n v="39.3641991525501"/>
    <n v="-118.93146197067428"/>
    <n v="2217.3369827802571"/>
    <n v="3504.3973887074831"/>
    <n v="617.01791582222097"/>
    <n v="617.01791582222097"/>
    <x v="1"/>
  </r>
  <r>
    <n v="6000"/>
    <s v="CHAMBERSBURG, PA"/>
    <n v="39.937590999999998"/>
    <n v="-77.661102"/>
    <n v="36.238162807952243"/>
    <n v="-93.11992684259171"/>
    <n v="38.193055047503258"/>
    <n v="-78.468336661466452"/>
    <n v="39.3641991525501"/>
    <n v="-118.93146197067428"/>
    <n v="1411.934333765633"/>
    <n v="206.11997205384009"/>
    <n v="3501.8678789698829"/>
    <n v="206.11997205384009"/>
    <x v="2"/>
  </r>
  <r>
    <n v="5990"/>
    <s v="LA PALMA, CA"/>
    <n v="33.846322000000001"/>
    <n v="-118.046139"/>
    <n v="36.238162807952243"/>
    <n v="-93.11992684259171"/>
    <n v="38.193055047503258"/>
    <n v="-78.468336661466452"/>
    <n v="39.3641991525501"/>
    <n v="-118.93146197067428"/>
    <n v="2278.4394217061981"/>
    <n v="3564.9543364084034"/>
    <n v="618.61742463831729"/>
    <n v="618.61742463831729"/>
    <x v="1"/>
  </r>
  <r>
    <n v="5588"/>
    <s v="LAREDO, TX"/>
    <n v="27.530567000000001"/>
    <n v="-99.480323999999996"/>
    <n v="36.238162807952243"/>
    <n v="-93.11992684259171"/>
    <n v="38.193055047503258"/>
    <n v="-78.468336661466452"/>
    <n v="39.3641991525501"/>
    <n v="-118.93146197067428"/>
    <n v="1138.6487110646162"/>
    <n v="2284.5925851635247"/>
    <n v="2225.2862006120226"/>
    <n v="1138.6487110646162"/>
    <x v="0"/>
  </r>
  <r>
    <n v="5564.16"/>
    <s v="COMMERCE, CA"/>
    <n v="34.000568999999999"/>
    <n v="-118.15979299999999"/>
    <n v="36.238162807952243"/>
    <n v="-93.11992684259171"/>
    <n v="38.193055047503258"/>
    <n v="-78.468336661466452"/>
    <n v="39.3641991525501"/>
    <n v="-118.93146197067428"/>
    <n v="2284.5939465916003"/>
    <n v="3569.1929172759324"/>
    <n v="600.35688197057084"/>
    <n v="600.35688197057084"/>
    <x v="1"/>
  </r>
  <r>
    <n v="5371.96"/>
    <s v="KANSAS CITY, MO"/>
    <n v="39.099727000000001"/>
    <n v="-94.578567000000007"/>
    <n v="36.238162807952243"/>
    <n v="-93.11992684259171"/>
    <n v="38.193055047503258"/>
    <n v="-78.468336661466452"/>
    <n v="39.3641991525501"/>
    <n v="-118.93146197067428"/>
    <n v="343.1011631596059"/>
    <n v="1400.8753186009787"/>
    <n v="2091.3528469534867"/>
    <n v="343.1011631596059"/>
    <x v="0"/>
  </r>
  <r>
    <n v="5186.72"/>
    <s v="KATY, TX"/>
    <n v="29.785785000000001"/>
    <n v="-95.824395999999993"/>
    <n v="36.238162807952243"/>
    <n v="-93.11992684259171"/>
    <n v="38.193055047503258"/>
    <n v="-78.468336661466452"/>
    <n v="39.3641991525501"/>
    <n v="-118.93146197067428"/>
    <n v="760.39477911660128"/>
    <n v="1848.6264812831712"/>
    <n v="2359.0309468250189"/>
    <n v="760.39477911660128"/>
    <x v="0"/>
  </r>
  <r>
    <n v="5094.0999999999995"/>
    <s v="CANTON, OH"/>
    <n v="40.798946999999998"/>
    <n v="-81.378446999999994"/>
    <n v="36.238162807952243"/>
    <n v="-93.11992684259171"/>
    <n v="38.193055047503258"/>
    <n v="-78.468336661466452"/>
    <n v="39.3641991525501"/>
    <n v="-118.93146197067428"/>
    <n v="1139.1395133761887"/>
    <n v="382.46020339656803"/>
    <n v="3174.4380362777297"/>
    <n v="382.46020339656803"/>
    <x v="2"/>
  </r>
  <r>
    <n v="2795.76"/>
    <s v="LOS ANGELES, CA"/>
    <n v="34.052233999999999"/>
    <n v="-118.243685"/>
    <n v="36.238162807952243"/>
    <n v="-93.11992684259171"/>
    <n v="38.193055047503258"/>
    <n v="-78.468336661466452"/>
    <n v="39.3641991525501"/>
    <n v="-118.93146197067428"/>
    <n v="2290.7894479205579"/>
    <n v="3574.614789868363"/>
    <n v="593.83054284960315"/>
    <n v="593.83054284960315"/>
    <x v="1"/>
  </r>
  <r>
    <n v="2283.7399999999998"/>
    <s v="OXNARD, CA"/>
    <n v="34.197505"/>
    <n v="-119.177052"/>
    <n v="36.238162807952243"/>
    <n v="-93.11992684259171"/>
    <n v="38.193055047503258"/>
    <n v="-78.468336661466452"/>
    <n v="39.3641991525501"/>
    <n v="-118.93146197067428"/>
    <n v="2370.7883829885677"/>
    <n v="3650.5538220613134"/>
    <n v="574.92513210934544"/>
    <n v="574.92513210934544"/>
    <x v="1"/>
  </r>
  <r>
    <n v="4723.619999999999"/>
    <s v="SAUGET, IL"/>
    <n v="38.596440000000001"/>
    <n v="-90.184832999999998"/>
    <n v="36.238162807952243"/>
    <n v="-93.11992684259171"/>
    <n v="38.193055047503258"/>
    <n v="-78.468336661466452"/>
    <n v="39.3641991525501"/>
    <n v="-118.93146197067428"/>
    <n v="368.67670051931577"/>
    <n v="1021.3727381255281"/>
    <n v="2475.7793323177561"/>
    <n v="368.67670051931577"/>
    <x v="0"/>
  </r>
  <r>
    <n v="4522.8999999999996"/>
    <s v="MEXICO, ,"/>
    <n v="23.634501"/>
    <n v="-102.552784"/>
    <n v="36.238162807952243"/>
    <n v="-93.11992684259171"/>
    <n v="38.193055047503258"/>
    <n v="-78.468336661466452"/>
    <n v="39.3641991525501"/>
    <n v="-118.93146197067428"/>
    <n v="1668.2756216648716"/>
    <n v="2796.3619198057072"/>
    <n v="2331.032206318635"/>
    <n v="1668.2756216648716"/>
    <x v="0"/>
  </r>
  <r>
    <n v="4184.04"/>
    <s v="CHANTILLY, VA"/>
    <n v="38.894278999999997"/>
    <n v="-77.431099000000003"/>
    <n v="36.238162807952243"/>
    <n v="-93.11992684259171"/>
    <n v="38.193055047503258"/>
    <n v="-78.468336661466452"/>
    <n v="39.3641991525501"/>
    <n v="-118.93146197067428"/>
    <n v="1412.0658835146805"/>
    <n v="119.23409215193495"/>
    <n v="3547.9502705991558"/>
    <n v="119.23409215193495"/>
    <x v="2"/>
  </r>
  <r>
    <n v="4175"/>
    <s v="ST LOUIS, MO"/>
    <n v="38.627003000000002"/>
    <n v="-90.199404000000001"/>
    <n v="36.238162807952243"/>
    <n v="-93.11992684259171"/>
    <n v="38.193055047503258"/>
    <n v="-78.468336661466452"/>
    <n v="39.3641991525501"/>
    <n v="-118.93146197067428"/>
    <n v="370.16680373484587"/>
    <n v="1022.5763283180073"/>
    <n v="2473.8856618265891"/>
    <n v="370.16680373484587"/>
    <x v="0"/>
  </r>
  <r>
    <n v="3765.3599999999997"/>
    <s v="MANSFIELD, MA"/>
    <n v="42.033456999999999"/>
    <n v="-71.219058000000004"/>
    <n v="36.238162807952243"/>
    <n v="-93.11992684259171"/>
    <n v="38.193055047503258"/>
    <n v="-78.468336661466452"/>
    <n v="39.3641991525501"/>
    <n v="-118.93146197067428"/>
    <n v="1989.15862421877"/>
    <n v="749.49054273583681"/>
    <n v="3980.9060726407911"/>
    <n v="749.49054273583681"/>
    <x v="2"/>
  </r>
  <r>
    <n v="3578.88"/>
    <s v="DENVER, CO"/>
    <n v="39.739235999999998"/>
    <n v="-104.990251"/>
    <n v="36.238162807952243"/>
    <n v="-93.11992684259171"/>
    <n v="38.193055047503258"/>
    <n v="-78.468336661466452"/>
    <n v="39.3641991525501"/>
    <n v="-118.93146197067428"/>
    <n v="1109.6378283080164"/>
    <n v="2291.0384692690313"/>
    <n v="1194.7972719059717"/>
    <n v="1109.6378283080164"/>
    <x v="0"/>
  </r>
  <r>
    <n v="3426.9400000000005"/>
    <s v="LITHIA SPRINGS, GA"/>
    <n v="33.793995000000002"/>
    <n v="-84.660489999999996"/>
    <n v="36.238162807952243"/>
    <n v="-93.11992684259171"/>
    <n v="38.193055047503258"/>
    <n v="-78.468336661466452"/>
    <n v="39.3641991525501"/>
    <n v="-118.93146197067428"/>
    <n v="816.56112608615831"/>
    <n v="741.02183872135402"/>
    <n v="3102.8382594440463"/>
    <n v="741.02183872135402"/>
    <x v="2"/>
  </r>
  <r>
    <n v="3195.3900000000008"/>
    <s v="PRATTVILLE, AL"/>
    <n v="32.464024999999999"/>
    <n v="-86.459697000000006"/>
    <n v="36.238162807952243"/>
    <n v="-93.11992684259171"/>
    <n v="38.193055047503258"/>
    <n v="-78.468336661466452"/>
    <n v="39.3641991525501"/>
    <n v="-118.93146197067428"/>
    <n v="741.28047031495794"/>
    <n v="964.36766486420515"/>
    <n v="3005.5511485813731"/>
    <n v="741.28047031495794"/>
    <x v="0"/>
  </r>
  <r>
    <n v="3102.77"/>
    <s v="ORLANDO, FL"/>
    <n v="28.538336000000001"/>
    <n v="-81.379236000000006"/>
    <n v="36.238162807952243"/>
    <n v="-93.11992684259171"/>
    <n v="38.193055047503258"/>
    <n v="-78.468336661466452"/>
    <n v="39.3641991525501"/>
    <n v="-118.93146197067428"/>
    <n v="1393.952436675203"/>
    <n v="1106.8847698750772"/>
    <n v="3636.5234695139925"/>
    <n v="1106.8847698750772"/>
    <x v="2"/>
  </r>
  <r>
    <n v="3072"/>
    <s v="DECATUR, IL"/>
    <n v="39.840314999999997"/>
    <n v="-88.954800000000006"/>
    <n v="36.238162807952243"/>
    <n v="-93.11992684259171"/>
    <n v="38.193055047503258"/>
    <n v="-78.468336661466452"/>
    <n v="39.3641991525501"/>
    <n v="-118.93146197067428"/>
    <n v="541.60820819033438"/>
    <n v="923.71803119322806"/>
    <n v="2556.67502702302"/>
    <n v="541.60820819033438"/>
    <x v="0"/>
  </r>
  <r>
    <n v="3008.8799999999997"/>
    <s v="FORT CAMPBELL, KY"/>
    <n v="36.663446999999998"/>
    <n v="-87.47739"/>
    <n v="36.238162807952243"/>
    <n v="-93.11992684259171"/>
    <n v="38.193055047503258"/>
    <n v="-78.468336661466452"/>
    <n v="39.3641991525501"/>
    <n v="-118.93146197067428"/>
    <n v="506.81304225813153"/>
    <n v="813.13225245985541"/>
    <n v="2757.8914397154672"/>
    <n v="506.81304225813153"/>
    <x v="0"/>
  </r>
  <r>
    <n v="2547.0500000000002"/>
    <s v="MEMPHIS, TN"/>
    <n v="35.149534000000003"/>
    <n v="-90.04898"/>
    <n v="36.238162807952243"/>
    <n v="-93.11992684259171"/>
    <n v="38.193055047503258"/>
    <n v="-78.468336661466452"/>
    <n v="39.3641991525501"/>
    <n v="-118.93146197067428"/>
    <n v="302.57373525418046"/>
    <n v="1085.9648288477774"/>
    <n v="2587.3366905753405"/>
    <n v="302.57373525418046"/>
    <x v="0"/>
  </r>
  <r>
    <n v="2310"/>
    <s v="GILROY, CA"/>
    <n v="37.005782000000004"/>
    <n v="-121.568275"/>
    <n v="36.238162807952243"/>
    <n v="-93.11992684259171"/>
    <n v="38.193055047503258"/>
    <n v="-78.468336661466452"/>
    <n v="39.3641991525501"/>
    <n v="-118.93146197067428"/>
    <n v="2530.8076090462628"/>
    <n v="3764.7463976514923"/>
    <n v="349.08308520440909"/>
    <n v="349.08308520440909"/>
    <x v="1"/>
  </r>
  <r>
    <n v="2222.88"/>
    <s v="CHESTER, VA"/>
    <n v="37.356816000000002"/>
    <n v="-77.441649999999996"/>
    <n v="36.238162807952243"/>
    <n v="-93.11992684259171"/>
    <n v="38.193055047503258"/>
    <n v="-78.468336661466452"/>
    <n v="39.3641991525501"/>
    <n v="-118.93146197067428"/>
    <n v="1399.9041299745857"/>
    <n v="129.57020429195515"/>
    <n v="3592.5455292146457"/>
    <n v="129.57020429195515"/>
    <x v="2"/>
  </r>
  <r>
    <n v="2036.72"/>
    <s v="CHANDLER, AZ"/>
    <n v="33.306159999999998"/>
    <n v="-111.84125"/>
    <n v="36.238162807952243"/>
    <n v="-93.11992684259171"/>
    <n v="38.193055047503258"/>
    <n v="-78.468336661466452"/>
    <n v="39.3641991525501"/>
    <n v="-118.93146197067428"/>
    <n v="1737.8816674310647"/>
    <n v="3043.393670932966"/>
    <n v="925.17914950558679"/>
    <n v="925.17914950558679"/>
    <x v="1"/>
  </r>
  <r>
    <n v="1806.0900000000001"/>
    <s v="SUMNER, WA"/>
    <n v="47.203156999999997"/>
    <n v="-122.240397"/>
    <n v="36.238162807952243"/>
    <n v="-93.11992684259171"/>
    <n v="38.193055047503258"/>
    <n v="-78.468336661466452"/>
    <n v="39.3641991525501"/>
    <n v="-118.93146197067428"/>
    <n v="2685.3522436885182"/>
    <n v="3662.399233617904"/>
    <n v="911.64605635409691"/>
    <n v="911.64605635409691"/>
    <x v="1"/>
  </r>
  <r>
    <n v="879.8900000000001"/>
    <s v="DALLAS, TX"/>
    <n v="32.776663999999997"/>
    <n v="-96.796987999999999"/>
    <n v="36.238162807952243"/>
    <n v="-93.11992684259171"/>
    <n v="38.193055047503258"/>
    <n v="-78.468336661466452"/>
    <n v="39.3641991525501"/>
    <n v="-118.93146197067428"/>
    <n v="511.44398956500572"/>
    <n v="1761.7052934302901"/>
    <n v="2113.2358113110568"/>
    <n v="511.44398956500572"/>
    <x v="0"/>
  </r>
  <r>
    <n v="833.58000000000015"/>
    <s v="WILMER, TX"/>
    <n v="32.589024000000002"/>
    <n v="-96.685271999999998"/>
    <n v="36.238162807952243"/>
    <n v="-93.11992684259171"/>
    <n v="38.193055047503258"/>
    <n v="-78.468336661466452"/>
    <n v="39.3641991525501"/>
    <n v="-118.93146197067428"/>
    <n v="521.07261207699094"/>
    <n v="1761.2420210660982"/>
    <n v="2131.9666856207332"/>
    <n v="521.07261207699094"/>
    <x v="0"/>
  </r>
  <r>
    <n v="1653.75"/>
    <s v="CANOGA PARK, CA"/>
    <n v="34.208253999999997"/>
    <n v="-118.605861"/>
    <n v="36.238162807952243"/>
    <n v="-93.11992684259171"/>
    <n v="38.193055047503258"/>
    <n v="-78.468336661466452"/>
    <n v="39.3641991525501"/>
    <n v="-118.93146197067428"/>
    <n v="2319.326800550441"/>
    <n v="3600.4856939773613"/>
    <n v="574.04590906493308"/>
    <n v="574.04590906493308"/>
    <x v="1"/>
  </r>
  <r>
    <n v="1528.23"/>
    <s v="ROMULUS, MI"/>
    <n v="42.222261000000003"/>
    <n v="-83.396598999999995"/>
    <n v="36.238162807952243"/>
    <n v="-93.11992684259171"/>
    <n v="38.193055047503258"/>
    <n v="-78.468336661466452"/>
    <n v="39.3641991525501"/>
    <n v="-118.93146197067428"/>
    <n v="1068.4436452421421"/>
    <n v="612.86836030232598"/>
    <n v="2986.4844275177043"/>
    <n v="612.86836030232598"/>
    <x v="2"/>
  </r>
  <r>
    <n v="1500"/>
    <s v="OKLAHOMA CITY, OK"/>
    <n v="35.467559999999999"/>
    <n v="-97.516428000000005"/>
    <n v="36.238162807952243"/>
    <n v="-93.11992684259171"/>
    <n v="38.193055047503258"/>
    <n v="-78.468336661466452"/>
    <n v="39.3641991525501"/>
    <n v="-118.93146197067428"/>
    <n v="405.35845096757038"/>
    <n v="1718.9898877231842"/>
    <n v="1935.3135809129465"/>
    <n v="405.35845096757038"/>
    <x v="0"/>
  </r>
  <r>
    <n v="1342.9900000000002"/>
    <s v="COVINGTON, LA"/>
    <n v="30.475470000000001"/>
    <n v="-90.100910999999996"/>
    <n v="36.238162807952243"/>
    <n v="-93.11992684259171"/>
    <n v="38.193055047503258"/>
    <n v="-78.468336661466452"/>
    <n v="39.3641991525501"/>
    <n v="-118.93146197067428"/>
    <n v="699.33218153715495"/>
    <n v="1368.1704127953135"/>
    <n v="2793.5285242737182"/>
    <n v="699.33218153715495"/>
    <x v="0"/>
  </r>
  <r>
    <n v="1342.99"/>
    <s v="PLAINFIELD, IN"/>
    <n v="39.704211999999998"/>
    <n v="-86.399439000000001"/>
    <n v="36.238162807952243"/>
    <n v="-93.11992684259171"/>
    <n v="38.193055047503258"/>
    <n v="-78.468336661466452"/>
    <n v="39.3641991525501"/>
    <n v="-118.93146197067428"/>
    <n v="703.65186922658961"/>
    <n v="705.87690593860441"/>
    <n v="2774.6873662669946"/>
    <n v="703.65186922658961"/>
    <x v="0"/>
  </r>
  <r>
    <n v="1290.24"/>
    <s v="CHULA VISTA, CA"/>
    <n v="32.640053999999999"/>
    <n v="-117.08419600000001"/>
    <n v="36.238162807952243"/>
    <n v="-93.11992684259171"/>
    <n v="38.193055047503258"/>
    <n v="-78.468336661466452"/>
    <n v="39.3641991525501"/>
    <n v="-118.93146197067428"/>
    <n v="2227.8196296204674"/>
    <n v="3527.4363348352936"/>
    <n v="765.87940993634174"/>
    <n v="765.87940993634174"/>
    <x v="1"/>
  </r>
  <r>
    <n v="1113.92"/>
    <s v="FRESNO, CA"/>
    <n v="36.746842000000001"/>
    <n v="-119.772587"/>
    <n v="36.238162807952243"/>
    <n v="-93.11992684259171"/>
    <n v="38.193055047503258"/>
    <n v="-78.468336661466452"/>
    <n v="39.3641991525501"/>
    <n v="-118.93146197067428"/>
    <n v="2375.5273080323345"/>
    <n v="3618.3835245726295"/>
    <n v="300.20542320388802"/>
    <n v="300.20542320388802"/>
    <x v="1"/>
  </r>
  <r>
    <n v="833.58"/>
    <s v="TOLLESON, AZ"/>
    <n v="33.450043000000001"/>
    <n v="-112.259321"/>
    <n v="36.238162807952243"/>
    <n v="-93.11992684259171"/>
    <n v="38.193055047503258"/>
    <n v="-78.468336661466452"/>
    <n v="39.3641991525501"/>
    <n v="-118.93146197067428"/>
    <n v="1770.8911618870313"/>
    <n v="3074.5218026352873"/>
    <n v="887.70734812150386"/>
    <n v="887.70734812150386"/>
    <x v="1"/>
  </r>
  <r>
    <n v="787.27"/>
    <s v="MCDONOUGH, GA"/>
    <n v="33.447336"/>
    <n v="-84.146861999999999"/>
    <n v="36.238162807952243"/>
    <n v="-93.11992684259171"/>
    <n v="38.193055047503258"/>
    <n v="-78.468336661466452"/>
    <n v="39.3641991525501"/>
    <n v="-118.93146197067428"/>
    <n v="875.27086895441801"/>
    <n v="734.9468100678755"/>
    <n v="3161.3179007786639"/>
    <n v="734.9468100678755"/>
    <x v="2"/>
  </r>
  <r>
    <n v="740.96"/>
    <s v="DENVER, CO"/>
    <n v="39.739235999999998"/>
    <n v="-104.990251"/>
    <n v="36.238162807952243"/>
    <n v="-93.11992684259171"/>
    <n v="38.193055047503258"/>
    <n v="-78.468336661466452"/>
    <n v="39.3641991525501"/>
    <n v="-118.93146197067428"/>
    <n v="1109.6378283080164"/>
    <n v="2291.0384692690313"/>
    <n v="1194.7972719059717"/>
    <n v="1109.6378283080164"/>
    <x v="0"/>
  </r>
  <r>
    <n v="704.97"/>
    <s v="BAYONNE, NJ"/>
    <n v="40.668714000000001"/>
    <n v="-74.114309000000006"/>
    <n v="36.238162807952243"/>
    <n v="-93.11992684259171"/>
    <n v="38.193055047503258"/>
    <n v="-78.468336661466452"/>
    <n v="39.3641991525501"/>
    <n v="-118.93146197067428"/>
    <n v="1722.7706989038384"/>
    <n v="464.24647795556592"/>
    <n v="3777.56698125713"/>
    <n v="464.24647795556592"/>
    <x v="2"/>
  </r>
  <r>
    <n v="654.66"/>
    <s v="SALT LAKE CITY, UT"/>
    <n v="40.760778999999999"/>
    <n v="-111.891047"/>
    <n v="36.238162807952243"/>
    <n v="-93.11992684259171"/>
    <n v="38.193055047503258"/>
    <n v="-78.468336661466452"/>
    <n v="39.3641991525501"/>
    <n v="-118.93146197067428"/>
    <n v="1705.2708095200628"/>
    <n v="2865.4222413631169"/>
    <n v="618.75656356368847"/>
    <n v="618.75656356368847"/>
    <x v="1"/>
  </r>
  <r>
    <n v="640"/>
    <s v="FRISCO, TX"/>
    <n v="33.150674000000002"/>
    <n v="-96.823611999999997"/>
    <n v="36.238162807952243"/>
    <n v="-93.11992684259171"/>
    <n v="38.193055047503258"/>
    <n v="-78.468336661466452"/>
    <n v="39.3641991525501"/>
    <n v="-118.93146197067428"/>
    <n v="482.11807988805043"/>
    <n v="1746.6996615602543"/>
    <n v="2092.7281088416971"/>
    <n v="482.11807988805043"/>
    <x v="0"/>
  </r>
  <r>
    <n v="635.04"/>
    <s v="GOODLETTSVILLE, TN"/>
    <n v="36.323107"/>
    <n v="-86.713329999999999"/>
    <n v="36.238162807952243"/>
    <n v="-93.11992684259171"/>
    <n v="38.193055047503258"/>
    <n v="-78.468336661466452"/>
    <n v="39.3641991525501"/>
    <n v="-118.93146197067428"/>
    <n v="574.24301083355817"/>
    <n v="758.43643227468533"/>
    <n v="2834.0678238163159"/>
    <n v="574.24301083355817"/>
    <x v="0"/>
  </r>
  <r>
    <n v="509.41"/>
    <s v="TRACY, CA"/>
    <n v="37.739651000000002"/>
    <n v="-121.425223"/>
    <n v="36.238162807952243"/>
    <n v="-93.11992684259171"/>
    <n v="38.193055047503258"/>
    <n v="-78.468336661466452"/>
    <n v="39.3641991525501"/>
    <n v="-118.93146197067428"/>
    <n v="2509.9691341272614"/>
    <n v="3731.5570950615829"/>
    <n v="282.21554782115987"/>
    <n v="282.21554782115987"/>
    <x v="1"/>
  </r>
  <r>
    <n v="463.1"/>
    <s v="LATHROP, CA"/>
    <n v="37.822704999999999"/>
    <n v="-121.27661000000001"/>
    <n v="36.238162807952243"/>
    <n v="-93.11992684259171"/>
    <n v="38.193055047503258"/>
    <n v="-78.468336661466452"/>
    <n v="39.3641991525501"/>
    <n v="-118.93146197067428"/>
    <n v="2496.1854786872982"/>
    <n v="3716.6246500362372"/>
    <n v="266.29095406480968"/>
    <n v="266.29095406480968"/>
    <x v="1"/>
  </r>
  <r>
    <n v="443.87"/>
    <s v="GARNERVILLE, NY"/>
    <n v="41.207444000000002"/>
    <n v="-73.997309000000001"/>
    <n v="36.238162807952243"/>
    <n v="-93.11992684259171"/>
    <n v="38.193055047503258"/>
    <n v="-78.468336661466452"/>
    <n v="39.3641991525501"/>
    <n v="-118.93146197067428"/>
    <n v="1744.2073884810848"/>
    <n v="508.45698102736941"/>
    <n v="3774.2810557950506"/>
    <n v="508.45698102736941"/>
    <x v="2"/>
  </r>
  <r>
    <n v="393.1"/>
    <s v="MONMOUTH JUNCTION, NJ"/>
    <n v="40.378996000000001"/>
    <n v="-74.546543999999997"/>
    <n v="36.238162807952243"/>
    <n v="-93.11992684259171"/>
    <n v="38.193055047503258"/>
    <n v="-78.468336661466452"/>
    <n v="39.3641991525501"/>
    <n v="-118.93146197067428"/>
    <n v="1681.1048358644787"/>
    <n v="415.86686344926915"/>
    <n v="3749.154417829207"/>
    <n v="415.86686344926915"/>
    <x v="2"/>
  </r>
  <r>
    <n v="370.48"/>
    <s v="ROGERS, MN"/>
    <n v="45.187801999999998"/>
    <n v="-93.552520999999999"/>
    <n v="36.238162807952243"/>
    <n v="-93.11992684259171"/>
    <n v="38.193055047503258"/>
    <n v="-78.468336661466452"/>
    <n v="39.3641991525501"/>
    <n v="-118.93146197067428"/>
    <n v="995.81696318659272"/>
    <n v="1470.7529335009867"/>
    <n v="2175.6996882825779"/>
    <n v="995.81696318659272"/>
    <x v="0"/>
  </r>
  <r>
    <n v="365.54000000000008"/>
    <s v="WEST MILFORD, NJ"/>
    <n v="41.131129000000001"/>
    <n v="-74.367324999999994"/>
    <n v="36.238162807952243"/>
    <n v="-93.11992684259171"/>
    <n v="38.193055047503258"/>
    <n v="-78.468336661466452"/>
    <n v="39.3641991525501"/>
    <n v="-118.93146197067428"/>
    <n v="1712.137910085457"/>
    <n v="479.43962264118005"/>
    <n v="3745.7582136062661"/>
    <n v="479.43962264118005"/>
    <x v="2"/>
  </r>
  <r>
    <n v="313.32000000000005"/>
    <s v="NORTHVALE, NJ"/>
    <n v="41.006486000000002"/>
    <n v="-73.949026000000003"/>
    <n v="36.238162807952243"/>
    <n v="-93.11992684259171"/>
    <n v="38.193055047503258"/>
    <n v="-78.468336661466452"/>
    <n v="39.3641991525501"/>
    <n v="-118.93146197067428"/>
    <n v="1743.5752100237548"/>
    <n v="497.6652545723914"/>
    <n v="3782.9605897398092"/>
    <n v="497.6652545723914"/>
    <x v="2"/>
  </r>
  <r>
    <n v="287.21000000000004"/>
    <s v="LYNDHURST, NJ"/>
    <n v="40.812016999999997"/>
    <n v="-74.124306000000004"/>
    <n v="36.238162807952243"/>
    <n v="-93.11992684259171"/>
    <n v="38.193055047503258"/>
    <n v="-78.468336661466452"/>
    <n v="39.3641991525501"/>
    <n v="-118.93146197067428"/>
    <n v="1724.9131090300057"/>
    <n v="472.88105151949549"/>
    <n v="3773.2474508441883"/>
    <n v="472.88105151949549"/>
    <x v="2"/>
  </r>
  <r>
    <n v="261.10000000000008"/>
    <s v="EMERSON, NJ"/>
    <n v="40.976208999999997"/>
    <n v="-74.026250000000005"/>
    <n v="36.238162807952243"/>
    <n v="-93.11992684259171"/>
    <n v="38.193055047503258"/>
    <n v="-78.468336661466452"/>
    <n v="39.3641991525501"/>
    <n v="-118.93146197067428"/>
    <n v="1736.5536909780362"/>
    <n v="490.47539241113196"/>
    <n v="3777.3508757019472"/>
    <n v="490.47539241113196"/>
    <x v="2"/>
  </r>
  <r>
    <n v="261.10000000000008"/>
    <s v="STONY POINT, NY"/>
    <n v="41.229539000000003"/>
    <n v="-73.987084999999993"/>
    <n v="36.238162807952243"/>
    <n v="-93.11992684259171"/>
    <n v="38.193055047503258"/>
    <n v="-78.468336661466452"/>
    <n v="39.3641991525501"/>
    <n v="-118.93146197067428"/>
    <n v="1745.5650574290164"/>
    <n v="510.68785670955032"/>
    <n v="3774.6049277519051"/>
    <n v="510.68785670955032"/>
    <x v="2"/>
  </r>
  <r>
    <n v="261.10000000000008"/>
    <s v="PALISADES PARK, NJ"/>
    <n v="40.848156000000003"/>
    <n v="-73.997639000000007"/>
    <n v="36.238162807952243"/>
    <n v="-93.11992684259171"/>
    <n v="38.193055047503258"/>
    <n v="-78.468336661466452"/>
    <n v="39.3641991525501"/>
    <n v="-118.93146197067428"/>
    <n v="1736.1409858301899"/>
    <n v="483.8448508228372"/>
    <n v="3782.7742275322348"/>
    <n v="483.8448508228372"/>
    <x v="2"/>
  </r>
  <r>
    <n v="261.10000000000008"/>
    <s v="RAMSEY, NJ"/>
    <n v="41.057319"/>
    <n v="-74.140977000000007"/>
    <n v="36.238162807952243"/>
    <n v="-93.11992684259171"/>
    <n v="38.193055047503258"/>
    <n v="-78.468336661466452"/>
    <n v="39.3641991525501"/>
    <n v="-118.93146197067428"/>
    <n v="1728.9524132976546"/>
    <n v="488.55150128563986"/>
    <n v="3766.0257852536515"/>
    <n v="488.55150128563986"/>
    <x v="2"/>
  </r>
  <r>
    <n v="260.55"/>
    <s v="HONOLULU, HI"/>
    <n v="21.306944000000001"/>
    <n v="-157.85833299999999"/>
    <n v="36.238162807952243"/>
    <n v="-93.11992684259171"/>
    <n v="38.193055047503258"/>
    <n v="-78.468336661466452"/>
    <n v="39.3641991525501"/>
    <n v="-118.93146197067428"/>
    <n v="6407.4657860805928"/>
    <n v="7664.7889664472286"/>
    <n v="4196.3832853066315"/>
    <n v="4196.3832853066315"/>
    <x v="1"/>
  </r>
  <r>
    <n v="235.02"/>
    <s v="MEMPHIS, TN"/>
    <n v="35.149534000000003"/>
    <n v="-90.04898"/>
    <n v="36.238162807952243"/>
    <n v="-93.11992684259171"/>
    <n v="38.193055047503258"/>
    <n v="-78.468336661466452"/>
    <n v="39.3641991525501"/>
    <n v="-118.93146197067428"/>
    <n v="302.57373525418046"/>
    <n v="1085.9648288477774"/>
    <n v="2587.3366905753405"/>
    <n v="302.57373525418046"/>
    <x v="0"/>
  </r>
  <r>
    <n v="234.99000000000007"/>
    <s v="SUFFERN, NY"/>
    <n v="41.114818"/>
    <n v="-74.149589000000006"/>
    <n v="36.238162807952243"/>
    <n v="-93.11992684259171"/>
    <n v="38.193055047503258"/>
    <n v="-78.468336661466452"/>
    <n v="39.3641991525501"/>
    <n v="-118.93146197067428"/>
    <n v="1729.5748821013231"/>
    <n v="492.07026104911074"/>
    <n v="3763.9726586677093"/>
    <n v="492.07026104911074"/>
    <x v="2"/>
  </r>
  <r>
    <n v="234.99"/>
    <s v="NEW MILFORD, NJ"/>
    <n v="40.935099000000001"/>
    <n v="-74.019028000000006"/>
    <n v="36.238162807952243"/>
    <n v="-93.11992684259171"/>
    <n v="38.193055047503258"/>
    <n v="-78.468336661466452"/>
    <n v="39.3641991525501"/>
    <n v="-118.93146197067428"/>
    <n v="1736.2457171931976"/>
    <n v="488.17785035791366"/>
    <n v="3778.9254197861937"/>
    <n v="488.17785035791366"/>
    <x v="2"/>
  </r>
  <r>
    <n v="208.88000000000005"/>
    <s v="WAYNE, NJ"/>
    <n v="40.925372000000003"/>
    <n v="-74.276544000000001"/>
    <n v="36.238162807952243"/>
    <n v="-93.11992684259171"/>
    <n v="38.193055047503258"/>
    <n v="-78.468336661466452"/>
    <n v="39.3641991525501"/>
    <n v="-118.93146197067428"/>
    <n v="1714.8278335926566"/>
    <n v="470.47034311531786"/>
    <n v="3758.0280979020695"/>
    <n v="470.47034311531786"/>
    <x v="2"/>
  </r>
  <r>
    <n v="182.77000000000004"/>
    <s v="WALLINGTON, NJ"/>
    <n v="40.853155000000001"/>
    <n v="-74.113754"/>
    <n v="36.238162807952243"/>
    <n v="-93.11992684259171"/>
    <n v="38.193055047503258"/>
    <n v="-78.468336661466452"/>
    <n v="39.3641991525501"/>
    <n v="-118.93146197067428"/>
    <n v="1726.6624913034409"/>
    <n v="476.33148796103814"/>
    <n v="3773.1203012156811"/>
    <n v="476.33148796103814"/>
    <x v="2"/>
  </r>
  <r>
    <n v="182.77000000000004"/>
    <s v="LODI, NJ"/>
    <n v="40.882322000000002"/>
    <n v="-74.083196999999998"/>
    <n v="36.238162807952243"/>
    <n v="-93.11992684259171"/>
    <n v="38.193055047503258"/>
    <n v="-78.468336661466452"/>
    <n v="39.3641991525501"/>
    <n v="-118.93146197067428"/>
    <n v="1729.8114584892608"/>
    <n v="480.33587480022612"/>
    <n v="3774.9266337525305"/>
    <n v="480.33587480022612"/>
    <x v="2"/>
  </r>
  <r>
    <n v="156.66000000000003"/>
    <s v="NEW CITY, NY"/>
    <n v="41.147595000000003"/>
    <n v="-73.989305999999999"/>
    <n v="36.238162807952243"/>
    <n v="-93.11992684259171"/>
    <n v="38.193055047503258"/>
    <n v="-78.468336661466452"/>
    <n v="39.3641991525501"/>
    <n v="-118.93146197067428"/>
    <n v="1743.4641877964793"/>
    <n v="504.74420082756296"/>
    <n v="3776.3308013557557"/>
    <n v="504.74420082756296"/>
    <x v="2"/>
  </r>
  <r>
    <n v="156.66"/>
    <s v="HILLSDALE, NJ"/>
    <n v="41.002597999999999"/>
    <n v="-74.040417000000005"/>
    <n v="36.238162807952243"/>
    <n v="-93.11992684259171"/>
    <n v="38.193055047503258"/>
    <n v="-78.468336661466452"/>
    <n v="39.3641991525501"/>
    <n v="-118.93146197067428"/>
    <n v="1735.9744676751832"/>
    <n v="491.33744785941349"/>
    <n v="3775.5614915629703"/>
    <n v="491.33744785941349"/>
    <x v="2"/>
  </r>
  <r>
    <n v="108.16"/>
    <s v="HILO, HI"/>
    <n v="19.707094000000001"/>
    <n v="-155.08848699999999"/>
    <n v="36.238162807952243"/>
    <n v="-93.11992684259171"/>
    <n v="38.193055047503258"/>
    <n v="-78.468336661466452"/>
    <n v="39.3641991525501"/>
    <n v="-118.93146197067428"/>
    <n v="6249.9621900010325"/>
    <n v="7526.0798987818171"/>
    <n v="4083.3458242539709"/>
    <n v="4083.3458242539709"/>
    <x v="1"/>
  </r>
  <r>
    <n v="92.62"/>
    <s v="SALT LAKE CITY, UT"/>
    <n v="40.760778999999999"/>
    <n v="-111.891047"/>
    <n v="36.238162807952243"/>
    <n v="-93.11992684259171"/>
    <n v="38.193055047503258"/>
    <n v="-78.468336661466452"/>
    <n v="39.3641991525501"/>
    <n v="-118.93146197067428"/>
    <n v="1705.2708095200628"/>
    <n v="2865.4222413631169"/>
    <n v="618.75656356368847"/>
    <n v="618.75656356368847"/>
    <x v="1"/>
  </r>
  <r>
    <n v="60"/>
    <s v="ANDOVER, MA"/>
    <n v="42.658335999999998"/>
    <n v="-71.136795000000006"/>
    <n v="36.238162807952243"/>
    <n v="-93.11992684259171"/>
    <n v="38.193055047503258"/>
    <n v="-78.468336661466452"/>
    <n v="39.3641991525501"/>
    <n v="-118.93146197067428"/>
    <n v="2010.8426508245693"/>
    <n v="794.24295067191395"/>
    <n v="3973.4230793063293"/>
    <n v="794.24295067191395"/>
    <x v="2"/>
  </r>
  <r>
    <n v="26.11"/>
    <s v="NORTH BERGEN, NJ"/>
    <n v="40.804267000000003"/>
    <n v="-74.012084000000002"/>
    <n v="36.238162807952243"/>
    <n v="-93.11992684259171"/>
    <n v="38.193055047503258"/>
    <n v="-78.468336661466452"/>
    <n v="39.3641991525501"/>
    <n v="-118.93146197067428"/>
    <n v="1734.023762547014"/>
    <n v="479.99497790251792"/>
    <n v="3782.6529200858567"/>
    <n v="479.99497790251792"/>
    <x v="2"/>
  </r>
  <r>
    <n v="26.11"/>
    <s v="W. NYACK, NY"/>
    <n v="41.096485000000001"/>
    <n v="-73.972915999999998"/>
    <n v="36.238162807952243"/>
    <n v="-93.11992684259171"/>
    <n v="38.193055047503258"/>
    <n v="-78.468336661466452"/>
    <n v="39.3641991525501"/>
    <n v="-118.93146197067428"/>
    <n v="1743.6337637382196"/>
    <n v="502.24914894176385"/>
    <n v="3778.8722362934896"/>
    <n v="502.24914894176385"/>
    <x v="2"/>
  </r>
  <r>
    <n v="26.11"/>
    <s v="FAIR LAWN, NJ"/>
    <n v="40.940376000000001"/>
    <n v="-74.131810000000002"/>
    <n v="36.238162807952243"/>
    <n v="-93.11992684259171"/>
    <n v="38.193055047503258"/>
    <n v="-78.468336661466452"/>
    <n v="39.3641991525501"/>
    <n v="-118.93146197067428"/>
    <n v="1727.0744575905503"/>
    <n v="481.03105641276301"/>
    <n v="3769.5471440334518"/>
    <n v="481.03105641276301"/>
    <x v="2"/>
  </r>
  <r>
    <n v="0"/>
    <s v="WILDWOOD, MO"/>
    <n v="38.582830999999999"/>
    <n v="-90.662904999999995"/>
    <n v="36.238162807952243"/>
    <n v="-93.11992684259171"/>
    <n v="38.193055047503258"/>
    <n v="-78.468336661466452"/>
    <n v="39.3641991525501"/>
    <n v="-118.93146197067428"/>
    <n v="339.18279667168406"/>
    <n v="1062.9473423731033"/>
    <n v="2435.2869645368501"/>
    <n v="339.18279667168406"/>
    <x v="0"/>
  </r>
  <r>
    <n v="0"/>
    <s v="LAVERNE, CA"/>
    <n v="34.100842999999998"/>
    <n v="-117.76783500000001"/>
    <n v="36.238162807952243"/>
    <n v="-93.11992684259171"/>
    <n v="38.193055047503258"/>
    <n v="-78.468336661466452"/>
    <n v="39.3641991525501"/>
    <n v="-118.93146197067428"/>
    <n v="2246.8875640747374"/>
    <n v="3531.4206041661578"/>
    <n v="594.35657041750142"/>
    <n v="594.35657041750142"/>
    <x v="1"/>
  </r>
  <r>
    <n v="0"/>
    <s v="EL PASO, TX"/>
    <n v="31.761877999999999"/>
    <n v="-106.485022"/>
    <n v="36.238162807952243"/>
    <n v="-93.11992684259171"/>
    <n v="38.193055047503258"/>
    <n v="-78.468336661466452"/>
    <n v="39.3641991525501"/>
    <n v="-118.93146197067428"/>
    <n v="1327.299242933718"/>
    <n v="2639.5181323069792"/>
    <n v="1405.5937033524312"/>
    <n v="1327.299242933718"/>
    <x v="0"/>
  </r>
  <r>
    <n v="0"/>
    <s v="WILDWOOD, MO"/>
    <n v="38.582830999999999"/>
    <n v="-90.662904999999995"/>
    <n v="36.238162807952243"/>
    <n v="-93.11992684259171"/>
    <n v="38.193055047503258"/>
    <n v="-78.468336661466452"/>
    <n v="39.3641991525501"/>
    <n v="-118.93146197067428"/>
    <n v="339.18279667168406"/>
    <n v="1062.9473423731033"/>
    <n v="2435.2869645368501"/>
    <n v="339.18279667168406"/>
    <x v="0"/>
  </r>
  <r>
    <n v="4507660.1999999983"/>
    <s v="HONEOYE, NY"/>
    <n v="42.790059999999997"/>
    <n v="-77.516687000000005"/>
    <n v="36.238162807952243"/>
    <n v="-93.11992684259171"/>
    <n v="38.193055047503258"/>
    <n v="-78.468336661466452"/>
    <n v="39.3641991525501"/>
    <n v="-118.93146197067428"/>
    <n v="1520.4937177518857"/>
    <n v="517.44848311310011"/>
    <n v="3457.2706676287066"/>
    <n v="517.44848311310011"/>
    <x v="2"/>
  </r>
  <r>
    <n v="3511959.6900000023"/>
    <s v="SOMERVILLE, NJ"/>
    <n v="40.574269999999999"/>
    <n v="-74.609880000000004"/>
    <n v="36.238162807952243"/>
    <n v="-93.11992684259171"/>
    <n v="38.193055047503258"/>
    <n v="-78.468336661466452"/>
    <n v="39.3641991525501"/>
    <n v="-118.93146197067428"/>
    <n v="1679.7265334932015"/>
    <n v="424.27537678090124"/>
    <n v="3739.0916923189607"/>
    <n v="424.27537678090124"/>
    <x v="2"/>
  </r>
  <r>
    <n v="774932.72000000009"/>
    <s v="QUEBEC, CANADA, ,"/>
    <n v="46.813878000000003"/>
    <n v="-71.207981000000004"/>
    <n v="36.238162807952243"/>
    <n v="-93.11992684259171"/>
    <n v="38.193055047503258"/>
    <n v="-78.468336661466452"/>
    <n v="39.3641991525501"/>
    <n v="-118.93146197067428"/>
    <n v="2158.8308508977943"/>
    <n v="1127.1938236355315"/>
    <n v="3900.3089023412276"/>
    <n v="1127.1938236355315"/>
    <x v="2"/>
  </r>
  <r>
    <n v="562037.68000000017"/>
    <s v="TAUNTON, MA"/>
    <n v="41.900100999999999"/>
    <n v="-71.089766999999995"/>
    <n v="36.238162807952243"/>
    <n v="-93.11992684259171"/>
    <n v="38.193055047503258"/>
    <n v="-78.468336661466452"/>
    <n v="39.3641991525501"/>
    <n v="-118.93146197067428"/>
    <n v="1996.7149813605467"/>
    <n v="750.82674232594502"/>
    <n v="3994.4952246484154"/>
    <n v="750.82674232594502"/>
    <x v="2"/>
  </r>
  <r>
    <n v="509872.86000000004"/>
    <s v="WEST BOYLSTON, MA"/>
    <n v="42.366759000000002"/>
    <n v="-71.785627000000005"/>
    <n v="36.238162807952243"/>
    <n v="-93.11992684259171"/>
    <n v="38.193055047503258"/>
    <n v="-78.468336661466452"/>
    <n v="39.3641991525501"/>
    <n v="-118.93146197067428"/>
    <n v="1951.6022615867532"/>
    <n v="732.22407023528638"/>
    <n v="3927.6628605135916"/>
    <n v="732.22407023528638"/>
    <x v="2"/>
  </r>
  <r>
    <n v="492692.42"/>
    <s v="HANOVER, MD"/>
    <n v="39.195504"/>
    <n v="-76.722823000000005"/>
    <n v="36.238162807952243"/>
    <n v="-93.11992684259171"/>
    <n v="38.193055047503258"/>
    <n v="-78.468336661466452"/>
    <n v="39.3641991525501"/>
    <n v="-118.93146197067428"/>
    <n v="1477.0610514905829"/>
    <n v="188.07179307221884"/>
    <n v="3599.0907071899169"/>
    <n v="188.07179307221884"/>
    <x v="2"/>
  </r>
  <r>
    <n v="487741.8899999999"/>
    <s v="SCOTIA, NY"/>
    <n v="42.826464999999999"/>
    <n v="-73.964291000000003"/>
    <n v="36.238162807952243"/>
    <n v="-93.11992684259171"/>
    <n v="38.193055047503258"/>
    <n v="-78.468336661466452"/>
    <n v="39.3641991525501"/>
    <n v="-118.93146197067428"/>
    <n v="1793.3725451561713"/>
    <n v="640.42920328620755"/>
    <n v="3742.9909580137673"/>
    <n v="640.42920328620755"/>
    <x v="2"/>
  </r>
  <r>
    <n v="260873.46"/>
    <s v="JACKSONVILLE, FL"/>
    <n v="30.332184000000002"/>
    <n v="-81.655651000000006"/>
    <n v="36.238162807952243"/>
    <n v="-93.11992684259171"/>
    <n v="38.193055047503258"/>
    <n v="-78.468336661466452"/>
    <n v="39.3641991525501"/>
    <n v="-118.93146197067428"/>
    <n v="1250.3658751693692"/>
    <n v="921.68180953835383"/>
    <n v="3519.0505640615843"/>
    <n v="921.68180953835383"/>
    <x v="2"/>
  </r>
  <r>
    <n v="221448.72"/>
    <s v="JACKSONVILLE, FL"/>
    <n v="30.332184000000002"/>
    <n v="-81.655651000000006"/>
    <n v="36.238162807952243"/>
    <n v="-93.11992684259171"/>
    <n v="38.193055047503258"/>
    <n v="-78.468336661466452"/>
    <n v="39.3641991525501"/>
    <n v="-118.93146197067428"/>
    <n v="1250.3658751693692"/>
    <n v="921.68180953835383"/>
    <n v="3519.0505640615843"/>
    <n v="921.68180953835383"/>
    <x v="2"/>
  </r>
  <r>
    <n v="450867.86"/>
    <s v="BATON ROUGE, LA"/>
    <n v="30.458283000000002"/>
    <n v="-91.140320000000003"/>
    <n v="36.238162807952243"/>
    <n v="-93.11992684259171"/>
    <n v="38.193055047503258"/>
    <n v="-78.468336661466452"/>
    <n v="39.3641991525501"/>
    <n v="-118.93146197067428"/>
    <n v="668.42957872655984"/>
    <n v="1444.6910426268587"/>
    <n v="2707.1528144555787"/>
    <n v="668.42957872655984"/>
    <x v="0"/>
  </r>
  <r>
    <n v="392304.20999999996"/>
    <s v="MIAMI, FL"/>
    <n v="25.761679999999998"/>
    <n v="-80.191789999999997"/>
    <n v="36.238162807952243"/>
    <n v="-93.11992684259171"/>
    <n v="38.193055047503258"/>
    <n v="-78.468336661466452"/>
    <n v="39.3641991525501"/>
    <n v="-118.93146197067428"/>
    <n v="1692.5925599125389"/>
    <n v="1391.7491611501596"/>
    <n v="3896.1135398144179"/>
    <n v="1391.7491611501596"/>
    <x v="2"/>
  </r>
  <r>
    <n v="389118.39999999997"/>
    <s v="ORLANDO, FL"/>
    <n v="28.538336000000001"/>
    <n v="-81.379236000000006"/>
    <n v="36.238162807952243"/>
    <n v="-93.11992684259171"/>
    <n v="38.193055047503258"/>
    <n v="-78.468336661466452"/>
    <n v="39.3641991525501"/>
    <n v="-118.93146197067428"/>
    <n v="1393.952436675203"/>
    <n v="1106.8847698750772"/>
    <n v="3636.5234695139925"/>
    <n v="1106.8847698750772"/>
    <x v="2"/>
  </r>
  <r>
    <n v="333918.8"/>
    <s v="CALERA, AL"/>
    <n v="33.102896999999999"/>
    <n v="-86.753597999999997"/>
    <n v="36.238162807952243"/>
    <n v="-93.11992684259171"/>
    <n v="38.193055047503258"/>
    <n v="-78.468336661466452"/>
    <n v="39.3641991525501"/>
    <n v="-118.93146197067428"/>
    <n v="678.36860030107584"/>
    <n v="937.84399294042828"/>
    <n v="2952.0614449324839"/>
    <n v="678.36860030107584"/>
    <x v="0"/>
  </r>
  <r>
    <n v="331727.82000000007"/>
    <s v="JAMESBURG, NJ"/>
    <n v="40.352607999999996"/>
    <n v="-74.440151"/>
    <n v="36.238162807952243"/>
    <n v="-93.11992684259171"/>
    <n v="38.193055047503258"/>
    <n v="-78.468336661466452"/>
    <n v="39.3641991525501"/>
    <n v="-118.93146197067428"/>
    <n v="1689.4857379768787"/>
    <n v="421.7043344259414"/>
    <n v="3758.598385105844"/>
    <n v="421.7043344259414"/>
    <x v="2"/>
  </r>
  <r>
    <n v="328939.56"/>
    <s v="HEBRON, KY"/>
    <n v="39.066147000000001"/>
    <n v="-84.703188999999995"/>
    <n v="36.238162807952243"/>
    <n v="-93.11992684259171"/>
    <n v="38.193055047503258"/>
    <n v="-78.468336661466452"/>
    <n v="39.3641991525501"/>
    <n v="-118.93146197067428"/>
    <n v="804.52388325010531"/>
    <n v="550.1067973767498"/>
    <n v="2931.1096138962816"/>
    <n v="550.1067973767498"/>
    <x v="2"/>
  </r>
  <r>
    <n v="314708.75"/>
    <s v="FORT WAYNE, IN"/>
    <n v="41.079273000000001"/>
    <n v="-85.139351000000005"/>
    <n v="36.238162807952243"/>
    <n v="-93.11992684259171"/>
    <n v="38.193055047503258"/>
    <n v="-78.468336661466452"/>
    <n v="39.3641991525501"/>
    <n v="-118.93146197067428"/>
    <n v="876.82368351726495"/>
    <n v="654.95691432184458"/>
    <n v="2857.4192949886883"/>
    <n v="654.95691432184458"/>
    <x v="2"/>
  </r>
  <r>
    <n v="306945.03000000003"/>
    <s v="CLINTON, MA"/>
    <n v="42.416763000000003"/>
    <n v="-71.682907999999998"/>
    <n v="36.238162807952243"/>
    <n v="-93.11992684259171"/>
    <n v="38.193055047503258"/>
    <n v="-78.468336661466452"/>
    <n v="39.3641991525501"/>
    <n v="-118.93146197067428"/>
    <n v="1961.0932950379793"/>
    <n v="742.3067534079089"/>
    <n v="3934.8345237371427"/>
    <n v="742.3067534079089"/>
    <x v="2"/>
  </r>
  <r>
    <n v="298311.90000000002"/>
    <s v="SAUK VILLAGE, IL"/>
    <n v="41.488368999999999"/>
    <n v="-87.567541000000006"/>
    <n v="36.238162807952243"/>
    <n v="-93.11992684259171"/>
    <n v="38.193055047503258"/>
    <n v="-78.468336661466452"/>
    <n v="39.3641991525501"/>
    <n v="-118.93146197067428"/>
    <n v="755.89276799265474"/>
    <n v="858.35203859241324"/>
    <n v="2650.7311017062807"/>
    <n v="755.89276799265474"/>
    <x v="0"/>
  </r>
  <r>
    <n v="296551.19999999995"/>
    <s v="SHEBOYGAN, WI"/>
    <n v="43.750827999999998"/>
    <n v="-87.714529999999996"/>
    <n v="36.238162807952243"/>
    <n v="-93.11992684259171"/>
    <n v="38.193055047503258"/>
    <n v="-78.468336661466452"/>
    <n v="39.3641991525501"/>
    <n v="-118.93146197067428"/>
    <n v="953.34344719045191"/>
    <n v="991.16469955211301"/>
    <n v="2626.630821371296"/>
    <n v="953.34344719045191"/>
    <x v="0"/>
  </r>
  <r>
    <n v="292244.63"/>
    <s v="CANADA, ,"/>
    <n v="49.287486999999999"/>
    <n v="-123.119646"/>
    <n v="36.238162807952243"/>
    <n v="-93.11992684259171"/>
    <n v="38.193055047503258"/>
    <n v="-78.468336661466452"/>
    <n v="39.3641991525501"/>
    <n v="-118.93146197067428"/>
    <n v="2819.0166849884117"/>
    <n v="3731.0557266291921"/>
    <n v="1152.1399097314527"/>
    <n v="1152.1399097314527"/>
    <x v="1"/>
  </r>
  <r>
    <n v="272204.28000000003"/>
    <s v="PORTLAND, ME"/>
    <n v="43.661470999999999"/>
    <n v="-70.255325999999997"/>
    <n v="36.238162807952243"/>
    <n v="-93.11992684259171"/>
    <n v="38.193055047503258"/>
    <n v="-78.468336661466452"/>
    <n v="39.3641991525501"/>
    <n v="-118.93146197067428"/>
    <n v="2107.7599670607988"/>
    <n v="918.85896581085035"/>
    <n v="4022.6652643938723"/>
    <n v="918.85896581085035"/>
    <x v="2"/>
  </r>
  <r>
    <n v="271585.41000000003"/>
    <s v="JACKSONVILLE, FL"/>
    <n v="30.332184000000002"/>
    <n v="-81.655651000000006"/>
    <n v="36.238162807952243"/>
    <n v="-93.11992684259171"/>
    <n v="38.193055047503258"/>
    <n v="-78.468336661466452"/>
    <n v="39.3641991525501"/>
    <n v="-118.93146197067428"/>
    <n v="1250.3658751693692"/>
    <n v="921.68180953835383"/>
    <n v="3519.0505640615843"/>
    <n v="921.68180953835383"/>
    <x v="2"/>
  </r>
  <r>
    <n v="258124.26"/>
    <s v="ROMEOVILLE, IL"/>
    <n v="41.647531000000001"/>
    <n v="-88.089506"/>
    <n v="36.238162807952243"/>
    <n v="-93.11992684259171"/>
    <n v="38.193055047503258"/>
    <n v="-78.468336661466452"/>
    <n v="39.3641991525501"/>
    <n v="-118.93146197067428"/>
    <n v="742.0253195951185"/>
    <n v="905.24359669990895"/>
    <n v="2605.918596998365"/>
    <n v="742.0253195951185"/>
    <x v="0"/>
  </r>
  <r>
    <n v="241281.15999999997"/>
    <s v="SPARTANBURG, SC"/>
    <n v="34.949567000000002"/>
    <n v="-81.932047999999995"/>
    <n v="36.238162807952243"/>
    <n v="-93.11992684259171"/>
    <n v="38.193055047503258"/>
    <n v="-78.468336661466452"/>
    <n v="39.3641991525501"/>
    <n v="-118.93146197067428"/>
    <n v="1021.1064231146245"/>
    <n v="475.05189388140747"/>
    <n v="3292.1784669772105"/>
    <n v="475.05189388140747"/>
    <x v="2"/>
  </r>
  <r>
    <n v="234094.99999999997"/>
    <s v="AVON, OH"/>
    <n v="41.451709000000001"/>
    <n v="-82.035421999999997"/>
    <n v="36.238162807952243"/>
    <n v="-93.11992684259171"/>
    <n v="38.193055047503258"/>
    <n v="-78.468336661466452"/>
    <n v="39.3641991525501"/>
    <n v="-118.93146197067428"/>
    <n v="1120.0847209427538"/>
    <n v="473.29340003583536"/>
    <n v="3108.8977933790411"/>
    <n v="473.29340003583536"/>
    <x v="2"/>
  </r>
  <r>
    <n v="231765.52"/>
    <s v="FENTON, MI"/>
    <n v="42.797806000000001"/>
    <n v="-83.704949999999997"/>
    <n v="36.238162807952243"/>
    <n v="-93.11992684259171"/>
    <n v="38.193055047503258"/>
    <n v="-78.468336661466452"/>
    <n v="39.3641991525501"/>
    <n v="-118.93146197067428"/>
    <n v="1086.9593392471711"/>
    <n v="676.64566230182027"/>
    <n v="2955.3980010684718"/>
    <n v="676.64566230182027"/>
    <x v="2"/>
  </r>
  <r>
    <n v="204996.88"/>
    <s v="AMARILLO, TX"/>
    <n v="35.221997000000002"/>
    <n v="-101.83129700000001"/>
    <n v="36.238162807952243"/>
    <n v="-93.11992684259171"/>
    <n v="38.193055047503258"/>
    <n v="-78.468336661466452"/>
    <n v="39.3641991525501"/>
    <n v="-118.93146197067428"/>
    <n v="794.1303907199449"/>
    <n v="2102.9620998516134"/>
    <n v="1578.4124276037696"/>
    <n v="794.1303907199449"/>
    <x v="0"/>
  </r>
  <r>
    <n v="204841.13"/>
    <s v="WINNIPEG, MB"/>
    <n v="49.895136000000001"/>
    <n v="-97.138373999999999"/>
    <n v="36.238162807952243"/>
    <n v="-93.11992684259171"/>
    <n v="38.193055047503258"/>
    <n v="-78.468336661466452"/>
    <n v="39.3641991525501"/>
    <n v="-118.93146197067428"/>
    <n v="1552.6773323004213"/>
    <n v="1969.9932021849513"/>
    <n v="2072.3508101561038"/>
    <n v="1552.6773323004213"/>
    <x v="0"/>
  </r>
  <r>
    <n v="198807.84"/>
    <s v="MORRIS, IL"/>
    <n v="41.357253999999998"/>
    <n v="-88.421177999999998"/>
    <n v="36.238162807952243"/>
    <n v="-93.11992684259171"/>
    <n v="38.193055047503258"/>
    <n v="-78.468336661466452"/>
    <n v="39.3641991525501"/>
    <n v="-118.93146197067428"/>
    <n v="699.61253944630187"/>
    <n v="919.75608266685822"/>
    <n v="2581.2055449377326"/>
    <n v="699.61253944630187"/>
    <x v="0"/>
  </r>
  <r>
    <n v="189365.76000000001"/>
    <s v="SPAIN, ,"/>
    <n v="40.434617000000003"/>
    <n v="-3.6867480000000001"/>
    <n v="36.238162807952243"/>
    <n v="-93.11992684259171"/>
    <n v="38.193055047503258"/>
    <n v="-78.468336661466452"/>
    <n v="39.3641991525501"/>
    <n v="-118.93146197067428"/>
    <n v="7458.7373194979018"/>
    <n v="6235.6549385892713"/>
    <n v="8981.2757537470952"/>
    <n v="6235.6549385892713"/>
    <x v="2"/>
  </r>
  <r>
    <n v="188916.95999999996"/>
    <s v="HOUSTON, TX"/>
    <n v="29.760427"/>
    <n v="-95.369803000000005"/>
    <n v="36.238162807952243"/>
    <n v="-93.11992684259171"/>
    <n v="38.193055047503258"/>
    <n v="-78.468336661466452"/>
    <n v="39.3641991525501"/>
    <n v="-118.93146197067428"/>
    <n v="750.15563271273356"/>
    <n v="1814.4355039398274"/>
    <n v="2397.4061478753365"/>
    <n v="750.15563271273356"/>
    <x v="0"/>
  </r>
  <r>
    <n v="186000.16000000003"/>
    <s v="ST LAURENT, QU"/>
    <n v="45.522632000000002"/>
    <n v="-73.691890000000001"/>
    <n v="36.238162807952243"/>
    <n v="-93.11992684259171"/>
    <n v="38.193055047503258"/>
    <n v="-78.468336661466452"/>
    <n v="39.3641991525501"/>
    <n v="-118.93146197067428"/>
    <n v="1924.490978932025"/>
    <n v="905.5141323218262"/>
    <n v="3724.0469294539471"/>
    <n v="905.5141323218262"/>
    <x v="2"/>
  </r>
  <r>
    <n v="185559.87000000002"/>
    <s v="AUSTELL, GA"/>
    <n v="33.812606000000002"/>
    <n v="-84.634377999999998"/>
    <n v="36.238162807952243"/>
    <n v="-93.11992684259171"/>
    <n v="38.193055047503258"/>
    <n v="-78.468336661466452"/>
    <n v="39.3641991525501"/>
    <n v="-118.93146197067428"/>
    <n v="818.03581079331434"/>
    <n v="737.8461161599007"/>
    <n v="3104.3241239693748"/>
    <n v="737.8461161599007"/>
    <x v="2"/>
  </r>
  <r>
    <n v="185373.10000000003"/>
    <s v="BRAMPTON, ON"/>
    <n v="43.731547999999997"/>
    <n v="-79.762417999999997"/>
    <n v="36.238162807952243"/>
    <n v="-93.11992684259171"/>
    <n v="38.193055047503258"/>
    <n v="-78.468336661466452"/>
    <n v="39.3641991525501"/>
    <n v="-118.93146197067428"/>
    <n v="1407.5660496655391"/>
    <n v="625.34029017932619"/>
    <n v="3264.6474416613405"/>
    <n v="625.34029017932619"/>
    <x v="2"/>
  </r>
  <r>
    <n v="184831.04"/>
    <s v="SAINT LOUIS, MO"/>
    <n v="38.627003000000002"/>
    <n v="-90.199404000000001"/>
    <n v="36.238162807952243"/>
    <n v="-93.11992684259171"/>
    <n v="38.193055047503258"/>
    <n v="-78.468336661466452"/>
    <n v="39.3641991525501"/>
    <n v="-118.93146197067428"/>
    <n v="370.16680373484587"/>
    <n v="1022.5763283180073"/>
    <n v="2473.8856618265891"/>
    <n v="370.16680373484587"/>
    <x v="0"/>
  </r>
  <r>
    <n v="177582.47999999995"/>
    <s v="MILWAUKEE, WI"/>
    <n v="43.038902999999998"/>
    <n v="-87.906474000000003"/>
    <n v="36.238162807952243"/>
    <n v="-93.11992684259171"/>
    <n v="38.193055047503258"/>
    <n v="-78.468336661466452"/>
    <n v="39.3641991525501"/>
    <n v="-118.93146197067428"/>
    <n v="877.70856098314152"/>
    <n v="960.8123944142701"/>
    <n v="2612.3447400933865"/>
    <n v="877.70856098314152"/>
    <x v="0"/>
  </r>
  <r>
    <n v="167327.88"/>
    <s v="DALLAS, TX"/>
    <n v="32.776663999999997"/>
    <n v="-96.796987999999999"/>
    <n v="36.238162807952243"/>
    <n v="-93.11992684259171"/>
    <n v="38.193055047503258"/>
    <n v="-78.468336661466452"/>
    <n v="39.3641991525501"/>
    <n v="-118.93146197067428"/>
    <n v="511.44398956500572"/>
    <n v="1761.7052934302901"/>
    <n v="2113.2358113110568"/>
    <n v="511.44398956500572"/>
    <x v="0"/>
  </r>
  <r>
    <n v="162208.27999999997"/>
    <s v="YORK, PA"/>
    <n v="39.962598"/>
    <n v="-76.727744999999999"/>
    <n v="36.238162807952243"/>
    <n v="-93.11992684259171"/>
    <n v="38.193055047503258"/>
    <n v="-78.468336661466452"/>
    <n v="39.3641991525501"/>
    <n v="-118.93146197067428"/>
    <n v="1490.4603930916651"/>
    <n v="247.55650750425329"/>
    <n v="3578.8798322137372"/>
    <n v="247.55650750425329"/>
    <x v="2"/>
  </r>
  <r>
    <n v="158948.44"/>
    <s v="AUBURN, NY"/>
    <n v="42.931733999999999"/>
    <n v="-76.566052999999997"/>
    <n v="36.238162807952243"/>
    <n v="-93.11992684259171"/>
    <n v="38.193055047503258"/>
    <n v="-78.468336661466452"/>
    <n v="39.3641991525501"/>
    <n v="-118.93146197067428"/>
    <n v="1598.0264432541569"/>
    <n v="550.83189013326739"/>
    <n v="3531.763553558304"/>
    <n v="550.83189013326739"/>
    <x v="2"/>
  </r>
  <r>
    <n v="156559.63999999998"/>
    <s v="COLLEGE PARK, GA"/>
    <n v="33.653443000000003"/>
    <n v="-84.449371999999997"/>
    <n v="36.238162807952243"/>
    <n v="-93.11992684259171"/>
    <n v="38.193055047503258"/>
    <n v="-78.468336661466452"/>
    <n v="39.3641991525501"/>
    <n v="-118.93146197067428"/>
    <n v="840.53561091570907"/>
    <n v="737.82017380077252"/>
    <n v="3126.7514016553814"/>
    <n v="737.82017380077252"/>
    <x v="2"/>
  </r>
  <r>
    <n v="156122.82"/>
    <s v="MONMOUTH JUNCTION, NJ"/>
    <n v="40.378996000000001"/>
    <n v="-74.546543999999997"/>
    <n v="36.238162807952243"/>
    <n v="-93.11992684259171"/>
    <n v="38.193055047503258"/>
    <n v="-78.468336661466452"/>
    <n v="39.3641991525501"/>
    <n v="-118.93146197067428"/>
    <n v="1681.1048358644787"/>
    <n v="415.86686344926915"/>
    <n v="3749.154417829207"/>
    <n v="415.86686344926915"/>
    <x v="2"/>
  </r>
  <r>
    <n v="153220.21"/>
    <s v="WARRENTON, MO"/>
    <n v="38.821185"/>
    <n v="-91.139197999999993"/>
    <n v="36.238162807952243"/>
    <n v="-93.11992684259171"/>
    <n v="38.193055047503258"/>
    <n v="-78.468336661466452"/>
    <n v="39.3641991525501"/>
    <n v="-118.93146197067428"/>
    <n v="336.13496963179938"/>
    <n v="1103.8574958665738"/>
    <n v="2389.77291932962"/>
    <n v="336.13496963179938"/>
    <x v="0"/>
  </r>
  <r>
    <n v="146410.10999999999"/>
    <s v="GREENVILLE, SC"/>
    <n v="34.852618"/>
    <n v="-82.394009999999994"/>
    <n v="36.238162807952243"/>
    <n v="-93.11992684259171"/>
    <n v="38.193055047503258"/>
    <n v="-78.468336661466452"/>
    <n v="39.3641991525501"/>
    <n v="-118.93146197067428"/>
    <n v="982.04027663054671"/>
    <n v="510.7962760763786"/>
    <n v="3256.1550428535329"/>
    <n v="510.7962760763786"/>
    <x v="2"/>
  </r>
  <r>
    <n v="140548.80000000002"/>
    <s v="QUEBEC, CANADA, ,"/>
    <n v="46.813878000000003"/>
    <n v="-71.207981000000004"/>
    <n v="36.238162807952243"/>
    <n v="-93.11992684259171"/>
    <n v="38.193055047503258"/>
    <n v="-78.468336661466452"/>
    <n v="39.3641991525501"/>
    <n v="-118.93146197067428"/>
    <n v="2158.8308508977943"/>
    <n v="1127.1938236355315"/>
    <n v="3900.3089023412276"/>
    <n v="1127.1938236355315"/>
    <x v="2"/>
  </r>
  <r>
    <n v="133399.38"/>
    <s v="LUMBERTON, NC"/>
    <n v="34.618220000000001"/>
    <n v="-79.008641999999995"/>
    <n v="36.238162807952243"/>
    <n v="-93.11992684259171"/>
    <n v="38.193055047503258"/>
    <n v="-78.468336661466452"/>
    <n v="39.3641991525501"/>
    <n v="-118.93146197067428"/>
    <n v="1290.0122837827837"/>
    <n v="400.43086187467617"/>
    <n v="3555.6019316913907"/>
    <n v="400.43086187467617"/>
    <x v="2"/>
  </r>
  <r>
    <n v="131246.28"/>
    <s v="MINNEAPOLIS, MN"/>
    <n v="44.977753"/>
    <n v="-93.265011000000001"/>
    <n v="36.238162807952243"/>
    <n v="-93.11992684259171"/>
    <n v="38.193055047503258"/>
    <n v="-78.468336661466452"/>
    <n v="39.3641991525501"/>
    <n v="-118.93146197067428"/>
    <n v="971.87396428705665"/>
    <n v="1440.1247826790184"/>
    <n v="2194.8486117222628"/>
    <n v="971.87396428705665"/>
    <x v="0"/>
  </r>
  <r>
    <n v="129774.56"/>
    <s v="MECHANICSBURG, PA"/>
    <n v="40.214257000000003"/>
    <n v="-77.008588000000003"/>
    <n v="36.238162807952243"/>
    <n v="-93.11992684259171"/>
    <n v="38.193055047503258"/>
    <n v="-78.468336661466452"/>
    <n v="39.3641991525501"/>
    <n v="-118.93146197067428"/>
    <n v="1472.6932853031994"/>
    <n v="257.53952944404199"/>
    <n v="3549.4667106453103"/>
    <n v="257.53952944404199"/>
    <x v="2"/>
  </r>
  <r>
    <n v="128786.36"/>
    <s v="MONROVIA, MD"/>
    <n v="39.372242999999997"/>
    <n v="-77.270985999999994"/>
    <n v="36.238162807952243"/>
    <n v="-93.11992684259171"/>
    <n v="38.193055047503258"/>
    <n v="-78.468336661466452"/>
    <n v="39.3641991525501"/>
    <n v="-118.93146197067428"/>
    <n v="1433.258450898056"/>
    <n v="167.22009984333704"/>
    <n v="3548.5883703044965"/>
    <n v="167.22009984333704"/>
    <x v="2"/>
  </r>
  <r>
    <n v="124421.08"/>
    <s v="DALLAS, TX"/>
    <n v="32.776663999999997"/>
    <n v="-96.796987999999999"/>
    <n v="36.238162807952243"/>
    <n v="-93.11992684259171"/>
    <n v="38.193055047503258"/>
    <n v="-78.468336661466452"/>
    <n v="39.3641991525501"/>
    <n v="-118.93146197067428"/>
    <n v="511.44398956500572"/>
    <n v="1761.7052934302901"/>
    <n v="2113.2358113110568"/>
    <n v="511.44398956500572"/>
    <x v="0"/>
  </r>
  <r>
    <n v="122551.07999999999"/>
    <s v="WEST PALM BEACH, FL"/>
    <n v="26.715342"/>
    <n v="-80.053375000000003"/>
    <n v="36.238162807952243"/>
    <n v="-93.11992684259171"/>
    <n v="38.193055047503258"/>
    <n v="-78.468336661466452"/>
    <n v="39.3641991525501"/>
    <n v="-118.93146197067428"/>
    <n v="1627.0709043394418"/>
    <n v="1284.8343784857727"/>
    <n v="3851.6627448980389"/>
    <n v="1284.8343784857727"/>
    <x v="2"/>
  </r>
  <r>
    <n v="121948.2"/>
    <s v="FT. WAYNE, IN"/>
    <n v="41.079273000000001"/>
    <n v="-85.139351000000005"/>
    <n v="36.238162807952243"/>
    <n v="-93.11992684259171"/>
    <n v="38.193055047503258"/>
    <n v="-78.468336661466452"/>
    <n v="39.3641991525501"/>
    <n v="-118.93146197067428"/>
    <n v="876.82368351726495"/>
    <n v="654.95691432184458"/>
    <n v="2857.4192949886883"/>
    <n v="654.95691432184458"/>
    <x v="2"/>
  </r>
  <r>
    <n v="111631.52"/>
    <s v="LANCASTER, NY"/>
    <n v="42.898235999999997"/>
    <n v="-78.634200000000007"/>
    <n v="36.238162807952243"/>
    <n v="-93.11992684259171"/>
    <n v="38.193055047503258"/>
    <n v="-78.468336661466452"/>
    <n v="39.3641991525501"/>
    <n v="-118.93146197067428"/>
    <n v="1442.7510981359912"/>
    <n v="523.3791445243337"/>
    <n v="3365.3713685131938"/>
    <n v="523.3791445243337"/>
    <x v="2"/>
  </r>
  <r>
    <n v="111086.75999999998"/>
    <s v="BELLEFONTAINE, OH"/>
    <n v="40.361164000000002"/>
    <n v="-83.759656000000007"/>
    <n v="36.238162807952243"/>
    <n v="-93.11992684259171"/>
    <n v="38.193055047503258"/>
    <n v="-78.468336661466452"/>
    <n v="39.3641991525501"/>
    <n v="-118.93146197067428"/>
    <n v="935.92922478088519"/>
    <n v="515.19240068160036"/>
    <n v="2984.1393000273174"/>
    <n v="515.19240068160036"/>
    <x v="2"/>
  </r>
  <r>
    <n v="108823.67999999999"/>
    <s v="ABINGDON, VA"/>
    <n v="36.709833000000003"/>
    <n v="-81.977348000000006"/>
    <n v="36.238162807952243"/>
    <n v="-93.11992684259171"/>
    <n v="38.193055047503258"/>
    <n v="-78.468336661466452"/>
    <n v="39.3641991525501"/>
    <n v="-118.93146197067428"/>
    <n v="997.1279040008211"/>
    <n v="350.88900641023611"/>
    <n v="3227.2693996011717"/>
    <n v="350.88900641023611"/>
    <x v="2"/>
  </r>
  <r>
    <n v="107296.57"/>
    <s v="CENTRAL FALLS, RI"/>
    <n v="41.890655000000002"/>
    <n v="-71.392278000000005"/>
    <n v="36.238162807952243"/>
    <n v="-93.11992684259171"/>
    <n v="38.193055047503258"/>
    <n v="-78.468336661466452"/>
    <n v="39.3641991525501"/>
    <n v="-118.93146197067428"/>
    <n v="1971.9524656825336"/>
    <n v="728.91300433199672"/>
    <n v="3970.254246167332"/>
    <n v="728.91300433199672"/>
    <x v="2"/>
  </r>
  <r>
    <n v="106769.40000000001"/>
    <s v="HOUSTON, TX"/>
    <n v="29.760427"/>
    <n v="-95.369803000000005"/>
    <n v="36.238162807952243"/>
    <n v="-93.11992684259171"/>
    <n v="38.193055047503258"/>
    <n v="-78.468336661466452"/>
    <n v="39.3641991525501"/>
    <n v="-118.93146197067428"/>
    <n v="750.15563271273356"/>
    <n v="1814.4355039398274"/>
    <n v="2397.4061478753365"/>
    <n v="750.15563271273356"/>
    <x v="0"/>
  </r>
  <r>
    <n v="18710.599999999999"/>
    <s v="ORLANDO, FL"/>
    <n v="28.538336000000001"/>
    <n v="-81.379236000000006"/>
    <n v="36.238162807952243"/>
    <n v="-93.11992684259171"/>
    <n v="38.193055047503258"/>
    <n v="-78.468336661466452"/>
    <n v="39.3641991525501"/>
    <n v="-118.93146197067428"/>
    <n v="1393.952436675203"/>
    <n v="1106.8847698750772"/>
    <n v="3636.5234695139925"/>
    <n v="1106.8847698750772"/>
    <x v="2"/>
  </r>
  <r>
    <n v="86321.900000000009"/>
    <s v="JACKSONVILLE, FL"/>
    <n v="30.332184000000002"/>
    <n v="-81.655651000000006"/>
    <n v="36.238162807952243"/>
    <n v="-93.11992684259171"/>
    <n v="38.193055047503258"/>
    <n v="-78.468336661466452"/>
    <n v="39.3641991525501"/>
    <n v="-118.93146197067428"/>
    <n v="1250.3658751693692"/>
    <n v="921.68180953835383"/>
    <n v="3519.0505640615843"/>
    <n v="921.68180953835383"/>
    <x v="2"/>
  </r>
  <r>
    <n v="104936.9"/>
    <s v="VAN BUREN TOWN, MI"/>
    <n v="42.220317000000001"/>
    <n v="-83.483823999999998"/>
    <n v="36.238162807952243"/>
    <n v="-93.11992684259171"/>
    <n v="38.193055047503258"/>
    <n v="-78.468336661466452"/>
    <n v="39.3641991525501"/>
    <n v="-118.93146197067428"/>
    <n v="1062.466443576559"/>
    <n v="617.78871313230695"/>
    <n v="2979.3626987710072"/>
    <n v="617.78871313230695"/>
    <x v="2"/>
  </r>
  <r>
    <n v="104492.04"/>
    <s v="CHESHIRE, CT"/>
    <n v="41.508367"/>
    <n v="-72.910619999999994"/>
    <n v="36.238162807952243"/>
    <n v="-93.11992684259171"/>
    <n v="38.193055047503258"/>
    <n v="-78.468336661466452"/>
    <n v="39.3641991525501"/>
    <n v="-118.93146197067428"/>
    <n v="1839.9019484645282"/>
    <n v="600.60568042036311"/>
    <n v="3855.9768966903248"/>
    <n v="600.60568042036311"/>
    <x v="2"/>
  </r>
  <r>
    <n v="95878.080000000002"/>
    <s v="BETHLEHEM, PA"/>
    <n v="40.625931999999999"/>
    <n v="-75.370457999999999"/>
    <n v="36.238162807952243"/>
    <n v="-93.11992684259171"/>
    <n v="38.193055047503258"/>
    <n v="-78.468336661466452"/>
    <n v="39.3641991525501"/>
    <n v="-118.93146197067428"/>
    <n v="1617.8748343007678"/>
    <n v="379.44353182169465"/>
    <n v="3675.1623677586281"/>
    <n v="379.44353182169465"/>
    <x v="2"/>
  </r>
  <r>
    <n v="95001"/>
    <s v="DENVER, PA"/>
    <n v="40.233148"/>
    <n v="-76.137168000000003"/>
    <n v="36.238162807952243"/>
    <n v="-93.11992684259171"/>
    <n v="38.193055047503258"/>
    <n v="-78.468336661466452"/>
    <n v="39.3641991525501"/>
    <n v="-118.93146197067428"/>
    <n v="1545.5446728620511"/>
    <n v="302.95417837198443"/>
    <n v="3621.247094678572"/>
    <n v="302.95417837198443"/>
    <x v="2"/>
  </r>
  <r>
    <n v="94827.23"/>
    <s v="KANSAS CITY, MO"/>
    <n v="39.099727000000001"/>
    <n v="-94.578567000000007"/>
    <n v="36.238162807952243"/>
    <n v="-93.11992684259171"/>
    <n v="38.193055047503258"/>
    <n v="-78.468336661466452"/>
    <n v="39.3641991525501"/>
    <n v="-118.93146197067428"/>
    <n v="343.1011631596059"/>
    <n v="1400.8753186009787"/>
    <n v="2091.3528469534867"/>
    <n v="343.1011631596059"/>
    <x v="0"/>
  </r>
  <r>
    <n v="93291"/>
    <s v="LUMBERTON, NC"/>
    <n v="34.618220000000001"/>
    <n v="-79.008641999999995"/>
    <n v="36.238162807952243"/>
    <n v="-93.11992684259171"/>
    <n v="38.193055047503258"/>
    <n v="-78.468336661466452"/>
    <n v="39.3641991525501"/>
    <n v="-118.93146197067428"/>
    <n v="1290.0122837827837"/>
    <n v="400.43086187467617"/>
    <n v="3555.6019316913907"/>
    <n v="400.43086187467617"/>
    <x v="2"/>
  </r>
  <r>
    <n v="82317.66"/>
    <s v="WHITSETT, NC"/>
    <n v="36.071247"/>
    <n v="-79.564469000000003"/>
    <n v="36.238162807952243"/>
    <n v="-93.11992684259171"/>
    <n v="38.193055047503258"/>
    <n v="-78.468336661466452"/>
    <n v="39.3641991525501"/>
    <n v="-118.93146197067428"/>
    <n v="1216.1818060760536"/>
    <n v="255.15523159537287"/>
    <n v="3454.5919295502158"/>
    <n v="255.15523159537287"/>
    <x v="2"/>
  </r>
  <r>
    <n v="80868.600000000006"/>
    <s v="FOREST, MS"/>
    <n v="32.364589000000002"/>
    <n v="-89.474234999999993"/>
    <n v="36.238162807952243"/>
    <n v="-93.11992684259171"/>
    <n v="38.193055047503258"/>
    <n v="-78.468336661466452"/>
    <n v="39.3641991525501"/>
    <n v="-118.93146197067428"/>
    <n v="545.48252935511994"/>
    <n v="1189.5156823734378"/>
    <n v="2752.3480004464341"/>
    <n v="545.48252935511994"/>
    <x v="0"/>
  </r>
  <r>
    <n v="79270.990000000005"/>
    <s v="MEMPHIS, TN"/>
    <n v="35.149534000000003"/>
    <n v="-90.04898"/>
    <n v="36.238162807952243"/>
    <n v="-93.11992684259171"/>
    <n v="38.193055047503258"/>
    <n v="-78.468336661466452"/>
    <n v="39.3641991525501"/>
    <n v="-118.93146197067428"/>
    <n v="302.57373525418046"/>
    <n v="1085.9648288477774"/>
    <n v="2587.3366905753405"/>
    <n v="302.57373525418046"/>
    <x v="0"/>
  </r>
  <r>
    <n v="78704.89"/>
    <s v="MENOMONEE FALLS, WI"/>
    <n v="43.178896999999999"/>
    <n v="-88.117312999999996"/>
    <n v="36.238162807952243"/>
    <n v="-93.11992684259171"/>
    <n v="38.193055047503258"/>
    <n v="-78.468336661466452"/>
    <n v="39.3641991525501"/>
    <n v="-118.93146197067428"/>
    <n v="882.05984964341872"/>
    <n v="983.49975864690225"/>
    <n v="2594.8516040974791"/>
    <n v="882.05984964341872"/>
    <x v="0"/>
  </r>
  <r>
    <n v="76234.61"/>
    <s v="EDISON, NJ"/>
    <n v="40.518715"/>
    <n v="-74.412094999999994"/>
    <n v="36.238162807952243"/>
    <n v="-93.11992684259171"/>
    <n v="38.193055047503258"/>
    <n v="-78.468336661466452"/>
    <n v="39.3641991525501"/>
    <n v="-118.93146197067428"/>
    <n v="1695.0323384525859"/>
    <n v="434.08483434214617"/>
    <n v="3756.7569694113245"/>
    <n v="434.08483434214617"/>
    <x v="2"/>
  </r>
  <r>
    <n v="73653.100000000006"/>
    <s v="LYONS, GA"/>
    <n v="32.204355"/>
    <n v="-82.321791000000005"/>
    <n v="36.238162807952243"/>
    <n v="-93.11992684259171"/>
    <n v="38.193055047503258"/>
    <n v="-78.468336661466452"/>
    <n v="39.3641991525501"/>
    <n v="-118.93146197067428"/>
    <n v="1088.5709834246873"/>
    <n v="752.15908533178174"/>
    <n v="3372.4000238125304"/>
    <n v="752.15908533178174"/>
    <x v="2"/>
  </r>
  <r>
    <n v="72409.919999999998"/>
    <s v="JACKSONVILLE, FL"/>
    <n v="30.332184000000002"/>
    <n v="-81.655651000000006"/>
    <n v="36.238162807952243"/>
    <n v="-93.11992684259171"/>
    <n v="38.193055047503258"/>
    <n v="-78.468336661466452"/>
    <n v="39.3641991525501"/>
    <n v="-118.93146197067428"/>
    <n v="1250.3658751693692"/>
    <n v="921.68180953835383"/>
    <n v="3519.0505640615843"/>
    <n v="921.68180953835383"/>
    <x v="2"/>
  </r>
  <r>
    <n v="68852.399999999994"/>
    <s v="UNITED KINGDOM, ,"/>
    <n v="51.511099999999999"/>
    <n v="-0.15326100000000001"/>
    <n v="36.238162807952243"/>
    <n v="-93.11992684259171"/>
    <n v="38.193055047503258"/>
    <n v="-78.468336661466452"/>
    <n v="39.3641991525501"/>
    <n v="-118.93146197067428"/>
    <n v="7128.1396187412647"/>
    <n v="6041.8484696562009"/>
    <n v="8300.1392059751415"/>
    <n v="6041.8484696562009"/>
    <x v="2"/>
  </r>
  <r>
    <n v="66011.960000000006"/>
    <s v="SOUTHAVEN, MS"/>
    <n v="34.991858999999998"/>
    <n v="-90.002296000000001"/>
    <n v="36.238162807952243"/>
    <n v="-93.11992684259171"/>
    <n v="38.193055047503258"/>
    <n v="-78.468336661466452"/>
    <n v="39.3641991525501"/>
    <n v="-118.93146197067428"/>
    <n v="314.02743506642645"/>
    <n v="1088.5940391401914"/>
    <n v="2597.1173362905297"/>
    <n v="314.02743506642645"/>
    <x v="0"/>
  </r>
  <r>
    <n v="62660.160000000003"/>
    <s v="WILKESBORO, NC"/>
    <n v="36.145964999999997"/>
    <n v="-81.160640000000001"/>
    <n v="36.238162807952243"/>
    <n v="-93.11992684259171"/>
    <n v="38.193055047503258"/>
    <n v="-78.468336661466452"/>
    <n v="39.3641991525501"/>
    <n v="-118.93146197067428"/>
    <n v="1072.5813921283941"/>
    <n v="329.69846882345189"/>
    <n v="3315.6222354026545"/>
    <n v="329.69846882345189"/>
    <x v="2"/>
  </r>
  <r>
    <n v="61748.2"/>
    <s v="MEDLEY, FL"/>
    <n v="25.840653"/>
    <n v="-80.326440000000005"/>
    <n v="36.238162807952243"/>
    <n v="-93.11992684259171"/>
    <n v="38.193055047503258"/>
    <n v="-78.468336661466452"/>
    <n v="39.3641991525501"/>
    <n v="-118.93146197067428"/>
    <n v="1676.9515726838654"/>
    <n v="1384.5562678156277"/>
    <n v="3880.0264441942204"/>
    <n v="1384.5562678156277"/>
    <x v="2"/>
  </r>
  <r>
    <n v="26258.47"/>
    <s v="BIRMINGHAM, AL"/>
    <n v="33.520660999999997"/>
    <n v="-86.802490000000006"/>
    <n v="36.238162807952243"/>
    <n v="-93.11992684259171"/>
    <n v="38.193055047503258"/>
    <n v="-78.468336661466452"/>
    <n v="39.3641991525501"/>
    <n v="-118.93146197067428"/>
    <n v="650.48921194054276"/>
    <n v="912.64168313577147"/>
    <n v="2930.0763960862346"/>
    <n v="650.48921194054276"/>
    <x v="0"/>
  </r>
  <r>
    <n v="34183.910000000003"/>
    <s v="HOMEWOOD, AL"/>
    <n v="33.471772999999999"/>
    <n v="-86.800822999999994"/>
    <n v="36.238162807952243"/>
    <n v="-93.11992684259171"/>
    <n v="38.193055047503258"/>
    <n v="-78.468336661466452"/>
    <n v="39.3641991525501"/>
    <n v="-118.93146197067428"/>
    <n v="653.31332874064708"/>
    <n v="915.80528930010746"/>
    <n v="2932.2712526864088"/>
    <n v="653.31332874064708"/>
    <x v="0"/>
  </r>
  <r>
    <n v="57598.080000000002"/>
    <s v="OKLAHOMA CITY, OK"/>
    <n v="35.467559999999999"/>
    <n v="-97.516428000000005"/>
    <n v="36.238162807952243"/>
    <n v="-93.11992684259171"/>
    <n v="38.193055047503258"/>
    <n v="-78.468336661466452"/>
    <n v="39.3641991525501"/>
    <n v="-118.93146197067428"/>
    <n v="405.35845096757038"/>
    <n v="1718.9898877231842"/>
    <n v="1935.3135809129465"/>
    <n v="405.35845096757038"/>
    <x v="0"/>
  </r>
  <r>
    <n v="56398.859999999993"/>
    <s v="DULUTH, MN"/>
    <n v="46.786672000000003"/>
    <n v="-92.100485000000006"/>
    <n v="36.238162807952243"/>
    <n v="-93.11992684259171"/>
    <n v="38.193055047503258"/>
    <n v="-78.468336661466452"/>
    <n v="39.3641991525501"/>
    <n v="-118.93146197067428"/>
    <n v="1175.9780043395394"/>
    <n v="1466.8199426769966"/>
    <n v="2316.3784803422373"/>
    <n v="1175.9780043395394"/>
    <x v="0"/>
  </r>
  <r>
    <n v="53792.639999999999"/>
    <s v="MARSHALL, MO"/>
    <n v="39.123078"/>
    <n v="-93.196870000000004"/>
    <n v="36.238162807952243"/>
    <n v="-93.11992684259171"/>
    <n v="38.193055047503258"/>
    <n v="-78.468336661466452"/>
    <n v="39.3641991525501"/>
    <n v="-118.93146197067428"/>
    <n v="320.85907612025909"/>
    <n v="1281.6480211108862"/>
    <n v="2208.7873467134764"/>
    <n v="320.85907612025909"/>
    <x v="0"/>
  </r>
  <r>
    <n v="52920"/>
    <s v="SHARONVILLE, OH"/>
    <n v="39.268113999999997"/>
    <n v="-84.413274999999999"/>
    <n v="36.238162807952243"/>
    <n v="-93.11992684259171"/>
    <n v="38.193055047503258"/>
    <n v="-78.468336661466452"/>
    <n v="39.3641991525501"/>
    <n v="-118.93146197067428"/>
    <n v="835.84572495610792"/>
    <n v="529.24463998595411"/>
    <n v="2951.1297437107351"/>
    <n v="529.24463998595411"/>
    <x v="2"/>
  </r>
  <r>
    <n v="50858"/>
    <s v="JACKSONVILLE, FL"/>
    <n v="30.332184000000002"/>
    <n v="-81.655651000000006"/>
    <n v="36.238162807952243"/>
    <n v="-93.11992684259171"/>
    <n v="38.193055047503258"/>
    <n v="-78.468336661466452"/>
    <n v="39.3641991525501"/>
    <n v="-118.93146197067428"/>
    <n v="1250.3658751693692"/>
    <n v="921.68180953835383"/>
    <n v="3519.0505640615843"/>
    <n v="921.68180953835383"/>
    <x v="2"/>
  </r>
  <r>
    <n v="50711.520000000004"/>
    <s v="TAMPA, FL"/>
    <n v="27.950575000000001"/>
    <n v="-82.457177999999999"/>
    <n v="36.238162807952243"/>
    <n v="-93.11992684259171"/>
    <n v="38.193055047503258"/>
    <n v="-78.468336661466452"/>
    <n v="39.3641991525501"/>
    <n v="-118.93146197067428"/>
    <n v="1361.4248060667646"/>
    <n v="1197.668468683069"/>
    <n v="3577.3883048158818"/>
    <n v="1197.668468683069"/>
    <x v="2"/>
  </r>
  <r>
    <n v="49329"/>
    <s v="SIOUX FALLS, SD"/>
    <n v="43.544595999999999"/>
    <n v="-96.731103000000004"/>
    <n v="36.238162807952243"/>
    <n v="-93.11992684259171"/>
    <n v="38.193055047503258"/>
    <n v="-78.468336661466452"/>
    <n v="39.3641991525501"/>
    <n v="-118.93146197067428"/>
    <n v="868.65556421096096"/>
    <n v="1642.614470191789"/>
    <n v="1901.3582510180161"/>
    <n v="868.65556421096096"/>
    <x v="0"/>
  </r>
  <r>
    <n v="45749.599999999999"/>
    <s v="FAIRFIELD, OH"/>
    <n v="39.345466999999999"/>
    <n v="-84.560319000000007"/>
    <n v="36.238162807952243"/>
    <n v="-93.11992684259171"/>
    <n v="38.193055047503258"/>
    <n v="-78.468336661466452"/>
    <n v="39.3641991525501"/>
    <n v="-118.93146197067428"/>
    <n v="827.23187793806176"/>
    <n v="543.35178374315808"/>
    <n v="2937.0448378173087"/>
    <n v="543.35178374315808"/>
    <x v="2"/>
  </r>
  <r>
    <n v="45046.080000000002"/>
    <s v="LITHIA SPRINGS, GA"/>
    <n v="33.793995000000002"/>
    <n v="-84.660489999999996"/>
    <n v="36.238162807952243"/>
    <n v="-93.11992684259171"/>
    <n v="38.193055047503258"/>
    <n v="-78.468336661466452"/>
    <n v="39.3641991525501"/>
    <n v="-118.93146197067428"/>
    <n v="816.56112608615831"/>
    <n v="741.02183872135402"/>
    <n v="3102.8382594440463"/>
    <n v="741.02183872135402"/>
    <x v="2"/>
  </r>
  <r>
    <n v="44875.640000000007"/>
    <s v="LAKELAND, FL"/>
    <n v="28.039465"/>
    <n v="-81.949804"/>
    <n v="36.238162807952243"/>
    <n v="-93.11992684259171"/>
    <n v="38.193055047503258"/>
    <n v="-78.468336661466452"/>
    <n v="39.3641991525501"/>
    <n v="-118.93146197067428"/>
    <n v="1390.0080324105711"/>
    <n v="1174.3913655294909"/>
    <n v="3615.4663504318519"/>
    <n v="1174.3913655294909"/>
    <x v="2"/>
  </r>
  <r>
    <n v="44853.14"/>
    <s v="INDEPENDENCE, MO"/>
    <n v="39.091116"/>
    <n v="-94.415507000000005"/>
    <n v="36.238162807952243"/>
    <n v="-93.11992684259171"/>
    <n v="38.193055047503258"/>
    <n v="-78.468336661466452"/>
    <n v="39.3641991525501"/>
    <n v="-118.93146197067428"/>
    <n v="337.09716659209948"/>
    <n v="1386.8209441439412"/>
    <n v="2105.4095888647339"/>
    <n v="337.09716659209948"/>
    <x v="0"/>
  </r>
  <r>
    <n v="44626.44"/>
    <s v="LITTLE ROCK, AR"/>
    <n v="34.746481000000003"/>
    <n v="-92.289595000000006"/>
    <n v="36.238162807952243"/>
    <n v="-93.11992684259171"/>
    <n v="38.193055047503258"/>
    <n v="-78.468336661466452"/>
    <n v="39.3641991525501"/>
    <n v="-118.93146197067428"/>
    <n v="182.10480446372421"/>
    <n v="1292.46349004892"/>
    <n v="2409.9437993020706"/>
    <n v="182.10480446372421"/>
    <x v="0"/>
  </r>
  <r>
    <n v="42336"/>
    <s v="YORKTOWN, IN"/>
    <n v="40.173654999999997"/>
    <n v="-85.494140000000002"/>
    <n v="36.238162807952243"/>
    <n v="-93.11992684259171"/>
    <n v="38.193055047503258"/>
    <n v="-78.468336661466452"/>
    <n v="39.3641991525501"/>
    <n v="-118.93146197067428"/>
    <n v="796.69382839243326"/>
    <n v="644.13312027690245"/>
    <n v="2842.2618596183274"/>
    <n v="644.13312027690245"/>
    <x v="2"/>
  </r>
  <r>
    <n v="40953.79"/>
    <s v="BRONX, NY"/>
    <n v="40.844782000000002"/>
    <n v="-73.864827000000005"/>
    <n v="36.238162807952243"/>
    <n v="-93.11992684259171"/>
    <n v="38.193055047503258"/>
    <n v="-78.468336661466452"/>
    <n v="39.3641991525501"/>
    <n v="-118.93146197067428"/>
    <n v="1747.040115243165"/>
    <n v="492.69720092877509"/>
    <n v="3793.7583743978357"/>
    <n v="492.69720092877509"/>
    <x v="2"/>
  </r>
  <r>
    <n v="40683.599999999999"/>
    <s v="ST LOUIS, MO"/>
    <n v="38.627003000000002"/>
    <n v="-90.199404000000001"/>
    <n v="36.238162807952243"/>
    <n v="-93.11992684259171"/>
    <n v="38.193055047503258"/>
    <n v="-78.468336661466452"/>
    <n v="39.3641991525501"/>
    <n v="-118.93146197067428"/>
    <n v="370.16680373484587"/>
    <n v="1022.5763283180073"/>
    <n v="2473.8856618265891"/>
    <n v="370.16680373484587"/>
    <x v="0"/>
  </r>
  <r>
    <n v="39681.199999999997"/>
    <s v="MIRAMAR, FL"/>
    <n v="25.986076000000001"/>
    <n v="-80.303560000000004"/>
    <n v="36.238162807952243"/>
    <n v="-93.11992684259171"/>
    <n v="38.193055047503258"/>
    <n v="-78.468336661466452"/>
    <n v="39.3641991525501"/>
    <n v="-118.93146197067428"/>
    <n v="1666.8102584539627"/>
    <n v="1368.2288759454716"/>
    <n v="3873.2880308325925"/>
    <n v="1368.2288759454716"/>
    <x v="2"/>
  </r>
  <r>
    <n v="39469.600000000006"/>
    <s v="COLUMBUS, GA"/>
    <n v="32.460976000000002"/>
    <n v="-84.987708999999995"/>
    <n v="36.238162807952243"/>
    <n v="-93.11992684259171"/>
    <n v="38.193055047503258"/>
    <n v="-78.468336661466452"/>
    <n v="39.3641991525501"/>
    <n v="-118.93146197067428"/>
    <n v="856.14401954245182"/>
    <n v="869.01686144141502"/>
    <n v="3131.9134818007533"/>
    <n v="856.14401954245182"/>
    <x v="0"/>
  </r>
  <r>
    <n v="37654.380000000005"/>
    <s v="SHELBYVILLE, TN"/>
    <n v="35.483406000000002"/>
    <n v="-86.460272000000003"/>
    <n v="36.238162807952243"/>
    <n v="-93.11992684259171"/>
    <n v="38.193055047503258"/>
    <n v="-78.468336661466452"/>
    <n v="39.3641991525501"/>
    <n v="-118.93146197067428"/>
    <n v="605.86237311142531"/>
    <n v="772.05766371552602"/>
    <n v="2883.9297326112592"/>
    <n v="605.86237311142531"/>
    <x v="0"/>
  </r>
  <r>
    <n v="35973.599999999999"/>
    <s v="ST LAURENT, QU"/>
    <n v="45.522632000000002"/>
    <n v="-73.691890000000001"/>
    <n v="36.238162807952243"/>
    <n v="-93.11992684259171"/>
    <n v="38.193055047503258"/>
    <n v="-78.468336661466452"/>
    <n v="39.3641991525501"/>
    <n v="-118.93146197067428"/>
    <n v="1924.490978932025"/>
    <n v="905.5141323218262"/>
    <n v="3724.0469294539471"/>
    <n v="905.5141323218262"/>
    <x v="2"/>
  </r>
  <r>
    <n v="34423.040000000001"/>
    <s v="DENMARK, ,"/>
    <n v="33.322654999999997"/>
    <n v="-81.142324000000002"/>
    <n v="36.238162807952243"/>
    <n v="-93.11992684259171"/>
    <n v="38.193055047503258"/>
    <n v="-78.468336661466452"/>
    <n v="39.3641991525501"/>
    <n v="-118.93146197067428"/>
    <n v="1140.0328456408045"/>
    <n v="592.80332627112978"/>
    <n v="3424.8399877342404"/>
    <n v="592.80332627112978"/>
    <x v="2"/>
  </r>
  <r>
    <n v="33960.119999999995"/>
    <s v="JERSEY CITY, NJ"/>
    <n v="40.728157000000003"/>
    <n v="-74.077641999999997"/>
    <n v="36.238162807952243"/>
    <n v="-93.11992684259171"/>
    <n v="38.193055047503258"/>
    <n v="-78.468336661466452"/>
    <n v="39.3641991525501"/>
    <n v="-118.93146197067428"/>
    <n v="1727.0214459626357"/>
    <n v="470.58055965809945"/>
    <n v="3779.1230573849361"/>
    <n v="470.58055965809945"/>
    <x v="2"/>
  </r>
  <r>
    <n v="33534"/>
    <s v="REXDALE, ON"/>
    <n v="43.728133999999997"/>
    <n v="-79.574612000000002"/>
    <n v="36.238162807952243"/>
    <n v="-93.11992684259171"/>
    <n v="38.193055047503258"/>
    <n v="-78.468336661466452"/>
    <n v="39.3641991525501"/>
    <n v="-118.93146197067428"/>
    <n v="1420.2306495382975"/>
    <n v="622.42531739676667"/>
    <n v="3279.7100017543848"/>
    <n v="622.42531739676667"/>
    <x v="2"/>
  </r>
  <r>
    <n v="32922.5"/>
    <s v="FRANKLIN PARK, IL"/>
    <n v="41.934854000000001"/>
    <n v="-87.879523000000006"/>
    <n v="36.238162807952243"/>
    <n v="-93.11992684259171"/>
    <n v="38.193055047503258"/>
    <n v="-78.468336661466452"/>
    <n v="39.3641991525501"/>
    <n v="-118.93146197067428"/>
    <n v="777.98447104548359"/>
    <n v="901.79648871032919"/>
    <n v="2620.7906473691141"/>
    <n v="777.98447104548359"/>
    <x v="0"/>
  </r>
  <r>
    <n v="31786.560000000001"/>
    <s v="CANADA, ,"/>
    <n v="49.287486999999999"/>
    <n v="-123.119646"/>
    <n v="36.238162807952243"/>
    <n v="-93.11992684259171"/>
    <n v="38.193055047503258"/>
    <n v="-78.468336661466452"/>
    <n v="39.3641991525501"/>
    <n v="-118.93146197067428"/>
    <n v="2819.0166849884117"/>
    <n v="3731.0557266291921"/>
    <n v="1152.1399097314527"/>
    <n v="1152.1399097314527"/>
    <x v="1"/>
  </r>
  <r>
    <n v="31096.799999999999"/>
    <s v="WAYNE, NJ"/>
    <n v="40.925372000000003"/>
    <n v="-74.276544000000001"/>
    <n v="36.238162807952243"/>
    <n v="-93.11992684259171"/>
    <n v="38.193055047503258"/>
    <n v="-78.468336661466452"/>
    <n v="39.3641991525501"/>
    <n v="-118.93146197067428"/>
    <n v="1714.8278335926566"/>
    <n v="470.47034311531786"/>
    <n v="3758.0280979020695"/>
    <n v="470.47034311531786"/>
    <x v="2"/>
  </r>
  <r>
    <n v="30706.350000000002"/>
    <s v="CHESTER, VA"/>
    <n v="37.356816000000002"/>
    <n v="-77.441649999999996"/>
    <n v="36.238162807952243"/>
    <n v="-93.11992684259171"/>
    <n v="38.193055047503258"/>
    <n v="-78.468336661466452"/>
    <n v="39.3641991525501"/>
    <n v="-118.93146197067428"/>
    <n v="1399.9041299745857"/>
    <n v="129.57020429195515"/>
    <n v="3592.5455292146457"/>
    <n v="129.57020429195515"/>
    <x v="2"/>
  </r>
  <r>
    <n v="30660.84"/>
    <s v="SHERMAN, TX"/>
    <n v="33.635662000000004"/>
    <n v="-96.608879999999999"/>
    <n v="36.238162807952243"/>
    <n v="-93.11992684259171"/>
    <n v="38.193055047503258"/>
    <n v="-78.468336661466452"/>
    <n v="39.3641991525501"/>
    <n v="-118.93146197067428"/>
    <n v="429.92843801112775"/>
    <n v="1707.1421275303824"/>
    <n v="2088.1167451669476"/>
    <n v="429.92843801112775"/>
    <x v="0"/>
  </r>
  <r>
    <n v="28871.5"/>
    <s v="OAKDALE, MN"/>
    <n v="44.963022000000002"/>
    <n v="-92.964935999999994"/>
    <n v="36.238162807952243"/>
    <n v="-93.11992684259171"/>
    <n v="38.193055047503258"/>
    <n v="-78.468336661466452"/>
    <n v="39.3641991525501"/>
    <n v="-118.93146197067428"/>
    <n v="970.24695324389995"/>
    <n v="1418.3003824345919"/>
    <n v="2218.054845528683"/>
    <n v="970.24695324389995"/>
    <x v="0"/>
  </r>
  <r>
    <n v="28054"/>
    <s v="SAINT CLOUD, MN"/>
    <n v="45.557944999999997"/>
    <n v="-94.163240000000002"/>
    <n v="36.238162807952243"/>
    <n v="-93.11992684259171"/>
    <n v="38.193055047503258"/>
    <n v="-78.468336661466452"/>
    <n v="39.3641991525501"/>
    <n v="-118.93146197067428"/>
    <n v="1039.9884665073166"/>
    <n v="1531.8658004557003"/>
    <n v="2135.1576484377379"/>
    <n v="1039.9884665073166"/>
    <x v="0"/>
  </r>
  <r>
    <n v="27896.080000000002"/>
    <s v="ROCKWELL, NC"/>
    <n v="35.551251000000001"/>
    <n v="-80.406448999999995"/>
    <n v="36.238162807952243"/>
    <n v="-93.11992684259171"/>
    <n v="38.193055047503258"/>
    <n v="-78.468336661466452"/>
    <n v="39.3641991525501"/>
    <n v="-118.93146197067428"/>
    <n v="1146.9295154498616"/>
    <n v="340.58634431522017"/>
    <n v="3400.9278464389963"/>
    <n v="340.58634431522017"/>
    <x v="2"/>
  </r>
  <r>
    <n v="22358.28"/>
    <s v="MIDDLEBURY, IN"/>
    <n v="41.675328"/>
    <n v="-85.706101000000004"/>
    <n v="36.238162807952243"/>
    <n v="-93.11992684259171"/>
    <n v="38.193055047503258"/>
    <n v="-78.468336661466452"/>
    <n v="39.3641991525501"/>
    <n v="-118.93146197067428"/>
    <n v="880.53002094354213"/>
    <n v="728.13602690932953"/>
    <n v="2802.7719667690467"/>
    <n v="728.13602690932953"/>
    <x v="2"/>
  </r>
  <r>
    <n v="5508.3"/>
    <s v="MIDDLEBURY, IN"/>
    <n v="41.675328"/>
    <n v="-85.706101000000004"/>
    <n v="36.238162807952243"/>
    <n v="-93.11992684259171"/>
    <n v="38.193055047503258"/>
    <n v="-78.468336661466452"/>
    <n v="39.3641991525501"/>
    <n v="-118.93146197067428"/>
    <n v="880.53002094354213"/>
    <n v="728.13602690932953"/>
    <n v="2802.7719667690467"/>
    <n v="728.13602690932953"/>
    <x v="2"/>
  </r>
  <r>
    <n v="26735.4"/>
    <s v="OTTUMWA, IA"/>
    <n v="41.016029000000003"/>
    <n v="-92.408302000000006"/>
    <n v="36.238162807952243"/>
    <n v="-93.11992684259171"/>
    <n v="38.193055047503258"/>
    <n v="-78.468336661466452"/>
    <n v="39.3641991525501"/>
    <n v="-118.93146197067428"/>
    <n v="534.85234990594734"/>
    <n v="1233.3033063506034"/>
    <n v="2251.7303568199709"/>
    <n v="534.85234990594734"/>
    <x v="0"/>
  </r>
  <r>
    <n v="26379.72"/>
    <s v="PATERSON, NJ"/>
    <n v="40.916764999999998"/>
    <n v="-74.171811000000005"/>
    <n v="36.238162807952243"/>
    <n v="-93.11992684259171"/>
    <n v="38.193055047503258"/>
    <n v="-78.468336661466452"/>
    <n v="39.3641991525501"/>
    <n v="-118.93146197067428"/>
    <n v="1723.2597913620464"/>
    <n v="476.76656586277829"/>
    <n v="3766.8284460279474"/>
    <n v="476.76656586277829"/>
    <x v="2"/>
  </r>
  <r>
    <n v="26000"/>
    <s v="OMAHA, NE"/>
    <n v="41.252363000000003"/>
    <n v="-95.997988000000007"/>
    <n v="36.238162807952243"/>
    <n v="-93.11992684259171"/>
    <n v="38.193055047503258"/>
    <n v="-78.468336661466452"/>
    <n v="39.3641991525501"/>
    <n v="-118.93146197067428"/>
    <n v="610.77305751192932"/>
    <n v="1534.4602184822284"/>
    <n v="1950.2076376987138"/>
    <n v="610.77305751192932"/>
    <x v="0"/>
  </r>
  <r>
    <n v="24620.879999999997"/>
    <s v="MINNEAPOLIS, MN"/>
    <n v="44.977753"/>
    <n v="-93.265011000000001"/>
    <n v="36.238162807952243"/>
    <n v="-93.11992684259171"/>
    <n v="38.193055047503258"/>
    <n v="-78.468336661466452"/>
    <n v="39.3641991525501"/>
    <n v="-118.93146197067428"/>
    <n v="971.87396428705665"/>
    <n v="1440.1247826790184"/>
    <n v="2194.8486117222628"/>
    <n v="971.87396428705665"/>
    <x v="0"/>
  </r>
  <r>
    <n v="24366"/>
    <s v="CHARLOTTE, NC"/>
    <n v="35.227086999999997"/>
    <n v="-80.843126999999996"/>
    <n v="36.238162807952243"/>
    <n v="-93.11992684259171"/>
    <n v="38.193055047503258"/>
    <n v="-78.468336661466452"/>
    <n v="39.3641991525501"/>
    <n v="-118.93146197067428"/>
    <n v="1113.0660717511632"/>
    <n v="391.85849420733058"/>
    <n v="3375.296892261958"/>
    <n v="391.85849420733058"/>
    <x v="2"/>
  </r>
  <r>
    <n v="24151.46"/>
    <s v="TAMPA, FL"/>
    <n v="27.950575000000001"/>
    <n v="-82.457177999999999"/>
    <n v="36.238162807952243"/>
    <n v="-93.11992684259171"/>
    <n v="38.193055047503258"/>
    <n v="-78.468336661466452"/>
    <n v="39.3641991525501"/>
    <n v="-118.93146197067428"/>
    <n v="1361.4248060667646"/>
    <n v="1197.668468683069"/>
    <n v="3577.3883048158818"/>
    <n v="1197.668468683069"/>
    <x v="2"/>
  </r>
  <r>
    <n v="23432.1"/>
    <s v="LOXLEY, AL"/>
    <n v="30.618248000000001"/>
    <n v="-87.753045"/>
    <n v="36.238162807952243"/>
    <n v="-93.11992684259171"/>
    <n v="38.193055047503258"/>
    <n v="-78.468336661466452"/>
    <n v="39.3641991525501"/>
    <n v="-118.93146197067428"/>
    <n v="798.77820937014224"/>
    <n v="1196.6378925696229"/>
    <n v="2984.4807783533138"/>
    <n v="798.77820937014224"/>
    <x v="0"/>
  </r>
  <r>
    <n v="21436.799999999999"/>
    <s v="DEPEW, NY"/>
    <n v="42.903948"/>
    <n v="-78.692250999999999"/>
    <n v="36.238162807952243"/>
    <n v="-93.11992684259171"/>
    <n v="38.193055047503258"/>
    <n v="-78.468336661466452"/>
    <n v="39.3641991525501"/>
    <n v="-118.93146197067428"/>
    <n v="1438.7842228945578"/>
    <n v="524.16787475610283"/>
    <n v="3360.6005945457791"/>
    <n v="524.16787475610283"/>
    <x v="2"/>
  </r>
  <r>
    <n v="20819.5"/>
    <s v="JONESBORO, AR"/>
    <n v="35.842297000000002"/>
    <n v="-90.704279"/>
    <n v="36.238162807952243"/>
    <n v="-93.11992684259171"/>
    <n v="38.193055047503258"/>
    <n v="-78.468336661466452"/>
    <n v="39.3641991525501"/>
    <n v="-118.93146197067428"/>
    <n v="221.60628677541777"/>
    <n v="1116.4249805725474"/>
    <n v="2506.8523005700345"/>
    <n v="221.60628677541777"/>
    <x v="0"/>
  </r>
  <r>
    <n v="20737.48"/>
    <s v="DACULA, GA"/>
    <n v="33.988717000000001"/>
    <n v="-83.897957000000005"/>
    <n v="36.238162807952243"/>
    <n v="-93.11992684259171"/>
    <n v="38.193055047503258"/>
    <n v="-78.468336661466452"/>
    <n v="39.3641991525501"/>
    <n v="-118.93146197067428"/>
    <n v="874.90419082782546"/>
    <n v="675.45689931848085"/>
    <n v="3160.5069929727238"/>
    <n v="675.45689931848085"/>
    <x v="2"/>
  </r>
  <r>
    <n v="20345.099999999999"/>
    <s v="FOREST PARK, GA"/>
    <n v="33.622053999999999"/>
    <n v="-84.369091999999995"/>
    <n v="36.238162807952243"/>
    <n v="-93.11992684259171"/>
    <n v="38.193055047503258"/>
    <n v="-78.468336661466452"/>
    <n v="39.3641991525501"/>
    <n v="-118.93146197067428"/>
    <n v="848.73736736741159"/>
    <n v="735.05259961345178"/>
    <n v="3134.9480411256791"/>
    <n v="735.05259961345178"/>
    <x v="2"/>
  </r>
  <r>
    <n v="19963.850000000002"/>
    <s v="MESQUITE, TX"/>
    <n v="32.766795999999999"/>
    <n v="-96.599159"/>
    <n v="36.238162807952243"/>
    <n v="-93.11992684259171"/>
    <n v="38.193055047503258"/>
    <n v="-78.468336661466452"/>
    <n v="39.3641991525501"/>
    <n v="-118.93146197067428"/>
    <n v="500.55676714470036"/>
    <n v="1745.4406196523421"/>
    <n v="2130.2770285392598"/>
    <n v="500.55676714470036"/>
    <x v="0"/>
  </r>
  <r>
    <n v="19958"/>
    <s v="BOLTON, ON"/>
    <n v="42.433425999999997"/>
    <n v="-71.607844999999998"/>
    <n v="36.238162807952243"/>
    <n v="-93.11992684259171"/>
    <n v="38.193055047503258"/>
    <n v="-78.468336661466452"/>
    <n v="39.3641991525501"/>
    <n v="-118.93146197067428"/>
    <n v="1967.5156789584964"/>
    <n v="748.34716040457147"/>
    <n v="3940.5087468350216"/>
    <n v="748.34716040457147"/>
    <x v="2"/>
  </r>
  <r>
    <n v="19944.3"/>
    <s v="MARYLAND HEIGHTS, MO"/>
    <n v="38.713107000000001"/>
    <n v="-90.429839999999999"/>
    <n v="36.238162807952243"/>
    <n v="-93.11992684259171"/>
    <n v="38.193055047503258"/>
    <n v="-78.468336661466452"/>
    <n v="39.3641991525501"/>
    <n v="-118.93146197067428"/>
    <n v="363.40166782815214"/>
    <n v="1042.4533623093289"/>
    <n v="2452.4332301945792"/>
    <n v="363.40166782815214"/>
    <x v="0"/>
  </r>
  <r>
    <n v="19110.599999999999"/>
    <s v="COLFAX, NC"/>
    <n v="36.112478000000003"/>
    <n v="-80.015112000000002"/>
    <n v="36.238162807952243"/>
    <n v="-93.11992684259171"/>
    <n v="38.193055047503258"/>
    <n v="-78.468336661466452"/>
    <n v="39.3641991525501"/>
    <n v="-118.93146197067428"/>
    <n v="1175.4500219260819"/>
    <n v="268.90228598077448"/>
    <n v="3414.6759607768704"/>
    <n v="268.90228598077448"/>
    <x v="2"/>
  </r>
  <r>
    <n v="18804.590000000004"/>
    <s v="GREENWOOD, SC"/>
    <n v="34.195399999999999"/>
    <n v="-82.161788000000001"/>
    <n v="36.238162807952243"/>
    <n v="-93.11992684259171"/>
    <n v="38.193055047503258"/>
    <n v="-78.468336661466452"/>
    <n v="39.3641991525501"/>
    <n v="-118.93146197067428"/>
    <n v="1020.440583781377"/>
    <n v="554.3626862425424"/>
    <n v="3301.493522032129"/>
    <n v="554.3626862425424"/>
    <x v="2"/>
  </r>
  <r>
    <n v="18428.64"/>
    <s v="KANSAS CITY, MO"/>
    <n v="39.099727000000001"/>
    <n v="-94.578567000000007"/>
    <n v="36.238162807952243"/>
    <n v="-93.11992684259171"/>
    <n v="38.193055047503258"/>
    <n v="-78.468336661466452"/>
    <n v="39.3641991525501"/>
    <n v="-118.93146197067428"/>
    <n v="343.1011631596059"/>
    <n v="1400.8753186009787"/>
    <n v="2091.3528469534867"/>
    <n v="343.1011631596059"/>
    <x v="0"/>
  </r>
  <r>
    <n v="18426"/>
    <s v="ST PAULS, NC"/>
    <n v="34.806553000000001"/>
    <n v="-78.971141000000003"/>
    <n v="36.238162807952243"/>
    <n v="-93.11992684259171"/>
    <n v="38.193055047503258"/>
    <n v="-78.468336661466452"/>
    <n v="39.3641991525501"/>
    <n v="-118.93146197067428"/>
    <n v="1289.148285446621"/>
    <n v="379.23200522586382"/>
    <n v="3551.5437540203629"/>
    <n v="379.23200522586382"/>
    <x v="2"/>
  </r>
  <r>
    <n v="17875"/>
    <s v="BENSENVILLE, IL"/>
    <n v="41.955030000000001"/>
    <n v="-87.940066000000002"/>
    <n v="36.238162807952243"/>
    <n v="-93.11992684259171"/>
    <n v="38.193055047503258"/>
    <n v="-78.468336661466452"/>
    <n v="39.3641991525501"/>
    <n v="-118.93146197067428"/>
    <n v="776.76310397107511"/>
    <n v="907.28330195209969"/>
    <n v="2615.6343070884141"/>
    <n v="776.76310397107511"/>
    <x v="0"/>
  </r>
  <r>
    <n v="17700"/>
    <s v="OKLAHOMA CITY, OK"/>
    <n v="35.467559999999999"/>
    <n v="-97.516428000000005"/>
    <n v="36.238162807952243"/>
    <n v="-93.11992684259171"/>
    <n v="38.193055047503258"/>
    <n v="-78.468336661466452"/>
    <n v="39.3641991525501"/>
    <n v="-118.93146197067428"/>
    <n v="405.35845096757038"/>
    <n v="1718.9898877231842"/>
    <n v="1935.3135809129465"/>
    <n v="405.35845096757038"/>
    <x v="0"/>
  </r>
  <r>
    <n v="17011.2"/>
    <s v="JACKSON, WI"/>
    <n v="43.323892000000001"/>
    <n v="-88.166759999999996"/>
    <n v="36.238162807952243"/>
    <n v="-93.11992684259171"/>
    <n v="38.193055047503258"/>
    <n v="-78.468336661466452"/>
    <n v="39.3641991525501"/>
    <n v="-118.93146197067428"/>
    <n v="893.96971191874945"/>
    <n v="995.31136527351839"/>
    <n v="2590.5675781388909"/>
    <n v="893.96971191874945"/>
    <x v="0"/>
  </r>
  <r>
    <n v="15870.26"/>
    <s v="HILLSIDE, NJ"/>
    <n v="40.695504"/>
    <n v="-74.228733000000005"/>
    <n v="36.238162807952243"/>
    <n v="-93.11992684259171"/>
    <n v="38.193055047503258"/>
    <n v="-78.468336661466452"/>
    <n v="39.3641991525501"/>
    <n v="-118.93146197067428"/>
    <n v="1713.8343571594844"/>
    <n v="458.12028560168619"/>
    <n v="3767.4989324016115"/>
    <n v="458.12028560168619"/>
    <x v="2"/>
  </r>
  <r>
    <n v="15120"/>
    <s v="PERTH AMBOY, NJ"/>
    <n v="40.506771999999998"/>
    <n v="-74.265422999999998"/>
    <n v="36.238162807952243"/>
    <n v="-93.11992684259171"/>
    <n v="38.193055047503258"/>
    <n v="-78.468336661466452"/>
    <n v="39.3641991525501"/>
    <n v="-118.93146197067428"/>
    <n v="1707.0015474759416"/>
    <n v="443.52623359130075"/>
    <n v="3769.1391542546889"/>
    <n v="443.52623359130075"/>
    <x v="2"/>
  </r>
  <r>
    <n v="15120"/>
    <s v="MIAMI, FL"/>
    <n v="25.761679999999998"/>
    <n v="-80.191789999999997"/>
    <n v="36.238162807952243"/>
    <n v="-93.11992684259171"/>
    <n v="38.193055047503258"/>
    <n v="-78.468336661466452"/>
    <n v="39.3641991525501"/>
    <n v="-118.93146197067428"/>
    <n v="1692.5925599125389"/>
    <n v="1391.7491611501596"/>
    <n v="3896.1135398144179"/>
    <n v="1391.7491611501596"/>
    <x v="2"/>
  </r>
  <r>
    <n v="15079"/>
    <s v="TEWKSBURY, MA"/>
    <n v="42.610647999999998"/>
    <n v="-71.234224999999995"/>
    <n v="36.238162807952243"/>
    <n v="-93.11992684259171"/>
    <n v="38.193055047503258"/>
    <n v="-78.468336661466452"/>
    <n v="39.3641991525501"/>
    <n v="-118.93146197067428"/>
    <n v="2001.8596464418608"/>
    <n v="784.68014004030863"/>
    <n v="3966.6480343929115"/>
    <n v="784.68014004030863"/>
    <x v="2"/>
  </r>
  <r>
    <n v="13935.6"/>
    <s v="INDIANAPOLIS, IN"/>
    <n v="39.768402999999999"/>
    <n v="-86.158068"/>
    <n v="36.238162807952243"/>
    <n v="-93.11992684259171"/>
    <n v="38.193055047503258"/>
    <n v="-78.468336661466452"/>
    <n v="39.3641991525501"/>
    <n v="-118.93146197067428"/>
    <n v="725.0323108244603"/>
    <n v="687.12997613605478"/>
    <n v="2793.8212223042697"/>
    <n v="687.12997613605478"/>
    <x v="2"/>
  </r>
  <r>
    <n v="12447.68"/>
    <s v="EARTH CITY, MO"/>
    <n v="38.769917999999997"/>
    <n v="-90.466750000000005"/>
    <n v="36.238162807952243"/>
    <n v="-93.11992684259171"/>
    <n v="38.193055047503258"/>
    <n v="-78.468336661466452"/>
    <n v="39.3641991525501"/>
    <n v="-118.93146197067428"/>
    <n v="366.05995379104161"/>
    <n v="1045.6103144411045"/>
    <n v="2448.1183046531355"/>
    <n v="366.05995379104161"/>
    <x v="0"/>
  </r>
  <r>
    <n v="12320"/>
    <s v="MIAMI, FL"/>
    <n v="25.761679999999998"/>
    <n v="-80.191789999999997"/>
    <n v="36.238162807952243"/>
    <n v="-93.11992684259171"/>
    <n v="38.193055047503258"/>
    <n v="-78.468336661466452"/>
    <n v="39.3641991525501"/>
    <n v="-118.93146197067428"/>
    <n v="1692.5925599125389"/>
    <n v="1391.7491611501596"/>
    <n v="3896.1135398144179"/>
    <n v="1391.7491611501596"/>
    <x v="2"/>
  </r>
  <r>
    <n v="11869.8"/>
    <s v="CARLSTADT, NJ"/>
    <n v="40.840378000000001"/>
    <n v="-74.090697000000006"/>
    <n v="36.238162807952243"/>
    <n v="-93.11992684259171"/>
    <n v="38.193055047503258"/>
    <n v="-78.468336661466452"/>
    <n v="39.3641991525501"/>
    <n v="-118.93146197067428"/>
    <n v="1728.2921802843384"/>
    <n v="477.03222948253176"/>
    <n v="3775.3218231569695"/>
    <n v="477.03222948253176"/>
    <x v="2"/>
  </r>
  <r>
    <n v="11709.68"/>
    <s v="KENOSHA, WI"/>
    <n v="42.584743000000003"/>
    <n v="-87.821185"/>
    <n v="36.238162807952243"/>
    <n v="-93.11992684259171"/>
    <n v="38.193055047503258"/>
    <n v="-78.468336661466452"/>
    <n v="39.3641991525501"/>
    <n v="-118.93146197067428"/>
    <n v="839.36958656778006"/>
    <n v="929.7129139806766"/>
    <n v="2621.2226913191448"/>
    <n v="839.36958656778006"/>
    <x v="0"/>
  </r>
  <r>
    <n v="11703.8"/>
    <s v="JANESVILLE, WI"/>
    <n v="42.682789"/>
    <n v="-89.018721999999997"/>
    <n v="36.238162807952243"/>
    <n v="-93.11992684259171"/>
    <n v="38.193055047503258"/>
    <n v="-78.468336661466452"/>
    <n v="39.3641991525501"/>
    <n v="-118.93146197067428"/>
    <n v="798.16998206906374"/>
    <n v="1021.885378113903"/>
    <n v="2522.9050498354895"/>
    <n v="798.16998206906374"/>
    <x v="0"/>
  </r>
  <r>
    <n v="11278.779999999999"/>
    <s v="MIAMI, FL"/>
    <n v="25.761679999999998"/>
    <n v="-80.191789999999997"/>
    <n v="36.238162807952243"/>
    <n v="-93.11992684259171"/>
    <n v="38.193055047503258"/>
    <n v="-78.468336661466452"/>
    <n v="39.3641991525501"/>
    <n v="-118.93146197067428"/>
    <n v="1692.5925599125389"/>
    <n v="1391.7491611501596"/>
    <n v="3896.1135398144179"/>
    <n v="1391.7491611501596"/>
    <x v="2"/>
  </r>
  <r>
    <n v="10712"/>
    <s v="ARECIBO, PR"/>
    <n v="18.444247000000001"/>
    <n v="-66.646406999999996"/>
    <n v="36.238162807952243"/>
    <n v="-93.11992684259171"/>
    <n v="38.193055047503258"/>
    <n v="-78.468336661466452"/>
    <n v="39.3641991525501"/>
    <n v="-118.93146197067428"/>
    <n v="3259.8196171698119"/>
    <n v="2476.9691344990824"/>
    <n v="5505.224101413437"/>
    <n v="2476.9691344990824"/>
    <x v="2"/>
  </r>
  <r>
    <n v="10462.799999999999"/>
    <s v="AURORA, IL"/>
    <n v="41.760584999999999"/>
    <n v="-88.320071999999996"/>
    <n v="36.238162807952243"/>
    <n v="-93.11992684259171"/>
    <n v="38.193055047503258"/>
    <n v="-78.468336661466452"/>
    <n v="39.3641991525501"/>
    <n v="-118.93146197067428"/>
    <n v="740.73205267477022"/>
    <n v="927.70013879015823"/>
    <n v="2585.8423758175186"/>
    <n v="740.73205267477022"/>
    <x v="0"/>
  </r>
  <r>
    <n v="9495"/>
    <s v="MALVERN, AR"/>
    <n v="34.362315000000002"/>
    <n v="-92.812945999999997"/>
    <n v="36.238162807952243"/>
    <n v="-93.11992684259171"/>
    <n v="38.193055047503258"/>
    <n v="-78.468336661466452"/>
    <n v="39.3641991525501"/>
    <n v="-118.93146197067428"/>
    <n v="210.4363362795076"/>
    <n v="1352.8611406316618"/>
    <n v="2380.1688964240288"/>
    <n v="210.4363362795076"/>
    <x v="0"/>
  </r>
  <r>
    <n v="9323.44"/>
    <s v="GREEN BAY, WI"/>
    <n v="44.519159000000002"/>
    <n v="-88.019825999999995"/>
    <n v="36.238162807952243"/>
    <n v="-93.11992684259171"/>
    <n v="38.193055047503258"/>
    <n v="-78.468336661466452"/>
    <n v="39.3641991525501"/>
    <n v="-118.93146197067428"/>
    <n v="1016.5771202030827"/>
    <n v="1061.871784813007"/>
    <n v="2603.5497091199027"/>
    <n v="1016.5771202030827"/>
    <x v="0"/>
  </r>
  <r>
    <n v="8960"/>
    <s v="WILSON, NC"/>
    <n v="35.721268999999999"/>
    <n v="-77.915539999999993"/>
    <n v="36.238162807952243"/>
    <n v="-93.11992684259171"/>
    <n v="38.193055047503258"/>
    <n v="-78.468336661466452"/>
    <n v="39.3641991525501"/>
    <n v="-118.93146197067428"/>
    <n v="1367.9207245843629"/>
    <n v="279.20247677978472"/>
    <n v="3607.7825227808912"/>
    <n v="279.20247677978472"/>
    <x v="2"/>
  </r>
  <r>
    <n v="8832"/>
    <s v="SHEBOYGAN FALLS, WI"/>
    <n v="43.729162000000002"/>
    <n v="-87.810643999999996"/>
    <n v="36.238162807952243"/>
    <n v="-93.11992684259171"/>
    <n v="38.193055047503258"/>
    <n v="-78.468336661466452"/>
    <n v="39.3641991525501"/>
    <n v="-118.93146197067428"/>
    <n v="947.35387206252744"/>
    <n v="996.08595855348256"/>
    <n v="2618.9145691827503"/>
    <n v="947.35387206252744"/>
    <x v="0"/>
  </r>
  <r>
    <n v="8487.6"/>
    <s v="FLOWERY BRANCH, GA"/>
    <n v="34.185102000000001"/>
    <n v="-83.925180999999995"/>
    <n v="36.238162807952243"/>
    <n v="-93.11992684259171"/>
    <n v="38.193055047503258"/>
    <n v="-78.468336661466452"/>
    <n v="39.3641991525501"/>
    <n v="-118.93146197067428"/>
    <n v="865.5738446027683"/>
    <n v="661.90179773440661"/>
    <n v="3150.3364144493498"/>
    <n v="661.90179773440661"/>
    <x v="2"/>
  </r>
  <r>
    <n v="8456.64"/>
    <s v="NEW YORK, NY"/>
    <n v="40.712775000000001"/>
    <n v="-74.005972999999997"/>
    <n v="36.238162807952243"/>
    <n v="-93.11992684259171"/>
    <n v="38.193055047503258"/>
    <n v="-78.468336661466452"/>
    <n v="39.3641991525501"/>
    <n v="-118.93146197067428"/>
    <n v="1732.6445243736564"/>
    <n v="474.54197557147177"/>
    <n v="3785.3914408286219"/>
    <n v="474.54197557147177"/>
    <x v="2"/>
  </r>
  <r>
    <n v="8368"/>
    <s v="PEWAUKEE, WI"/>
    <n v="43.054206000000001"/>
    <n v="-88.216903000000002"/>
    <n v="36.238162807952243"/>
    <n v="-93.11992684259171"/>
    <n v="38.193055047503258"/>
    <n v="-78.468336661466452"/>
    <n v="39.3641991525501"/>
    <n v="-118.93146197067428"/>
    <n v="866.01081895152527"/>
    <n v="983.41380465444297"/>
    <n v="2587.0826543822536"/>
    <n v="866.01081895152527"/>
    <x v="0"/>
  </r>
  <r>
    <n v="8301.6"/>
    <s v="ST. LAURENT, QU"/>
    <n v="45.488137000000002"/>
    <n v="-73.753034"/>
    <n v="36.238162807952243"/>
    <n v="-93.11992684259171"/>
    <n v="38.193055047503258"/>
    <n v="-78.468336661466452"/>
    <n v="39.3641991525501"/>
    <n v="-118.93146197067428"/>
    <n v="1918.5362933719498"/>
    <n v="899.91521825809684"/>
    <n v="3719.695846452219"/>
    <n v="899.91521825809684"/>
    <x v="2"/>
  </r>
  <r>
    <n v="8036.8000000000011"/>
    <s v="CENTER, TX"/>
    <n v="31.795451"/>
    <n v="-94.179085999999998"/>
    <n v="36.238162807952243"/>
    <n v="-93.11992684259171"/>
    <n v="38.193055047503258"/>
    <n v="-78.468336661466452"/>
    <n v="39.3641991525501"/>
    <n v="-118.93146197067428"/>
    <n v="503.54800448133983"/>
    <n v="1595.2021279390899"/>
    <n v="2382.0087045922905"/>
    <n v="503.54800448133983"/>
    <x v="0"/>
  </r>
  <r>
    <n v="7374.38"/>
    <s v="MANSFIELD, MA"/>
    <n v="42.033456999999999"/>
    <n v="-71.219058000000004"/>
    <n v="36.238162807952243"/>
    <n v="-93.11992684259171"/>
    <n v="38.193055047503258"/>
    <n v="-78.468336661466452"/>
    <n v="39.3641991525501"/>
    <n v="-118.93146197067428"/>
    <n v="1989.15862421877"/>
    <n v="749.49054273583681"/>
    <n v="3980.9060726407911"/>
    <n v="749.49054273583681"/>
    <x v="2"/>
  </r>
  <r>
    <n v="7169.76"/>
    <s v="GRAND BLANC, MI"/>
    <n v="42.927528000000002"/>
    <n v="-83.629952000000003"/>
    <n v="36.238162807952243"/>
    <n v="-93.11992684259171"/>
    <n v="38.193055047503258"/>
    <n v="-78.468336661466452"/>
    <n v="39.3641991525501"/>
    <n v="-118.93146197067428"/>
    <n v="1100.8088847038548"/>
    <n v="683.28465920984354"/>
    <n v="2960.3483642715696"/>
    <n v="683.28465920984354"/>
    <x v="2"/>
  </r>
  <r>
    <n v="6973.5"/>
    <s v="CHERITON, VA"/>
    <n v="37.289583"/>
    <n v="-75.971321000000003"/>
    <n v="36.238162807952243"/>
    <n v="-93.11992684259171"/>
    <n v="38.193055047503258"/>
    <n v="-78.468336661466452"/>
    <n v="39.3641991525501"/>
    <n v="-118.93146197067428"/>
    <n v="1529.9468644186263"/>
    <n v="241.44484040240599"/>
    <n v="3719.150567543018"/>
    <n v="241.44484040240599"/>
    <x v="2"/>
  </r>
  <r>
    <n v="6892.8"/>
    <s v="COLUMBUS, NE"/>
    <n v="41.430297000000003"/>
    <n v="-97.359390000000005"/>
    <n v="36.238162807952243"/>
    <n v="-93.11992684259171"/>
    <n v="38.193055047503258"/>
    <n v="-78.468336661466452"/>
    <n v="39.3641991525501"/>
    <n v="-118.93146197067428"/>
    <n v="684.00718944951927"/>
    <n v="1649.6484727481675"/>
    <n v="1836.3268145860579"/>
    <n v="684.00718944951927"/>
    <x v="0"/>
  </r>
  <r>
    <n v="6757.26"/>
    <s v="GOODLETTSVILLE, TN"/>
    <n v="36.323107"/>
    <n v="-86.713329999999999"/>
    <n v="36.238162807952243"/>
    <n v="-93.11992684259171"/>
    <n v="38.193055047503258"/>
    <n v="-78.468336661466452"/>
    <n v="39.3641991525501"/>
    <n v="-118.93146197067428"/>
    <n v="574.24301083355817"/>
    <n v="758.43643227468533"/>
    <n v="2834.0678238163159"/>
    <n v="574.24301083355817"/>
    <x v="0"/>
  </r>
  <r>
    <n v="6327"/>
    <s v="EL PASO, TX"/>
    <n v="31.761877999999999"/>
    <n v="-106.485022"/>
    <n v="36.238162807952243"/>
    <n v="-93.11992684259171"/>
    <n v="38.193055047503258"/>
    <n v="-78.468336661466452"/>
    <n v="39.3641991525501"/>
    <n v="-118.93146197067428"/>
    <n v="1327.299242933718"/>
    <n v="2639.5181323069792"/>
    <n v="1405.5937033524312"/>
    <n v="1327.299242933718"/>
    <x v="0"/>
  </r>
  <r>
    <n v="6326.6200000000008"/>
    <s v="TRACY, CA"/>
    <n v="37.739651000000002"/>
    <n v="-121.425223"/>
    <n v="36.238162807952243"/>
    <n v="-93.11992684259171"/>
    <n v="38.193055047503258"/>
    <n v="-78.468336661466452"/>
    <n v="39.3641991525501"/>
    <n v="-118.93146197067428"/>
    <n v="2509.9691341272614"/>
    <n v="3731.5570950615829"/>
    <n v="282.21554782115987"/>
    <n v="282.21554782115987"/>
    <x v="1"/>
  </r>
  <r>
    <n v="5978.6399999999994"/>
    <s v="LAVERNE, CA"/>
    <n v="34.100842999999998"/>
    <n v="-117.76783500000001"/>
    <n v="36.238162807952243"/>
    <n v="-93.11992684259171"/>
    <n v="38.193055047503258"/>
    <n v="-78.468336661466452"/>
    <n v="39.3641991525501"/>
    <n v="-118.93146197067428"/>
    <n v="2246.8875640747374"/>
    <n v="3531.4206041661578"/>
    <n v="594.35657041750142"/>
    <n v="594.35657041750142"/>
    <x v="1"/>
  </r>
  <r>
    <n v="4963.68"/>
    <s v="NORTH KANSAS CITY, MO"/>
    <n v="39.142907999999998"/>
    <n v="-94.572978000000006"/>
    <n v="36.238162807952243"/>
    <n v="-93.11992684259171"/>
    <n v="38.193055047503258"/>
    <n v="-78.468336661466452"/>
    <n v="39.3641991525501"/>
    <n v="-118.93146197067428"/>
    <n v="347.36328655910467"/>
    <n v="1400.3213048230107"/>
    <n v="2091.1199477476334"/>
    <n v="347.36328655910467"/>
    <x v="0"/>
  </r>
  <r>
    <n v="3587.52"/>
    <s v="WICHITA, KS"/>
    <n v="37.687176000000001"/>
    <n v="-97.330053000000007"/>
    <n v="36.238162807952243"/>
    <n v="-93.11992684259171"/>
    <n v="38.193055047503258"/>
    <n v="-78.468336661466452"/>
    <n v="39.3641991525501"/>
    <n v="-118.93146197067428"/>
    <n v="407.23303357718476"/>
    <n v="1652.165927530225"/>
    <n v="1883.8321929377882"/>
    <n v="407.23303357718476"/>
    <x v="0"/>
  </r>
  <r>
    <n v="3561"/>
    <s v="MASPETH, NY"/>
    <n v="40.729402"/>
    <n v="-73.906587999999999"/>
    <n v="36.238162807952243"/>
    <n v="-93.11992684259171"/>
    <n v="38.193055047503258"/>
    <n v="-78.468336661466452"/>
    <n v="39.3641991525501"/>
    <n v="-118.93146197067428"/>
    <n v="1741.2166930677138"/>
    <n v="482.49073074311042"/>
    <n v="3793.1509020549552"/>
    <n v="482.49073074311042"/>
    <x v="2"/>
  </r>
  <r>
    <n v="3446.4"/>
    <s v="HEREFORD, TX"/>
    <n v="34.815061999999998"/>
    <n v="-102.397704"/>
    <n v="36.238162807952243"/>
    <n v="-93.11992684259171"/>
    <n v="38.193055047503258"/>
    <n v="-78.468336661466452"/>
    <n v="39.3641991525501"/>
    <n v="-118.93146197067428"/>
    <n v="854.02028500123981"/>
    <n v="2165.2559123745332"/>
    <n v="1548.5722349270145"/>
    <n v="854.02028500123981"/>
    <x v="0"/>
  </r>
  <r>
    <n v="3446.4"/>
    <s v="PLAINVIEW, TX"/>
    <n v="34.184793999999997"/>
    <n v="-101.70684199999999"/>
    <n v="36.238162807952243"/>
    <n v="-93.11992684259171"/>
    <n v="38.193055047503258"/>
    <n v="-78.468336661466452"/>
    <n v="39.3641991525501"/>
    <n v="-118.93146197067428"/>
    <n v="812.50991004981131"/>
    <n v="2126.5664705539593"/>
    <n v="1635.4220717769174"/>
    <n v="812.50991004981131"/>
    <x v="0"/>
  </r>
  <r>
    <n v="2795.76"/>
    <s v="SCHILLER PARK, IL"/>
    <n v="41.955863999999998"/>
    <n v="-87.870896999999999"/>
    <n v="36.238162807952243"/>
    <n v="-93.11992684259171"/>
    <n v="38.193055047503258"/>
    <n v="-78.468336661466452"/>
    <n v="39.3641991525501"/>
    <n v="-118.93146197067428"/>
    <n v="780.27688228689408"/>
    <n v="902.11358921026863"/>
    <n v="2621.3325264627979"/>
    <n v="780.27688228689408"/>
    <x v="0"/>
  </r>
  <r>
    <n v="2387.31"/>
    <s v="JESSUP, MD"/>
    <n v="39.149275000000003"/>
    <n v="-76.775249000000002"/>
    <n v="36.238162807952243"/>
    <n v="-93.11992684259171"/>
    <n v="38.193055047503258"/>
    <n v="-78.468336661466452"/>
    <n v="39.3641991525501"/>
    <n v="-118.93146197067428"/>
    <n v="1471.8976752447777"/>
    <n v="181.40541550225086"/>
    <n v="3595.9534784623247"/>
    <n v="181.40541550225086"/>
    <x v="2"/>
  </r>
  <r>
    <n v="2304"/>
    <s v="BURTON, OH"/>
    <n v="41.470609000000003"/>
    <n v="-81.145099999999999"/>
    <n v="36.238162807952243"/>
    <n v="-93.11992684259171"/>
    <n v="38.193055047503258"/>
    <n v="-78.468336661466452"/>
    <n v="39.3641991525501"/>
    <n v="-118.93146197067428"/>
    <n v="1187.4282020536828"/>
    <n v="430.13607295535468"/>
    <n v="3182.0099518558104"/>
    <n v="430.13607295535468"/>
    <x v="2"/>
  </r>
  <r>
    <n v="1642.14"/>
    <s v="GRAND PRAIRIE, TX"/>
    <n v="32.745964999999998"/>
    <n v="-96.997784999999993"/>
    <n v="36.238162807952243"/>
    <n v="-93.11992684259171"/>
    <n v="38.193055047503258"/>
    <n v="-78.468336661466452"/>
    <n v="39.3641991525501"/>
    <n v="-118.93146197067428"/>
    <n v="526.29261336375612"/>
    <n v="1780.1549026512257"/>
    <n v="2097.9851652027896"/>
    <n v="526.29261336375612"/>
    <x v="0"/>
  </r>
  <r>
    <n v="1504"/>
    <s v="BRONX, NY"/>
    <n v="40.844782000000002"/>
    <n v="-73.864827000000005"/>
    <n v="36.238162807952243"/>
    <n v="-93.11992684259171"/>
    <n v="38.193055047503258"/>
    <n v="-78.468336661466452"/>
    <n v="39.3641991525501"/>
    <n v="-118.93146197067428"/>
    <n v="1747.040115243165"/>
    <n v="492.69720092877509"/>
    <n v="3793.7583743978357"/>
    <n v="492.69720092877509"/>
    <x v="2"/>
  </r>
  <r>
    <n v="443.76"/>
    <s v="LUBBOCK, TX"/>
    <n v="33.577863000000001"/>
    <n v="-101.855166"/>
    <n v="36.238162807952243"/>
    <n v="-93.11992684259171"/>
    <n v="38.193055047503258"/>
    <n v="-78.468336661466452"/>
    <n v="39.3641991525501"/>
    <n v="-118.93146197067428"/>
    <n v="849.29864907795877"/>
    <n v="2162.1341123660432"/>
    <n v="1653.5217195261441"/>
    <n v="849.29864907795877"/>
    <x v="0"/>
  </r>
  <r>
    <n v="348"/>
    <s v="DELTA, BC"/>
    <n v="49.095215000000003"/>
    <n v="-123.026476"/>
    <n v="36.238162807952243"/>
    <n v="-93.11992684259171"/>
    <n v="38.193055047503258"/>
    <n v="-78.468336661466452"/>
    <n v="39.3641991525501"/>
    <n v="-118.93146197067428"/>
    <n v="2805.4975046939721"/>
    <n v="3723.5367392541898"/>
    <n v="1129.7154417364"/>
    <n v="1129.7154417364"/>
    <x v="1"/>
  </r>
  <r>
    <n v="233.28"/>
    <s v="RICHMOND, VA"/>
    <n v="37.540725000000002"/>
    <n v="-77.436048"/>
    <n v="36.238162807952243"/>
    <n v="-93.11992684259171"/>
    <n v="38.193055047503258"/>
    <n v="-78.468336661466452"/>
    <n v="39.3641991525501"/>
    <n v="-118.93146197067428"/>
    <n v="1400.6681789074928"/>
    <n v="116.07042467499517"/>
    <n v="3587.2231923232866"/>
    <n v="116.07042467499517"/>
    <x v="2"/>
  </r>
  <r>
    <n v="25595949.011999998"/>
    <s v="GREENSBORO, NC"/>
    <n v="36.072634999999998"/>
    <n v="-79.791974999999994"/>
    <n v="36.238162807952243"/>
    <n v="-93.11992684259171"/>
    <n v="38.193055047503258"/>
    <n v="-78.468336661466452"/>
    <n v="39.3641991525501"/>
    <n v="-118.93146197067428"/>
    <n v="1195.7945606985502"/>
    <n v="263.35530737446123"/>
    <n v="3435.1112729167453"/>
    <n v="263.35530737446123"/>
    <x v="2"/>
  </r>
  <r>
    <n v="11740552.851999998"/>
    <s v="MALVERN, AR"/>
    <n v="34.362315000000002"/>
    <n v="-92.812945999999997"/>
    <n v="36.238162807952243"/>
    <n v="-93.11992684259171"/>
    <n v="38.193055047503258"/>
    <n v="-78.468336661466452"/>
    <n v="39.3641991525501"/>
    <n v="-118.93146197067428"/>
    <n v="210.4363362795076"/>
    <n v="1352.8611406316618"/>
    <n v="2380.1688964240288"/>
    <n v="210.4363362795076"/>
    <x v="0"/>
  </r>
  <r>
    <n v="5169917.7890000055"/>
    <s v="LIVINGSTON, CA"/>
    <n v="37.386882999999997"/>
    <n v="-120.723533"/>
    <n v="36.238162807952243"/>
    <n v="-93.11992684259171"/>
    <n v="38.193055047503258"/>
    <n v="-78.468336661466452"/>
    <n v="39.3641991525501"/>
    <n v="-118.93146197067428"/>
    <n v="2451.9131777882922"/>
    <n v="3681.4893948118765"/>
    <n v="269.70019273407149"/>
    <n v="269.70019273407149"/>
    <x v="1"/>
  </r>
  <r>
    <n v="3730732.1320000035"/>
    <s v="SIMPSONVILLE, SC"/>
    <n v="34.737063999999997"/>
    <n v="-82.254283000000001"/>
    <n v="36.238162807952243"/>
    <n v="-93.11992684259171"/>
    <n v="38.193055047503258"/>
    <n v="-78.468336661466452"/>
    <n v="39.3641991525501"/>
    <n v="-118.93146197067428"/>
    <n v="997.26776904731128"/>
    <n v="512.04783468140909"/>
    <n v="3272.5226366215984"/>
    <n v="512.04783468140909"/>
    <x v="2"/>
  </r>
  <r>
    <n v="3068147.1799999969"/>
    <s v="GOODLETTSVILLE, TN"/>
    <n v="36.323107"/>
    <n v="-86.713329999999999"/>
    <n v="36.238162807952243"/>
    <n v="-93.11992684259171"/>
    <n v="38.193055047503258"/>
    <n v="-78.468336661466452"/>
    <n v="39.3641991525501"/>
    <n v="-118.93146197067428"/>
    <n v="574.24301083355817"/>
    <n v="758.43643227468533"/>
    <n v="2834.0678238163159"/>
    <n v="574.24301083355817"/>
    <x v="0"/>
  </r>
  <r>
    <n v="2330001.44"/>
    <s v="FAIRFIELD, OH"/>
    <n v="39.345466999999999"/>
    <n v="-84.560319000000007"/>
    <n v="36.238162807952243"/>
    <n v="-93.11992684259171"/>
    <n v="38.193055047503258"/>
    <n v="-78.468336661466452"/>
    <n v="39.3641991525501"/>
    <n v="-118.93146197067428"/>
    <n v="827.23187793806176"/>
    <n v="543.35178374315808"/>
    <n v="2937.0448378173087"/>
    <n v="543.35178374315808"/>
    <x v="2"/>
  </r>
  <r>
    <n v="2057109.6600000001"/>
    <s v="JERSEY CITY, NJ"/>
    <n v="40.728157000000003"/>
    <n v="-74.077641999999997"/>
    <n v="36.238162807952243"/>
    <n v="-93.11992684259171"/>
    <n v="38.193055047503258"/>
    <n v="-78.468336661466452"/>
    <n v="39.3641991525501"/>
    <n v="-118.93146197067428"/>
    <n v="1727.0214459626357"/>
    <n v="470.58055965809945"/>
    <n v="3779.1230573849361"/>
    <n v="470.58055965809945"/>
    <x v="2"/>
  </r>
  <r>
    <n v="1774101.4400000002"/>
    <s v="SALISBURY, MD"/>
    <n v="38.360674000000003"/>
    <n v="-75.599368999999996"/>
    <n v="36.238162807952243"/>
    <n v="-93.11992684259171"/>
    <n v="38.193055047503258"/>
    <n v="-78.468336661466452"/>
    <n v="39.3641991525501"/>
    <n v="-118.93146197067428"/>
    <n v="1565.1740227890364"/>
    <n v="251.11721852641617"/>
    <n v="3716.9813246322442"/>
    <n v="251.11721852641617"/>
    <x v="2"/>
  </r>
  <r>
    <n v="1486602.308"/>
    <s v="BOLTON, ON"/>
    <n v="42.433425999999997"/>
    <n v="-71.607844999999998"/>
    <n v="36.238162807952243"/>
    <n v="-93.11992684259171"/>
    <n v="38.193055047503258"/>
    <n v="-78.468336661466452"/>
    <n v="39.3641991525501"/>
    <n v="-118.93146197067428"/>
    <n v="1967.5156789584964"/>
    <n v="748.34716040457147"/>
    <n v="3940.5087468350216"/>
    <n v="748.34716040457147"/>
    <x v="2"/>
  </r>
  <r>
    <n v="1330436.8400000003"/>
    <s v="CUYAHOGA HEIGHTS, OH"/>
    <n v="41.43533"/>
    <n v="-81.657349999999994"/>
    <n v="36.238162807952243"/>
    <n v="-93.11992684259171"/>
    <n v="38.193055047503258"/>
    <n v="-78.468336661466452"/>
    <n v="39.3641991525501"/>
    <n v="-118.93146197067428"/>
    <n v="1147.3288254758988"/>
    <n v="451.77305583996412"/>
    <n v="3140.3484506363461"/>
    <n v="451.77305583996412"/>
    <x v="2"/>
  </r>
  <r>
    <n v="1303420.2599999998"/>
    <s v="BURLINGTON, ON"/>
    <n v="44.475883000000003"/>
    <n v="-73.212072000000006"/>
    <n v="36.238162807952243"/>
    <n v="-93.11992684259171"/>
    <n v="38.193055047503258"/>
    <n v="-78.468336661466452"/>
    <n v="39.3641991525501"/>
    <n v="-118.93146197067428"/>
    <n v="1912.3063106894247"/>
    <n v="824.59931163323643"/>
    <n v="3775.1718333797335"/>
    <n v="824.59931163323643"/>
    <x v="2"/>
  </r>
  <r>
    <n v="1297764.1200000006"/>
    <s v="SELBYVILLE, DE"/>
    <n v="38.460391999999999"/>
    <n v="-75.220743999999996"/>
    <n v="36.238162807952243"/>
    <n v="-93.11992684259171"/>
    <n v="38.193055047503258"/>
    <n v="-78.468336661466452"/>
    <n v="39.3641991525501"/>
    <n v="-118.93146197067428"/>
    <n v="1598.7475203051122"/>
    <n v="284.83076656530238"/>
    <n v="3745.7726832661324"/>
    <n v="284.83076656530238"/>
    <x v="2"/>
  </r>
  <r>
    <n v="1254600"/>
    <s v="LAKELAND, FL"/>
    <n v="28.039465"/>
    <n v="-81.949804"/>
    <n v="36.238162807952243"/>
    <n v="-93.11992684259171"/>
    <n v="38.193055047503258"/>
    <n v="-78.468336661466452"/>
    <n v="39.3641991525501"/>
    <n v="-118.93146197067428"/>
    <n v="1390.0080324105711"/>
    <n v="1174.3913655294909"/>
    <n v="3615.4663504318519"/>
    <n v="1174.3913655294909"/>
    <x v="2"/>
  </r>
  <r>
    <n v="1244729.0399999996"/>
    <s v="TEMPE, AZ"/>
    <n v="33.425510000000003"/>
    <n v="-111.940005"/>
    <n v="36.238162807952243"/>
    <n v="-93.11992684259171"/>
    <n v="38.193055047503258"/>
    <n v="-78.468336661466452"/>
    <n v="39.3641991525501"/>
    <n v="-118.93146197067428"/>
    <n v="1743.0785058900362"/>
    <n v="3047.5342110937554"/>
    <n v="909.1575424468665"/>
    <n v="909.1575424468665"/>
    <x v="1"/>
  </r>
  <r>
    <n v="798045.79599999997"/>
    <s v="EDISON, NJ"/>
    <n v="40.518715"/>
    <n v="-74.412094999999994"/>
    <n v="36.238162807952243"/>
    <n v="-93.11992684259171"/>
    <n v="38.193055047503258"/>
    <n v="-78.468336661466452"/>
    <n v="39.3641991525501"/>
    <n v="-118.93146197067428"/>
    <n v="1695.0323384525859"/>
    <n v="434.08483434214617"/>
    <n v="3756.7569694113245"/>
    <n v="434.08483434214617"/>
    <x v="2"/>
  </r>
  <r>
    <n v="791848.87999999989"/>
    <s v="OCALA, FL"/>
    <n v="29.187199"/>
    <n v="-82.140091999999996"/>
    <n v="36.238162807952243"/>
    <n v="-93.11992684259171"/>
    <n v="38.193055047503258"/>
    <n v="-78.468336661466452"/>
    <n v="39.3641991525501"/>
    <n v="-118.93146197067428"/>
    <n v="1290.7474673439244"/>
    <n v="1057.1880359865372"/>
    <n v="3536.7806940179717"/>
    <n v="1057.1880359865372"/>
    <x v="2"/>
  </r>
  <r>
    <n v="724010.46000000066"/>
    <s v="OMAHA, NE"/>
    <n v="41.252363000000003"/>
    <n v="-95.997988000000007"/>
    <n v="36.238162807952243"/>
    <n v="-93.11992684259171"/>
    <n v="38.193055047503258"/>
    <n v="-78.468336661466452"/>
    <n v="39.3641991525501"/>
    <n v="-118.93146197067428"/>
    <n v="610.77305751192932"/>
    <n v="1534.4602184822284"/>
    <n v="1950.2076376987138"/>
    <n v="610.77305751192932"/>
    <x v="0"/>
  </r>
  <r>
    <n v="706820.39999999991"/>
    <s v="MONMOUTH JUNCTION, NJ"/>
    <n v="40.378996000000001"/>
    <n v="-74.546543999999997"/>
    <n v="36.238162807952243"/>
    <n v="-93.11992684259171"/>
    <n v="38.193055047503258"/>
    <n v="-78.468336661466452"/>
    <n v="39.3641991525501"/>
    <n v="-118.93146197067428"/>
    <n v="1681.1048358644787"/>
    <n v="415.86686344926915"/>
    <n v="3749.154417829207"/>
    <n v="415.86686344926915"/>
    <x v="2"/>
  </r>
  <r>
    <n v="706034.75999999989"/>
    <s v="SOUTHAVEN, MS"/>
    <n v="34.991858999999998"/>
    <n v="-90.002296000000001"/>
    <n v="36.238162807952243"/>
    <n v="-93.11992684259171"/>
    <n v="38.193055047503258"/>
    <n v="-78.468336661466452"/>
    <n v="39.3641991525501"/>
    <n v="-118.93146197067428"/>
    <n v="314.02743506642645"/>
    <n v="1088.5940391401914"/>
    <n v="2597.1173362905297"/>
    <n v="314.02743506642645"/>
    <x v="0"/>
  </r>
  <r>
    <n v="696874.00000000023"/>
    <s v="VILLE VANIER, QC"/>
    <n v="46.820141999999997"/>
    <n v="-71.260833000000005"/>
    <n v="36.238162807952243"/>
    <n v="-93.11992684259171"/>
    <n v="38.193055047503258"/>
    <n v="-78.468336661466452"/>
    <n v="39.3641991525501"/>
    <n v="-118.93146197067428"/>
    <n v="2155.4867118022739"/>
    <n v="1125.5065644067217"/>
    <n v="3896.239176496475"/>
    <n v="1125.5065644067217"/>
    <x v="2"/>
  </r>
  <r>
    <n v="671732.79999999993"/>
    <s v="ST-LAURENT, QC"/>
    <n v="45.498564000000002"/>
    <n v="-73.749757000000002"/>
    <n v="36.238162807952243"/>
    <n v="-93.11992684259171"/>
    <n v="38.193055047503258"/>
    <n v="-78.468336661466452"/>
    <n v="39.3641991525501"/>
    <n v="-118.93146197067428"/>
    <n v="1919.2679537263868"/>
    <n v="901.06261388544556"/>
    <n v="3719.8322796159496"/>
    <n v="901.06261388544556"/>
    <x v="2"/>
  </r>
  <r>
    <n v="663619.74976599996"/>
    <s v="ST-LAURENT, QC"/>
    <n v="45.498564000000002"/>
    <n v="-73.749757000000002"/>
    <n v="36.238162807952243"/>
    <n v="-93.11992684259171"/>
    <n v="38.193055047503258"/>
    <n v="-78.468336661466452"/>
    <n v="39.3641991525501"/>
    <n v="-118.93146197067428"/>
    <n v="1919.2679537263868"/>
    <n v="901.06261388544556"/>
    <n v="3719.8322796159496"/>
    <n v="901.06261388544556"/>
    <x v="2"/>
  </r>
  <r>
    <n v="658238.96"/>
    <s v="LITHIA SPRINGS, GA"/>
    <n v="33.793995000000002"/>
    <n v="-84.660489999999996"/>
    <n v="36.238162807952243"/>
    <n v="-93.11992684259171"/>
    <n v="38.193055047503258"/>
    <n v="-78.468336661466452"/>
    <n v="39.3641991525501"/>
    <n v="-118.93146197067428"/>
    <n v="816.56112608615831"/>
    <n v="741.02183872135402"/>
    <n v="3102.8382594440463"/>
    <n v="741.02183872135402"/>
    <x v="2"/>
  </r>
  <r>
    <n v="649500.02"/>
    <s v="SAINT LOUIS, PA"/>
    <n v="40.501441"/>
    <n v="-78.636725999999996"/>
    <n v="36.238162807952243"/>
    <n v="-93.11992684259171"/>
    <n v="38.193055047503258"/>
    <n v="-78.468336661466452"/>
    <n v="39.3641991525501"/>
    <n v="-118.93146197067428"/>
    <n v="1346.6873522834312"/>
    <n v="257.08850447107193"/>
    <n v="3407.8994148965944"/>
    <n v="257.08850447107193"/>
    <x v="2"/>
  </r>
  <r>
    <n v="630228.72000000009"/>
    <s v="WARREN, MI"/>
    <n v="42.514457"/>
    <n v="-83.014652999999996"/>
    <n v="36.238162807952243"/>
    <n v="-93.11992684259171"/>
    <n v="38.193055047503258"/>
    <n v="-78.468336661466452"/>
    <n v="39.3641991525501"/>
    <n v="-118.93146197067428"/>
    <n v="1112.8413238235539"/>
    <n v="615.67323003679815"/>
    <n v="3014.4355222296317"/>
    <n v="615.67323003679815"/>
    <x v="2"/>
  </r>
  <r>
    <n v="603583.02000000014"/>
    <s v="SAINT LOUIS, MO"/>
    <n v="38.627003000000002"/>
    <n v="-90.199404000000001"/>
    <n v="36.238162807952243"/>
    <n v="-93.11992684259171"/>
    <n v="38.193055047503258"/>
    <n v="-78.468336661466452"/>
    <n v="39.3641991525501"/>
    <n v="-118.93146197067428"/>
    <n v="370.16680373484587"/>
    <n v="1022.5763283180073"/>
    <n v="2473.8856618265891"/>
    <n v="370.16680373484587"/>
    <x v="0"/>
  </r>
  <r>
    <n v="571984.92000000016"/>
    <s v="SUMNER, WA"/>
    <n v="47.203156999999997"/>
    <n v="-122.240397"/>
    <n v="36.238162807952243"/>
    <n v="-93.11992684259171"/>
    <n v="38.193055047503258"/>
    <n v="-78.468336661466452"/>
    <n v="39.3641991525501"/>
    <n v="-118.93146197067428"/>
    <n v="2685.3522436885182"/>
    <n v="3662.399233617904"/>
    <n v="911.64605635409691"/>
    <n v="911.64605635409691"/>
    <x v="1"/>
  </r>
  <r>
    <n v="546642.91199999989"/>
    <s v="ANAHEIM, CA"/>
    <n v="33.836593000000001"/>
    <n v="-117.91430099999999"/>
    <n v="36.238162807952243"/>
    <n v="-93.11992684259171"/>
    <n v="38.193055047503258"/>
    <n v="-78.468336661466452"/>
    <n v="39.3641991525501"/>
    <n v="-118.93146197067428"/>
    <n v="2266.8745412411545"/>
    <n v="3553.8270973335702"/>
    <n v="621.29828187196267"/>
    <n v="621.29828187196267"/>
    <x v="1"/>
  </r>
  <r>
    <n v="546126.32999999996"/>
    <s v="TOLUCA, MEXICO"/>
    <n v="19.282609999999998"/>
    <n v="-99.655664999999999"/>
    <n v="36.238162807952243"/>
    <n v="-93.11992684259171"/>
    <n v="38.193055047503258"/>
    <n v="-78.468336661466452"/>
    <n v="39.3641991525501"/>
    <n v="-118.93146197067428"/>
    <n v="1990.6135454562291"/>
    <n v="2933.124396449587"/>
    <n v="2898.3142494004906"/>
    <n v="1990.6135454562291"/>
    <x v="0"/>
  </r>
  <r>
    <n v="513499.12000000017"/>
    <s v="MILWAUKEE, WI"/>
    <n v="43.038902999999998"/>
    <n v="-87.906474000000003"/>
    <n v="36.238162807952243"/>
    <n v="-93.11992684259171"/>
    <n v="38.193055047503258"/>
    <n v="-78.468336661466452"/>
    <n v="39.3641991525501"/>
    <n v="-118.93146197067428"/>
    <n v="877.70856098314152"/>
    <n v="960.8123944142701"/>
    <n v="2612.3447400933865"/>
    <n v="877.70856098314152"/>
    <x v="0"/>
  </r>
  <r>
    <n v="486650.49599999993"/>
    <s v="KENT, WA"/>
    <n v="47.380934000000003"/>
    <n v="-122.234843"/>
    <n v="36.238162807952243"/>
    <n v="-93.11992684259171"/>
    <n v="38.193055047503258"/>
    <n v="-78.468336661466452"/>
    <n v="39.3641991525501"/>
    <n v="-118.93146197067428"/>
    <n v="2690.5905238279947"/>
    <n v="3661.8955111668638"/>
    <n v="930.31343999377214"/>
    <n v="930.31343999377214"/>
    <x v="1"/>
  </r>
  <r>
    <n v="474679.95600000012"/>
    <s v="PHILADELPHIA, PA"/>
    <n v="39.952584000000002"/>
    <n v="-75.165222"/>
    <n v="36.238162807952243"/>
    <n v="-93.11992684259171"/>
    <n v="38.193055047503258"/>
    <n v="-78.468336661466452"/>
    <n v="39.3641991525501"/>
    <n v="-118.93146197067428"/>
    <n v="1621.4338447481571"/>
    <n v="345.77157064143523"/>
    <n v="3708.8299635747112"/>
    <n v="345.77157064143523"/>
    <x v="2"/>
  </r>
  <r>
    <n v="456271.84"/>
    <s v="COQUITLAM, BC"/>
    <n v="49.283763"/>
    <n v="-122.793206"/>
    <n v="36.238162807952243"/>
    <n v="-93.11992684259171"/>
    <n v="38.193055047503258"/>
    <n v="-78.468336661466452"/>
    <n v="39.3641991525501"/>
    <n v="-118.93146197067428"/>
    <n v="2796.6033815600522"/>
    <n v="3707.3806853261672"/>
    <n v="1144.5781328015723"/>
    <n v="1144.5781328015723"/>
    <x v="1"/>
  </r>
  <r>
    <n v="446601.1"/>
    <s v="MONCTON, NB"/>
    <n v="46.087817000000001"/>
    <n v="-64.778231000000005"/>
    <n v="36.238162807952243"/>
    <n v="-93.11992684259171"/>
    <n v="38.193055047503258"/>
    <n v="-78.468336661466452"/>
    <n v="39.3641991525501"/>
    <n v="-118.93146197067428"/>
    <n v="2594.7080432240991"/>
    <n v="1426.5473589305223"/>
    <n v="4399.1684459622493"/>
    <n v="1426.5473589305223"/>
    <x v="2"/>
  </r>
  <r>
    <n v="439987.1999999999"/>
    <s v="SAINT LOUIS, MO"/>
    <n v="38.627003000000002"/>
    <n v="-90.199404000000001"/>
    <n v="36.238162807952243"/>
    <n v="-93.11992684259171"/>
    <n v="38.193055047503258"/>
    <n v="-78.468336661466452"/>
    <n v="39.3641991525501"/>
    <n v="-118.93146197067428"/>
    <n v="370.16680373484587"/>
    <n v="1022.5763283180073"/>
    <n v="2473.8856618265891"/>
    <n v="370.16680373484587"/>
    <x v="0"/>
  </r>
  <r>
    <n v="430792.49999999994"/>
    <s v="EDMONTON, AB"/>
    <n v="53.570858999999999"/>
    <n v="-113.522812"/>
    <n v="36.238162807952243"/>
    <n v="-93.11992684259171"/>
    <n v="38.193055047503258"/>
    <n v="-78.468336661466452"/>
    <n v="39.3641991525501"/>
    <n v="-118.93146197067428"/>
    <n v="2490.8158697915314"/>
    <n v="3159.3857376891128"/>
    <n v="1631.9253810631612"/>
    <n v="1631.9253810631612"/>
    <x v="1"/>
  </r>
  <r>
    <n v="409875.83999999997"/>
    <s v="LITTLE ROCK, AR"/>
    <n v="34.746481000000003"/>
    <n v="-92.289595000000006"/>
    <n v="36.238162807952243"/>
    <n v="-93.11992684259171"/>
    <n v="38.193055047503258"/>
    <n v="-78.468336661466452"/>
    <n v="39.3641991525501"/>
    <n v="-118.93146197067428"/>
    <n v="182.10480446372421"/>
    <n v="1292.46349004892"/>
    <n v="2409.9437993020706"/>
    <n v="182.10480446372421"/>
    <x v="0"/>
  </r>
  <r>
    <n v="404377.06199999998"/>
    <s v="Indianapolis, IN"/>
    <n v="39.768402999999999"/>
    <n v="-86.158068"/>
    <n v="36.238162807952243"/>
    <n v="-93.11992684259171"/>
    <n v="38.193055047503258"/>
    <n v="-78.468336661466452"/>
    <n v="39.3641991525501"/>
    <n v="-118.93146197067428"/>
    <n v="725.0323108244603"/>
    <n v="687.12997613605478"/>
    <n v="2793.8212223042697"/>
    <n v="687.12997613605478"/>
    <x v="2"/>
  </r>
  <r>
    <n v="403913.55200000003"/>
    <s v="EPERNON, FRANCE"/>
    <n v="48.610100000000003"/>
    <n v="1.6769000000000001"/>
    <n v="36.238162807952243"/>
    <n v="-93.11992684259171"/>
    <n v="38.193055047503258"/>
    <n v="-78.468336661466452"/>
    <n v="39.3641991525501"/>
    <n v="-118.93146197067428"/>
    <n v="7393.4337064699921"/>
    <n v="6275.8173636634674"/>
    <n v="8623.3792431133115"/>
    <n v="6275.8173636634674"/>
    <x v="2"/>
  </r>
  <r>
    <n v="402919.20000000007"/>
    <s v="MEDLEY, FL"/>
    <n v="25.840653"/>
    <n v="-80.326440000000005"/>
    <n v="36.238162807952243"/>
    <n v="-93.11992684259171"/>
    <n v="38.193055047503258"/>
    <n v="-78.468336661466452"/>
    <n v="39.3641991525501"/>
    <n v="-118.93146197067428"/>
    <n v="1676.9515726838654"/>
    <n v="1384.5562678156277"/>
    <n v="3880.0264441942204"/>
    <n v="1384.5562678156277"/>
    <x v="2"/>
  </r>
  <r>
    <n v="402555.76000000007"/>
    <s v="MATTHEWS, NC"/>
    <n v="35.116813"/>
    <n v="-80.723680000000002"/>
    <n v="36.238162807952243"/>
    <n v="-93.11992684259171"/>
    <n v="38.193055047503258"/>
    <n v="-78.468336661466452"/>
    <n v="39.3641991525501"/>
    <n v="-118.93146197067428"/>
    <n v="1125.8267142646605"/>
    <n v="396.80715842581372"/>
    <n v="3389.6110389738737"/>
    <n v="396.80715842581372"/>
    <x v="2"/>
  </r>
  <r>
    <n v="397962.67599999998"/>
    <s v="MAPLE GROVE, MN"/>
    <n v="45.072463999999997"/>
    <n v="-93.455787999999998"/>
    <n v="36.238162807952243"/>
    <n v="-93.11992684259171"/>
    <n v="38.193055047503258"/>
    <n v="-78.468336661466452"/>
    <n v="39.3641991525501"/>
    <n v="-118.93146197067428"/>
    <n v="982.73453453389618"/>
    <n v="1458.2375424596921"/>
    <n v="2181.3995639973405"/>
    <n v="982.73453453389618"/>
    <x v="0"/>
  </r>
  <r>
    <n v="391338.8"/>
    <s v="HOUSTON, TX"/>
    <n v="29.760427"/>
    <n v="-95.369803000000005"/>
    <n v="36.238162807952243"/>
    <n v="-93.11992684259171"/>
    <n v="38.193055047503258"/>
    <n v="-78.468336661466452"/>
    <n v="39.3641991525501"/>
    <n v="-118.93146197067428"/>
    <n v="750.15563271273356"/>
    <n v="1814.4355039398274"/>
    <n v="2397.4061478753365"/>
    <n v="750.15563271273356"/>
    <x v="0"/>
  </r>
  <r>
    <n v="390179.31999999995"/>
    <s v="TAMPA, FL"/>
    <n v="27.950575000000001"/>
    <n v="-82.457177999999999"/>
    <n v="36.238162807952243"/>
    <n v="-93.11992684259171"/>
    <n v="38.193055047503258"/>
    <n v="-78.468336661466452"/>
    <n v="39.3641991525501"/>
    <n v="-118.93146197067428"/>
    <n v="1361.4248060667646"/>
    <n v="1197.668468683069"/>
    <n v="3577.3883048158818"/>
    <n v="1197.668468683069"/>
    <x v="2"/>
  </r>
  <r>
    <n v="385434.72000000003"/>
    <s v="ROMEOVILLE, IL"/>
    <n v="41.647531000000001"/>
    <n v="-88.089506"/>
    <n v="36.238162807952243"/>
    <n v="-93.11992684259171"/>
    <n v="38.193055047503258"/>
    <n v="-78.468336661466452"/>
    <n v="39.3641991525501"/>
    <n v="-118.93146197067428"/>
    <n v="742.0253195951185"/>
    <n v="905.24359669990895"/>
    <n v="2605.918596998365"/>
    <n v="742.0253195951185"/>
    <x v="0"/>
  </r>
  <r>
    <n v="374678.87999999995"/>
    <s v="TRACY, CA"/>
    <n v="37.739651000000002"/>
    <n v="-121.425223"/>
    <n v="36.238162807952243"/>
    <n v="-93.11992684259171"/>
    <n v="38.193055047503258"/>
    <n v="-78.468336661466452"/>
    <n v="39.3641991525501"/>
    <n v="-118.93146197067428"/>
    <n v="2509.9691341272614"/>
    <n v="3731.5570950615829"/>
    <n v="282.21554782115987"/>
    <n v="282.21554782115987"/>
    <x v="1"/>
  </r>
  <r>
    <n v="373044.8"/>
    <s v="FAIRFIELD, OH"/>
    <n v="39.345466999999999"/>
    <n v="-84.560319000000007"/>
    <n v="36.238162807952243"/>
    <n v="-93.11992684259171"/>
    <n v="38.193055047503258"/>
    <n v="-78.468336661466452"/>
    <n v="39.3641991525501"/>
    <n v="-118.93146197067428"/>
    <n v="827.23187793806176"/>
    <n v="543.35178374315808"/>
    <n v="2937.0448378173087"/>
    <n v="543.35178374315808"/>
    <x v="2"/>
  </r>
  <r>
    <n v="371799.6"/>
    <s v="LEETSDALE, PA"/>
    <n v="40.563122999999997"/>
    <n v="-80.208393000000001"/>
    <n v="36.238162807952243"/>
    <n v="-93.11992684259171"/>
    <n v="38.193055047503258"/>
    <n v="-78.468336661466452"/>
    <n v="39.3641991525501"/>
    <n v="-118.93146197067428"/>
    <n v="1222.048001672387"/>
    <n v="303.00282315944986"/>
    <n v="3276.1628350844694"/>
    <n v="303.00282315944986"/>
    <x v="2"/>
  </r>
  <r>
    <n v="358170"/>
    <s v="MASPETH, NY"/>
    <n v="40.729402"/>
    <n v="-73.906587999999999"/>
    <n v="36.238162807952243"/>
    <n v="-93.11992684259171"/>
    <n v="38.193055047503258"/>
    <n v="-78.468336661466452"/>
    <n v="39.3641991525501"/>
    <n v="-118.93146197067428"/>
    <n v="1741.2166930677138"/>
    <n v="482.49073074311042"/>
    <n v="3793.1509020549552"/>
    <n v="482.49073074311042"/>
    <x v="2"/>
  </r>
  <r>
    <n v="351970.06000000006"/>
    <s v="SAINT ROSE, LA"/>
    <n v="29.946871999999999"/>
    <n v="-90.323134999999994"/>
    <n v="36.238162807952243"/>
    <n v="-93.11992684259171"/>
    <n v="38.193055047503258"/>
    <n v="-78.468336661466452"/>
    <n v="39.3641991525501"/>
    <n v="-118.93146197067428"/>
    <n v="746.39564955035144"/>
    <n v="1423.6747549339464"/>
    <n v="2803.4745628992778"/>
    <n v="746.39564955035144"/>
    <x v="0"/>
  </r>
  <r>
    <n v="344028.02000000008"/>
    <s v="KANSAS CITY, MO"/>
    <n v="39.099727000000001"/>
    <n v="-94.578567000000007"/>
    <n v="36.238162807952243"/>
    <n v="-93.11992684259171"/>
    <n v="38.193055047503258"/>
    <n v="-78.468336661466452"/>
    <n v="39.3641991525501"/>
    <n v="-118.93146197067428"/>
    <n v="343.1011631596059"/>
    <n v="1400.8753186009787"/>
    <n v="2091.3528469534867"/>
    <n v="343.1011631596059"/>
    <x v="0"/>
  </r>
  <r>
    <n v="341641.84"/>
    <s v="DALLAS, TX"/>
    <n v="32.776663999999997"/>
    <n v="-96.796987999999999"/>
    <n v="36.238162807952243"/>
    <n v="-93.11992684259171"/>
    <n v="38.193055047503258"/>
    <n v="-78.468336661466452"/>
    <n v="39.3641991525501"/>
    <n v="-118.93146197067428"/>
    <n v="511.44398956500572"/>
    <n v="1761.7052934302901"/>
    <n v="2113.2358113110568"/>
    <n v="511.44398956500572"/>
    <x v="0"/>
  </r>
  <r>
    <n v="333847.36"/>
    <s v="GUNTERSVILLE, AL"/>
    <n v="34.358147000000002"/>
    <n v="-86.294703999999996"/>
    <n v="36.238162807952243"/>
    <n v="-93.11992684259171"/>
    <n v="38.193055047503258"/>
    <n v="-78.468336661466452"/>
    <n v="39.3641991525501"/>
    <n v="-118.93146197067428"/>
    <n v="653.54888819544772"/>
    <n v="820.54926603018714"/>
    <n v="2939.8404754525286"/>
    <n v="653.54888819544772"/>
    <x v="0"/>
  </r>
  <r>
    <n v="315629.11999999994"/>
    <s v="WARREN, MI"/>
    <n v="42.514457"/>
    <n v="-83.014652999999996"/>
    <n v="36.238162807952243"/>
    <n v="-93.11992684259171"/>
    <n v="38.193055047503258"/>
    <n v="-78.468336661466452"/>
    <n v="39.3641991525501"/>
    <n v="-118.93146197067428"/>
    <n v="1112.8413238235539"/>
    <n v="615.67323003679815"/>
    <n v="3014.4355222296317"/>
    <n v="615.67323003679815"/>
    <x v="2"/>
  </r>
  <r>
    <n v="310780.96000000008"/>
    <s v="MONTREAL, QC"/>
    <n v="45.501688999999999"/>
    <n v="-73.567256"/>
    <n v="36.238162807952243"/>
    <n v="-93.11992684259171"/>
    <n v="38.193055047503258"/>
    <n v="-78.468336661466452"/>
    <n v="39.3641991525501"/>
    <n v="-118.93146197067428"/>
    <n v="1932.2572522558278"/>
    <n v="907.99436706262873"/>
    <n v="3733.9457604078361"/>
    <n v="907.99436706262873"/>
    <x v="2"/>
  </r>
  <r>
    <n v="304130.70258400013"/>
    <s v="ST-LAURENT, QC"/>
    <n v="45.498564000000002"/>
    <n v="-73.749757000000002"/>
    <n v="36.238162807952243"/>
    <n v="-93.11992684259171"/>
    <n v="38.193055047503258"/>
    <n v="-78.468336661466452"/>
    <n v="39.3641991525501"/>
    <n v="-118.93146197067428"/>
    <n v="1919.2679537263868"/>
    <n v="901.06261388544556"/>
    <n v="3719.8322796159496"/>
    <n v="901.06261388544556"/>
    <x v="2"/>
  </r>
  <r>
    <n v="301262.0400000001"/>
    <s v="SINGAPORE, SINGAPORE"/>
    <n v="1.305417"/>
    <n v="103.820611"/>
    <n v="36.238162807952243"/>
    <n v="-93.11992684259171"/>
    <n v="38.193055047503258"/>
    <n v="-78.468336661466452"/>
    <n v="39.3641991525501"/>
    <n v="-118.93146197067428"/>
    <n v="15487.177544480974"/>
    <n v="15616.785933629853"/>
    <n v="13741.563572523499"/>
    <n v="13741.563572523499"/>
    <x v="1"/>
  </r>
  <r>
    <n v="297133.67999999993"/>
    <s v="DENVER, CO"/>
    <n v="39.739235999999998"/>
    <n v="-104.990251"/>
    <n v="36.238162807952243"/>
    <n v="-93.11992684259171"/>
    <n v="38.193055047503258"/>
    <n v="-78.468336661466452"/>
    <n v="39.3641991525501"/>
    <n v="-118.93146197067428"/>
    <n v="1109.6378283080164"/>
    <n v="2291.0384692690313"/>
    <n v="1194.7972719059717"/>
    <n v="1109.6378283080164"/>
    <x v="0"/>
  </r>
  <r>
    <n v="290164.80000000005"/>
    <s v="TAIPEI CITY, 114, TAIWAN, TAIWAN R.O.C."/>
    <n v="25.06043"/>
    <n v="121.575214"/>
    <n v="36.238162807952243"/>
    <n v="-93.11992684259171"/>
    <n v="38.193055047503258"/>
    <n v="-78.468336661466452"/>
    <n v="39.3641991525501"/>
    <n v="-118.93146197067428"/>
    <n v="12287.901060303549"/>
    <n v="12677.533950484562"/>
    <n v="10493.160537081212"/>
    <n v="10493.160537081212"/>
    <x v="1"/>
  </r>
  <r>
    <n v="287241.55999999994"/>
    <s v="ST-LAURENT, QC"/>
    <n v="45.498564000000002"/>
    <n v="-73.749757000000002"/>
    <n v="36.238162807952243"/>
    <n v="-93.11992684259171"/>
    <n v="38.193055047503258"/>
    <n v="-78.468336661466452"/>
    <n v="39.3641991525501"/>
    <n v="-118.93146197067428"/>
    <n v="1919.2679537263868"/>
    <n v="901.06261388544556"/>
    <n v="3719.8322796159496"/>
    <n v="901.06261388544556"/>
    <x v="2"/>
  </r>
  <r>
    <n v="274117.86"/>
    <s v="South Windsor, CT"/>
    <n v="41.848987000000001"/>
    <n v="-72.571754999999996"/>
    <n v="36.238162807952243"/>
    <n v="-93.11992684259171"/>
    <n v="38.193055047503258"/>
    <n v="-78.468336661466452"/>
    <n v="39.3641991525501"/>
    <n v="-118.93146197067428"/>
    <n v="1875.4668191675319"/>
    <n v="645.77275971201959"/>
    <n v="3875.6862753374453"/>
    <n v="645.77275971201959"/>
    <x v="2"/>
  </r>
  <r>
    <n v="265681.07999999996"/>
    <s v="CHUO-KU TOYKO, JAPAN"/>
    <n v="35.668804999999999"/>
    <n v="139.743326"/>
    <n v="36.238162807952243"/>
    <n v="-93.11992684259171"/>
    <n v="38.193055047503258"/>
    <n v="-78.468336661466452"/>
    <n v="39.3641991525501"/>
    <n v="-118.93146197067428"/>
    <n v="10331.956655819109"/>
    <n v="10909.806032863811"/>
    <n v="8420.848633930349"/>
    <n v="8420.848633930349"/>
    <x v="1"/>
  </r>
  <r>
    <n v="263424.15999999997"/>
    <s v="SALISBURY, NC"/>
    <n v="35.670972999999996"/>
    <n v="-80.474226000000002"/>
    <n v="36.238162807952243"/>
    <n v="-93.11992684259171"/>
    <n v="38.193055047503258"/>
    <n v="-78.468336661466452"/>
    <n v="39.3641991525501"/>
    <n v="-118.93146197067428"/>
    <n v="1139.1802086228145"/>
    <n v="332.29578385638075"/>
    <n v="3390.8480926293746"/>
    <n v="332.29578385638075"/>
    <x v="2"/>
  </r>
  <r>
    <n v="262384"/>
    <s v="SAN ANTONIO, TX"/>
    <n v="29.424122000000001"/>
    <n v="-98.493628000000001"/>
    <n v="36.238162807952243"/>
    <n v="-93.11992684259171"/>
    <n v="38.193055047503258"/>
    <n v="-78.468336661466452"/>
    <n v="39.3641991525501"/>
    <n v="-118.93146197067428"/>
    <n v="908.54583359262597"/>
    <n v="2085.0206417524437"/>
    <n v="2169.105440448182"/>
    <n v="908.54583359262597"/>
    <x v="0"/>
  </r>
  <r>
    <n v="261308.64"/>
    <s v="KWANGJU CITY, KR"/>
    <n v="40.748691999999998"/>
    <n v="-73.987869000000003"/>
    <n v="36.238162807952243"/>
    <n v="-93.11992684259171"/>
    <n v="38.193055047503258"/>
    <n v="-78.468336661466452"/>
    <n v="39.3641991525501"/>
    <n v="-118.93146197067428"/>
    <n v="1734.8764787918869"/>
    <n v="478.07735167641414"/>
    <n v="3785.9983287981377"/>
    <n v="478.07735167641414"/>
    <x v="2"/>
  </r>
  <r>
    <n v="252857.19999999995"/>
    <s v="MELROSE PARK, IL"/>
    <n v="41.900587000000002"/>
    <n v="-87.856728000000004"/>
    <n v="36.238162807952243"/>
    <n v="-93.11992684259171"/>
    <n v="38.193055047503258"/>
    <n v="-78.468336661466452"/>
    <n v="39.3641991525501"/>
    <n v="-118.93146197067428"/>
    <n v="776.10039205156068"/>
    <n v="898.51030469051329"/>
    <n v="2622.9527195011019"/>
    <n v="776.10039205156068"/>
    <x v="0"/>
  </r>
  <r>
    <n v="217006.4"/>
    <s v="WINNIPEG, MB"/>
    <n v="49.895136000000001"/>
    <n v="-97.138373999999999"/>
    <n v="36.238162807952243"/>
    <n v="-93.11992684259171"/>
    <n v="38.193055047503258"/>
    <n v="-78.468336661466452"/>
    <n v="39.3641991525501"/>
    <n v="-118.93146197067428"/>
    <n v="1552.6773323004213"/>
    <n v="1969.9932021849513"/>
    <n v="2072.3508101561038"/>
    <n v="1552.6773323004213"/>
    <x v="0"/>
  </r>
  <r>
    <n v="210935.03999999998"/>
    <s v="GREENSBORO, NC"/>
    <n v="36.072634999999998"/>
    <n v="-79.791974999999994"/>
    <n v="36.238162807952243"/>
    <n v="-93.11992684259171"/>
    <n v="38.193055047503258"/>
    <n v="-78.468336661466452"/>
    <n v="39.3641991525501"/>
    <n v="-118.93146197067428"/>
    <n v="1195.7945606985502"/>
    <n v="263.35530737446123"/>
    <n v="3435.1112729167453"/>
    <n v="263.35530737446123"/>
    <x v="2"/>
  </r>
  <r>
    <n v="203575.84000000003"/>
    <s v="SIMPSONVILLE, SC"/>
    <n v="34.737063999999997"/>
    <n v="-82.254283000000001"/>
    <n v="36.238162807952243"/>
    <n v="-93.11992684259171"/>
    <n v="38.193055047503258"/>
    <n v="-78.468336661466452"/>
    <n v="39.3641991525501"/>
    <n v="-118.93146197067428"/>
    <n v="997.26776904731128"/>
    <n v="512.04783468140909"/>
    <n v="3272.5226366215984"/>
    <n v="512.04783468140909"/>
    <x v="2"/>
  </r>
  <r>
    <n v="177059.75440000001"/>
    <s v="SASKATOON, SK"/>
    <n v="52.125104"/>
    <n v="-106.70254300000001"/>
    <n v="36.238162807952243"/>
    <n v="-93.11992684259171"/>
    <n v="38.193055047503258"/>
    <n v="-78.468336661466452"/>
    <n v="39.3641991525501"/>
    <n v="-118.93146197067428"/>
    <n v="2064.5021762187562"/>
    <n v="2674.5062124044466"/>
    <n v="1701.9443192737936"/>
    <n v="1701.9443192737936"/>
    <x v="1"/>
  </r>
  <r>
    <n v="163862.38400000002"/>
    <s v="OKLAHOMA CITY, OK"/>
    <n v="35.467559999999999"/>
    <n v="-97.516428000000005"/>
    <n v="36.238162807952243"/>
    <n v="-93.11992684259171"/>
    <n v="38.193055047503258"/>
    <n v="-78.468336661466452"/>
    <n v="39.3641991525501"/>
    <n v="-118.93146197067428"/>
    <n v="405.35845096757038"/>
    <n v="1718.9898877231842"/>
    <n v="1935.3135809129465"/>
    <n v="405.35845096757038"/>
    <x v="0"/>
  </r>
  <r>
    <n v="163037.24"/>
    <s v="MIRAMAR, FL"/>
    <n v="25.986076000000001"/>
    <n v="-80.303560000000004"/>
    <n v="36.238162807952243"/>
    <n v="-93.11992684259171"/>
    <n v="38.193055047503258"/>
    <n v="-78.468336661466452"/>
    <n v="39.3641991525501"/>
    <n v="-118.93146197067428"/>
    <n v="1666.8102584539627"/>
    <n v="1368.2288759454716"/>
    <n v="3873.2880308325925"/>
    <n v="1368.2288759454716"/>
    <x v="2"/>
  </r>
  <r>
    <n v="155056.51999999999"/>
    <s v="FENTON, MI"/>
    <n v="42.797806000000001"/>
    <n v="-83.704949999999997"/>
    <n v="36.238162807952243"/>
    <n v="-93.11992684259171"/>
    <n v="38.193055047503258"/>
    <n v="-78.468336661466452"/>
    <n v="39.3641991525501"/>
    <n v="-118.93146197067428"/>
    <n v="1086.9593392471711"/>
    <n v="676.64566230182027"/>
    <n v="2955.3980010684718"/>
    <n v="676.64566230182027"/>
    <x v="2"/>
  </r>
  <r>
    <n v="146018.12000000002"/>
    <s v="OGDEN, UT"/>
    <n v="41.222999999999999"/>
    <n v="-111.97383000000001"/>
    <n v="36.238162807952243"/>
    <n v="-93.11992684259171"/>
    <n v="38.193055047503258"/>
    <n v="-78.468336661466452"/>
    <n v="39.3641991525501"/>
    <n v="-118.93146197067428"/>
    <n v="1722.6298118595541"/>
    <n v="2868.0166927329692"/>
    <n v="625.02711511967971"/>
    <n v="625.02711511967971"/>
    <x v="1"/>
  </r>
  <r>
    <n v="145087.48800000001"/>
    <s v="CLAXTON, GA"/>
    <n v="32.161580999999998"/>
    <n v="-81.904004999999998"/>
    <n v="36.238162807952243"/>
    <n v="-93.11992684259171"/>
    <n v="38.193055047503258"/>
    <n v="-78.468336661466452"/>
    <n v="39.3641991525501"/>
    <n v="-118.93146197067428"/>
    <n v="1125.7513461913966"/>
    <n v="739.64097008070178"/>
    <n v="3410.2350989697256"/>
    <n v="739.64097008070178"/>
    <x v="2"/>
  </r>
  <r>
    <n v="141377.5"/>
    <s v="SALISBURY, MD"/>
    <n v="38.360674000000003"/>
    <n v="-75.599368999999996"/>
    <n v="36.238162807952243"/>
    <n v="-93.11992684259171"/>
    <n v="38.193055047503258"/>
    <n v="-78.468336661466452"/>
    <n v="39.3641991525501"/>
    <n v="-118.93146197067428"/>
    <n v="1565.1740227890364"/>
    <n v="251.11721852641617"/>
    <n v="3716.9813246322442"/>
    <n v="251.11721852641617"/>
    <x v="2"/>
  </r>
  <r>
    <n v="139722.84000000003"/>
    <s v="SHANGHAI, CHINA"/>
    <n v="36.664845999999997"/>
    <n v="-93.222993000000002"/>
    <n v="36.238162807952243"/>
    <n v="-93.11992684259171"/>
    <n v="38.193055047503258"/>
    <n v="-78.468336661466452"/>
    <n v="39.3641991525501"/>
    <n v="-118.93146197067428"/>
    <n v="48.33219449935708"/>
    <n v="1312.4521197746626"/>
    <n v="2264.3407942722679"/>
    <n v="48.33219449935708"/>
    <x v="0"/>
  </r>
  <r>
    <n v="139324.55999999997"/>
    <s v="RICHMOND, IN"/>
    <n v="39.828937000000003"/>
    <n v="-84.890237999999997"/>
    <n v="36.238162807952243"/>
    <n v="-93.11992684259171"/>
    <n v="38.193055047503258"/>
    <n v="-78.468336661466452"/>
    <n v="39.3641991525501"/>
    <n v="-118.93146197067428"/>
    <n v="823.48054152489215"/>
    <n v="583.75345059446477"/>
    <n v="2899.3689737157292"/>
    <n v="583.75345059446477"/>
    <x v="2"/>
  </r>
  <r>
    <n v="134354.44000000003"/>
    <s v="ELKRIDGE, MD"/>
    <n v="39.197879"/>
    <n v="-76.762506999999999"/>
    <n v="36.238162807952243"/>
    <n v="-93.11992684259171"/>
    <n v="38.193055047503258"/>
    <n v="-78.468336661466452"/>
    <n v="39.3641991525501"/>
    <n v="-118.93146197067428"/>
    <n v="1473.7081135250894"/>
    <n v="185.46629457230881"/>
    <n v="3595.7087236562752"/>
    <n v="185.46629457230881"/>
    <x v="2"/>
  </r>
  <r>
    <n v="131475.51999999999"/>
    <s v="COLFAX, NC"/>
    <n v="36.112478000000003"/>
    <n v="-80.015112000000002"/>
    <n v="36.238162807952243"/>
    <n v="-93.11992684259171"/>
    <n v="38.193055047503258"/>
    <n v="-78.468336661466452"/>
    <n v="39.3641991525501"/>
    <n v="-118.93146197067428"/>
    <n v="1175.4500219260819"/>
    <n v="268.90228598077448"/>
    <n v="3414.6759607768704"/>
    <n v="268.90228598077448"/>
    <x v="2"/>
  </r>
  <r>
    <n v="123272.72000000002"/>
    <s v="CHESTER, VA"/>
    <n v="37.356816000000002"/>
    <n v="-77.441649999999996"/>
    <n v="36.238162807952243"/>
    <n v="-93.11992684259171"/>
    <n v="38.193055047503258"/>
    <n v="-78.468336661466452"/>
    <n v="39.3641991525501"/>
    <n v="-118.93146197067428"/>
    <n v="1399.9041299745857"/>
    <n v="129.57020429195515"/>
    <n v="3592.5455292146457"/>
    <n v="129.57020429195515"/>
    <x v="2"/>
  </r>
  <r>
    <n v="117537.04000000001"/>
    <s v="PHILADELPHIA, PA"/>
    <n v="39.952584000000002"/>
    <n v="-75.165222"/>
    <n v="36.238162807952243"/>
    <n v="-93.11992684259171"/>
    <n v="38.193055047503258"/>
    <n v="-78.468336661466452"/>
    <n v="39.3641991525501"/>
    <n v="-118.93146197067428"/>
    <n v="1621.4338447481571"/>
    <n v="345.77157064143523"/>
    <n v="3708.8299635747112"/>
    <n v="345.77157064143523"/>
    <x v="2"/>
  </r>
  <r>
    <n v="116448.00000000001"/>
    <s v="SALISBURY, MD"/>
    <n v="38.360674000000003"/>
    <n v="-75.599368999999996"/>
    <n v="36.238162807952243"/>
    <n v="-93.11992684259171"/>
    <n v="38.193055047503258"/>
    <n v="-78.468336661466452"/>
    <n v="39.3641991525501"/>
    <n v="-118.93146197067428"/>
    <n v="1565.1740227890364"/>
    <n v="251.11721852641617"/>
    <n v="3716.9813246322442"/>
    <n v="251.11721852641617"/>
    <x v="2"/>
  </r>
  <r>
    <n v="116400.30799999998"/>
    <s v="HAMILTON, ON"/>
    <n v="43.255721000000001"/>
    <n v="-79.871101999999993"/>
    <n v="36.238162807952243"/>
    <n v="-93.11992684259171"/>
    <n v="38.193055047503258"/>
    <n v="-78.468336661466452"/>
    <n v="39.3641991525501"/>
    <n v="-118.93146197067428"/>
    <n v="1372.8234002476611"/>
    <n v="575.19404479757998"/>
    <n v="3261.022692195068"/>
    <n v="575.19404479757998"/>
    <x v="2"/>
  </r>
  <r>
    <n v="113016.80000000002"/>
    <s v="DEPEW, NY"/>
    <n v="42.903948"/>
    <n v="-78.692250999999999"/>
    <n v="36.238162807952243"/>
    <n v="-93.11992684259171"/>
    <n v="38.193055047503258"/>
    <n v="-78.468336661466452"/>
    <n v="39.3641991525501"/>
    <n v="-118.93146197067428"/>
    <n v="1438.7842228945578"/>
    <n v="524.16787475610283"/>
    <n v="3360.6005945457791"/>
    <n v="524.16787475610283"/>
    <x v="2"/>
  </r>
  <r>
    <n v="106150.6"/>
    <s v="SCOTIA, NY"/>
    <n v="42.826464999999999"/>
    <n v="-73.964291000000003"/>
    <n v="36.238162807952243"/>
    <n v="-93.11992684259171"/>
    <n v="38.193055047503258"/>
    <n v="-78.468336661466452"/>
    <n v="39.3641991525501"/>
    <n v="-118.93146197067428"/>
    <n v="1793.3725451561713"/>
    <n v="640.42920328620755"/>
    <n v="3742.9909580137673"/>
    <n v="640.42920328620755"/>
    <x v="2"/>
  </r>
  <r>
    <n v="103856"/>
    <s v="HAMILTON, ON"/>
    <n v="43.255721000000001"/>
    <n v="-79.871101999999993"/>
    <n v="36.238162807952243"/>
    <n v="-93.11992684259171"/>
    <n v="38.193055047503258"/>
    <n v="-78.468336661466452"/>
    <n v="39.3641991525501"/>
    <n v="-118.93146197067428"/>
    <n v="1372.8234002476611"/>
    <n v="575.19404479757998"/>
    <n v="3261.022692195068"/>
    <n v="575.19404479757998"/>
    <x v="2"/>
  </r>
  <r>
    <n v="100560.76"/>
    <s v="CLACKAMAS, OR"/>
    <n v="45.407620999999999"/>
    <n v="-122.570369"/>
    <n v="36.238162807952243"/>
    <n v="-93.11992684259171"/>
    <n v="38.193055047503258"/>
    <n v="-78.468336661466452"/>
    <n v="39.3641991525501"/>
    <n v="-118.93146197067428"/>
    <n v="2660.7574905600081"/>
    <n v="3694.2827700580228"/>
    <n v="735.25373520254163"/>
    <n v="735.25373520254163"/>
    <x v="1"/>
  </r>
  <r>
    <n v="96498.800000000017"/>
    <s v="SALT LAKE CITY, UT"/>
    <n v="40.760778999999999"/>
    <n v="-111.891047"/>
    <n v="36.238162807952243"/>
    <n v="-93.11992684259171"/>
    <n v="38.193055047503258"/>
    <n v="-78.468336661466452"/>
    <n v="39.3641991525501"/>
    <n v="-118.93146197067428"/>
    <n v="1705.2708095200628"/>
    <n v="2865.4222413631169"/>
    <n v="618.75656356368847"/>
    <n v="618.75656356368847"/>
    <x v="1"/>
  </r>
  <r>
    <n v="80326.039999999994"/>
    <s v="OGDEN, UT"/>
    <n v="41.222999999999999"/>
    <n v="-111.97383000000001"/>
    <n v="36.238162807952243"/>
    <n v="-93.11992684259171"/>
    <n v="38.193055047503258"/>
    <n v="-78.468336661466452"/>
    <n v="39.3641991525501"/>
    <n v="-118.93146197067428"/>
    <n v="1722.6298118595541"/>
    <n v="2868.0166927329692"/>
    <n v="625.02711511967971"/>
    <n v="625.02711511967971"/>
    <x v="1"/>
  </r>
  <r>
    <n v="72846.720000000001"/>
    <s v="BOLTON, ON"/>
    <n v="42.433425999999997"/>
    <n v="-71.607844999999998"/>
    <n v="36.238162807952243"/>
    <n v="-93.11992684259171"/>
    <n v="38.193055047503258"/>
    <n v="-78.468336661466452"/>
    <n v="39.3641991525501"/>
    <n v="-118.93146197067428"/>
    <n v="1967.5156789584964"/>
    <n v="748.34716040457147"/>
    <n v="3940.5087468350216"/>
    <n v="748.34716040457147"/>
    <x v="2"/>
  </r>
  <r>
    <n v="72234.600000000006"/>
    <s v="SPARTANBURG, SC"/>
    <n v="34.949567000000002"/>
    <n v="-81.932047999999995"/>
    <n v="36.238162807952243"/>
    <n v="-93.11992684259171"/>
    <n v="38.193055047503258"/>
    <n v="-78.468336661466452"/>
    <n v="39.3641991525501"/>
    <n v="-118.93146197067428"/>
    <n v="1021.1064231146245"/>
    <n v="475.05189388140747"/>
    <n v="3292.1784669772105"/>
    <n v="475.05189388140747"/>
    <x v="2"/>
  </r>
  <r>
    <n v="69888"/>
    <s v="BOUCHERVILLE, QC"/>
    <n v="45.591369999999998"/>
    <n v="-73.436409999999995"/>
    <n v="36.238162807952243"/>
    <n v="-93.11992684259171"/>
    <n v="38.193055047503258"/>
    <n v="-78.468336661466452"/>
    <n v="39.3641991525501"/>
    <n v="-118.93146197067428"/>
    <n v="1945.7354034372468"/>
    <n v="921.61190235344861"/>
    <n v="3743.0567359750994"/>
    <n v="921.61190235344861"/>
    <x v="2"/>
  </r>
  <r>
    <n v="67952.160000000003"/>
    <s v="PATHUMTHANI, C"/>
    <n v="14.080356999999999"/>
    <n v="100.613935"/>
    <n v="36.238162807952243"/>
    <n v="-93.11992684259171"/>
    <n v="38.193055047503258"/>
    <n v="-78.468336661466452"/>
    <n v="39.3641991525501"/>
    <n v="-118.93146197067428"/>
    <n v="14236.921130669065"/>
    <n v="14201.765594068573"/>
    <n v="12796.888575619232"/>
    <n v="12796.888575619232"/>
    <x v="1"/>
  </r>
  <r>
    <n v="67721.2"/>
    <s v="CUYAHOGA HEIGHTS, OH"/>
    <n v="41.43533"/>
    <n v="-81.657349999999994"/>
    <n v="36.238162807952243"/>
    <n v="-93.11992684259171"/>
    <n v="38.193055047503258"/>
    <n v="-78.468336661466452"/>
    <n v="39.3641991525501"/>
    <n v="-118.93146197067428"/>
    <n v="1147.3288254758988"/>
    <n v="451.77305583996412"/>
    <n v="3140.3484506363461"/>
    <n v="451.77305583996412"/>
    <x v="2"/>
  </r>
  <r>
    <n v="66341.439999999988"/>
    <s v="CUYAHOGA HEIGHTS, OH"/>
    <n v="41.43533"/>
    <n v="-81.657349999999994"/>
    <n v="36.238162807952243"/>
    <n v="-93.11992684259171"/>
    <n v="38.193055047503258"/>
    <n v="-78.468336661466452"/>
    <n v="39.3641991525501"/>
    <n v="-118.93146197067428"/>
    <n v="1147.3288254758988"/>
    <n v="451.77305583996412"/>
    <n v="3140.3484506363461"/>
    <n v="451.77305583996412"/>
    <x v="2"/>
  </r>
  <r>
    <n v="64967.040000000001"/>
    <s v="GUATEMALA, GT"/>
    <n v="14.606939000000001"/>
    <n v="-90.514780999999999"/>
    <n v="36.238162807952243"/>
    <n v="-93.11992684259171"/>
    <n v="38.193055047503258"/>
    <n v="-78.468336661466452"/>
    <n v="39.3641991525501"/>
    <n v="-118.93146197067428"/>
    <n v="2419.1832913178305"/>
    <n v="2877.6974874170028"/>
    <n v="3905.1890081785045"/>
    <n v="2419.1832913178305"/>
    <x v="0"/>
  </r>
  <r>
    <n v="64572.960000000006"/>
    <s v="CUYAHOGA HEIGHTS, OH"/>
    <n v="41.43533"/>
    <n v="-81.657349999999994"/>
    <n v="36.238162807952243"/>
    <n v="-93.11992684259171"/>
    <n v="38.193055047503258"/>
    <n v="-78.468336661466452"/>
    <n v="39.3641991525501"/>
    <n v="-118.93146197067428"/>
    <n v="1147.3288254758988"/>
    <n v="451.77305583996412"/>
    <n v="3140.3484506363461"/>
    <n v="451.77305583996412"/>
    <x v="2"/>
  </r>
  <r>
    <n v="63478.520000000004"/>
    <s v="BURNHAM, PA"/>
    <n v="40.638682000000003"/>
    <n v="-77.568605000000005"/>
    <n v="36.238162807952243"/>
    <n v="-93.11992684259171"/>
    <n v="38.193055047503258"/>
    <n v="-78.468336661466452"/>
    <n v="39.3641991525501"/>
    <n v="-118.93146197067428"/>
    <n v="1437.7150741703517"/>
    <n v="282.70665102720835"/>
    <n v="3493.3596052745224"/>
    <n v="282.70665102720835"/>
    <x v="2"/>
  </r>
  <r>
    <n v="59164.08"/>
    <s v="LITHIA SPRINGS, GA"/>
    <n v="33.793995000000002"/>
    <n v="-84.660489999999996"/>
    <n v="36.238162807952243"/>
    <n v="-93.11992684259171"/>
    <n v="38.193055047503258"/>
    <n v="-78.468336661466452"/>
    <n v="39.3641991525501"/>
    <n v="-118.93146197067428"/>
    <n v="816.56112608615831"/>
    <n v="741.02183872135402"/>
    <n v="3102.8382594440463"/>
    <n v="741.02183872135402"/>
    <x v="2"/>
  </r>
  <r>
    <n v="58558.44000000001"/>
    <s v="CHESTER, VA"/>
    <n v="37.356816000000002"/>
    <n v="-77.441649999999996"/>
    <n v="36.238162807952243"/>
    <n v="-93.11992684259171"/>
    <n v="38.193055047503258"/>
    <n v="-78.468336661466452"/>
    <n v="39.3641991525501"/>
    <n v="-118.93146197067428"/>
    <n v="1399.9041299745857"/>
    <n v="129.57020429195515"/>
    <n v="3592.5455292146457"/>
    <n v="129.57020429195515"/>
    <x v="2"/>
  </r>
  <r>
    <n v="58071.040000000001"/>
    <s v="CANTON, OH"/>
    <n v="40.798946999999998"/>
    <n v="-81.378446999999994"/>
    <n v="36.238162807952243"/>
    <n v="-93.11992684259171"/>
    <n v="38.193055047503258"/>
    <n v="-78.468336661466452"/>
    <n v="39.3641991525501"/>
    <n v="-118.93146197067428"/>
    <n v="1139.1395133761887"/>
    <n v="382.46020339656803"/>
    <n v="3174.4380362777297"/>
    <n v="382.46020339656803"/>
    <x v="2"/>
  </r>
  <r>
    <n v="57966.239999999998"/>
    <s v="RICHMOND, IN"/>
    <n v="39.828937000000003"/>
    <n v="-84.890237999999997"/>
    <n v="36.238162807952243"/>
    <n v="-93.11992684259171"/>
    <n v="38.193055047503258"/>
    <n v="-78.468336661466452"/>
    <n v="39.3641991525501"/>
    <n v="-118.93146197067428"/>
    <n v="823.48054152489215"/>
    <n v="583.75345059446477"/>
    <n v="2899.3689737157292"/>
    <n v="583.75345059446477"/>
    <x v="2"/>
  </r>
  <r>
    <n v="52741.2"/>
    <s v="COTA CUNDINAMARCA, COLOMBIA"/>
    <n v="4.8093000000000004"/>
    <n v="74.103099999999998"/>
    <n v="36.238162807952243"/>
    <n v="-93.11992684259171"/>
    <n v="38.193055047503258"/>
    <n v="-78.468336661466452"/>
    <n v="39.3641991525501"/>
    <n v="-118.93146197067428"/>
    <n v="15260.956141387969"/>
    <n v="14459.490322309744"/>
    <n v="14924.302434027668"/>
    <n v="14459.490322309744"/>
    <x v="2"/>
  </r>
  <r>
    <n v="50604"/>
    <s v="PRESTON, VIC"/>
    <n v="28.145029000000001"/>
    <n v="-80.660292999999996"/>
    <n v="36.238162807952243"/>
    <n v="-93.11992684259171"/>
    <n v="38.193055047503258"/>
    <n v="-78.468336661466452"/>
    <n v="39.3641991525501"/>
    <n v="-118.93146197067428"/>
    <n v="1475.7930833412263"/>
    <n v="1135.6551801269463"/>
    <n v="3719.2963561150696"/>
    <n v="1135.6551801269463"/>
    <x v="2"/>
  </r>
  <r>
    <n v="44751"/>
    <s v="BROWNS SUMMIT, NC"/>
    <n v="36.212780000000002"/>
    <n v="-79.713156999999995"/>
    <n v="36.238162807952243"/>
    <n v="-93.11992684259171"/>
    <n v="38.193055047503258"/>
    <n v="-78.468336661466452"/>
    <n v="39.3641991525501"/>
    <n v="-118.93146197067428"/>
    <n v="1201.6378885807615"/>
    <n v="246.24767402907045"/>
    <n v="3437.0263374485689"/>
    <n v="246.24767402907045"/>
    <x v="2"/>
  </r>
  <r>
    <n v="42649.599999999999"/>
    <s v="OTTAWA, K1B 3M5"/>
    <n v="45.415787999999999"/>
    <n v="-75.631612000000004"/>
    <n v="36.238162807952243"/>
    <n v="-93.11992684259171"/>
    <n v="38.193055047503258"/>
    <n v="-78.468336661466452"/>
    <n v="39.3641991525501"/>
    <n v="-118.93146197067428"/>
    <n v="1784.4878592044674"/>
    <n v="836.68998995808909"/>
    <n v="3574.5364649370817"/>
    <n v="836.68998995808909"/>
    <x v="2"/>
  </r>
  <r>
    <n v="41708.800000000003"/>
    <s v="BOUCHERVILLE, QC"/>
    <n v="45.591369999999998"/>
    <n v="-73.436409999999995"/>
    <n v="36.238162807952243"/>
    <n v="-93.11992684259171"/>
    <n v="38.193055047503258"/>
    <n v="-78.468336661466452"/>
    <n v="39.3641991525501"/>
    <n v="-118.93146197067428"/>
    <n v="1945.7354034372468"/>
    <n v="921.61190235344861"/>
    <n v="3743.0567359750994"/>
    <n v="921.61190235344861"/>
    <x v="2"/>
  </r>
  <r>
    <n v="39000"/>
    <s v="SPARTANBURG, SC"/>
    <n v="34.949567000000002"/>
    <n v="-81.932047999999995"/>
    <n v="36.238162807952243"/>
    <n v="-93.11992684259171"/>
    <n v="38.193055047503258"/>
    <n v="-78.468336661466452"/>
    <n v="39.3641991525501"/>
    <n v="-118.93146197067428"/>
    <n v="1021.1064231146245"/>
    <n v="475.05189388140747"/>
    <n v="3292.1784669772105"/>
    <n v="475.05189388140747"/>
    <x v="2"/>
  </r>
  <r>
    <n v="38748"/>
    <s v="SPARTAN, MA"/>
    <n v="42.104610000000001"/>
    <n v="-72.725064000000003"/>
    <n v="36.238162807952243"/>
    <n v="-93.11992684259171"/>
    <n v="38.193055047503258"/>
    <n v="-78.468336661466452"/>
    <n v="39.3641991525501"/>
    <n v="-118.93146197067428"/>
    <n v="1869.5945445432912"/>
    <n v="653.52087967319608"/>
    <n v="3857.5807753729678"/>
    <n v="653.52087967319608"/>
    <x v="2"/>
  </r>
  <r>
    <n v="37745.599999999999"/>
    <s v="NASHVILLE, TN"/>
    <n v="36.162663999999999"/>
    <n v="-86.781602000000007"/>
    <n v="36.238162807952243"/>
    <n v="-93.11992684259171"/>
    <n v="38.193055047503258"/>
    <n v="-78.468336661466452"/>
    <n v="39.3641991525501"/>
    <n v="-118.93146197067428"/>
    <n v="568.69457253486746"/>
    <n v="770.0220519266378"/>
    <n v="2833.3778009535631"/>
    <n v="568.69457253486746"/>
    <x v="0"/>
  </r>
  <r>
    <n v="34020"/>
    <s v="LENEXA, KS"/>
    <n v="38.953617000000001"/>
    <n v="-94.733570999999998"/>
    <n v="36.238162807952243"/>
    <n v="-93.11992684259171"/>
    <n v="38.193055047503258"/>
    <n v="-78.468336661466452"/>
    <n v="39.3641991525501"/>
    <n v="-118.93146197067428"/>
    <n v="333.72304668036838"/>
    <n v="1414.6370064708162"/>
    <n v="2080.5914862802751"/>
    <n v="333.72304668036838"/>
    <x v="0"/>
  </r>
  <r>
    <n v="32361.599999999999"/>
    <s v="WACO, TX"/>
    <n v="31.549333000000001"/>
    <n v="-97.14667"/>
    <n v="36.238162807952243"/>
    <n v="-93.11992684259171"/>
    <n v="38.193055047503258"/>
    <n v="-78.468336661466452"/>
    <n v="39.3641991525501"/>
    <n v="-118.93146197067428"/>
    <n v="640.13143951161328"/>
    <n v="1852.8079257674474"/>
    <n v="2148.7735426065456"/>
    <n v="640.13143951161328"/>
    <x v="0"/>
  </r>
  <r>
    <n v="31334.800000000003"/>
    <s v="PELL CITY, AL"/>
    <n v="33.586215000000003"/>
    <n v="-86.286089000000004"/>
    <n v="36.238162807952243"/>
    <n v="-93.11992684259171"/>
    <n v="38.193055047503258"/>
    <n v="-78.468336661466452"/>
    <n v="39.3641991525501"/>
    <n v="-118.93146197067428"/>
    <n v="689.14904237698101"/>
    <n v="870.30586712264312"/>
    <n v="2971.6937446065758"/>
    <n v="689.14904237698101"/>
    <x v="0"/>
  </r>
  <r>
    <n v="26507.040000000001"/>
    <s v="LANSING, MI"/>
    <n v="42.732534999999999"/>
    <n v="-84.555535000000006"/>
    <n v="36.238162807952243"/>
    <n v="-93.11992684259171"/>
    <n v="38.193055047503258"/>
    <n v="-78.468336661466452"/>
    <n v="39.3641991525501"/>
    <n v="-118.93146197067428"/>
    <n v="1029.3329563941099"/>
    <n v="720.72515984065535"/>
    <n v="2886.7413898902787"/>
    <n v="720.72515984065535"/>
    <x v="2"/>
  </r>
  <r>
    <n v="23255.568000000003"/>
    <s v="OMAHA, NE"/>
    <n v="41.252363000000003"/>
    <n v="-95.997988000000007"/>
    <n v="36.238162807952243"/>
    <n v="-93.11992684259171"/>
    <n v="38.193055047503258"/>
    <n v="-78.468336661466452"/>
    <n v="39.3641991525501"/>
    <n v="-118.93146197067428"/>
    <n v="610.77305751192932"/>
    <n v="1534.4602184822284"/>
    <n v="1950.2076376987138"/>
    <n v="610.77305751192932"/>
    <x v="0"/>
  </r>
  <r>
    <n v="19232.000000000004"/>
    <s v="MARSHALL, MO"/>
    <n v="39.123078"/>
    <n v="-93.196870000000004"/>
    <n v="36.238162807952243"/>
    <n v="-93.11992684259171"/>
    <n v="38.193055047503258"/>
    <n v="-78.468336661466452"/>
    <n v="39.3641991525501"/>
    <n v="-118.93146197067428"/>
    <n v="320.85907612025909"/>
    <n v="1281.6480211108862"/>
    <n v="2208.7873467134764"/>
    <n v="320.85907612025909"/>
    <x v="0"/>
  </r>
  <r>
    <n v="18895.849999999999"/>
    <s v="SAN JOSE, CA"/>
    <n v="37.338208000000002"/>
    <n v="-121.886329"/>
    <n v="36.238162807952243"/>
    <n v="-93.11992684259171"/>
    <n v="38.193055047503258"/>
    <n v="-78.468336661466452"/>
    <n v="39.3641991525501"/>
    <n v="-118.93146197067428"/>
    <n v="2554.7039750205381"/>
    <n v="3782.2100892707949"/>
    <n v="342.22595758903185"/>
    <n v="342.22595758903185"/>
    <x v="1"/>
  </r>
  <r>
    <n v="18183.2"/>
    <s v="SAINT LOUIS, PA"/>
    <n v="40.501441"/>
    <n v="-78.636725999999996"/>
    <n v="36.238162807952243"/>
    <n v="-93.11992684259171"/>
    <n v="38.193055047503258"/>
    <n v="-78.468336661466452"/>
    <n v="39.3641991525501"/>
    <n v="-118.93146197067428"/>
    <n v="1346.6873522834312"/>
    <n v="257.08850447107193"/>
    <n v="3407.8994148965944"/>
    <n v="257.08850447107193"/>
    <x v="2"/>
  </r>
  <r>
    <n v="17699.64"/>
    <s v="LIVINGSTON, CA"/>
    <n v="37.386882999999997"/>
    <n v="-120.723533"/>
    <n v="36.238162807952243"/>
    <n v="-93.11992684259171"/>
    <n v="38.193055047503258"/>
    <n v="-78.468336661466452"/>
    <n v="39.3641991525501"/>
    <n v="-118.93146197067428"/>
    <n v="2451.9131777882922"/>
    <n v="3681.4893948118765"/>
    <n v="269.70019273407149"/>
    <n v="269.70019273407149"/>
    <x v="1"/>
  </r>
  <r>
    <n v="16492.919999999998"/>
    <s v="MONTAGUE, PE"/>
    <n v="42.362724999999998"/>
    <n v="-71.112623999999997"/>
    <n v="36.238162807952243"/>
    <n v="-93.11992684259171"/>
    <n v="38.193055047503258"/>
    <n v="-78.468336661466452"/>
    <n v="39.3641991525501"/>
    <n v="-118.93146197067428"/>
    <n v="2005.394917277602"/>
    <n v="776.90567091428773"/>
    <n v="3981.924330800859"/>
    <n v="776.90567091428773"/>
    <x v="2"/>
  </r>
  <r>
    <n v="14423.68"/>
    <s v="HUNTINGTON, WV"/>
    <n v="38.419249999999998"/>
    <n v="-82.445154000000002"/>
    <n v="36.238162807952243"/>
    <n v="-93.11992684259171"/>
    <n v="38.193055047503258"/>
    <n v="-78.468336661466452"/>
    <n v="39.3641991525501"/>
    <n v="-118.93146197067428"/>
    <n v="973.87278655444152"/>
    <n v="347.8830411546603"/>
    <n v="3137.9093466766776"/>
    <n v="347.8830411546603"/>
    <x v="2"/>
  </r>
  <r>
    <n v="14374.08"/>
    <s v="FARGO, ND"/>
    <n v="46.877186000000002"/>
    <n v="-96.789803000000006"/>
    <n v="36.238162807952243"/>
    <n v="-93.11992684259171"/>
    <n v="38.193055047503258"/>
    <n v="-78.468336661466452"/>
    <n v="39.3641991525501"/>
    <n v="-118.93146197067428"/>
    <n v="1221.4031306524023"/>
    <n v="1778.1839456137486"/>
    <n v="1972.7415269690409"/>
    <n v="1221.4031306524023"/>
    <x v="0"/>
  </r>
  <r>
    <n v="13775.84"/>
    <s v="SALT LAKE CITY, UT"/>
    <n v="40.760778999999999"/>
    <n v="-111.891047"/>
    <n v="36.238162807952243"/>
    <n v="-93.11992684259171"/>
    <n v="38.193055047503258"/>
    <n v="-78.468336661466452"/>
    <n v="39.3641991525501"/>
    <n v="-118.93146197067428"/>
    <n v="1705.2708095200628"/>
    <n v="2865.4222413631169"/>
    <n v="618.75656356368847"/>
    <n v="618.75656356368847"/>
    <x v="1"/>
  </r>
  <r>
    <n v="9921.6"/>
    <s v="DAYTON, VA"/>
    <n v="38.413797000000002"/>
    <n v="-78.938910000000007"/>
    <n v="36.238162807952243"/>
    <n v="-93.11992684259171"/>
    <n v="38.193055047503258"/>
    <n v="-78.468336661466452"/>
    <n v="39.3641991525501"/>
    <n v="-118.93146197067428"/>
    <n v="1275.6749343075869"/>
    <n v="47.838615651286439"/>
    <n v="3434.4052246315337"/>
    <n v="47.838615651286439"/>
    <x v="2"/>
  </r>
  <r>
    <n v="9884.1"/>
    <s v="BROWNS SUMMIT, NC"/>
    <n v="36.212780000000002"/>
    <n v="-79.713156999999995"/>
    <n v="36.238162807952243"/>
    <n v="-93.11992684259171"/>
    <n v="38.193055047503258"/>
    <n v="-78.468336661466452"/>
    <n v="39.3641991525501"/>
    <n v="-118.93146197067428"/>
    <n v="1201.6378885807615"/>
    <n v="246.24767402907045"/>
    <n v="3437.0263374485689"/>
    <n v="246.24767402907045"/>
    <x v="2"/>
  </r>
  <r>
    <n v="9493.2000000000007"/>
    <s v="Atlanta, GA"/>
    <n v="33.748995000000001"/>
    <n v="-84.387981999999994"/>
    <n v="36.238162807952243"/>
    <n v="-93.11992684259171"/>
    <n v="38.193055047503258"/>
    <n v="-78.468336661466452"/>
    <n v="39.3641991525501"/>
    <n v="-118.93146197067428"/>
    <n v="841.81121054551238"/>
    <n v="726.30916559335571"/>
    <n v="3128.1028451848379"/>
    <n v="726.30916559335571"/>
    <x v="2"/>
  </r>
  <r>
    <n v="8904"/>
    <s v="DAYTON, VA"/>
    <n v="38.413797000000002"/>
    <n v="-78.938910000000007"/>
    <n v="36.238162807952243"/>
    <n v="-93.11992684259171"/>
    <n v="38.193055047503258"/>
    <n v="-78.468336661466452"/>
    <n v="39.3641991525501"/>
    <n v="-118.93146197067428"/>
    <n v="1275.6749343075869"/>
    <n v="47.838615651286439"/>
    <n v="3434.4052246315337"/>
    <n v="47.838615651286439"/>
    <x v="2"/>
  </r>
  <r>
    <n v="6409.92"/>
    <s v="MALVERN, AR"/>
    <n v="34.362315000000002"/>
    <n v="-92.812945999999997"/>
    <n v="36.238162807952243"/>
    <n v="-93.11992684259171"/>
    <n v="38.193055047503258"/>
    <n v="-78.468336661466452"/>
    <n v="39.3641991525501"/>
    <n v="-118.93146197067428"/>
    <n v="210.4363362795076"/>
    <n v="1352.8611406316618"/>
    <n v="2380.1688964240288"/>
    <n v="210.4363362795076"/>
    <x v="0"/>
  </r>
  <r>
    <n v="4975.6000000000004"/>
    <s v="SHELBYVILLE, TN"/>
    <n v="35.483406000000002"/>
    <n v="-86.460272000000003"/>
    <n v="36.238162807952243"/>
    <n v="-93.11992684259171"/>
    <n v="38.193055047503258"/>
    <n v="-78.468336661466452"/>
    <n v="39.3641991525501"/>
    <n v="-118.93146197067428"/>
    <n v="605.86237311142531"/>
    <n v="772.05766371552602"/>
    <n v="2883.9297326112592"/>
    <n v="605.86237311142531"/>
    <x v="0"/>
  </r>
  <r>
    <n v="4947"/>
    <s v="MONROE, NC"/>
    <n v="34.985427999999999"/>
    <n v="-80.549510999999995"/>
    <n v="36.238162807952243"/>
    <n v="-93.11992684259171"/>
    <n v="38.193055047503258"/>
    <n v="-78.468336661466452"/>
    <n v="39.3641991525501"/>
    <n v="-118.93146197067428"/>
    <n v="1144.0364173196233"/>
    <n v="402.13793124315123"/>
    <n v="3409.449605552184"/>
    <n v="402.13793124315123"/>
    <x v="2"/>
  </r>
  <r>
    <n v="4860"/>
    <s v="LENEXA, KS"/>
    <n v="38.953617000000001"/>
    <n v="-94.733570999999998"/>
    <n v="36.238162807952243"/>
    <n v="-93.11992684259171"/>
    <n v="38.193055047503258"/>
    <n v="-78.468336661466452"/>
    <n v="39.3641991525501"/>
    <n v="-118.93146197067428"/>
    <n v="333.72304668036838"/>
    <n v="1414.6370064708162"/>
    <n v="2080.5914862802751"/>
    <n v="333.72304668036838"/>
    <x v="0"/>
  </r>
  <r>
    <n v="4816.2"/>
    <s v="BOLTON, ON"/>
    <n v="42.433425999999997"/>
    <n v="-71.607844999999998"/>
    <n v="36.238162807952243"/>
    <n v="-93.11992684259171"/>
    <n v="38.193055047503258"/>
    <n v="-78.468336661466452"/>
    <n v="39.3641991525501"/>
    <n v="-118.93146197067428"/>
    <n v="1967.5156789584964"/>
    <n v="748.34716040457147"/>
    <n v="3940.5087468350216"/>
    <n v="748.34716040457147"/>
    <x v="2"/>
  </r>
  <r>
    <n v="3184.62"/>
    <s v="SUMNER, WA"/>
    <n v="47.203156999999997"/>
    <n v="-122.240397"/>
    <n v="36.238162807952243"/>
    <n v="-93.11992684259171"/>
    <n v="38.193055047503258"/>
    <n v="-78.468336661466452"/>
    <n v="39.3641991525501"/>
    <n v="-118.93146197067428"/>
    <n v="2685.3522436885182"/>
    <n v="3662.399233617904"/>
    <n v="911.64605635409691"/>
    <n v="911.64605635409691"/>
    <x v="1"/>
  </r>
  <r>
    <n v="2938.3199999999997"/>
    <s v="SAINT PAULS, MN"/>
    <n v="44.953702999999997"/>
    <n v="-93.089957999999996"/>
    <n v="36.238162807952243"/>
    <n v="-93.11992684259171"/>
    <n v="38.193055047503258"/>
    <n v="-78.468336661466452"/>
    <n v="39.3641991525501"/>
    <n v="-118.93146197067428"/>
    <n v="969.12631659627516"/>
    <n v="1426.6099769698155"/>
    <n v="2208.1652939976898"/>
    <n v="969.12631659627516"/>
    <x v="0"/>
  </r>
  <r>
    <n v="904.8"/>
    <s v="COLFAX, NC"/>
    <n v="36.112478000000003"/>
    <n v="-80.015112000000002"/>
    <n v="36.238162807952243"/>
    <n v="-93.11992684259171"/>
    <n v="38.193055047503258"/>
    <n v="-78.468336661466452"/>
    <n v="39.3641991525501"/>
    <n v="-118.93146197067428"/>
    <n v="1175.4500219260819"/>
    <n v="268.90228598077448"/>
    <n v="3414.6759607768704"/>
    <n v="268.90228598077448"/>
    <x v="2"/>
  </r>
  <r>
    <n v="898.8"/>
    <s v="BROWNS SUMMIT, NC"/>
    <n v="36.212780000000002"/>
    <n v="-79.713156999999995"/>
    <n v="36.238162807952243"/>
    <n v="-93.11992684259171"/>
    <n v="38.193055047503258"/>
    <n v="-78.468336661466452"/>
    <n v="39.3641991525501"/>
    <n v="-118.93146197067428"/>
    <n v="1201.6378885807615"/>
    <n v="246.24767402907045"/>
    <n v="3437.0263374485689"/>
    <n v="246.24767402907045"/>
    <x v="2"/>
  </r>
  <r>
    <n v="831.6"/>
    <s v="SAINT PAULS, MN"/>
    <n v="44.953702999999997"/>
    <n v="-93.089957999999996"/>
    <n v="36.238162807952243"/>
    <n v="-93.11992684259171"/>
    <n v="38.193055047503258"/>
    <n v="-78.468336661466452"/>
    <n v="39.3641991525501"/>
    <n v="-118.93146197067428"/>
    <n v="969.12631659627516"/>
    <n v="1426.6099769698155"/>
    <n v="2208.1652939976898"/>
    <n v="969.12631659627516"/>
    <x v="0"/>
  </r>
  <r>
    <n v="61.8"/>
    <s v="KANSAS CITY, MO"/>
    <n v="39.099727000000001"/>
    <n v="-94.578567000000007"/>
    <n v="36.238162807952243"/>
    <n v="-93.11992684259171"/>
    <n v="38.193055047503258"/>
    <n v="-78.468336661466452"/>
    <n v="39.3641991525501"/>
    <n v="-118.93146197067428"/>
    <n v="343.1011631596059"/>
    <n v="1400.8753186009787"/>
    <n v="2091.3528469534867"/>
    <n v="343.101163159605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8:L15" firstHeaderRow="0" firstDataRow="1" firstDataCol="1"/>
  <pivotFields count="6">
    <pivotField showAll="0"/>
    <pivotField showAll="0"/>
    <pivotField dataField="1" showAll="0">
      <items count="396">
        <item x="269"/>
        <item x="130"/>
        <item x="268"/>
        <item x="129"/>
        <item x="128"/>
        <item x="267"/>
        <item x="266"/>
        <item x="127"/>
        <item x="265"/>
        <item x="126"/>
        <item x="264"/>
        <item x="263"/>
        <item x="125"/>
        <item x="124"/>
        <item x="393"/>
        <item x="262"/>
        <item x="392"/>
        <item x="391"/>
        <item x="123"/>
        <item x="122"/>
        <item x="121"/>
        <item x="261"/>
        <item x="260"/>
        <item x="120"/>
        <item x="259"/>
        <item x="390"/>
        <item x="258"/>
        <item x="119"/>
        <item x="389"/>
        <item x="257"/>
        <item x="256"/>
        <item x="118"/>
        <item x="388"/>
        <item x="255"/>
        <item x="254"/>
        <item x="187"/>
        <item x="253"/>
        <item x="117"/>
        <item x="387"/>
        <item x="252"/>
        <item x="116"/>
        <item x="386"/>
        <item x="115"/>
        <item x="251"/>
        <item x="250"/>
        <item x="249"/>
        <item x="248"/>
        <item x="247"/>
        <item x="246"/>
        <item x="114"/>
        <item x="245"/>
        <item x="113"/>
        <item x="112"/>
        <item x="111"/>
        <item x="110"/>
        <item x="237"/>
        <item x="109"/>
        <item x="44"/>
        <item x="108"/>
        <item x="385"/>
        <item x="244"/>
        <item x="107"/>
        <item x="243"/>
        <item x="242"/>
        <item x="241"/>
        <item x="106"/>
        <item x="105"/>
        <item x="240"/>
        <item x="104"/>
        <item x="206"/>
        <item x="239"/>
        <item x="384"/>
        <item x="238"/>
        <item x="103"/>
        <item x="236"/>
        <item x="235"/>
        <item x="234"/>
        <item x="233"/>
        <item x="232"/>
        <item x="231"/>
        <item x="383"/>
        <item x="102"/>
        <item x="101"/>
        <item x="100"/>
        <item x="230"/>
        <item x="382"/>
        <item x="229"/>
        <item x="228"/>
        <item x="227"/>
        <item x="381"/>
        <item x="99"/>
        <item x="207"/>
        <item x="226"/>
        <item x="98"/>
        <item x="97"/>
        <item x="70"/>
        <item x="225"/>
        <item x="380"/>
        <item x="96"/>
        <item x="379"/>
        <item x="378"/>
        <item x="224"/>
        <item x="223"/>
        <item x="95"/>
        <item x="94"/>
        <item x="222"/>
        <item x="93"/>
        <item x="31"/>
        <item x="221"/>
        <item x="377"/>
        <item x="220"/>
        <item x="376"/>
        <item x="92"/>
        <item x="91"/>
        <item x="90"/>
        <item x="219"/>
        <item x="375"/>
        <item x="218"/>
        <item x="217"/>
        <item x="216"/>
        <item x="89"/>
        <item x="215"/>
        <item x="88"/>
        <item x="87"/>
        <item x="86"/>
        <item x="214"/>
        <item x="85"/>
        <item x="84"/>
        <item x="374"/>
        <item x="213"/>
        <item x="212"/>
        <item x="83"/>
        <item x="82"/>
        <item x="373"/>
        <item x="211"/>
        <item x="210"/>
        <item x="81"/>
        <item x="80"/>
        <item x="79"/>
        <item x="209"/>
        <item x="78"/>
        <item x="208"/>
        <item x="372"/>
        <item x="371"/>
        <item x="370"/>
        <item x="369"/>
        <item x="205"/>
        <item x="77"/>
        <item x="204"/>
        <item x="368"/>
        <item x="76"/>
        <item x="367"/>
        <item x="366"/>
        <item x="203"/>
        <item x="365"/>
        <item x="364"/>
        <item x="363"/>
        <item x="202"/>
        <item x="362"/>
        <item x="75"/>
        <item x="74"/>
        <item x="73"/>
        <item x="361"/>
        <item x="201"/>
        <item x="360"/>
        <item x="72"/>
        <item x="200"/>
        <item x="71"/>
        <item x="199"/>
        <item x="69"/>
        <item x="198"/>
        <item x="197"/>
        <item x="359"/>
        <item x="196"/>
        <item x="195"/>
        <item x="188"/>
        <item x="68"/>
        <item x="67"/>
        <item x="66"/>
        <item x="65"/>
        <item x="194"/>
        <item x="64"/>
        <item x="193"/>
        <item x="192"/>
        <item x="191"/>
        <item x="358"/>
        <item x="357"/>
        <item x="63"/>
        <item x="62"/>
        <item x="356"/>
        <item x="190"/>
        <item x="61"/>
        <item x="189"/>
        <item x="355"/>
        <item x="60"/>
        <item x="186"/>
        <item x="185"/>
        <item x="59"/>
        <item x="184"/>
        <item x="58"/>
        <item x="183"/>
        <item x="182"/>
        <item x="354"/>
        <item x="57"/>
        <item x="353"/>
        <item x="352"/>
        <item x="351"/>
        <item x="56"/>
        <item x="55"/>
        <item x="181"/>
        <item x="180"/>
        <item x="350"/>
        <item x="179"/>
        <item x="54"/>
        <item x="53"/>
        <item x="52"/>
        <item x="178"/>
        <item x="177"/>
        <item x="176"/>
        <item x="349"/>
        <item x="175"/>
        <item x="348"/>
        <item x="347"/>
        <item x="346"/>
        <item x="174"/>
        <item x="51"/>
        <item x="345"/>
        <item x="50"/>
        <item x="344"/>
        <item x="343"/>
        <item x="49"/>
        <item x="173"/>
        <item x="48"/>
        <item x="47"/>
        <item x="172"/>
        <item x="342"/>
        <item x="46"/>
        <item x="171"/>
        <item x="170"/>
        <item x="43"/>
        <item x="169"/>
        <item x="168"/>
        <item x="341"/>
        <item x="340"/>
        <item x="167"/>
        <item x="45"/>
        <item x="339"/>
        <item x="166"/>
        <item x="42"/>
        <item x="41"/>
        <item x="165"/>
        <item x="164"/>
        <item x="163"/>
        <item x="162"/>
        <item x="161"/>
        <item x="160"/>
        <item x="159"/>
        <item x="338"/>
        <item x="158"/>
        <item x="157"/>
        <item x="40"/>
        <item x="32"/>
        <item x="337"/>
        <item x="39"/>
        <item x="336"/>
        <item x="38"/>
        <item x="139"/>
        <item x="37"/>
        <item x="36"/>
        <item x="35"/>
        <item x="156"/>
        <item x="155"/>
        <item x="154"/>
        <item x="34"/>
        <item x="33"/>
        <item x="335"/>
        <item x="30"/>
        <item x="153"/>
        <item x="138"/>
        <item x="334"/>
        <item x="333"/>
        <item x="332"/>
        <item x="331"/>
        <item x="152"/>
        <item x="151"/>
        <item x="330"/>
        <item x="29"/>
        <item x="329"/>
        <item x="328"/>
        <item x="150"/>
        <item x="149"/>
        <item x="327"/>
        <item x="148"/>
        <item x="326"/>
        <item x="28"/>
        <item x="325"/>
        <item x="27"/>
        <item x="147"/>
        <item x="324"/>
        <item x="146"/>
        <item x="323"/>
        <item x="26"/>
        <item x="145"/>
        <item x="144"/>
        <item x="25"/>
        <item x="322"/>
        <item x="143"/>
        <item x="321"/>
        <item x="320"/>
        <item x="24"/>
        <item x="23"/>
        <item x="22"/>
        <item x="21"/>
        <item x="319"/>
        <item x="318"/>
        <item x="317"/>
        <item x="316"/>
        <item x="315"/>
        <item x="20"/>
        <item x="314"/>
        <item x="142"/>
        <item x="313"/>
        <item x="19"/>
        <item x="312"/>
        <item x="141"/>
        <item x="18"/>
        <item x="311"/>
        <item x="310"/>
        <item x="309"/>
        <item x="308"/>
        <item x="307"/>
        <item x="17"/>
        <item x="16"/>
        <item x="306"/>
        <item x="15"/>
        <item x="305"/>
        <item x="304"/>
        <item x="303"/>
        <item x="14"/>
        <item x="140"/>
        <item x="302"/>
        <item x="13"/>
        <item x="301"/>
        <item x="12"/>
        <item x="300"/>
        <item x="137"/>
        <item x="136"/>
        <item x="11"/>
        <item x="135"/>
        <item x="299"/>
        <item x="10"/>
        <item x="298"/>
        <item x="297"/>
        <item x="134"/>
        <item x="9"/>
        <item x="296"/>
        <item x="8"/>
        <item x="295"/>
        <item x="294"/>
        <item x="293"/>
        <item x="292"/>
        <item x="291"/>
        <item x="290"/>
        <item x="289"/>
        <item x="288"/>
        <item x="287"/>
        <item x="286"/>
        <item x="133"/>
        <item x="285"/>
        <item x="7"/>
        <item x="284"/>
        <item x="6"/>
        <item x="5"/>
        <item x="4"/>
        <item x="3"/>
        <item x="283"/>
        <item x="282"/>
        <item x="281"/>
        <item x="280"/>
        <item x="279"/>
        <item x="278"/>
        <item x="2"/>
        <item x="277"/>
        <item x="1"/>
        <item x="276"/>
        <item x="275"/>
        <item x="274"/>
        <item x="0"/>
        <item x="132"/>
        <item x="273"/>
        <item x="131"/>
        <item x="272"/>
        <item x="271"/>
        <item x="270"/>
        <item x="394"/>
        <item t="default"/>
      </items>
    </pivotField>
    <pivotField axis="axisRow" dataField="1" showAll="0">
      <items count="7">
        <item x="0"/>
        <item x="3"/>
        <item x="2"/>
        <item x="1"/>
        <item x="4"/>
        <item x="5"/>
        <item t="default"/>
      </items>
    </pivotField>
    <pivotField dataField="1" showAll="0"/>
    <pivotField dataFiel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WH_lat" fld="4" baseField="3" baseItem="0"/>
    <dataField name="Sum of WH_long" fld="5" baseField="3" baseItem="0"/>
    <dataField name="Sum of Total_Demand" fld="2" baseField="0" baseItem="1"/>
    <dataField name="Count of ClusterNo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7" firstHeaderRow="0" firstDataRow="1" firstDataCol="1"/>
  <pivotFields count="15"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dataField="1" showAll="0">
      <items count="4">
        <item x="0"/>
        <item x="2"/>
        <item x="1"/>
        <item t="default"/>
      </items>
    </pivotField>
  </pivotFields>
  <rowFields count="1">
    <field x="14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WH_Distance" fld="13" baseField="0" baseItem="0"/>
    <dataField name="Average of WH_Distance2" fld="13" subtotal="average" baseField="14" baseItem="0"/>
    <dataField name="Count of WH_No" fld="14" subtotal="count" baseField="0" baseItem="0"/>
    <dataField name="Sum of Total_Demand" fld="0" baseField="14" baseItem="0"/>
    <dataField name="Min of WH_Distance2" fld="13" subtotal="min" baseField="14" baseItem="0"/>
    <dataField name="Max of WH_Distance3" fld="13" subtotal="max" baseField="1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3"/>
  <sheetViews>
    <sheetView tabSelected="1" topLeftCell="C31" zoomScaleNormal="100" workbookViewId="0">
      <selection activeCell="M47" sqref="M47"/>
    </sheetView>
  </sheetViews>
  <sheetFormatPr defaultRowHeight="14.4" x14ac:dyDescent="0.3"/>
  <cols>
    <col min="1" max="1" width="18.21875" bestFit="1" customWidth="1"/>
    <col min="2" max="2" width="19.5546875" bestFit="1" customWidth="1"/>
    <col min="3" max="3" width="13.109375" bestFit="1" customWidth="1"/>
    <col min="4" max="4" width="9.109375" bestFit="1" customWidth="1"/>
    <col min="5" max="5" width="12" bestFit="1" customWidth="1"/>
    <col min="6" max="6" width="12.6640625" bestFit="1" customWidth="1"/>
    <col min="8" max="8" width="12.5546875" customWidth="1"/>
    <col min="9" max="9" width="13.6640625" customWidth="1"/>
    <col min="10" max="10" width="15.21875" customWidth="1"/>
    <col min="11" max="11" width="20" bestFit="1" customWidth="1"/>
    <col min="12" max="12" width="17.21875" bestFit="1" customWidth="1"/>
    <col min="13" max="13" width="12.44140625" bestFit="1" customWidth="1"/>
    <col min="14" max="14" width="12" bestFit="1" customWidth="1"/>
    <col min="15" max="15" width="12.66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3">
      <c r="A2">
        <v>33.635662000000004</v>
      </c>
      <c r="B2">
        <v>-96.608879999999999</v>
      </c>
      <c r="C2">
        <v>3252624.61</v>
      </c>
      <c r="D2">
        <v>0</v>
      </c>
      <c r="E2">
        <f>C2*A2</f>
        <v>109404181.99484183</v>
      </c>
      <c r="F2">
        <f>C2*B2</f>
        <v>-314232420.63253677</v>
      </c>
    </row>
    <row r="3" spans="1:12" x14ac:dyDescent="0.3">
      <c r="A3">
        <v>39.534911000000001</v>
      </c>
      <c r="B3">
        <v>-119.752689</v>
      </c>
      <c r="C3">
        <v>1900140.71</v>
      </c>
      <c r="D3">
        <v>3</v>
      </c>
      <c r="E3">
        <f t="shared" ref="E3:E66" si="0">C3*A3</f>
        <v>75121893.857326806</v>
      </c>
      <c r="F3">
        <f t="shared" ref="F3:F66" si="1">C3*B3</f>
        <v>-227546959.50086918</v>
      </c>
    </row>
    <row r="4" spans="1:12" x14ac:dyDescent="0.3">
      <c r="A4">
        <v>41.261944</v>
      </c>
      <c r="B4">
        <v>-95.860833</v>
      </c>
      <c r="C4">
        <v>1723693.84</v>
      </c>
      <c r="D4">
        <v>0</v>
      </c>
      <c r="E4">
        <f t="shared" si="0"/>
        <v>71122958.699224964</v>
      </c>
      <c r="F4">
        <f t="shared" si="1"/>
        <v>-165234727.33936873</v>
      </c>
    </row>
    <row r="5" spans="1:12" x14ac:dyDescent="0.3">
      <c r="A5">
        <v>34.052233999999999</v>
      </c>
      <c r="B5">
        <v>-118.243685</v>
      </c>
      <c r="C5">
        <v>1218631.04</v>
      </c>
      <c r="D5">
        <v>3</v>
      </c>
      <c r="E5">
        <f t="shared" si="0"/>
        <v>41497109.333743356</v>
      </c>
      <c r="F5">
        <f t="shared" si="1"/>
        <v>-144095424.8249824</v>
      </c>
    </row>
    <row r="6" spans="1:12" x14ac:dyDescent="0.3">
      <c r="A6">
        <v>49.104177999999997</v>
      </c>
      <c r="B6">
        <v>-122.660352</v>
      </c>
      <c r="C6">
        <v>1012157.43</v>
      </c>
      <c r="D6">
        <v>3</v>
      </c>
      <c r="E6">
        <f t="shared" si="0"/>
        <v>49701158.606742539</v>
      </c>
      <c r="F6">
        <f t="shared" si="1"/>
        <v>-124151586.64321537</v>
      </c>
    </row>
    <row r="7" spans="1:12" x14ac:dyDescent="0.3">
      <c r="A7">
        <v>31.340378000000001</v>
      </c>
      <c r="B7">
        <v>-110.934253</v>
      </c>
      <c r="C7">
        <v>894245.86</v>
      </c>
      <c r="D7">
        <v>3</v>
      </c>
      <c r="E7">
        <f t="shared" si="0"/>
        <v>28026003.277335081</v>
      </c>
      <c r="F7">
        <f t="shared" si="1"/>
        <v>-99202496.477442577</v>
      </c>
    </row>
    <row r="8" spans="1:12" x14ac:dyDescent="0.3">
      <c r="A8">
        <v>37.739651000000002</v>
      </c>
      <c r="B8">
        <v>-121.425223</v>
      </c>
      <c r="C8">
        <v>816882.55</v>
      </c>
      <c r="D8">
        <v>3</v>
      </c>
      <c r="E8">
        <f t="shared" si="0"/>
        <v>30828862.344990052</v>
      </c>
      <c r="F8">
        <f t="shared" si="1"/>
        <v>-99190145.798558652</v>
      </c>
      <c r="H8" s="2" t="s">
        <v>9</v>
      </c>
      <c r="I8" t="s">
        <v>6</v>
      </c>
      <c r="J8" t="s">
        <v>7</v>
      </c>
      <c r="K8" t="s">
        <v>12</v>
      </c>
      <c r="L8" t="s">
        <v>8</v>
      </c>
    </row>
    <row r="9" spans="1:12" x14ac:dyDescent="0.3">
      <c r="A9">
        <v>33.745472999999997</v>
      </c>
      <c r="B9">
        <v>-117.867653</v>
      </c>
      <c r="C9">
        <v>796592</v>
      </c>
      <c r="D9">
        <v>3</v>
      </c>
      <c r="E9">
        <f t="shared" si="0"/>
        <v>26881373.828015998</v>
      </c>
      <c r="F9">
        <f t="shared" si="1"/>
        <v>-93892429.438575998</v>
      </c>
      <c r="H9" s="3">
        <v>0</v>
      </c>
      <c r="I9" s="1">
        <v>1384602384.3526225</v>
      </c>
      <c r="J9" s="1">
        <v>-3557963835.5369511</v>
      </c>
      <c r="K9" s="1">
        <v>38208404.540000021</v>
      </c>
      <c r="L9" s="1">
        <v>123</v>
      </c>
    </row>
    <row r="10" spans="1:12" x14ac:dyDescent="0.3">
      <c r="A10">
        <v>41.079273000000001</v>
      </c>
      <c r="B10">
        <v>-85.139351000000005</v>
      </c>
      <c r="C10">
        <v>596927.56000000006</v>
      </c>
      <c r="D10">
        <v>2</v>
      </c>
      <c r="E10">
        <f t="shared" si="0"/>
        <v>24521350.198463883</v>
      </c>
      <c r="F10">
        <f t="shared" si="1"/>
        <v>-50822025.052413568</v>
      </c>
      <c r="H10" s="3">
        <v>1</v>
      </c>
      <c r="I10" s="1">
        <v>20932312.967447281</v>
      </c>
      <c r="J10" s="1">
        <v>133342523.00241606</v>
      </c>
      <c r="K10" s="1">
        <v>1145152.6399999999</v>
      </c>
      <c r="L10" s="1">
        <v>8</v>
      </c>
    </row>
    <row r="11" spans="1:12" x14ac:dyDescent="0.3">
      <c r="A11">
        <v>35.221997000000002</v>
      </c>
      <c r="B11">
        <v>-101.83129700000001</v>
      </c>
      <c r="C11">
        <v>567607.25</v>
      </c>
      <c r="D11">
        <v>0</v>
      </c>
      <c r="E11">
        <f t="shared" si="0"/>
        <v>19992260.856678251</v>
      </c>
      <c r="F11">
        <f t="shared" si="1"/>
        <v>-57800182.454103254</v>
      </c>
      <c r="H11" s="3">
        <v>2</v>
      </c>
      <c r="I11" s="1">
        <v>2967344101.0430489</v>
      </c>
      <c r="J11" s="1">
        <v>-6096463234.5189619</v>
      </c>
      <c r="K11" s="1">
        <v>77693289.980399951</v>
      </c>
      <c r="L11" s="1">
        <v>174</v>
      </c>
    </row>
    <row r="12" spans="1:12" x14ac:dyDescent="0.3">
      <c r="A12">
        <v>45.143731000000002</v>
      </c>
      <c r="B12">
        <v>-122.855372</v>
      </c>
      <c r="C12">
        <v>528755.76</v>
      </c>
      <c r="D12">
        <v>3</v>
      </c>
      <c r="E12">
        <f t="shared" si="0"/>
        <v>23870007.794140562</v>
      </c>
      <c r="F12">
        <f t="shared" si="1"/>
        <v>-64960485.59194272</v>
      </c>
      <c r="H12" s="3">
        <v>3</v>
      </c>
      <c r="I12" s="1">
        <v>1060010419.6878515</v>
      </c>
      <c r="J12" s="1">
        <v>-3202620442.7292938</v>
      </c>
      <c r="K12" s="1">
        <v>26928286.171400007</v>
      </c>
      <c r="L12" s="1">
        <v>90</v>
      </c>
    </row>
    <row r="13" spans="1:12" x14ac:dyDescent="0.3">
      <c r="A13">
        <v>33.836593000000001</v>
      </c>
      <c r="B13">
        <v>-117.91430099999999</v>
      </c>
      <c r="C13">
        <v>495601.39</v>
      </c>
      <c r="D13">
        <v>3</v>
      </c>
      <c r="E13">
        <f t="shared" si="0"/>
        <v>16769462.523664271</v>
      </c>
      <c r="F13">
        <f t="shared" si="1"/>
        <v>-58438491.47647839</v>
      </c>
      <c r="H13" s="3">
        <v>4</v>
      </c>
      <c r="I13" s="1">
        <v>32099515.244317841</v>
      </c>
      <c r="J13" s="1">
        <v>2534996.0896429606</v>
      </c>
      <c r="K13" s="1">
        <v>711991.89199999999</v>
      </c>
      <c r="L13" s="1">
        <v>4</v>
      </c>
    </row>
    <row r="14" spans="1:12" x14ac:dyDescent="0.3">
      <c r="A14">
        <v>29.760427</v>
      </c>
      <c r="B14">
        <v>-95.369803000000005</v>
      </c>
      <c r="C14">
        <v>474863.12</v>
      </c>
      <c r="D14">
        <v>0</v>
      </c>
      <c r="E14">
        <f t="shared" si="0"/>
        <v>14132129.217752241</v>
      </c>
      <c r="F14">
        <f t="shared" si="1"/>
        <v>-45287602.206365362</v>
      </c>
      <c r="H14" s="3" t="s">
        <v>10</v>
      </c>
      <c r="I14" s="1"/>
      <c r="J14" s="1"/>
      <c r="K14" s="1"/>
      <c r="L14" s="1"/>
    </row>
    <row r="15" spans="1:12" x14ac:dyDescent="0.3">
      <c r="A15">
        <v>33.984541999999998</v>
      </c>
      <c r="B15">
        <v>-117.515945</v>
      </c>
      <c r="C15">
        <v>465107.4</v>
      </c>
      <c r="D15">
        <v>3</v>
      </c>
      <c r="E15">
        <f t="shared" si="0"/>
        <v>15806461.969810799</v>
      </c>
      <c r="F15">
        <f t="shared" si="1"/>
        <v>-54657535.637493007</v>
      </c>
      <c r="H15" s="3" t="s">
        <v>11</v>
      </c>
      <c r="I15" s="1">
        <v>5464988733.2952938</v>
      </c>
      <c r="J15" s="1">
        <v>-12721169993.693151</v>
      </c>
      <c r="K15" s="1">
        <v>144687125.22379991</v>
      </c>
      <c r="L15" s="1">
        <v>399</v>
      </c>
    </row>
    <row r="16" spans="1:12" x14ac:dyDescent="0.3">
      <c r="A16">
        <v>47.203156999999997</v>
      </c>
      <c r="B16">
        <v>-122.240397</v>
      </c>
      <c r="C16">
        <v>449127.01</v>
      </c>
      <c r="D16">
        <v>3</v>
      </c>
      <c r="E16">
        <f t="shared" si="0"/>
        <v>21200212.765970569</v>
      </c>
      <c r="F16">
        <f t="shared" si="1"/>
        <v>-54901464.005822971</v>
      </c>
    </row>
    <row r="17" spans="1:15" x14ac:dyDescent="0.3">
      <c r="A17">
        <v>39.529632999999997</v>
      </c>
      <c r="B17">
        <v>-119.81380299999999</v>
      </c>
      <c r="C17">
        <v>426816.06</v>
      </c>
      <c r="D17">
        <v>3</v>
      </c>
      <c r="E17">
        <f t="shared" si="0"/>
        <v>16871882.210305978</v>
      </c>
      <c r="F17">
        <f t="shared" si="1"/>
        <v>-51138455.33007618</v>
      </c>
    </row>
    <row r="18" spans="1:15" x14ac:dyDescent="0.3">
      <c r="A18">
        <v>49.895136000000001</v>
      </c>
      <c r="B18">
        <v>-97.138373999999999</v>
      </c>
      <c r="C18">
        <v>408933.12</v>
      </c>
      <c r="D18">
        <v>0</v>
      </c>
      <c r="E18">
        <f t="shared" si="0"/>
        <v>20403773.637304321</v>
      </c>
      <c r="F18">
        <f t="shared" si="1"/>
        <v>-39723098.351546876</v>
      </c>
      <c r="H18" t="s">
        <v>9</v>
      </c>
      <c r="I18" t="s">
        <v>6</v>
      </c>
      <c r="J18" t="s">
        <v>7</v>
      </c>
      <c r="K18" t="s">
        <v>12</v>
      </c>
      <c r="L18" t="s">
        <v>8</v>
      </c>
      <c r="M18" t="s">
        <v>13</v>
      </c>
      <c r="N18" t="s">
        <v>4</v>
      </c>
      <c r="O18" t="s">
        <v>5</v>
      </c>
    </row>
    <row r="19" spans="1:15" x14ac:dyDescent="0.3">
      <c r="A19">
        <v>41.222999999999999</v>
      </c>
      <c r="B19">
        <v>-111.97383000000001</v>
      </c>
      <c r="C19">
        <v>405483.2</v>
      </c>
      <c r="D19">
        <v>3</v>
      </c>
      <c r="E19">
        <f t="shared" si="0"/>
        <v>16715233.953600001</v>
      </c>
      <c r="F19">
        <f t="shared" si="1"/>
        <v>-45403506.904656</v>
      </c>
      <c r="H19">
        <v>0</v>
      </c>
      <c r="I19">
        <v>1384602384.3526225</v>
      </c>
      <c r="J19">
        <v>-3557963835.5369511</v>
      </c>
      <c r="K19">
        <v>38208404.540000021</v>
      </c>
      <c r="L19">
        <v>123</v>
      </c>
      <c r="M19" s="4">
        <f>K19/$K$25</f>
        <v>0.26407605017308777</v>
      </c>
      <c r="N19">
        <f>I19/K19</f>
        <v>36.238162807952243</v>
      </c>
      <c r="O19">
        <f>J19/K19</f>
        <v>-93.11992684259171</v>
      </c>
    </row>
    <row r="20" spans="1:15" x14ac:dyDescent="0.3">
      <c r="A20">
        <v>32.745964999999998</v>
      </c>
      <c r="B20">
        <v>-96.997784999999993</v>
      </c>
      <c r="C20">
        <v>395052.48</v>
      </c>
      <c r="D20">
        <v>0</v>
      </c>
      <c r="E20">
        <f t="shared" si="0"/>
        <v>12936374.683243198</v>
      </c>
      <c r="F20">
        <f t="shared" si="1"/>
        <v>-38319215.518756792</v>
      </c>
      <c r="H20">
        <v>1</v>
      </c>
      <c r="I20">
        <v>20932312.967447281</v>
      </c>
      <c r="J20">
        <v>133342523.00241606</v>
      </c>
      <c r="K20">
        <v>1145152.6399999999</v>
      </c>
      <c r="L20">
        <v>8</v>
      </c>
      <c r="M20" s="4">
        <f>K20/$K$25</f>
        <v>7.9146823757033982E-3</v>
      </c>
      <c r="N20">
        <f t="shared" ref="N20:N23" si="2">I20/K20</f>
        <v>18.279059259250612</v>
      </c>
      <c r="O20">
        <f t="shared" ref="O20:O23" si="3">J20/K20</f>
        <v>116.44082923514551</v>
      </c>
    </row>
    <row r="21" spans="1:15" x14ac:dyDescent="0.3">
      <c r="A21">
        <v>34.055103000000003</v>
      </c>
      <c r="B21">
        <v>-117.74999099999999</v>
      </c>
      <c r="C21">
        <v>390249.33</v>
      </c>
      <c r="D21">
        <v>3</v>
      </c>
      <c r="E21">
        <f t="shared" si="0"/>
        <v>13289981.128830992</v>
      </c>
      <c r="F21">
        <f t="shared" si="1"/>
        <v>-45951855.095256031</v>
      </c>
      <c r="H21">
        <v>2</v>
      </c>
      <c r="I21">
        <v>2967344101.0430489</v>
      </c>
      <c r="J21">
        <v>-6096463234.5189619</v>
      </c>
      <c r="K21">
        <v>77693289.980399951</v>
      </c>
      <c r="L21">
        <v>174</v>
      </c>
      <c r="M21" s="4">
        <f t="shared" ref="M21:M23" si="4">K21/$K$25</f>
        <v>0.53697445339538752</v>
      </c>
      <c r="N21">
        <f t="shared" si="2"/>
        <v>38.193055047503258</v>
      </c>
      <c r="O21">
        <f t="shared" si="3"/>
        <v>-78.468336661466452</v>
      </c>
    </row>
    <row r="22" spans="1:15" x14ac:dyDescent="0.3">
      <c r="A22">
        <v>33.984541999999998</v>
      </c>
      <c r="B22">
        <v>-117.515945</v>
      </c>
      <c r="C22">
        <v>375811.54</v>
      </c>
      <c r="D22">
        <v>3</v>
      </c>
      <c r="E22">
        <f t="shared" si="0"/>
        <v>12771783.065214679</v>
      </c>
      <c r="F22">
        <f t="shared" si="1"/>
        <v>-44163848.265005298</v>
      </c>
      <c r="H22">
        <v>3</v>
      </c>
      <c r="I22">
        <v>1060010419.6878515</v>
      </c>
      <c r="J22">
        <v>-3202620442.7292938</v>
      </c>
      <c r="K22">
        <v>26928286.171400007</v>
      </c>
      <c r="L22">
        <v>90</v>
      </c>
      <c r="M22" s="4">
        <f t="shared" si="4"/>
        <v>0.18611390702350145</v>
      </c>
      <c r="N22">
        <f t="shared" si="2"/>
        <v>39.364199152550128</v>
      </c>
      <c r="O22">
        <f t="shared" si="3"/>
        <v>-118.93146197067428</v>
      </c>
    </row>
    <row r="23" spans="1:15" x14ac:dyDescent="0.3">
      <c r="A23">
        <v>33.886214000000002</v>
      </c>
      <c r="B23">
        <v>-118.228966</v>
      </c>
      <c r="C23">
        <v>350294.57</v>
      </c>
      <c r="D23">
        <v>3</v>
      </c>
      <c r="E23">
        <f t="shared" si="0"/>
        <v>11870156.762057981</v>
      </c>
      <c r="F23">
        <f t="shared" si="1"/>
        <v>-41414964.806514621</v>
      </c>
      <c r="H23">
        <v>4</v>
      </c>
      <c r="I23">
        <v>32099515.244317841</v>
      </c>
      <c r="J23">
        <v>2534996.0896429606</v>
      </c>
      <c r="K23">
        <v>711991.89199999999</v>
      </c>
      <c r="L23">
        <v>4</v>
      </c>
      <c r="M23" s="4">
        <f t="shared" si="4"/>
        <v>4.9209070323202667E-3</v>
      </c>
      <c r="N23">
        <f t="shared" si="2"/>
        <v>45.08410222783526</v>
      </c>
      <c r="O23">
        <f t="shared" si="3"/>
        <v>3.5604283112299271</v>
      </c>
    </row>
    <row r="24" spans="1:15" x14ac:dyDescent="0.3">
      <c r="A24">
        <v>49.095215000000003</v>
      </c>
      <c r="B24">
        <v>-123.026476</v>
      </c>
      <c r="C24">
        <v>348345.97</v>
      </c>
      <c r="D24">
        <v>3</v>
      </c>
      <c r="E24">
        <f t="shared" si="0"/>
        <v>17102120.291533548</v>
      </c>
      <c r="F24">
        <f t="shared" si="1"/>
        <v>-42855777.11790172</v>
      </c>
    </row>
    <row r="25" spans="1:15" x14ac:dyDescent="0.3">
      <c r="A25">
        <v>37.338208000000002</v>
      </c>
      <c r="B25">
        <v>-121.886329</v>
      </c>
      <c r="C25">
        <v>346334.09</v>
      </c>
      <c r="D25">
        <v>3</v>
      </c>
      <c r="E25">
        <f t="shared" si="0"/>
        <v>12931494.289910721</v>
      </c>
      <c r="F25">
        <f t="shared" si="1"/>
        <v>-42213390.837655611</v>
      </c>
      <c r="K25">
        <v>144687125.22379991</v>
      </c>
    </row>
    <row r="26" spans="1:15" x14ac:dyDescent="0.3">
      <c r="A26">
        <v>49.228748000000003</v>
      </c>
      <c r="B26">
        <v>-122.845833</v>
      </c>
      <c r="C26">
        <v>344914.43</v>
      </c>
      <c r="D26">
        <v>3</v>
      </c>
      <c r="E26">
        <f t="shared" si="0"/>
        <v>16979705.556033641</v>
      </c>
      <c r="F26">
        <f t="shared" si="1"/>
        <v>-42371300.467070192</v>
      </c>
      <c r="K26" s="10">
        <f>SUM(K19:K23)</f>
        <v>144687125.22379997</v>
      </c>
    </row>
    <row r="27" spans="1:15" x14ac:dyDescent="0.3">
      <c r="A27">
        <v>37.739651000000002</v>
      </c>
      <c r="B27">
        <v>-121.425223</v>
      </c>
      <c r="C27">
        <v>332595.61</v>
      </c>
      <c r="D27">
        <v>3</v>
      </c>
      <c r="E27">
        <f t="shared" si="0"/>
        <v>12552042.24553211</v>
      </c>
      <c r="F27">
        <f t="shared" si="1"/>
        <v>-40385496.113071032</v>
      </c>
    </row>
    <row r="28" spans="1:15" x14ac:dyDescent="0.3">
      <c r="A28">
        <v>45.407620999999999</v>
      </c>
      <c r="B28">
        <v>-122.570369</v>
      </c>
      <c r="C28">
        <v>315898.68</v>
      </c>
      <c r="D28">
        <v>3</v>
      </c>
      <c r="E28">
        <f t="shared" si="0"/>
        <v>14344207.535840278</v>
      </c>
      <c r="F28">
        <f t="shared" si="1"/>
        <v>-38719817.774212919</v>
      </c>
    </row>
    <row r="29" spans="1:15" x14ac:dyDescent="0.3">
      <c r="A29">
        <v>37.739651000000002</v>
      </c>
      <c r="B29">
        <v>-121.425223</v>
      </c>
      <c r="C29">
        <v>306797.7</v>
      </c>
      <c r="D29">
        <v>3</v>
      </c>
      <c r="E29">
        <f t="shared" si="0"/>
        <v>11578438.125602702</v>
      </c>
      <c r="F29">
        <f t="shared" si="1"/>
        <v>-37252979.138387099</v>
      </c>
      <c r="H29">
        <v>0</v>
      </c>
      <c r="I29">
        <v>1384602384.3526225</v>
      </c>
      <c r="J29">
        <v>-3557963835.5369511</v>
      </c>
      <c r="K29">
        <v>38208404.540000021</v>
      </c>
      <c r="L29">
        <v>123</v>
      </c>
      <c r="M29" s="4">
        <v>0.26407605017308777</v>
      </c>
      <c r="N29" s="9">
        <v>36.2381628079522</v>
      </c>
      <c r="O29" s="9">
        <v>-93.11992684259171</v>
      </c>
    </row>
    <row r="30" spans="1:15" x14ac:dyDescent="0.3">
      <c r="A30">
        <v>33.577863000000001</v>
      </c>
      <c r="B30">
        <v>-101.855166</v>
      </c>
      <c r="C30">
        <v>303297.62</v>
      </c>
      <c r="D30">
        <v>0</v>
      </c>
      <c r="E30">
        <f t="shared" si="0"/>
        <v>10184085.932586061</v>
      </c>
      <c r="F30">
        <f t="shared" si="1"/>
        <v>-30892429.432504918</v>
      </c>
      <c r="H30">
        <v>2</v>
      </c>
      <c r="I30">
        <v>2967344101.0430489</v>
      </c>
      <c r="J30">
        <v>-6096463234.5189619</v>
      </c>
      <c r="K30">
        <v>77693289.980399951</v>
      </c>
      <c r="L30">
        <v>174</v>
      </c>
      <c r="M30" s="4">
        <v>0.53697445339538752</v>
      </c>
      <c r="N30" s="9">
        <v>38.193055047503258</v>
      </c>
      <c r="O30" s="9">
        <v>-78.468336661466452</v>
      </c>
    </row>
    <row r="31" spans="1:15" x14ac:dyDescent="0.3">
      <c r="A31">
        <v>37.687176000000001</v>
      </c>
      <c r="B31">
        <v>-97.330053000000007</v>
      </c>
      <c r="C31">
        <v>279957.96999999997</v>
      </c>
      <c r="D31">
        <v>0</v>
      </c>
      <c r="E31">
        <f t="shared" si="0"/>
        <v>10550825.28799272</v>
      </c>
      <c r="F31">
        <f t="shared" si="1"/>
        <v>-27248324.057872411</v>
      </c>
      <c r="H31">
        <v>3</v>
      </c>
      <c r="I31">
        <v>1060010419.6878515</v>
      </c>
      <c r="J31">
        <v>-3202620442.7292938</v>
      </c>
      <c r="K31">
        <v>26928286.171400007</v>
      </c>
      <c r="L31">
        <v>90</v>
      </c>
      <c r="M31" s="4">
        <v>0.18611390702350145</v>
      </c>
      <c r="N31" s="9">
        <v>39.364199152550128</v>
      </c>
      <c r="O31" s="9">
        <v>-118.93146197067428</v>
      </c>
    </row>
    <row r="32" spans="1:15" x14ac:dyDescent="0.3">
      <c r="A32">
        <v>34.068621</v>
      </c>
      <c r="B32">
        <v>-118.027567</v>
      </c>
      <c r="C32">
        <v>257955.16</v>
      </c>
      <c r="D32">
        <v>3</v>
      </c>
      <c r="E32">
        <f t="shared" si="0"/>
        <v>8788176.5810343605</v>
      </c>
      <c r="F32">
        <f t="shared" si="1"/>
        <v>-30445819.929895721</v>
      </c>
    </row>
    <row r="33" spans="1:13" x14ac:dyDescent="0.3">
      <c r="A33">
        <v>51.048614999999998</v>
      </c>
      <c r="B33">
        <v>-114.070846</v>
      </c>
      <c r="C33">
        <v>40888.800000000003</v>
      </c>
      <c r="D33">
        <v>3</v>
      </c>
      <c r="E33">
        <f t="shared" si="0"/>
        <v>2087316.609012</v>
      </c>
      <c r="F33">
        <f t="shared" si="1"/>
        <v>-4664220.0079248007</v>
      </c>
      <c r="I33">
        <f>AVERAGE(I29:I31)</f>
        <v>1803985635.0278413</v>
      </c>
      <c r="J33" s="9">
        <f>AVERAGE(J29:J31)</f>
        <v>-4285682504.2617354</v>
      </c>
      <c r="M33" s="4"/>
    </row>
    <row r="34" spans="1:13" x14ac:dyDescent="0.3">
      <c r="A34">
        <v>51.244191999999998</v>
      </c>
      <c r="B34">
        <v>-114.163185</v>
      </c>
      <c r="C34">
        <v>208137.60000000001</v>
      </c>
      <c r="D34">
        <v>3</v>
      </c>
      <c r="E34">
        <f t="shared" si="0"/>
        <v>10665843.136819201</v>
      </c>
      <c r="F34">
        <f t="shared" si="1"/>
        <v>-23761651.334256001</v>
      </c>
    </row>
    <row r="35" spans="1:13" x14ac:dyDescent="0.3">
      <c r="A35">
        <v>42.032722999999997</v>
      </c>
      <c r="B35">
        <v>-97.413754999999995</v>
      </c>
      <c r="C35">
        <v>248144.98</v>
      </c>
      <c r="D35">
        <v>0</v>
      </c>
      <c r="E35">
        <f t="shared" si="0"/>
        <v>10430209.208180539</v>
      </c>
      <c r="F35">
        <f t="shared" si="1"/>
        <v>-24172734.286199901</v>
      </c>
    </row>
    <row r="36" spans="1:13" x14ac:dyDescent="0.3">
      <c r="A36">
        <v>33.803201000000001</v>
      </c>
      <c r="B36">
        <v>-118.071889</v>
      </c>
      <c r="C36">
        <v>243053.73</v>
      </c>
      <c r="D36">
        <v>3</v>
      </c>
      <c r="E36">
        <f t="shared" si="0"/>
        <v>8215994.0889897309</v>
      </c>
      <c r="F36">
        <f t="shared" si="1"/>
        <v>-28697813.029595971</v>
      </c>
      <c r="I36">
        <v>11256929.954086361</v>
      </c>
      <c r="J36">
        <v>-28926535.248267896</v>
      </c>
      <c r="L36">
        <v>36.2381628079522</v>
      </c>
      <c r="M36">
        <v>-93.11992684259171</v>
      </c>
    </row>
    <row r="37" spans="1:13" x14ac:dyDescent="0.3">
      <c r="A37">
        <v>43.544595999999999</v>
      </c>
      <c r="B37">
        <v>-96.731103000000004</v>
      </c>
      <c r="C37">
        <v>230145.3</v>
      </c>
      <c r="D37">
        <v>0</v>
      </c>
      <c r="E37">
        <f t="shared" si="0"/>
        <v>10021584.109798798</v>
      </c>
      <c r="F37">
        <f t="shared" si="1"/>
        <v>-22262208.719265901</v>
      </c>
      <c r="I37">
        <v>17053701.730132464</v>
      </c>
      <c r="J37">
        <v>-35037145.025971048</v>
      </c>
      <c r="L37">
        <v>38.193055047503258</v>
      </c>
      <c r="M37">
        <v>-78.468336661466452</v>
      </c>
    </row>
    <row r="38" spans="1:13" x14ac:dyDescent="0.3">
      <c r="A38">
        <v>43.020116999999999</v>
      </c>
      <c r="B38">
        <v>-123.29312</v>
      </c>
      <c r="C38">
        <v>224308.92</v>
      </c>
      <c r="D38">
        <v>3</v>
      </c>
      <c r="E38">
        <f t="shared" si="0"/>
        <v>9649795.9825436398</v>
      </c>
      <c r="F38">
        <f t="shared" si="1"/>
        <v>-27655746.590630401</v>
      </c>
      <c r="I38">
        <v>11777893.55208724</v>
      </c>
      <c r="J38">
        <v>-35584671.58588104</v>
      </c>
      <c r="L38">
        <v>39.364199152550128</v>
      </c>
      <c r="M38">
        <v>-118.93146197067428</v>
      </c>
    </row>
    <row r="39" spans="1:13" x14ac:dyDescent="0.3">
      <c r="A39">
        <v>39.091116</v>
      </c>
      <c r="B39">
        <v>-94.415507000000005</v>
      </c>
      <c r="C39">
        <v>221674.54</v>
      </c>
      <c r="D39">
        <v>0</v>
      </c>
      <c r="E39">
        <f t="shared" si="0"/>
        <v>8665505.1573866401</v>
      </c>
      <c r="F39">
        <f t="shared" si="1"/>
        <v>-20929514.083091781</v>
      </c>
    </row>
    <row r="40" spans="1:13" x14ac:dyDescent="0.3">
      <c r="A40">
        <v>51.292943000000001</v>
      </c>
      <c r="B40">
        <v>-113.995486</v>
      </c>
      <c r="C40">
        <v>217262.88</v>
      </c>
      <c r="D40">
        <v>3</v>
      </c>
      <c r="E40">
        <f t="shared" si="0"/>
        <v>11144052.51985584</v>
      </c>
      <c r="F40">
        <f t="shared" si="1"/>
        <v>-24766987.595359679</v>
      </c>
    </row>
    <row r="41" spans="1:13" x14ac:dyDescent="0.3">
      <c r="A41">
        <v>47.203156999999997</v>
      </c>
      <c r="B41">
        <v>-122.240397</v>
      </c>
      <c r="C41">
        <v>215323.04</v>
      </c>
      <c r="D41">
        <v>3</v>
      </c>
      <c r="E41">
        <f t="shared" si="0"/>
        <v>10163927.26283728</v>
      </c>
      <c r="F41">
        <f t="shared" si="1"/>
        <v>-26321173.892846882</v>
      </c>
    </row>
    <row r="42" spans="1:13" x14ac:dyDescent="0.3">
      <c r="A42">
        <v>47.674343</v>
      </c>
      <c r="B42">
        <v>-117.112424</v>
      </c>
      <c r="C42">
        <v>205988.38</v>
      </c>
      <c r="D42">
        <v>3</v>
      </c>
      <c r="E42">
        <f t="shared" si="0"/>
        <v>9820360.6821343396</v>
      </c>
      <c r="F42">
        <f t="shared" si="1"/>
        <v>-24123798.497633122</v>
      </c>
    </row>
    <row r="43" spans="1:13" x14ac:dyDescent="0.3">
      <c r="A43">
        <v>36.177857000000003</v>
      </c>
      <c r="B43">
        <v>-94.233540000000005</v>
      </c>
      <c r="C43">
        <v>183554</v>
      </c>
      <c r="D43">
        <v>0</v>
      </c>
      <c r="E43">
        <f t="shared" si="0"/>
        <v>6640590.3637780007</v>
      </c>
      <c r="F43">
        <f t="shared" si="1"/>
        <v>-17296943.201160002</v>
      </c>
      <c r="I43">
        <v>1384602384.3526225</v>
      </c>
      <c r="J43">
        <v>-3557963835.5369511</v>
      </c>
    </row>
    <row r="44" spans="1:13" x14ac:dyDescent="0.3">
      <c r="A44">
        <v>38.627003000000002</v>
      </c>
      <c r="B44">
        <v>-90.199404000000001</v>
      </c>
      <c r="C44">
        <v>183432.16</v>
      </c>
      <c r="D44">
        <v>0</v>
      </c>
      <c r="E44">
        <f t="shared" si="0"/>
        <v>7085434.5946164802</v>
      </c>
      <c r="F44">
        <f t="shared" si="1"/>
        <v>-16545471.506432641</v>
      </c>
      <c r="I44">
        <v>2967344101.0430489</v>
      </c>
      <c r="J44">
        <v>-6096463234.5189619</v>
      </c>
    </row>
    <row r="45" spans="1:13" x14ac:dyDescent="0.3">
      <c r="A45">
        <v>41.252363000000003</v>
      </c>
      <c r="B45">
        <v>-95.997988000000007</v>
      </c>
      <c r="C45">
        <v>158088</v>
      </c>
      <c r="D45">
        <v>0</v>
      </c>
      <c r="E45">
        <f t="shared" si="0"/>
        <v>6521503.5619440004</v>
      </c>
      <c r="F45">
        <f t="shared" si="1"/>
        <v>-15176129.926944001</v>
      </c>
      <c r="I45">
        <v>1060010419.6878515</v>
      </c>
      <c r="J45">
        <v>-3202620442.7292938</v>
      </c>
    </row>
    <row r="46" spans="1:13" x14ac:dyDescent="0.3">
      <c r="A46">
        <v>41.252363000000003</v>
      </c>
      <c r="B46">
        <v>-95.997988000000007</v>
      </c>
      <c r="C46">
        <v>22458.799999999999</v>
      </c>
      <c r="D46">
        <v>0</v>
      </c>
      <c r="E46">
        <f t="shared" si="0"/>
        <v>926478.5701444</v>
      </c>
      <c r="F46">
        <f t="shared" si="1"/>
        <v>-2155999.6128944</v>
      </c>
    </row>
    <row r="47" spans="1:13" x14ac:dyDescent="0.3">
      <c r="A47">
        <v>43.61871</v>
      </c>
      <c r="B47">
        <v>-116.214607</v>
      </c>
      <c r="C47">
        <v>175750.56</v>
      </c>
      <c r="D47">
        <v>3</v>
      </c>
      <c r="E47">
        <f t="shared" si="0"/>
        <v>7666012.7089775996</v>
      </c>
      <c r="F47">
        <f t="shared" si="1"/>
        <v>-20424782.260429919</v>
      </c>
    </row>
    <row r="48" spans="1:13" x14ac:dyDescent="0.3">
      <c r="A48">
        <v>38.918958000000003</v>
      </c>
      <c r="B48">
        <v>-77.064227000000002</v>
      </c>
      <c r="C48">
        <v>155640.62</v>
      </c>
      <c r="D48">
        <v>2</v>
      </c>
      <c r="E48">
        <f t="shared" si="0"/>
        <v>6057370.75287396</v>
      </c>
      <c r="F48">
        <f t="shared" si="1"/>
        <v>-11994324.07010074</v>
      </c>
    </row>
    <row r="49" spans="1:6" x14ac:dyDescent="0.3">
      <c r="A49">
        <v>44.626907000000003</v>
      </c>
      <c r="B49">
        <v>-90.356523999999993</v>
      </c>
      <c r="C49">
        <v>149376.92000000001</v>
      </c>
      <c r="D49">
        <v>0</v>
      </c>
      <c r="E49">
        <f t="shared" si="0"/>
        <v>6666229.9167864406</v>
      </c>
      <c r="F49">
        <f t="shared" si="1"/>
        <v>-13497179.25702608</v>
      </c>
    </row>
    <row r="50" spans="1:6" x14ac:dyDescent="0.3">
      <c r="A50">
        <v>38.627003000000002</v>
      </c>
      <c r="B50">
        <v>-90.199404000000001</v>
      </c>
      <c r="C50">
        <v>148530</v>
      </c>
      <c r="D50">
        <v>0</v>
      </c>
      <c r="E50">
        <f t="shared" si="0"/>
        <v>5737268.7555900002</v>
      </c>
      <c r="F50">
        <f t="shared" si="1"/>
        <v>-13397317.476120001</v>
      </c>
    </row>
    <row r="51" spans="1:6" x14ac:dyDescent="0.3">
      <c r="A51">
        <v>38.944971000000002</v>
      </c>
      <c r="B51">
        <v>-77.069272999999995</v>
      </c>
      <c r="C51">
        <v>146405.28</v>
      </c>
      <c r="D51">
        <v>2</v>
      </c>
      <c r="E51">
        <f t="shared" si="0"/>
        <v>5701749.3838468799</v>
      </c>
      <c r="F51">
        <f t="shared" si="1"/>
        <v>-11283348.492961438</v>
      </c>
    </row>
    <row r="52" spans="1:6" x14ac:dyDescent="0.3">
      <c r="A52">
        <v>39.739235999999998</v>
      </c>
      <c r="B52">
        <v>-104.990251</v>
      </c>
      <c r="C52">
        <v>144923.79999999999</v>
      </c>
      <c r="D52">
        <v>0</v>
      </c>
      <c r="E52">
        <f t="shared" si="0"/>
        <v>5759161.0902167996</v>
      </c>
      <c r="F52">
        <f t="shared" si="1"/>
        <v>-15215586.137873799</v>
      </c>
    </row>
    <row r="53" spans="1:6" x14ac:dyDescent="0.3">
      <c r="A53">
        <v>28.018632</v>
      </c>
      <c r="B53">
        <v>-82.112864000000002</v>
      </c>
      <c r="C53">
        <v>141224.79999999999</v>
      </c>
      <c r="D53">
        <v>2</v>
      </c>
      <c r="E53">
        <f t="shared" si="0"/>
        <v>3956925.7004735996</v>
      </c>
      <c r="F53">
        <f t="shared" si="1"/>
        <v>-11596372.795827199</v>
      </c>
    </row>
    <row r="54" spans="1:6" x14ac:dyDescent="0.3">
      <c r="A54">
        <v>39.367257000000002</v>
      </c>
      <c r="B54">
        <v>-104.849661</v>
      </c>
      <c r="C54">
        <v>126922.46</v>
      </c>
      <c r="D54">
        <v>0</v>
      </c>
      <c r="E54">
        <f t="shared" si="0"/>
        <v>4996589.1018922208</v>
      </c>
      <c r="F54">
        <f t="shared" si="1"/>
        <v>-13307776.90428606</v>
      </c>
    </row>
    <row r="55" spans="1:6" x14ac:dyDescent="0.3">
      <c r="A55">
        <v>39.290385000000001</v>
      </c>
      <c r="B55">
        <v>-76.612189000000001</v>
      </c>
      <c r="C55">
        <v>126901.52</v>
      </c>
      <c r="D55">
        <v>2</v>
      </c>
      <c r="E55">
        <f t="shared" si="0"/>
        <v>4986009.5778852003</v>
      </c>
      <c r="F55">
        <f t="shared" si="1"/>
        <v>-9722203.2346272804</v>
      </c>
    </row>
    <row r="56" spans="1:6" x14ac:dyDescent="0.3">
      <c r="A56">
        <v>40.760778999999999</v>
      </c>
      <c r="B56">
        <v>-111.891047</v>
      </c>
      <c r="C56">
        <v>126692.96</v>
      </c>
      <c r="D56">
        <v>3</v>
      </c>
      <c r="E56">
        <f t="shared" si="0"/>
        <v>5164103.74341584</v>
      </c>
      <c r="F56">
        <f t="shared" si="1"/>
        <v>-14175807.941929121</v>
      </c>
    </row>
    <row r="57" spans="1:6" x14ac:dyDescent="0.3">
      <c r="A57">
        <v>44.963022000000002</v>
      </c>
      <c r="B57">
        <v>-92.964935999999994</v>
      </c>
      <c r="C57">
        <v>121024.14</v>
      </c>
      <c r="D57">
        <v>0</v>
      </c>
      <c r="E57">
        <f t="shared" si="0"/>
        <v>5441611.0693510799</v>
      </c>
      <c r="F57">
        <f t="shared" si="1"/>
        <v>-11251001.42955504</v>
      </c>
    </row>
    <row r="58" spans="1:6" x14ac:dyDescent="0.3">
      <c r="A58">
        <v>40.760778999999999</v>
      </c>
      <c r="B58">
        <v>-111.891047</v>
      </c>
      <c r="C58">
        <v>117652</v>
      </c>
      <c r="D58">
        <v>3</v>
      </c>
      <c r="E58">
        <f t="shared" si="0"/>
        <v>4795587.1709080003</v>
      </c>
      <c r="F58">
        <f t="shared" si="1"/>
        <v>-13164205.461643999</v>
      </c>
    </row>
    <row r="59" spans="1:6" x14ac:dyDescent="0.3">
      <c r="A59">
        <v>33.947235999999997</v>
      </c>
      <c r="B59">
        <v>-118.085345</v>
      </c>
      <c r="C59">
        <v>116316.8</v>
      </c>
      <c r="D59">
        <v>3</v>
      </c>
      <c r="E59">
        <f t="shared" si="0"/>
        <v>3948633.8603647999</v>
      </c>
      <c r="F59">
        <f t="shared" si="1"/>
        <v>-13735309.457296001</v>
      </c>
    </row>
    <row r="60" spans="1:6" x14ac:dyDescent="0.3">
      <c r="A60">
        <v>43.084702</v>
      </c>
      <c r="B60">
        <v>-91.568201000000002</v>
      </c>
      <c r="C60">
        <v>108872.4</v>
      </c>
      <c r="D60">
        <v>0</v>
      </c>
      <c r="E60">
        <f t="shared" si="0"/>
        <v>4690734.9100247994</v>
      </c>
      <c r="F60">
        <f t="shared" si="1"/>
        <v>-9969249.8065523989</v>
      </c>
    </row>
    <row r="61" spans="1:6" x14ac:dyDescent="0.3">
      <c r="A61">
        <v>34.055568999999998</v>
      </c>
      <c r="B61">
        <v>-117.18253799999999</v>
      </c>
      <c r="C61">
        <v>108394.72</v>
      </c>
      <c r="D61">
        <v>3</v>
      </c>
      <c r="E61">
        <f t="shared" si="0"/>
        <v>3691443.8661956796</v>
      </c>
      <c r="F61">
        <f t="shared" si="1"/>
        <v>-12701968.39539936</v>
      </c>
    </row>
    <row r="62" spans="1:6" x14ac:dyDescent="0.3">
      <c r="A62">
        <v>34.092233999999998</v>
      </c>
      <c r="B62">
        <v>-117.43504799999999</v>
      </c>
      <c r="C62">
        <v>106341.12</v>
      </c>
      <c r="D62">
        <v>3</v>
      </c>
      <c r="E62">
        <f t="shared" si="0"/>
        <v>3625406.3468620796</v>
      </c>
      <c r="F62">
        <f t="shared" si="1"/>
        <v>-12488174.531573759</v>
      </c>
    </row>
    <row r="63" spans="1:6" x14ac:dyDescent="0.3">
      <c r="A63">
        <v>34.953034000000002</v>
      </c>
      <c r="B63">
        <v>-120.43571900000001</v>
      </c>
      <c r="C63">
        <v>104932.8</v>
      </c>
      <c r="D63">
        <v>3</v>
      </c>
      <c r="E63">
        <f t="shared" si="0"/>
        <v>3667719.7261152002</v>
      </c>
      <c r="F63">
        <f t="shared" si="1"/>
        <v>-12637657.214683201</v>
      </c>
    </row>
    <row r="64" spans="1:6" x14ac:dyDescent="0.3">
      <c r="A64">
        <v>38.581572000000001</v>
      </c>
      <c r="B64">
        <v>-121.4944</v>
      </c>
      <c r="C64">
        <v>103815.48</v>
      </c>
      <c r="D64">
        <v>3</v>
      </c>
      <c r="E64">
        <f t="shared" si="0"/>
        <v>4005364.4163345601</v>
      </c>
      <c r="F64">
        <f t="shared" si="1"/>
        <v>-12612999.453312</v>
      </c>
    </row>
    <row r="65" spans="1:6" x14ac:dyDescent="0.3">
      <c r="A65">
        <v>38.581572000000001</v>
      </c>
      <c r="B65">
        <v>-121.4944</v>
      </c>
      <c r="C65">
        <v>102344.35</v>
      </c>
      <c r="D65">
        <v>3</v>
      </c>
      <c r="E65">
        <f t="shared" si="0"/>
        <v>3948605.9083182001</v>
      </c>
      <c r="F65">
        <f t="shared" si="1"/>
        <v>-12434265.396640001</v>
      </c>
    </row>
    <row r="66" spans="1:6" x14ac:dyDescent="0.3">
      <c r="A66">
        <v>47.606209999999997</v>
      </c>
      <c r="B66">
        <v>-122.332071</v>
      </c>
      <c r="C66">
        <v>93540.160000000003</v>
      </c>
      <c r="D66">
        <v>3</v>
      </c>
      <c r="E66">
        <f t="shared" si="0"/>
        <v>4453092.5003936002</v>
      </c>
      <c r="F66">
        <f t="shared" si="1"/>
        <v>-11442961.49447136</v>
      </c>
    </row>
    <row r="67" spans="1:6" x14ac:dyDescent="0.3">
      <c r="A67">
        <v>33.450043000000001</v>
      </c>
      <c r="B67">
        <v>-112.259321</v>
      </c>
      <c r="C67">
        <v>93140.96</v>
      </c>
      <c r="D67">
        <v>3</v>
      </c>
      <c r="E67">
        <f t="shared" ref="E67:E130" si="5">C67*A67</f>
        <v>3115569.1170612802</v>
      </c>
      <c r="F67">
        <f t="shared" ref="F67:F130" si="6">C67*B67</f>
        <v>-10455940.92688816</v>
      </c>
    </row>
    <row r="68" spans="1:6" x14ac:dyDescent="0.3">
      <c r="A68">
        <v>49.166589999999999</v>
      </c>
      <c r="B68">
        <v>-123.13356899999999</v>
      </c>
      <c r="C68">
        <v>92716.479999999996</v>
      </c>
      <c r="D68">
        <v>3</v>
      </c>
      <c r="E68">
        <f t="shared" si="5"/>
        <v>4558553.1584032001</v>
      </c>
      <c r="F68">
        <f t="shared" si="6"/>
        <v>-11416511.087517118</v>
      </c>
    </row>
    <row r="69" spans="1:6" x14ac:dyDescent="0.3">
      <c r="A69">
        <v>1.305417</v>
      </c>
      <c r="B69">
        <v>103.820611</v>
      </c>
      <c r="C69">
        <v>90468</v>
      </c>
      <c r="D69">
        <v>1</v>
      </c>
      <c r="E69">
        <f t="shared" si="5"/>
        <v>118098.46515600001</v>
      </c>
      <c r="F69">
        <f t="shared" si="6"/>
        <v>9392443.0359480008</v>
      </c>
    </row>
    <row r="70" spans="1:6" x14ac:dyDescent="0.3">
      <c r="A70">
        <v>29.421641000000001</v>
      </c>
      <c r="B70">
        <v>-98.536124999999998</v>
      </c>
      <c r="C70">
        <v>87798</v>
      </c>
      <c r="D70">
        <v>0</v>
      </c>
      <c r="E70">
        <f t="shared" si="5"/>
        <v>2583161.2365180003</v>
      </c>
      <c r="F70">
        <f t="shared" si="6"/>
        <v>-8651274.7027499992</v>
      </c>
    </row>
    <row r="71" spans="1:6" x14ac:dyDescent="0.3">
      <c r="A71">
        <v>46.786672000000003</v>
      </c>
      <c r="B71">
        <v>-92.100485000000006</v>
      </c>
      <c r="C71">
        <v>78308.61</v>
      </c>
      <c r="D71">
        <v>0</v>
      </c>
      <c r="E71">
        <f t="shared" si="5"/>
        <v>3663799.2508459203</v>
      </c>
      <c r="F71">
        <f t="shared" si="6"/>
        <v>-7212260.9606758505</v>
      </c>
    </row>
    <row r="72" spans="1:6" x14ac:dyDescent="0.3">
      <c r="A72">
        <v>33.425510000000003</v>
      </c>
      <c r="B72">
        <v>-111.940005</v>
      </c>
      <c r="C72">
        <v>37440</v>
      </c>
      <c r="D72">
        <v>3</v>
      </c>
      <c r="E72">
        <f t="shared" si="5"/>
        <v>1251451.0944000001</v>
      </c>
      <c r="F72">
        <f t="shared" si="6"/>
        <v>-4191033.7872000001</v>
      </c>
    </row>
    <row r="73" spans="1:6" x14ac:dyDescent="0.3">
      <c r="A73">
        <v>33.425510000000003</v>
      </c>
      <c r="B73">
        <v>-111.940005</v>
      </c>
      <c r="C73">
        <v>37440</v>
      </c>
      <c r="D73">
        <v>3</v>
      </c>
      <c r="E73">
        <f t="shared" si="5"/>
        <v>1251451.0944000001</v>
      </c>
      <c r="F73">
        <f t="shared" si="6"/>
        <v>-4191033.7872000001</v>
      </c>
    </row>
    <row r="74" spans="1:6" x14ac:dyDescent="0.3">
      <c r="A74">
        <v>38.945419000000001</v>
      </c>
      <c r="B74">
        <v>-77.069304000000002</v>
      </c>
      <c r="C74">
        <v>74534.58</v>
      </c>
      <c r="D74">
        <v>2</v>
      </c>
      <c r="E74">
        <f t="shared" si="5"/>
        <v>2902780.4480890203</v>
      </c>
      <c r="F74">
        <f t="shared" si="6"/>
        <v>-5744328.2045323206</v>
      </c>
    </row>
    <row r="75" spans="1:6" x14ac:dyDescent="0.3">
      <c r="A75">
        <v>41.658085999999997</v>
      </c>
      <c r="B75">
        <v>-90.584581999999997</v>
      </c>
      <c r="C75">
        <v>73344</v>
      </c>
      <c r="D75">
        <v>0</v>
      </c>
      <c r="E75">
        <f t="shared" si="5"/>
        <v>3055370.6595839998</v>
      </c>
      <c r="F75">
        <f t="shared" si="6"/>
        <v>-6643835.5822080001</v>
      </c>
    </row>
    <row r="76" spans="1:6" x14ac:dyDescent="0.3">
      <c r="A76">
        <v>34.063344000000001</v>
      </c>
      <c r="B76">
        <v>-117.65088799999999</v>
      </c>
      <c r="C76">
        <v>71902.19</v>
      </c>
      <c r="D76">
        <v>3</v>
      </c>
      <c r="E76">
        <f t="shared" si="5"/>
        <v>2449229.03232336</v>
      </c>
      <c r="F76">
        <f t="shared" si="6"/>
        <v>-8459356.5026447196</v>
      </c>
    </row>
    <row r="77" spans="1:6" x14ac:dyDescent="0.3">
      <c r="A77">
        <v>32.978656999999998</v>
      </c>
      <c r="B77">
        <v>-115.53026699999999</v>
      </c>
      <c r="C77">
        <v>71788.990000000005</v>
      </c>
      <c r="D77">
        <v>3</v>
      </c>
      <c r="E77">
        <f t="shared" si="5"/>
        <v>2367504.47758643</v>
      </c>
      <c r="F77">
        <f t="shared" si="6"/>
        <v>-8293801.1823603306</v>
      </c>
    </row>
    <row r="78" spans="1:6" x14ac:dyDescent="0.3">
      <c r="A78">
        <v>33.448377000000001</v>
      </c>
      <c r="B78">
        <v>-112.074037</v>
      </c>
      <c r="C78">
        <v>70287</v>
      </c>
      <c r="D78">
        <v>3</v>
      </c>
      <c r="E78">
        <f t="shared" si="5"/>
        <v>2350986.0741989999</v>
      </c>
      <c r="F78">
        <f t="shared" si="6"/>
        <v>-7877347.8386190003</v>
      </c>
    </row>
    <row r="79" spans="1:6" x14ac:dyDescent="0.3">
      <c r="A79">
        <v>34.019734</v>
      </c>
      <c r="B79">
        <v>-117.958675</v>
      </c>
      <c r="C79">
        <v>64088.45</v>
      </c>
      <c r="D79">
        <v>3</v>
      </c>
      <c r="E79">
        <f t="shared" si="5"/>
        <v>2180272.0214722999</v>
      </c>
      <c r="F79">
        <f t="shared" si="6"/>
        <v>-7559788.6448037494</v>
      </c>
    </row>
    <row r="80" spans="1:6" x14ac:dyDescent="0.3">
      <c r="A80">
        <v>34.052233999999999</v>
      </c>
      <c r="B80">
        <v>-118.243685</v>
      </c>
      <c r="C80">
        <v>62400.24</v>
      </c>
      <c r="D80">
        <v>3</v>
      </c>
      <c r="E80">
        <f t="shared" si="5"/>
        <v>2124867.5741361598</v>
      </c>
      <c r="F80">
        <f t="shared" si="6"/>
        <v>-7378434.3224844001</v>
      </c>
    </row>
    <row r="81" spans="1:6" x14ac:dyDescent="0.3">
      <c r="A81">
        <v>41.183888000000003</v>
      </c>
      <c r="B81">
        <v>-96.031126999999998</v>
      </c>
      <c r="C81">
        <v>57152.800000000003</v>
      </c>
      <c r="D81">
        <v>0</v>
      </c>
      <c r="E81">
        <f t="shared" si="5"/>
        <v>2353774.5140864002</v>
      </c>
      <c r="F81">
        <f t="shared" si="6"/>
        <v>-5488447.7952056006</v>
      </c>
    </row>
    <row r="82" spans="1:6" x14ac:dyDescent="0.3">
      <c r="A82">
        <v>33.804461000000003</v>
      </c>
      <c r="B82">
        <v>-118.167846</v>
      </c>
      <c r="C82">
        <v>55537.3</v>
      </c>
      <c r="D82">
        <v>3</v>
      </c>
      <c r="E82">
        <f t="shared" si="5"/>
        <v>1877408.4918953003</v>
      </c>
      <c r="F82">
        <f t="shared" si="6"/>
        <v>-6562723.1136558</v>
      </c>
    </row>
    <row r="83" spans="1:6" x14ac:dyDescent="0.3">
      <c r="A83">
        <v>33.317841999999999</v>
      </c>
      <c r="B83">
        <v>-117.32051199999999</v>
      </c>
      <c r="C83">
        <v>55244.53</v>
      </c>
      <c r="D83">
        <v>3</v>
      </c>
      <c r="E83">
        <f t="shared" si="5"/>
        <v>1840628.5219042599</v>
      </c>
      <c r="F83">
        <f t="shared" si="6"/>
        <v>-6481316.5447993595</v>
      </c>
    </row>
    <row r="84" spans="1:6" x14ac:dyDescent="0.3">
      <c r="A84">
        <v>35.907800000000002</v>
      </c>
      <c r="B84">
        <v>127.76690000000001</v>
      </c>
      <c r="C84">
        <v>54827.28</v>
      </c>
      <c r="D84">
        <v>1</v>
      </c>
      <c r="E84">
        <f t="shared" si="5"/>
        <v>1968727.0047840001</v>
      </c>
      <c r="F84">
        <f t="shared" si="6"/>
        <v>7005111.601032</v>
      </c>
    </row>
    <row r="85" spans="1:6" x14ac:dyDescent="0.3">
      <c r="A85">
        <v>33.940109</v>
      </c>
      <c r="B85">
        <v>-118.13315900000001</v>
      </c>
      <c r="C85">
        <v>52333</v>
      </c>
      <c r="D85">
        <v>3</v>
      </c>
      <c r="E85">
        <f t="shared" si="5"/>
        <v>1776187.7242970001</v>
      </c>
      <c r="F85">
        <f t="shared" si="6"/>
        <v>-6182262.6099470006</v>
      </c>
    </row>
    <row r="86" spans="1:6" x14ac:dyDescent="0.3">
      <c r="A86">
        <v>29.424122000000001</v>
      </c>
      <c r="B86">
        <v>-98.493628000000001</v>
      </c>
      <c r="C86">
        <v>51664.86</v>
      </c>
      <c r="D86">
        <v>0</v>
      </c>
      <c r="E86">
        <f t="shared" si="5"/>
        <v>1520193.14375292</v>
      </c>
      <c r="F86">
        <f t="shared" si="6"/>
        <v>-5088659.5015120804</v>
      </c>
    </row>
    <row r="87" spans="1:6" x14ac:dyDescent="0.3">
      <c r="A87">
        <v>34.197505</v>
      </c>
      <c r="B87">
        <v>-119.177052</v>
      </c>
      <c r="C87">
        <v>50407.92</v>
      </c>
      <c r="D87">
        <v>3</v>
      </c>
      <c r="E87">
        <f t="shared" si="5"/>
        <v>1723825.0962395999</v>
      </c>
      <c r="F87">
        <f t="shared" si="6"/>
        <v>-6007467.3030518396</v>
      </c>
    </row>
    <row r="88" spans="1:6" x14ac:dyDescent="0.3">
      <c r="A88">
        <v>25.303604</v>
      </c>
      <c r="B88">
        <v>51.471328</v>
      </c>
      <c r="C88">
        <v>49860.18</v>
      </c>
      <c r="D88">
        <v>4</v>
      </c>
      <c r="E88">
        <f t="shared" si="5"/>
        <v>1261642.2500887201</v>
      </c>
      <c r="F88">
        <f t="shared" si="6"/>
        <v>2566369.6789190401</v>
      </c>
    </row>
    <row r="89" spans="1:6" x14ac:dyDescent="0.3">
      <c r="A89">
        <v>30.458283000000002</v>
      </c>
      <c r="B89">
        <v>-91.140320000000003</v>
      </c>
      <c r="C89">
        <v>49138.62</v>
      </c>
      <c r="D89">
        <v>0</v>
      </c>
      <c r="E89">
        <f t="shared" si="5"/>
        <v>1496677.9941894601</v>
      </c>
      <c r="F89">
        <f t="shared" si="6"/>
        <v>-4478509.5511584003</v>
      </c>
    </row>
    <row r="90" spans="1:6" x14ac:dyDescent="0.3">
      <c r="A90">
        <v>33.940109</v>
      </c>
      <c r="B90">
        <v>-118.13315900000001</v>
      </c>
      <c r="C90">
        <v>48390.41</v>
      </c>
      <c r="D90">
        <v>3</v>
      </c>
      <c r="E90">
        <f t="shared" si="5"/>
        <v>1642375.78995469</v>
      </c>
      <c r="F90">
        <f t="shared" si="6"/>
        <v>-5716511.9986051908</v>
      </c>
    </row>
    <row r="91" spans="1:6" x14ac:dyDescent="0.3">
      <c r="A91">
        <v>34.197505</v>
      </c>
      <c r="B91">
        <v>-119.177052</v>
      </c>
      <c r="C91">
        <v>45856.02</v>
      </c>
      <c r="D91">
        <v>3</v>
      </c>
      <c r="E91">
        <f t="shared" si="5"/>
        <v>1568161.4732300998</v>
      </c>
      <c r="F91">
        <f t="shared" si="6"/>
        <v>-5464985.28005304</v>
      </c>
    </row>
    <row r="92" spans="1:6" x14ac:dyDescent="0.3">
      <c r="A92">
        <v>36.630505999999997</v>
      </c>
      <c r="B92">
        <v>-119.67847</v>
      </c>
      <c r="C92">
        <v>45679.68</v>
      </c>
      <c r="D92">
        <v>3</v>
      </c>
      <c r="E92">
        <f t="shared" si="5"/>
        <v>1673269.7923180799</v>
      </c>
      <c r="F92">
        <f t="shared" si="6"/>
        <v>-5466874.2124896003</v>
      </c>
    </row>
    <row r="93" spans="1:6" x14ac:dyDescent="0.3">
      <c r="A93">
        <v>33.886214000000002</v>
      </c>
      <c r="B93">
        <v>-118.228966</v>
      </c>
      <c r="C93">
        <v>44232.5</v>
      </c>
      <c r="D93">
        <v>3</v>
      </c>
      <c r="E93">
        <f t="shared" si="5"/>
        <v>1498871.9607550001</v>
      </c>
      <c r="F93">
        <f t="shared" si="6"/>
        <v>-5229562.7385949995</v>
      </c>
    </row>
    <row r="94" spans="1:6" x14ac:dyDescent="0.3">
      <c r="A94">
        <v>37.759031999999998</v>
      </c>
      <c r="B94">
        <v>-77.479984000000002</v>
      </c>
      <c r="C94">
        <v>43992.959999999999</v>
      </c>
      <c r="D94">
        <v>2</v>
      </c>
      <c r="E94">
        <f t="shared" si="5"/>
        <v>1661131.5844147198</v>
      </c>
      <c r="F94">
        <f t="shared" si="6"/>
        <v>-3408573.8369126399</v>
      </c>
    </row>
    <row r="95" spans="1:6" x14ac:dyDescent="0.3">
      <c r="A95">
        <v>34.625053999999999</v>
      </c>
      <c r="B95">
        <v>-77.401340000000005</v>
      </c>
      <c r="C95">
        <v>43898.080000000002</v>
      </c>
      <c r="D95">
        <v>2</v>
      </c>
      <c r="E95">
        <f t="shared" si="5"/>
        <v>1519973.3904963201</v>
      </c>
      <c r="F95">
        <f t="shared" si="6"/>
        <v>-3397770.2154272003</v>
      </c>
    </row>
    <row r="96" spans="1:6" x14ac:dyDescent="0.3">
      <c r="A96">
        <v>34.000568999999999</v>
      </c>
      <c r="B96">
        <v>-118.15979299999999</v>
      </c>
      <c r="C96">
        <v>40769.1</v>
      </c>
      <c r="D96">
        <v>3</v>
      </c>
      <c r="E96">
        <f t="shared" si="5"/>
        <v>1386172.5976179</v>
      </c>
      <c r="F96">
        <f t="shared" si="6"/>
        <v>-4817268.4167962996</v>
      </c>
    </row>
    <row r="97" spans="1:6" x14ac:dyDescent="0.3">
      <c r="A97">
        <v>37.529659000000002</v>
      </c>
      <c r="B97">
        <v>-122.04024</v>
      </c>
      <c r="C97">
        <v>40310.879999999997</v>
      </c>
      <c r="D97">
        <v>3</v>
      </c>
      <c r="E97">
        <f t="shared" si="5"/>
        <v>1512853.5803899199</v>
      </c>
      <c r="F97">
        <f t="shared" si="6"/>
        <v>-4919549.4698111992</v>
      </c>
    </row>
    <row r="98" spans="1:6" x14ac:dyDescent="0.3">
      <c r="A98">
        <v>38.713107000000001</v>
      </c>
      <c r="B98">
        <v>-90.429839999999999</v>
      </c>
      <c r="C98">
        <v>39791.5</v>
      </c>
      <c r="D98">
        <v>0</v>
      </c>
      <c r="E98">
        <f t="shared" si="5"/>
        <v>1540452.5971905</v>
      </c>
      <c r="F98">
        <f t="shared" si="6"/>
        <v>-3598338.9783600001</v>
      </c>
    </row>
    <row r="99" spans="1:6" x14ac:dyDescent="0.3">
      <c r="A99">
        <v>38.582830999999999</v>
      </c>
      <c r="B99">
        <v>-90.662904999999995</v>
      </c>
      <c r="C99">
        <v>38507.230000000003</v>
      </c>
      <c r="D99">
        <v>0</v>
      </c>
      <c r="E99">
        <f t="shared" si="5"/>
        <v>1485717.9473681301</v>
      </c>
      <c r="F99">
        <f t="shared" si="6"/>
        <v>-3491177.3353031501</v>
      </c>
    </row>
    <row r="100" spans="1:6" x14ac:dyDescent="0.3">
      <c r="A100">
        <v>45.522632000000002</v>
      </c>
      <c r="B100">
        <v>-73.691890000000001</v>
      </c>
      <c r="C100">
        <v>35973.599999999999</v>
      </c>
      <c r="D100">
        <v>2</v>
      </c>
      <c r="E100">
        <f t="shared" si="5"/>
        <v>1637612.9545151999</v>
      </c>
      <c r="F100">
        <f t="shared" si="6"/>
        <v>-2650962.5741039999</v>
      </c>
    </row>
    <row r="101" spans="1:6" x14ac:dyDescent="0.3">
      <c r="A101">
        <v>51.048614999999998</v>
      </c>
      <c r="B101">
        <v>-114.070846</v>
      </c>
      <c r="C101">
        <v>35973.599999999999</v>
      </c>
      <c r="D101">
        <v>3</v>
      </c>
      <c r="E101">
        <f t="shared" si="5"/>
        <v>1836402.4565639999</v>
      </c>
      <c r="F101">
        <f t="shared" si="6"/>
        <v>-4103538.9856655998</v>
      </c>
    </row>
    <row r="102" spans="1:6" x14ac:dyDescent="0.3">
      <c r="A102">
        <v>43.178896999999999</v>
      </c>
      <c r="B102">
        <v>-88.117312999999996</v>
      </c>
      <c r="C102">
        <v>35947.19</v>
      </c>
      <c r="D102">
        <v>0</v>
      </c>
      <c r="E102">
        <f t="shared" si="5"/>
        <v>1552160.0144494302</v>
      </c>
      <c r="F102">
        <f t="shared" si="6"/>
        <v>-3167569.79270047</v>
      </c>
    </row>
    <row r="103" spans="1:6" x14ac:dyDescent="0.3">
      <c r="A103">
        <v>38.908000000000001</v>
      </c>
      <c r="B103">
        <v>-77.036961000000005</v>
      </c>
      <c r="C103">
        <v>34168.5</v>
      </c>
      <c r="D103">
        <v>2</v>
      </c>
      <c r="E103">
        <f t="shared" si="5"/>
        <v>1329427.9980000001</v>
      </c>
      <c r="F103">
        <f t="shared" si="6"/>
        <v>-2632237.4019285003</v>
      </c>
    </row>
    <row r="104" spans="1:6" x14ac:dyDescent="0.3">
      <c r="A104">
        <v>45.522632000000002</v>
      </c>
      <c r="B104">
        <v>-73.691890000000001</v>
      </c>
      <c r="C104">
        <v>31579.200000000001</v>
      </c>
      <c r="D104">
        <v>2</v>
      </c>
      <c r="E104">
        <f t="shared" si="5"/>
        <v>1437568.3004544</v>
      </c>
      <c r="F104">
        <f t="shared" si="6"/>
        <v>-2327130.9326880001</v>
      </c>
    </row>
    <row r="105" spans="1:6" x14ac:dyDescent="0.3">
      <c r="A105">
        <v>33.947235999999997</v>
      </c>
      <c r="B105">
        <v>-118.085345</v>
      </c>
      <c r="C105">
        <v>31499</v>
      </c>
      <c r="D105">
        <v>3</v>
      </c>
      <c r="E105">
        <f t="shared" si="5"/>
        <v>1069303.9867639998</v>
      </c>
      <c r="F105">
        <f t="shared" si="6"/>
        <v>-3719570.2821550001</v>
      </c>
    </row>
    <row r="106" spans="1:6" x14ac:dyDescent="0.3">
      <c r="A106">
        <v>33.004013</v>
      </c>
      <c r="B106">
        <v>-97.225847999999999</v>
      </c>
      <c r="C106">
        <v>31412.16</v>
      </c>
      <c r="D106">
        <v>0</v>
      </c>
      <c r="E106">
        <f t="shared" si="5"/>
        <v>1036727.33699808</v>
      </c>
      <c r="F106">
        <f t="shared" si="6"/>
        <v>-3054073.89351168</v>
      </c>
    </row>
    <row r="107" spans="1:6" x14ac:dyDescent="0.3">
      <c r="A107">
        <v>41.488368999999999</v>
      </c>
      <c r="B107">
        <v>-87.567541000000006</v>
      </c>
      <c r="C107">
        <v>27456</v>
      </c>
      <c r="D107">
        <v>0</v>
      </c>
      <c r="E107">
        <f t="shared" si="5"/>
        <v>1139104.6592639999</v>
      </c>
      <c r="F107">
        <f t="shared" si="6"/>
        <v>-2404254.405696</v>
      </c>
    </row>
    <row r="108" spans="1:6" x14ac:dyDescent="0.3">
      <c r="A108">
        <v>36.746842000000001</v>
      </c>
      <c r="B108">
        <v>-119.772587</v>
      </c>
      <c r="C108">
        <v>26195.88</v>
      </c>
      <c r="D108">
        <v>3</v>
      </c>
      <c r="E108">
        <f t="shared" si="5"/>
        <v>962615.86341096007</v>
      </c>
      <c r="F108">
        <f t="shared" si="6"/>
        <v>-3137548.3163415603</v>
      </c>
    </row>
    <row r="109" spans="1:6" x14ac:dyDescent="0.3">
      <c r="A109">
        <v>33.953349000000003</v>
      </c>
      <c r="B109">
        <v>-117.396156</v>
      </c>
      <c r="C109">
        <v>25952.05</v>
      </c>
      <c r="D109">
        <v>3</v>
      </c>
      <c r="E109">
        <f t="shared" si="5"/>
        <v>881159.01091545005</v>
      </c>
      <c r="F109">
        <f t="shared" si="6"/>
        <v>-3046670.9103198</v>
      </c>
    </row>
    <row r="110" spans="1:6" x14ac:dyDescent="0.3">
      <c r="A110">
        <v>34.953034000000002</v>
      </c>
      <c r="B110">
        <v>-120.43571900000001</v>
      </c>
      <c r="C110">
        <v>25000</v>
      </c>
      <c r="D110">
        <v>3</v>
      </c>
      <c r="E110">
        <f t="shared" si="5"/>
        <v>873825.85000000009</v>
      </c>
      <c r="F110">
        <f t="shared" si="6"/>
        <v>-3010892.9750000001</v>
      </c>
    </row>
    <row r="111" spans="1:6" x14ac:dyDescent="0.3">
      <c r="A111">
        <v>42.283079000000001</v>
      </c>
      <c r="B111">
        <v>-87.953130000000002</v>
      </c>
      <c r="C111">
        <v>23649.9</v>
      </c>
      <c r="D111">
        <v>0</v>
      </c>
      <c r="E111">
        <f t="shared" si="5"/>
        <v>999990.59004210006</v>
      </c>
      <c r="F111">
        <f t="shared" si="6"/>
        <v>-2080082.7291870001</v>
      </c>
    </row>
    <row r="112" spans="1:6" x14ac:dyDescent="0.3">
      <c r="A112">
        <v>34.019734</v>
      </c>
      <c r="B112">
        <v>-117.958675</v>
      </c>
      <c r="C112">
        <v>22854</v>
      </c>
      <c r="D112">
        <v>3</v>
      </c>
      <c r="E112">
        <f t="shared" si="5"/>
        <v>777487.00083599996</v>
      </c>
      <c r="F112">
        <f t="shared" si="6"/>
        <v>-2695827.5584499999</v>
      </c>
    </row>
    <row r="113" spans="1:6" x14ac:dyDescent="0.3">
      <c r="A113">
        <v>43.038902999999998</v>
      </c>
      <c r="B113">
        <v>-87.906474000000003</v>
      </c>
      <c r="C113">
        <v>22447.52</v>
      </c>
      <c r="D113">
        <v>0</v>
      </c>
      <c r="E113">
        <f t="shared" si="5"/>
        <v>966116.63587055996</v>
      </c>
      <c r="F113">
        <f t="shared" si="6"/>
        <v>-1973282.3332444802</v>
      </c>
    </row>
    <row r="114" spans="1:6" x14ac:dyDescent="0.3">
      <c r="A114">
        <v>22.379076000000001</v>
      </c>
      <c r="B114">
        <v>114.187709</v>
      </c>
      <c r="C114">
        <v>22056.080000000002</v>
      </c>
      <c r="D114">
        <v>1</v>
      </c>
      <c r="E114">
        <f t="shared" si="5"/>
        <v>493594.69058208005</v>
      </c>
      <c r="F114">
        <f t="shared" si="6"/>
        <v>2518533.2447207202</v>
      </c>
    </row>
    <row r="115" spans="1:6" x14ac:dyDescent="0.3">
      <c r="A115">
        <v>42.224867000000003</v>
      </c>
      <c r="B115">
        <v>-121.78167000000001</v>
      </c>
      <c r="C115">
        <v>21717.759999999998</v>
      </c>
      <c r="D115">
        <v>3</v>
      </c>
      <c r="E115">
        <f t="shared" si="5"/>
        <v>917029.52753792005</v>
      </c>
      <c r="F115">
        <f t="shared" si="6"/>
        <v>-2644825.0814592</v>
      </c>
    </row>
    <row r="116" spans="1:6" x14ac:dyDescent="0.3">
      <c r="A116">
        <v>27.950575000000001</v>
      </c>
      <c r="B116">
        <v>-82.457177999999999</v>
      </c>
      <c r="C116">
        <v>21496.3</v>
      </c>
      <c r="D116">
        <v>2</v>
      </c>
      <c r="E116">
        <f t="shared" si="5"/>
        <v>600833.94537249999</v>
      </c>
      <c r="F116">
        <f t="shared" si="6"/>
        <v>-1772524.2354414</v>
      </c>
    </row>
    <row r="117" spans="1:6" x14ac:dyDescent="0.3">
      <c r="A117">
        <v>32.640053999999999</v>
      </c>
      <c r="B117">
        <v>-117.08419600000001</v>
      </c>
      <c r="C117">
        <v>21450</v>
      </c>
      <c r="D117">
        <v>3</v>
      </c>
      <c r="E117">
        <f t="shared" si="5"/>
        <v>700129.15830000001</v>
      </c>
      <c r="F117">
        <f t="shared" si="6"/>
        <v>-2511456.0042000003</v>
      </c>
    </row>
    <row r="118" spans="1:6" x14ac:dyDescent="0.3">
      <c r="A118">
        <v>33.965291999999998</v>
      </c>
      <c r="B118">
        <v>-118.151459</v>
      </c>
      <c r="C118">
        <v>20836</v>
      </c>
      <c r="D118">
        <v>3</v>
      </c>
      <c r="E118">
        <f t="shared" si="5"/>
        <v>707700.82411199994</v>
      </c>
      <c r="F118">
        <f t="shared" si="6"/>
        <v>-2461803.799724</v>
      </c>
    </row>
    <row r="119" spans="1:6" x14ac:dyDescent="0.3">
      <c r="A119">
        <v>44.977753</v>
      </c>
      <c r="B119">
        <v>-93.265011000000001</v>
      </c>
      <c r="C119">
        <v>19412.259999999998</v>
      </c>
      <c r="D119">
        <v>0</v>
      </c>
      <c r="E119">
        <f t="shared" si="5"/>
        <v>873119.83545177989</v>
      </c>
      <c r="F119">
        <f t="shared" si="6"/>
        <v>-1810484.6424348599</v>
      </c>
    </row>
    <row r="120" spans="1:6" x14ac:dyDescent="0.3">
      <c r="A120">
        <v>35.467559999999999</v>
      </c>
      <c r="B120">
        <v>-97.516428000000005</v>
      </c>
      <c r="C120">
        <v>19185.599999999999</v>
      </c>
      <c r="D120">
        <v>0</v>
      </c>
      <c r="E120">
        <f t="shared" si="5"/>
        <v>680466.41913599998</v>
      </c>
      <c r="F120">
        <f t="shared" si="6"/>
        <v>-1870911.1810367999</v>
      </c>
    </row>
    <row r="121" spans="1:6" x14ac:dyDescent="0.3">
      <c r="A121">
        <v>34.625053999999999</v>
      </c>
      <c r="B121">
        <v>-77.401340000000005</v>
      </c>
      <c r="C121">
        <v>18882.93</v>
      </c>
      <c r="D121">
        <v>2</v>
      </c>
      <c r="E121">
        <f t="shared" si="5"/>
        <v>653822.47092821996</v>
      </c>
      <c r="F121">
        <f t="shared" si="6"/>
        <v>-1461564.0851262002</v>
      </c>
    </row>
    <row r="122" spans="1:6" x14ac:dyDescent="0.3">
      <c r="A122">
        <v>37.681874999999998</v>
      </c>
      <c r="B122">
        <v>-121.76800900000001</v>
      </c>
      <c r="C122">
        <v>18052.16</v>
      </c>
      <c r="D122">
        <v>3</v>
      </c>
      <c r="E122">
        <f t="shared" si="5"/>
        <v>680239.23659999995</v>
      </c>
      <c r="F122">
        <f t="shared" si="6"/>
        <v>-2198175.5813494399</v>
      </c>
    </row>
    <row r="123" spans="1:6" x14ac:dyDescent="0.3">
      <c r="A123">
        <v>38.804836000000002</v>
      </c>
      <c r="B123">
        <v>-77.046920999999998</v>
      </c>
      <c r="C123">
        <v>17680.63</v>
      </c>
      <c r="D123">
        <v>2</v>
      </c>
      <c r="E123">
        <f t="shared" si="5"/>
        <v>686093.94752668007</v>
      </c>
      <c r="F123">
        <f t="shared" si="6"/>
        <v>-1362238.1028402301</v>
      </c>
    </row>
    <row r="124" spans="1:6" x14ac:dyDescent="0.3">
      <c r="A124">
        <v>23.634501</v>
      </c>
      <c r="B124">
        <v>-102.552784</v>
      </c>
      <c r="C124">
        <v>15660</v>
      </c>
      <c r="D124">
        <v>0</v>
      </c>
      <c r="E124">
        <f t="shared" si="5"/>
        <v>370116.28565999999</v>
      </c>
      <c r="F124">
        <f t="shared" si="6"/>
        <v>-1605976.5974399999</v>
      </c>
    </row>
    <row r="125" spans="1:6" x14ac:dyDescent="0.3">
      <c r="A125">
        <v>49.095215000000003</v>
      </c>
      <c r="B125">
        <v>-123.026476</v>
      </c>
      <c r="C125">
        <v>15016.91</v>
      </c>
      <c r="D125">
        <v>3</v>
      </c>
      <c r="E125">
        <f t="shared" si="5"/>
        <v>737258.42508565006</v>
      </c>
      <c r="F125">
        <f t="shared" si="6"/>
        <v>-1847477.51770916</v>
      </c>
    </row>
    <row r="126" spans="1:6" x14ac:dyDescent="0.3">
      <c r="A126">
        <v>33.947235999999997</v>
      </c>
      <c r="B126">
        <v>-118.085345</v>
      </c>
      <c r="C126">
        <v>14940</v>
      </c>
      <c r="D126">
        <v>3</v>
      </c>
      <c r="E126">
        <f t="shared" si="5"/>
        <v>507171.70583999995</v>
      </c>
      <c r="F126">
        <f t="shared" si="6"/>
        <v>-1764195.0543</v>
      </c>
    </row>
    <row r="127" spans="1:6" x14ac:dyDescent="0.3">
      <c r="A127">
        <v>39.739235999999998</v>
      </c>
      <c r="B127">
        <v>-104.990251</v>
      </c>
      <c r="C127">
        <v>14791.68</v>
      </c>
      <c r="D127">
        <v>0</v>
      </c>
      <c r="E127">
        <f t="shared" si="5"/>
        <v>587810.06235647993</v>
      </c>
      <c r="F127">
        <f t="shared" si="6"/>
        <v>-1552982.1959116801</v>
      </c>
    </row>
    <row r="128" spans="1:6" x14ac:dyDescent="0.3">
      <c r="A128">
        <v>36.852925999999997</v>
      </c>
      <c r="B128">
        <v>-75.977985000000004</v>
      </c>
      <c r="C128">
        <v>13405.2</v>
      </c>
      <c r="D128">
        <v>2</v>
      </c>
      <c r="E128">
        <f t="shared" si="5"/>
        <v>494020.84361519996</v>
      </c>
      <c r="F128">
        <f t="shared" si="6"/>
        <v>-1018500.0845220002</v>
      </c>
    </row>
    <row r="129" spans="1:6" x14ac:dyDescent="0.3">
      <c r="A129">
        <v>35.467559999999999</v>
      </c>
      <c r="B129">
        <v>-97.516428000000005</v>
      </c>
      <c r="C129">
        <v>13337.28</v>
      </c>
      <c r="D129">
        <v>0</v>
      </c>
      <c r="E129">
        <f t="shared" si="5"/>
        <v>473040.77863680001</v>
      </c>
      <c r="F129">
        <f t="shared" si="6"/>
        <v>-1300603.9048358402</v>
      </c>
    </row>
    <row r="130" spans="1:6" x14ac:dyDescent="0.3">
      <c r="A130">
        <v>41.445926999999998</v>
      </c>
      <c r="B130">
        <v>-74.422933999999998</v>
      </c>
      <c r="C130">
        <v>13337.28</v>
      </c>
      <c r="D130">
        <v>2</v>
      </c>
      <c r="E130">
        <f t="shared" si="5"/>
        <v>552775.93325856002</v>
      </c>
      <c r="F130">
        <f t="shared" si="6"/>
        <v>-992599.50917952007</v>
      </c>
    </row>
    <row r="131" spans="1:6" x14ac:dyDescent="0.3">
      <c r="A131">
        <v>41.931696000000002</v>
      </c>
      <c r="B131">
        <v>-87.988956000000002</v>
      </c>
      <c r="C131">
        <v>12080</v>
      </c>
      <c r="D131">
        <v>0</v>
      </c>
      <c r="E131">
        <f t="shared" ref="E131:E194" si="7">C131*A131</f>
        <v>506534.88768000004</v>
      </c>
      <c r="F131">
        <f t="shared" ref="F131:F194" si="8">C131*B131</f>
        <v>-1062906.5884799999</v>
      </c>
    </row>
    <row r="132" spans="1:6" x14ac:dyDescent="0.3">
      <c r="A132">
        <v>32.776663999999997</v>
      </c>
      <c r="B132">
        <v>-96.796987999999999</v>
      </c>
      <c r="C132">
        <v>11858</v>
      </c>
      <c r="D132">
        <v>0</v>
      </c>
      <c r="E132">
        <f t="shared" si="7"/>
        <v>388665.68171199993</v>
      </c>
      <c r="F132">
        <f t="shared" si="8"/>
        <v>-1147818.683704</v>
      </c>
    </row>
    <row r="133" spans="1:6" x14ac:dyDescent="0.3">
      <c r="A133">
        <v>40.524670999999998</v>
      </c>
      <c r="B133">
        <v>-111.863823</v>
      </c>
      <c r="C133">
        <v>11520</v>
      </c>
      <c r="D133">
        <v>3</v>
      </c>
      <c r="E133">
        <f t="shared" si="7"/>
        <v>466844.20991999999</v>
      </c>
      <c r="F133">
        <f t="shared" si="8"/>
        <v>-1288671.2409599999</v>
      </c>
    </row>
    <row r="134" spans="1:6" x14ac:dyDescent="0.3">
      <c r="A134">
        <v>37.347717000000003</v>
      </c>
      <c r="B134">
        <v>-120.609084</v>
      </c>
      <c r="C134">
        <v>11297</v>
      </c>
      <c r="D134">
        <v>3</v>
      </c>
      <c r="E134">
        <f t="shared" si="7"/>
        <v>421917.158949</v>
      </c>
      <c r="F134">
        <f t="shared" si="8"/>
        <v>-1362520.821948</v>
      </c>
    </row>
    <row r="135" spans="1:6" x14ac:dyDescent="0.3">
      <c r="A135">
        <v>42.363633</v>
      </c>
      <c r="B135">
        <v>-87.844793999999993</v>
      </c>
      <c r="C135">
        <v>10975.47</v>
      </c>
      <c r="D135">
        <v>0</v>
      </c>
      <c r="E135">
        <f t="shared" si="7"/>
        <v>464960.78308251</v>
      </c>
      <c r="F135">
        <f t="shared" si="8"/>
        <v>-964137.90120317985</v>
      </c>
    </row>
    <row r="136" spans="1:6" x14ac:dyDescent="0.3">
      <c r="A136">
        <v>42.790059999999997</v>
      </c>
      <c r="B136">
        <v>-77.516687000000005</v>
      </c>
      <c r="C136">
        <v>4507660.2</v>
      </c>
      <c r="D136">
        <v>2</v>
      </c>
      <c r="E136">
        <f t="shared" si="7"/>
        <v>192883050.41761199</v>
      </c>
      <c r="F136">
        <f t="shared" si="8"/>
        <v>-349418884.82575744</v>
      </c>
    </row>
    <row r="137" spans="1:6" x14ac:dyDescent="0.3">
      <c r="A137">
        <v>40.574269999999999</v>
      </c>
      <c r="B137">
        <v>-74.609880000000004</v>
      </c>
      <c r="C137">
        <v>3511959.69</v>
      </c>
      <c r="D137">
        <v>2</v>
      </c>
      <c r="E137">
        <f t="shared" si="7"/>
        <v>142495200.6911763</v>
      </c>
      <c r="F137">
        <f t="shared" si="8"/>
        <v>-262026891.03573722</v>
      </c>
    </row>
    <row r="138" spans="1:6" x14ac:dyDescent="0.3">
      <c r="A138">
        <v>46.813878000000003</v>
      </c>
      <c r="B138">
        <v>-71.207981000000004</v>
      </c>
      <c r="C138">
        <v>774932.72</v>
      </c>
      <c r="D138">
        <v>2</v>
      </c>
      <c r="E138">
        <f t="shared" si="7"/>
        <v>36277605.812288158</v>
      </c>
      <c r="F138">
        <f t="shared" si="8"/>
        <v>-55181394.402038321</v>
      </c>
    </row>
    <row r="139" spans="1:6" x14ac:dyDescent="0.3">
      <c r="A139">
        <v>41.900100999999999</v>
      </c>
      <c r="B139">
        <v>-71.089766999999995</v>
      </c>
      <c r="C139">
        <v>562037.68000000005</v>
      </c>
      <c r="D139">
        <v>2</v>
      </c>
      <c r="E139">
        <f t="shared" si="7"/>
        <v>23549435.557805683</v>
      </c>
      <c r="F139">
        <f t="shared" si="8"/>
        <v>-39955127.716420561</v>
      </c>
    </row>
    <row r="140" spans="1:6" x14ac:dyDescent="0.3">
      <c r="A140">
        <v>42.366759000000002</v>
      </c>
      <c r="B140">
        <v>-71.785627000000005</v>
      </c>
      <c r="C140">
        <v>509872.86</v>
      </c>
      <c r="D140">
        <v>2</v>
      </c>
      <c r="E140">
        <f t="shared" si="7"/>
        <v>21601660.580260739</v>
      </c>
      <c r="F140">
        <f t="shared" si="8"/>
        <v>-36601542.945383221</v>
      </c>
    </row>
    <row r="141" spans="1:6" x14ac:dyDescent="0.3">
      <c r="A141">
        <v>39.195504</v>
      </c>
      <c r="B141">
        <v>-76.722823000000005</v>
      </c>
      <c r="C141">
        <v>492692.42</v>
      </c>
      <c r="D141">
        <v>2</v>
      </c>
      <c r="E141">
        <f t="shared" si="7"/>
        <v>19311327.718879677</v>
      </c>
      <c r="F141">
        <f t="shared" si="8"/>
        <v>-37800753.33310166</v>
      </c>
    </row>
    <row r="142" spans="1:6" x14ac:dyDescent="0.3">
      <c r="A142">
        <v>42.826464999999999</v>
      </c>
      <c r="B142">
        <v>-73.964291000000003</v>
      </c>
      <c r="C142">
        <v>487741.89</v>
      </c>
      <c r="D142">
        <v>2</v>
      </c>
      <c r="E142">
        <f t="shared" si="7"/>
        <v>20888260.98111885</v>
      </c>
      <c r="F142">
        <f t="shared" si="8"/>
        <v>-36075483.084849991</v>
      </c>
    </row>
    <row r="143" spans="1:6" x14ac:dyDescent="0.3">
      <c r="A143">
        <v>30.332184000000002</v>
      </c>
      <c r="B143">
        <v>-81.655651000000006</v>
      </c>
      <c r="C143">
        <v>260873.46</v>
      </c>
      <c r="D143">
        <v>2</v>
      </c>
      <c r="E143">
        <f t="shared" si="7"/>
        <v>7912861.7894366402</v>
      </c>
      <c r="F143">
        <f t="shared" si="8"/>
        <v>-21301792.20492246</v>
      </c>
    </row>
    <row r="144" spans="1:6" x14ac:dyDescent="0.3">
      <c r="A144">
        <v>30.332184000000002</v>
      </c>
      <c r="B144">
        <v>-81.655651000000006</v>
      </c>
      <c r="C144">
        <v>221448.72</v>
      </c>
      <c r="D144">
        <v>2</v>
      </c>
      <c r="E144">
        <f t="shared" si="7"/>
        <v>6717023.32160448</v>
      </c>
      <c r="F144">
        <f t="shared" si="8"/>
        <v>-18082539.394716721</v>
      </c>
    </row>
    <row r="145" spans="1:6" x14ac:dyDescent="0.3">
      <c r="A145">
        <v>30.458283000000002</v>
      </c>
      <c r="B145">
        <v>-91.140320000000003</v>
      </c>
      <c r="C145">
        <v>450867.86</v>
      </c>
      <c r="D145">
        <v>0</v>
      </c>
      <c r="E145">
        <f t="shared" si="7"/>
        <v>13732660.875484381</v>
      </c>
      <c r="F145">
        <f t="shared" si="8"/>
        <v>-41092241.038115203</v>
      </c>
    </row>
    <row r="146" spans="1:6" x14ac:dyDescent="0.3">
      <c r="A146">
        <v>25.761679999999998</v>
      </c>
      <c r="B146">
        <v>-80.191789999999997</v>
      </c>
      <c r="C146">
        <v>392304.21</v>
      </c>
      <c r="D146">
        <v>2</v>
      </c>
      <c r="E146">
        <f t="shared" si="7"/>
        <v>10106415.5206728</v>
      </c>
      <c r="F146">
        <f t="shared" si="8"/>
        <v>-31459576.824435901</v>
      </c>
    </row>
    <row r="147" spans="1:6" x14ac:dyDescent="0.3">
      <c r="A147">
        <v>28.538336000000001</v>
      </c>
      <c r="B147">
        <v>-81.379236000000006</v>
      </c>
      <c r="C147">
        <v>389118.4</v>
      </c>
      <c r="D147">
        <v>2</v>
      </c>
      <c r="E147">
        <f t="shared" si="7"/>
        <v>11104791.642982401</v>
      </c>
      <c r="F147">
        <f t="shared" si="8"/>
        <v>-31666158.105542403</v>
      </c>
    </row>
    <row r="148" spans="1:6" x14ac:dyDescent="0.3">
      <c r="A148">
        <v>33.102896999999999</v>
      </c>
      <c r="B148">
        <v>-86.753597999999997</v>
      </c>
      <c r="C148">
        <v>333918.8</v>
      </c>
      <c r="D148">
        <v>0</v>
      </c>
      <c r="E148">
        <f t="shared" si="7"/>
        <v>11053679.6427636</v>
      </c>
      <c r="F148">
        <f t="shared" si="8"/>
        <v>-28968657.339842398</v>
      </c>
    </row>
    <row r="149" spans="1:6" x14ac:dyDescent="0.3">
      <c r="A149">
        <v>40.352607999999996</v>
      </c>
      <c r="B149">
        <v>-74.440151</v>
      </c>
      <c r="C149">
        <v>331727.82</v>
      </c>
      <c r="D149">
        <v>2</v>
      </c>
      <c r="E149">
        <f t="shared" si="7"/>
        <v>13386082.683154559</v>
      </c>
      <c r="F149">
        <f t="shared" si="8"/>
        <v>-24693869.01170082</v>
      </c>
    </row>
    <row r="150" spans="1:6" x14ac:dyDescent="0.3">
      <c r="A150">
        <v>39.066147000000001</v>
      </c>
      <c r="B150">
        <v>-84.703188999999995</v>
      </c>
      <c r="C150">
        <v>328939.56</v>
      </c>
      <c r="D150">
        <v>2</v>
      </c>
      <c r="E150">
        <f t="shared" si="7"/>
        <v>12850401.20507532</v>
      </c>
      <c r="F150">
        <f t="shared" si="8"/>
        <v>-27862229.720256839</v>
      </c>
    </row>
    <row r="151" spans="1:6" x14ac:dyDescent="0.3">
      <c r="A151">
        <v>41.079273000000001</v>
      </c>
      <c r="B151">
        <v>-85.139351000000005</v>
      </c>
      <c r="C151">
        <v>314708.75</v>
      </c>
      <c r="D151">
        <v>2</v>
      </c>
      <c r="E151">
        <f t="shared" si="7"/>
        <v>12928006.656738751</v>
      </c>
      <c r="F151">
        <f t="shared" si="8"/>
        <v>-26794098.729021251</v>
      </c>
    </row>
    <row r="152" spans="1:6" x14ac:dyDescent="0.3">
      <c r="A152">
        <v>42.416763000000003</v>
      </c>
      <c r="B152">
        <v>-71.682907999999998</v>
      </c>
      <c r="C152">
        <v>306945.03000000003</v>
      </c>
      <c r="D152">
        <v>2</v>
      </c>
      <c r="E152">
        <f t="shared" si="7"/>
        <v>13019614.591537893</v>
      </c>
      <c r="F152">
        <f t="shared" si="8"/>
        <v>-22002712.346547242</v>
      </c>
    </row>
    <row r="153" spans="1:6" x14ac:dyDescent="0.3">
      <c r="A153">
        <v>41.488368999999999</v>
      </c>
      <c r="B153">
        <v>-87.567541000000006</v>
      </c>
      <c r="C153">
        <v>298311.90000000002</v>
      </c>
      <c r="D153">
        <v>0</v>
      </c>
      <c r="E153">
        <f t="shared" si="7"/>
        <v>12376474.1842911</v>
      </c>
      <c r="F153">
        <f t="shared" si="8"/>
        <v>-26122439.534037903</v>
      </c>
    </row>
    <row r="154" spans="1:6" x14ac:dyDescent="0.3">
      <c r="A154">
        <v>43.750827999999998</v>
      </c>
      <c r="B154">
        <v>-87.714529999999996</v>
      </c>
      <c r="C154">
        <v>296551.2</v>
      </c>
      <c r="D154">
        <v>0</v>
      </c>
      <c r="E154">
        <f t="shared" si="7"/>
        <v>12974360.544393601</v>
      </c>
      <c r="F154">
        <f t="shared" si="8"/>
        <v>-26011849.128936</v>
      </c>
    </row>
    <row r="155" spans="1:6" x14ac:dyDescent="0.3">
      <c r="A155">
        <v>49.287486999999999</v>
      </c>
      <c r="B155">
        <v>-123.119646</v>
      </c>
      <c r="C155">
        <v>292244.63</v>
      </c>
      <c r="D155">
        <v>3</v>
      </c>
      <c r="E155">
        <f t="shared" si="7"/>
        <v>14404003.401944811</v>
      </c>
      <c r="F155">
        <f t="shared" si="8"/>
        <v>-35981055.391000979</v>
      </c>
    </row>
    <row r="156" spans="1:6" x14ac:dyDescent="0.3">
      <c r="A156">
        <v>43.661470999999999</v>
      </c>
      <c r="B156">
        <v>-70.255325999999997</v>
      </c>
      <c r="C156">
        <v>272204.28000000003</v>
      </c>
      <c r="D156">
        <v>2</v>
      </c>
      <c r="E156">
        <f t="shared" si="7"/>
        <v>11884839.27729588</v>
      </c>
      <c r="F156">
        <f t="shared" si="8"/>
        <v>-19123800.42999528</v>
      </c>
    </row>
    <row r="157" spans="1:6" x14ac:dyDescent="0.3">
      <c r="A157">
        <v>30.332184000000002</v>
      </c>
      <c r="B157">
        <v>-81.655651000000006</v>
      </c>
      <c r="C157">
        <v>271585.40999999997</v>
      </c>
      <c r="D157">
        <v>2</v>
      </c>
      <c r="E157">
        <f t="shared" si="7"/>
        <v>8237778.6278354395</v>
      </c>
      <c r="F157">
        <f t="shared" si="8"/>
        <v>-22176483.455651909</v>
      </c>
    </row>
    <row r="158" spans="1:6" x14ac:dyDescent="0.3">
      <c r="A158">
        <v>41.647531000000001</v>
      </c>
      <c r="B158">
        <v>-88.089506</v>
      </c>
      <c r="C158">
        <v>258124.26</v>
      </c>
      <c r="D158">
        <v>0</v>
      </c>
      <c r="E158">
        <f t="shared" si="7"/>
        <v>10750238.120202061</v>
      </c>
      <c r="F158">
        <f t="shared" si="8"/>
        <v>-22738038.550015561</v>
      </c>
    </row>
    <row r="159" spans="1:6" x14ac:dyDescent="0.3">
      <c r="A159">
        <v>34.949567000000002</v>
      </c>
      <c r="B159">
        <v>-81.932047999999995</v>
      </c>
      <c r="C159">
        <v>241281.16</v>
      </c>
      <c r="D159">
        <v>2</v>
      </c>
      <c r="E159">
        <f t="shared" si="7"/>
        <v>8432672.067257721</v>
      </c>
      <c r="F159">
        <f t="shared" si="8"/>
        <v>-19768659.582615677</v>
      </c>
    </row>
    <row r="160" spans="1:6" x14ac:dyDescent="0.3">
      <c r="A160">
        <v>41.451709000000001</v>
      </c>
      <c r="B160">
        <v>-82.035421999999997</v>
      </c>
      <c r="C160">
        <v>234095</v>
      </c>
      <c r="D160">
        <v>2</v>
      </c>
      <c r="E160">
        <f t="shared" si="7"/>
        <v>9703637.8183549996</v>
      </c>
      <c r="F160">
        <f t="shared" si="8"/>
        <v>-19204082.113090001</v>
      </c>
    </row>
    <row r="161" spans="1:6" x14ac:dyDescent="0.3">
      <c r="A161">
        <v>42.797806000000001</v>
      </c>
      <c r="B161">
        <v>-83.704949999999997</v>
      </c>
      <c r="C161">
        <v>231765.52</v>
      </c>
      <c r="D161">
        <v>2</v>
      </c>
      <c r="E161">
        <f t="shared" si="7"/>
        <v>9919055.7624491192</v>
      </c>
      <c r="F161">
        <f t="shared" si="8"/>
        <v>-19399921.263324</v>
      </c>
    </row>
    <row r="162" spans="1:6" x14ac:dyDescent="0.3">
      <c r="A162">
        <v>35.221997000000002</v>
      </c>
      <c r="B162">
        <v>-101.83129700000001</v>
      </c>
      <c r="C162">
        <v>204996.88</v>
      </c>
      <c r="D162">
        <v>0</v>
      </c>
      <c r="E162">
        <f t="shared" si="7"/>
        <v>7220399.4923693603</v>
      </c>
      <c r="F162">
        <f t="shared" si="8"/>
        <v>-20875098.171353363</v>
      </c>
    </row>
    <row r="163" spans="1:6" x14ac:dyDescent="0.3">
      <c r="A163">
        <v>49.895136000000001</v>
      </c>
      <c r="B163">
        <v>-97.138373999999999</v>
      </c>
      <c r="C163">
        <v>204841.13</v>
      </c>
      <c r="D163">
        <v>0</v>
      </c>
      <c r="E163">
        <f t="shared" si="7"/>
        <v>10220576.039743681</v>
      </c>
      <c r="F163">
        <f t="shared" si="8"/>
        <v>-19897934.296522621</v>
      </c>
    </row>
    <row r="164" spans="1:6" x14ac:dyDescent="0.3">
      <c r="A164">
        <v>41.357253999999998</v>
      </c>
      <c r="B164">
        <v>-88.421177999999998</v>
      </c>
      <c r="C164">
        <v>198807.84</v>
      </c>
      <c r="D164">
        <v>0</v>
      </c>
      <c r="E164">
        <f t="shared" si="7"/>
        <v>8222146.336071359</v>
      </c>
      <c r="F164">
        <f t="shared" si="8"/>
        <v>-17578823.40843552</v>
      </c>
    </row>
    <row r="165" spans="1:6" x14ac:dyDescent="0.3">
      <c r="A165">
        <v>40.434617000000003</v>
      </c>
      <c r="B165">
        <v>-3.6867480000000001</v>
      </c>
      <c r="C165">
        <v>189365.76000000001</v>
      </c>
      <c r="D165">
        <v>4</v>
      </c>
      <c r="E165">
        <f t="shared" si="7"/>
        <v>7656931.9785139207</v>
      </c>
      <c r="F165">
        <f t="shared" si="8"/>
        <v>-698143.83694848011</v>
      </c>
    </row>
    <row r="166" spans="1:6" x14ac:dyDescent="0.3">
      <c r="A166">
        <v>29.760427</v>
      </c>
      <c r="B166">
        <v>-95.369803000000005</v>
      </c>
      <c r="C166">
        <v>188916.96</v>
      </c>
      <c r="D166">
        <v>0</v>
      </c>
      <c r="E166">
        <f t="shared" si="7"/>
        <v>5622249.3971419195</v>
      </c>
      <c r="F166">
        <f t="shared" si="8"/>
        <v>-18016973.258558881</v>
      </c>
    </row>
    <row r="167" spans="1:6" x14ac:dyDescent="0.3">
      <c r="A167">
        <v>45.522632000000002</v>
      </c>
      <c r="B167">
        <v>-73.691890000000001</v>
      </c>
      <c r="C167">
        <v>186000.16</v>
      </c>
      <c r="D167">
        <v>2</v>
      </c>
      <c r="E167">
        <f t="shared" si="7"/>
        <v>8467216.8356211204</v>
      </c>
      <c r="F167">
        <f t="shared" si="8"/>
        <v>-13706703.3307024</v>
      </c>
    </row>
    <row r="168" spans="1:6" x14ac:dyDescent="0.3">
      <c r="A168">
        <v>33.812606000000002</v>
      </c>
      <c r="B168">
        <v>-84.634377999999998</v>
      </c>
      <c r="C168">
        <v>185559.87</v>
      </c>
      <c r="D168">
        <v>2</v>
      </c>
      <c r="E168">
        <f t="shared" si="7"/>
        <v>6274262.77372122</v>
      </c>
      <c r="F168">
        <f t="shared" si="8"/>
        <v>-15704744.179210858</v>
      </c>
    </row>
    <row r="169" spans="1:6" x14ac:dyDescent="0.3">
      <c r="A169">
        <v>43.731547999999997</v>
      </c>
      <c r="B169">
        <v>-79.762417999999997</v>
      </c>
      <c r="C169">
        <v>185373.1</v>
      </c>
      <c r="D169">
        <v>2</v>
      </c>
      <c r="E169">
        <f t="shared" si="7"/>
        <v>8106652.6205587992</v>
      </c>
      <c r="F169">
        <f t="shared" si="8"/>
        <v>-14785806.6881558</v>
      </c>
    </row>
    <row r="170" spans="1:6" x14ac:dyDescent="0.3">
      <c r="A170">
        <v>38.627003000000002</v>
      </c>
      <c r="B170">
        <v>-90.199404000000001</v>
      </c>
      <c r="C170">
        <v>184831.04</v>
      </c>
      <c r="D170">
        <v>0</v>
      </c>
      <c r="E170">
        <f t="shared" si="7"/>
        <v>7139469.136573121</v>
      </c>
      <c r="F170">
        <f t="shared" si="8"/>
        <v>-16671649.648700161</v>
      </c>
    </row>
    <row r="171" spans="1:6" x14ac:dyDescent="0.3">
      <c r="A171">
        <v>43.038902999999998</v>
      </c>
      <c r="B171">
        <v>-87.906474000000003</v>
      </c>
      <c r="C171">
        <v>177582.48</v>
      </c>
      <c r="D171">
        <v>0</v>
      </c>
      <c r="E171">
        <f t="shared" si="7"/>
        <v>7642955.1312194401</v>
      </c>
      <c r="F171">
        <f t="shared" si="8"/>
        <v>-15610649.660975521</v>
      </c>
    </row>
    <row r="172" spans="1:6" x14ac:dyDescent="0.3">
      <c r="A172">
        <v>32.776663999999997</v>
      </c>
      <c r="B172">
        <v>-96.796987999999999</v>
      </c>
      <c r="C172">
        <v>167327.88</v>
      </c>
      <c r="D172">
        <v>0</v>
      </c>
      <c r="E172">
        <f t="shared" si="7"/>
        <v>5484449.7005923195</v>
      </c>
      <c r="F172">
        <f t="shared" si="8"/>
        <v>-16196834.792425441</v>
      </c>
    </row>
    <row r="173" spans="1:6" x14ac:dyDescent="0.3">
      <c r="A173">
        <v>39.962598</v>
      </c>
      <c r="B173">
        <v>-76.727744999999999</v>
      </c>
      <c r="C173">
        <v>162208.28</v>
      </c>
      <c r="D173">
        <v>2</v>
      </c>
      <c r="E173">
        <f t="shared" si="7"/>
        <v>6482264.2859114399</v>
      </c>
      <c r="F173">
        <f t="shared" si="8"/>
        <v>-12445875.544728599</v>
      </c>
    </row>
    <row r="174" spans="1:6" x14ac:dyDescent="0.3">
      <c r="A174">
        <v>42.931733999999999</v>
      </c>
      <c r="B174">
        <v>-76.566052999999997</v>
      </c>
      <c r="C174">
        <v>158948.44</v>
      </c>
      <c r="D174">
        <v>2</v>
      </c>
      <c r="E174">
        <f t="shared" si="7"/>
        <v>6823932.1457949597</v>
      </c>
      <c r="F174">
        <f t="shared" si="8"/>
        <v>-12170054.68130732</v>
      </c>
    </row>
    <row r="175" spans="1:6" x14ac:dyDescent="0.3">
      <c r="A175">
        <v>33.653443000000003</v>
      </c>
      <c r="B175">
        <v>-84.449371999999997</v>
      </c>
      <c r="C175">
        <v>156559.64000000001</v>
      </c>
      <c r="D175">
        <v>2</v>
      </c>
      <c r="E175">
        <f t="shared" si="7"/>
        <v>5268770.9208405213</v>
      </c>
      <c r="F175">
        <f t="shared" si="8"/>
        <v>-13221363.27854608</v>
      </c>
    </row>
    <row r="176" spans="1:6" x14ac:dyDescent="0.3">
      <c r="A176">
        <v>40.378996000000001</v>
      </c>
      <c r="B176">
        <v>-74.546543999999997</v>
      </c>
      <c r="C176">
        <v>156122.82</v>
      </c>
      <c r="D176">
        <v>2</v>
      </c>
      <c r="E176">
        <f t="shared" si="7"/>
        <v>6304082.7242887206</v>
      </c>
      <c r="F176">
        <f t="shared" si="8"/>
        <v>-11638416.67053408</v>
      </c>
    </row>
    <row r="177" spans="1:6" x14ac:dyDescent="0.3">
      <c r="A177">
        <v>38.821185</v>
      </c>
      <c r="B177">
        <v>-91.139197999999993</v>
      </c>
      <c r="C177">
        <v>153220.21</v>
      </c>
      <c r="D177">
        <v>0</v>
      </c>
      <c r="E177">
        <f t="shared" si="7"/>
        <v>5948190.1181488493</v>
      </c>
      <c r="F177">
        <f t="shared" si="8"/>
        <v>-13964367.056791577</v>
      </c>
    </row>
    <row r="178" spans="1:6" x14ac:dyDescent="0.3">
      <c r="A178">
        <v>34.852618</v>
      </c>
      <c r="B178">
        <v>-82.394009999999994</v>
      </c>
      <c r="C178">
        <v>146410.10999999999</v>
      </c>
      <c r="D178">
        <v>2</v>
      </c>
      <c r="E178">
        <f t="shared" si="7"/>
        <v>5102775.6351679796</v>
      </c>
      <c r="F178">
        <f t="shared" si="8"/>
        <v>-12063316.067441098</v>
      </c>
    </row>
    <row r="179" spans="1:6" x14ac:dyDescent="0.3">
      <c r="A179">
        <v>46.813878000000003</v>
      </c>
      <c r="B179">
        <v>-71.207981000000004</v>
      </c>
      <c r="C179">
        <v>140548.79999999999</v>
      </c>
      <c r="D179">
        <v>2</v>
      </c>
      <c r="E179">
        <f t="shared" si="7"/>
        <v>6579634.3762464002</v>
      </c>
      <c r="F179">
        <f t="shared" si="8"/>
        <v>-10008196.279972799</v>
      </c>
    </row>
    <row r="180" spans="1:6" x14ac:dyDescent="0.3">
      <c r="A180">
        <v>34.618220000000001</v>
      </c>
      <c r="B180">
        <v>-79.008641999999995</v>
      </c>
      <c r="C180">
        <v>133399.38</v>
      </c>
      <c r="D180">
        <v>2</v>
      </c>
      <c r="E180">
        <f t="shared" si="7"/>
        <v>4618049.0847036</v>
      </c>
      <c r="F180">
        <f t="shared" si="8"/>
        <v>-10539703.85744196</v>
      </c>
    </row>
    <row r="181" spans="1:6" x14ac:dyDescent="0.3">
      <c r="A181">
        <v>44.977753</v>
      </c>
      <c r="B181">
        <v>-93.265011000000001</v>
      </c>
      <c r="C181">
        <v>131246.28</v>
      </c>
      <c r="D181">
        <v>0</v>
      </c>
      <c r="E181">
        <f t="shared" si="7"/>
        <v>5903162.7640088396</v>
      </c>
      <c r="F181">
        <f t="shared" si="8"/>
        <v>-12240685.74790908</v>
      </c>
    </row>
    <row r="182" spans="1:6" x14ac:dyDescent="0.3">
      <c r="A182">
        <v>40.214257000000003</v>
      </c>
      <c r="B182">
        <v>-77.008588000000003</v>
      </c>
      <c r="C182">
        <v>129774.56</v>
      </c>
      <c r="D182">
        <v>2</v>
      </c>
      <c r="E182">
        <f t="shared" si="7"/>
        <v>5218787.50790192</v>
      </c>
      <c r="F182">
        <f t="shared" si="8"/>
        <v>-9993755.6239212807</v>
      </c>
    </row>
    <row r="183" spans="1:6" x14ac:dyDescent="0.3">
      <c r="A183">
        <v>39.372242999999997</v>
      </c>
      <c r="B183">
        <v>-77.270985999999994</v>
      </c>
      <c r="C183">
        <v>128786.36</v>
      </c>
      <c r="D183">
        <v>2</v>
      </c>
      <c r="E183">
        <f t="shared" si="7"/>
        <v>5070607.8610054795</v>
      </c>
      <c r="F183">
        <f t="shared" si="8"/>
        <v>-9951449.0205509588</v>
      </c>
    </row>
    <row r="184" spans="1:6" x14ac:dyDescent="0.3">
      <c r="A184">
        <v>32.776663999999997</v>
      </c>
      <c r="B184">
        <v>-96.796987999999999</v>
      </c>
      <c r="C184">
        <v>124421.08</v>
      </c>
      <c r="D184">
        <v>0</v>
      </c>
      <c r="E184">
        <f t="shared" si="7"/>
        <v>4078107.9336771197</v>
      </c>
      <c r="F184">
        <f t="shared" si="8"/>
        <v>-12043585.78770704</v>
      </c>
    </row>
    <row r="185" spans="1:6" x14ac:dyDescent="0.3">
      <c r="A185">
        <v>26.715342</v>
      </c>
      <c r="B185">
        <v>-80.053375000000003</v>
      </c>
      <c r="C185">
        <v>122551.08</v>
      </c>
      <c r="D185">
        <v>2</v>
      </c>
      <c r="E185">
        <f t="shared" si="7"/>
        <v>3273994.0146693601</v>
      </c>
      <c r="F185">
        <f t="shared" si="8"/>
        <v>-9810627.5638950001</v>
      </c>
    </row>
    <row r="186" spans="1:6" x14ac:dyDescent="0.3">
      <c r="A186">
        <v>41.079273000000001</v>
      </c>
      <c r="B186">
        <v>-85.139351000000005</v>
      </c>
      <c r="C186">
        <v>121948.2</v>
      </c>
      <c r="D186">
        <v>2</v>
      </c>
      <c r="E186">
        <f t="shared" si="7"/>
        <v>5009543.3996585999</v>
      </c>
      <c r="F186">
        <f t="shared" si="8"/>
        <v>-10382590.603618201</v>
      </c>
    </row>
    <row r="187" spans="1:6" x14ac:dyDescent="0.3">
      <c r="A187">
        <v>42.898235999999997</v>
      </c>
      <c r="B187">
        <v>-78.634200000000007</v>
      </c>
      <c r="C187">
        <v>111631.52</v>
      </c>
      <c r="D187">
        <v>2</v>
      </c>
      <c r="E187">
        <f t="shared" si="7"/>
        <v>4788795.2899987195</v>
      </c>
      <c r="F187">
        <f t="shared" si="8"/>
        <v>-8778055.2699840013</v>
      </c>
    </row>
    <row r="188" spans="1:6" x14ac:dyDescent="0.3">
      <c r="A188">
        <v>40.361164000000002</v>
      </c>
      <c r="B188">
        <v>-83.759656000000007</v>
      </c>
      <c r="C188">
        <v>111086.76</v>
      </c>
      <c r="D188">
        <v>2</v>
      </c>
      <c r="E188">
        <f t="shared" si="7"/>
        <v>4483590.9385886397</v>
      </c>
      <c r="F188">
        <f t="shared" si="8"/>
        <v>-9304588.8037545606</v>
      </c>
    </row>
    <row r="189" spans="1:6" x14ac:dyDescent="0.3">
      <c r="A189">
        <v>36.709833000000003</v>
      </c>
      <c r="B189">
        <v>-81.977348000000006</v>
      </c>
      <c r="C189">
        <v>108823.67999999999</v>
      </c>
      <c r="D189">
        <v>2</v>
      </c>
      <c r="E189">
        <f t="shared" si="7"/>
        <v>3994899.1192454402</v>
      </c>
      <c r="F189">
        <f t="shared" si="8"/>
        <v>-8921076.6860006396</v>
      </c>
    </row>
    <row r="190" spans="1:6" x14ac:dyDescent="0.3">
      <c r="A190">
        <v>41.890655000000002</v>
      </c>
      <c r="B190">
        <v>-71.392278000000005</v>
      </c>
      <c r="C190">
        <v>107296.57</v>
      </c>
      <c r="D190">
        <v>2</v>
      </c>
      <c r="E190">
        <f t="shared" si="7"/>
        <v>4494723.5965533508</v>
      </c>
      <c r="F190">
        <f t="shared" si="8"/>
        <v>-7660146.5538864611</v>
      </c>
    </row>
    <row r="191" spans="1:6" x14ac:dyDescent="0.3">
      <c r="A191">
        <v>29.760427</v>
      </c>
      <c r="B191">
        <v>-95.369803000000005</v>
      </c>
      <c r="C191">
        <v>106769.4</v>
      </c>
      <c r="D191">
        <v>0</v>
      </c>
      <c r="E191">
        <f t="shared" si="7"/>
        <v>3177502.9345338</v>
      </c>
      <c r="F191">
        <f t="shared" si="8"/>
        <v>-10182576.644428199</v>
      </c>
    </row>
    <row r="192" spans="1:6" x14ac:dyDescent="0.3">
      <c r="A192">
        <v>28.538336000000001</v>
      </c>
      <c r="B192">
        <v>-81.379236000000006</v>
      </c>
      <c r="C192">
        <v>18710.599999999999</v>
      </c>
      <c r="D192">
        <v>2</v>
      </c>
      <c r="E192">
        <f t="shared" si="7"/>
        <v>533969.38956159994</v>
      </c>
      <c r="F192">
        <f t="shared" si="8"/>
        <v>-1522654.3331015999</v>
      </c>
    </row>
    <row r="193" spans="1:6" x14ac:dyDescent="0.3">
      <c r="A193">
        <v>30.332184000000002</v>
      </c>
      <c r="B193">
        <v>-81.655651000000006</v>
      </c>
      <c r="C193">
        <v>86321.9</v>
      </c>
      <c r="D193">
        <v>2</v>
      </c>
      <c r="E193">
        <f t="shared" si="7"/>
        <v>2618331.7540295999</v>
      </c>
      <c r="F193">
        <f t="shared" si="8"/>
        <v>-7048670.9400569005</v>
      </c>
    </row>
    <row r="194" spans="1:6" x14ac:dyDescent="0.3">
      <c r="A194">
        <v>42.220317000000001</v>
      </c>
      <c r="B194">
        <v>-83.483823999999998</v>
      </c>
      <c r="C194">
        <v>104936.9</v>
      </c>
      <c r="D194">
        <v>2</v>
      </c>
      <c r="E194">
        <f t="shared" si="7"/>
        <v>4430469.1829973003</v>
      </c>
      <c r="F194">
        <f t="shared" si="8"/>
        <v>-8760533.6907055993</v>
      </c>
    </row>
    <row r="195" spans="1:6" x14ac:dyDescent="0.3">
      <c r="A195">
        <v>41.508367</v>
      </c>
      <c r="B195">
        <v>-72.910619999999994</v>
      </c>
      <c r="C195">
        <v>104492.04</v>
      </c>
      <c r="D195">
        <v>2</v>
      </c>
      <c r="E195">
        <f t="shared" ref="E195:E258" si="9">C195*A195</f>
        <v>4337293.9448986799</v>
      </c>
      <c r="F195">
        <f t="shared" ref="F195:F258" si="10">C195*B195</f>
        <v>-7618579.421464799</v>
      </c>
    </row>
    <row r="196" spans="1:6" x14ac:dyDescent="0.3">
      <c r="A196">
        <v>40.625931999999999</v>
      </c>
      <c r="B196">
        <v>-75.370457999999999</v>
      </c>
      <c r="C196">
        <v>95878.080000000002</v>
      </c>
      <c r="D196">
        <v>2</v>
      </c>
      <c r="E196">
        <f t="shared" si="9"/>
        <v>3895136.3583705598</v>
      </c>
      <c r="F196">
        <f t="shared" si="10"/>
        <v>-7226374.80176064</v>
      </c>
    </row>
    <row r="197" spans="1:6" x14ac:dyDescent="0.3">
      <c r="A197">
        <v>40.233148</v>
      </c>
      <c r="B197">
        <v>-76.137168000000003</v>
      </c>
      <c r="C197">
        <v>95001</v>
      </c>
      <c r="D197">
        <v>2</v>
      </c>
      <c r="E197">
        <f t="shared" si="9"/>
        <v>3822189.2931479998</v>
      </c>
      <c r="F197">
        <f t="shared" si="10"/>
        <v>-7233107.0971680004</v>
      </c>
    </row>
    <row r="198" spans="1:6" x14ac:dyDescent="0.3">
      <c r="A198">
        <v>39.099727000000001</v>
      </c>
      <c r="B198">
        <v>-94.578567000000007</v>
      </c>
      <c r="C198">
        <v>94827.23</v>
      </c>
      <c r="D198">
        <v>0</v>
      </c>
      <c r="E198">
        <f t="shared" si="9"/>
        <v>3707718.80516621</v>
      </c>
      <c r="F198">
        <f t="shared" si="10"/>
        <v>-8968623.5259794109</v>
      </c>
    </row>
    <row r="199" spans="1:6" x14ac:dyDescent="0.3">
      <c r="A199">
        <v>34.618220000000001</v>
      </c>
      <c r="B199">
        <v>-79.008641999999995</v>
      </c>
      <c r="C199">
        <v>93291</v>
      </c>
      <c r="D199">
        <v>2</v>
      </c>
      <c r="E199">
        <f t="shared" si="9"/>
        <v>3229568.3620199999</v>
      </c>
      <c r="F199">
        <f t="shared" si="10"/>
        <v>-7370795.2208219999</v>
      </c>
    </row>
    <row r="200" spans="1:6" x14ac:dyDescent="0.3">
      <c r="A200">
        <v>36.071247</v>
      </c>
      <c r="B200">
        <v>-79.564469000000003</v>
      </c>
      <c r="C200">
        <v>82317.66</v>
      </c>
      <c r="D200">
        <v>2</v>
      </c>
      <c r="E200">
        <f t="shared" si="9"/>
        <v>2969300.6463220199</v>
      </c>
      <c r="F200">
        <f t="shared" si="10"/>
        <v>-6549560.9072225401</v>
      </c>
    </row>
    <row r="201" spans="1:6" x14ac:dyDescent="0.3">
      <c r="A201">
        <v>32.364589000000002</v>
      </c>
      <c r="B201">
        <v>-89.474234999999993</v>
      </c>
      <c r="C201">
        <v>80868.600000000006</v>
      </c>
      <c r="D201">
        <v>0</v>
      </c>
      <c r="E201">
        <f t="shared" si="9"/>
        <v>2617279.0020054006</v>
      </c>
      <c r="F201">
        <f t="shared" si="10"/>
        <v>-7235656.1205209997</v>
      </c>
    </row>
    <row r="202" spans="1:6" x14ac:dyDescent="0.3">
      <c r="A202">
        <v>35.149534000000003</v>
      </c>
      <c r="B202">
        <v>-90.04898</v>
      </c>
      <c r="C202">
        <v>79270.990000000005</v>
      </c>
      <c r="D202">
        <v>0</v>
      </c>
      <c r="E202">
        <f t="shared" si="9"/>
        <v>2786338.3582186606</v>
      </c>
      <c r="F202">
        <f t="shared" si="10"/>
        <v>-7138271.7930902001</v>
      </c>
    </row>
    <row r="203" spans="1:6" x14ac:dyDescent="0.3">
      <c r="A203">
        <v>43.178896999999999</v>
      </c>
      <c r="B203">
        <v>-88.117312999999996</v>
      </c>
      <c r="C203">
        <v>78704.89</v>
      </c>
      <c r="D203">
        <v>0</v>
      </c>
      <c r="E203">
        <f t="shared" si="9"/>
        <v>3398390.3387063299</v>
      </c>
      <c r="F203">
        <f t="shared" si="10"/>
        <v>-6935263.4267605692</v>
      </c>
    </row>
    <row r="204" spans="1:6" x14ac:dyDescent="0.3">
      <c r="A204">
        <v>40.518715</v>
      </c>
      <c r="B204">
        <v>-74.412094999999994</v>
      </c>
      <c r="C204">
        <v>76234.61</v>
      </c>
      <c r="D204">
        <v>2</v>
      </c>
      <c r="E204">
        <f t="shared" si="9"/>
        <v>3088928.4357261499</v>
      </c>
      <c r="F204">
        <f t="shared" si="10"/>
        <v>-5672777.0416079499</v>
      </c>
    </row>
    <row r="205" spans="1:6" x14ac:dyDescent="0.3">
      <c r="A205">
        <v>32.204355</v>
      </c>
      <c r="B205">
        <v>-82.321791000000005</v>
      </c>
      <c r="C205">
        <v>73653.100000000006</v>
      </c>
      <c r="D205">
        <v>2</v>
      </c>
      <c r="E205">
        <f t="shared" si="9"/>
        <v>2371950.5792505001</v>
      </c>
      <c r="F205">
        <f t="shared" si="10"/>
        <v>-6063255.1047021011</v>
      </c>
    </row>
    <row r="206" spans="1:6" x14ac:dyDescent="0.3">
      <c r="A206">
        <v>30.332184000000002</v>
      </c>
      <c r="B206">
        <v>-81.655651000000006</v>
      </c>
      <c r="C206">
        <v>72409.919999999998</v>
      </c>
      <c r="D206">
        <v>2</v>
      </c>
      <c r="E206">
        <f t="shared" si="9"/>
        <v>2196351.01686528</v>
      </c>
      <c r="F206">
        <f t="shared" si="10"/>
        <v>-5912679.1564579206</v>
      </c>
    </row>
    <row r="207" spans="1:6" x14ac:dyDescent="0.3">
      <c r="A207">
        <v>51.511099999999999</v>
      </c>
      <c r="B207">
        <v>-0.15326100000000001</v>
      </c>
      <c r="C207">
        <v>68852.399999999994</v>
      </c>
      <c r="D207">
        <v>4</v>
      </c>
      <c r="E207">
        <f t="shared" si="9"/>
        <v>3546662.8616399998</v>
      </c>
      <c r="F207">
        <f t="shared" si="10"/>
        <v>-10552.3876764</v>
      </c>
    </row>
    <row r="208" spans="1:6" x14ac:dyDescent="0.3">
      <c r="A208">
        <v>34.991858999999998</v>
      </c>
      <c r="B208">
        <v>-90.002296000000001</v>
      </c>
      <c r="C208">
        <v>66011.960000000006</v>
      </c>
      <c r="D208">
        <v>0</v>
      </c>
      <c r="E208">
        <f t="shared" si="9"/>
        <v>2309881.1966336402</v>
      </c>
      <c r="F208">
        <f t="shared" si="10"/>
        <v>-5941227.9634601604</v>
      </c>
    </row>
    <row r="209" spans="1:6" x14ac:dyDescent="0.3">
      <c r="A209">
        <v>36.145964999999997</v>
      </c>
      <c r="B209">
        <v>-81.160640000000001</v>
      </c>
      <c r="C209">
        <v>62660.160000000003</v>
      </c>
      <c r="D209">
        <v>2</v>
      </c>
      <c r="E209">
        <f t="shared" si="9"/>
        <v>2264911.9502543998</v>
      </c>
      <c r="F209">
        <f t="shared" si="10"/>
        <v>-5085538.6881023999</v>
      </c>
    </row>
    <row r="210" spans="1:6" x14ac:dyDescent="0.3">
      <c r="A210">
        <v>25.840653</v>
      </c>
      <c r="B210">
        <v>-80.326440000000005</v>
      </c>
      <c r="C210">
        <v>61748.2</v>
      </c>
      <c r="D210">
        <v>2</v>
      </c>
      <c r="E210">
        <f t="shared" si="9"/>
        <v>1595613.8095745998</v>
      </c>
      <c r="F210">
        <f t="shared" si="10"/>
        <v>-4960013.0824079998</v>
      </c>
    </row>
    <row r="211" spans="1:6" x14ac:dyDescent="0.3">
      <c r="A211">
        <v>33.520660999999997</v>
      </c>
      <c r="B211">
        <v>-86.802490000000006</v>
      </c>
      <c r="C211">
        <v>26258.47</v>
      </c>
      <c r="D211">
        <v>0</v>
      </c>
      <c r="E211">
        <f t="shared" si="9"/>
        <v>880201.27124866995</v>
      </c>
      <c r="F211">
        <f t="shared" si="10"/>
        <v>-2279300.5795903001</v>
      </c>
    </row>
    <row r="212" spans="1:6" x14ac:dyDescent="0.3">
      <c r="A212">
        <v>33.471772999999999</v>
      </c>
      <c r="B212">
        <v>-86.800822999999994</v>
      </c>
      <c r="C212">
        <v>34183.910000000003</v>
      </c>
      <c r="D212">
        <v>0</v>
      </c>
      <c r="E212">
        <f t="shared" si="9"/>
        <v>1144196.07577243</v>
      </c>
      <c r="F212">
        <f t="shared" si="10"/>
        <v>-2967191.5213579303</v>
      </c>
    </row>
    <row r="213" spans="1:6" x14ac:dyDescent="0.3">
      <c r="A213">
        <v>35.467559999999999</v>
      </c>
      <c r="B213">
        <v>-97.516428000000005</v>
      </c>
      <c r="C213">
        <v>57598.080000000002</v>
      </c>
      <c r="D213">
        <v>0</v>
      </c>
      <c r="E213">
        <f t="shared" si="9"/>
        <v>2042863.3582848001</v>
      </c>
      <c r="F213">
        <f t="shared" si="10"/>
        <v>-5616759.0212582406</v>
      </c>
    </row>
    <row r="214" spans="1:6" x14ac:dyDescent="0.3">
      <c r="A214">
        <v>46.786672000000003</v>
      </c>
      <c r="B214">
        <v>-92.100485000000006</v>
      </c>
      <c r="C214">
        <v>56398.86</v>
      </c>
      <c r="D214">
        <v>0</v>
      </c>
      <c r="E214">
        <f t="shared" si="9"/>
        <v>2638714.96399392</v>
      </c>
      <c r="F214">
        <f t="shared" si="10"/>
        <v>-5194362.3594471002</v>
      </c>
    </row>
    <row r="215" spans="1:6" x14ac:dyDescent="0.3">
      <c r="A215">
        <v>39.123078</v>
      </c>
      <c r="B215">
        <v>-93.196870000000004</v>
      </c>
      <c r="C215">
        <v>53792.639999999999</v>
      </c>
      <c r="D215">
        <v>0</v>
      </c>
      <c r="E215">
        <f t="shared" si="9"/>
        <v>2104533.6505459198</v>
      </c>
      <c r="F215">
        <f t="shared" si="10"/>
        <v>-5013305.6770368004</v>
      </c>
    </row>
    <row r="216" spans="1:6" x14ac:dyDescent="0.3">
      <c r="A216">
        <v>39.268113999999997</v>
      </c>
      <c r="B216">
        <v>-84.413274999999999</v>
      </c>
      <c r="C216">
        <v>52920</v>
      </c>
      <c r="D216">
        <v>2</v>
      </c>
      <c r="E216">
        <f t="shared" si="9"/>
        <v>2078068.5928799999</v>
      </c>
      <c r="F216">
        <f t="shared" si="10"/>
        <v>-4467150.5130000003</v>
      </c>
    </row>
    <row r="217" spans="1:6" x14ac:dyDescent="0.3">
      <c r="A217">
        <v>30.332184000000002</v>
      </c>
      <c r="B217">
        <v>-81.655651000000006</v>
      </c>
      <c r="C217">
        <v>50858</v>
      </c>
      <c r="D217">
        <v>2</v>
      </c>
      <c r="E217">
        <f t="shared" si="9"/>
        <v>1542634.2138720001</v>
      </c>
      <c r="F217">
        <f t="shared" si="10"/>
        <v>-4152843.0985580003</v>
      </c>
    </row>
    <row r="218" spans="1:6" x14ac:dyDescent="0.3">
      <c r="A218">
        <v>27.950575000000001</v>
      </c>
      <c r="B218">
        <v>-82.457177999999999</v>
      </c>
      <c r="C218">
        <v>50711.519999999997</v>
      </c>
      <c r="D218">
        <v>2</v>
      </c>
      <c r="E218">
        <f t="shared" si="9"/>
        <v>1417416.1431239999</v>
      </c>
      <c r="F218">
        <f t="shared" si="10"/>
        <v>-4181528.8312905598</v>
      </c>
    </row>
    <row r="219" spans="1:6" x14ac:dyDescent="0.3">
      <c r="A219">
        <v>43.544595999999999</v>
      </c>
      <c r="B219">
        <v>-96.731103000000004</v>
      </c>
      <c r="C219">
        <v>49329</v>
      </c>
      <c r="D219">
        <v>0</v>
      </c>
      <c r="E219">
        <f t="shared" si="9"/>
        <v>2148011.3760839999</v>
      </c>
      <c r="F219">
        <f t="shared" si="10"/>
        <v>-4771648.5798869999</v>
      </c>
    </row>
    <row r="220" spans="1:6" x14ac:dyDescent="0.3">
      <c r="A220">
        <v>39.345466999999999</v>
      </c>
      <c r="B220">
        <v>-84.560319000000007</v>
      </c>
      <c r="C220">
        <v>45749.599999999999</v>
      </c>
      <c r="D220">
        <v>2</v>
      </c>
      <c r="E220">
        <f t="shared" si="9"/>
        <v>1800039.3770631999</v>
      </c>
      <c r="F220">
        <f t="shared" si="10"/>
        <v>-3868600.7701224</v>
      </c>
    </row>
    <row r="221" spans="1:6" x14ac:dyDescent="0.3">
      <c r="A221">
        <v>33.793995000000002</v>
      </c>
      <c r="B221">
        <v>-84.660489999999996</v>
      </c>
      <c r="C221">
        <v>45046.080000000002</v>
      </c>
      <c r="D221">
        <v>2</v>
      </c>
      <c r="E221">
        <f t="shared" si="9"/>
        <v>1522287.0022896002</v>
      </c>
      <c r="F221">
        <f t="shared" si="10"/>
        <v>-3813623.2053792002</v>
      </c>
    </row>
    <row r="222" spans="1:6" x14ac:dyDescent="0.3">
      <c r="A222">
        <v>28.039465</v>
      </c>
      <c r="B222">
        <v>-81.949804</v>
      </c>
      <c r="C222">
        <v>44875.64</v>
      </c>
      <c r="D222">
        <v>2</v>
      </c>
      <c r="E222">
        <f t="shared" si="9"/>
        <v>1258288.9371326</v>
      </c>
      <c r="F222">
        <f t="shared" si="10"/>
        <v>-3677549.90237456</v>
      </c>
    </row>
    <row r="223" spans="1:6" x14ac:dyDescent="0.3">
      <c r="A223">
        <v>39.091116</v>
      </c>
      <c r="B223">
        <v>-94.415507000000005</v>
      </c>
      <c r="C223">
        <v>44853.14</v>
      </c>
      <c r="D223">
        <v>0</v>
      </c>
      <c r="E223">
        <f t="shared" si="9"/>
        <v>1753359.29870424</v>
      </c>
      <c r="F223">
        <f t="shared" si="10"/>
        <v>-4234831.95364198</v>
      </c>
    </row>
    <row r="224" spans="1:6" x14ac:dyDescent="0.3">
      <c r="A224">
        <v>34.746481000000003</v>
      </c>
      <c r="B224">
        <v>-92.289595000000006</v>
      </c>
      <c r="C224">
        <v>44626.44</v>
      </c>
      <c r="D224">
        <v>0</v>
      </c>
      <c r="E224">
        <f t="shared" si="9"/>
        <v>1550611.7495576402</v>
      </c>
      <c r="F224">
        <f t="shared" si="10"/>
        <v>-4118556.0738918004</v>
      </c>
    </row>
    <row r="225" spans="1:6" x14ac:dyDescent="0.3">
      <c r="A225">
        <v>40.173654999999997</v>
      </c>
      <c r="B225">
        <v>-85.494140000000002</v>
      </c>
      <c r="C225">
        <v>42336</v>
      </c>
      <c r="D225">
        <v>2</v>
      </c>
      <c r="E225">
        <f t="shared" si="9"/>
        <v>1700791.8580799999</v>
      </c>
      <c r="F225">
        <f t="shared" si="10"/>
        <v>-3619479.9110400002</v>
      </c>
    </row>
    <row r="226" spans="1:6" x14ac:dyDescent="0.3">
      <c r="A226">
        <v>40.844782000000002</v>
      </c>
      <c r="B226">
        <v>-73.864827000000005</v>
      </c>
      <c r="C226">
        <v>40953.79</v>
      </c>
      <c r="D226">
        <v>2</v>
      </c>
      <c r="E226">
        <f t="shared" si="9"/>
        <v>1672748.6246237801</v>
      </c>
      <c r="F226">
        <f t="shared" si="10"/>
        <v>-3025044.6133443303</v>
      </c>
    </row>
    <row r="227" spans="1:6" x14ac:dyDescent="0.3">
      <c r="A227">
        <v>38.627003000000002</v>
      </c>
      <c r="B227">
        <v>-90.199404000000001</v>
      </c>
      <c r="C227">
        <v>40683.599999999999</v>
      </c>
      <c r="D227">
        <v>0</v>
      </c>
      <c r="E227">
        <f t="shared" si="9"/>
        <v>1571485.5392507999</v>
      </c>
      <c r="F227">
        <f t="shared" si="10"/>
        <v>-3669636.4725743998</v>
      </c>
    </row>
    <row r="228" spans="1:6" x14ac:dyDescent="0.3">
      <c r="A228">
        <v>25.986076000000001</v>
      </c>
      <c r="B228">
        <v>-80.303560000000004</v>
      </c>
      <c r="C228">
        <v>39681.199999999997</v>
      </c>
      <c r="D228">
        <v>2</v>
      </c>
      <c r="E228">
        <f t="shared" si="9"/>
        <v>1031158.6789711999</v>
      </c>
      <c r="F228">
        <f t="shared" si="10"/>
        <v>-3186541.6250720001</v>
      </c>
    </row>
    <row r="229" spans="1:6" x14ac:dyDescent="0.3">
      <c r="A229">
        <v>32.460976000000002</v>
      </c>
      <c r="B229">
        <v>-84.987708999999995</v>
      </c>
      <c r="C229">
        <v>39469.599999999999</v>
      </c>
      <c r="D229">
        <v>2</v>
      </c>
      <c r="E229">
        <f t="shared" si="9"/>
        <v>1281221.7383296001</v>
      </c>
      <c r="F229">
        <f t="shared" si="10"/>
        <v>-3354430.8791463999</v>
      </c>
    </row>
    <row r="230" spans="1:6" x14ac:dyDescent="0.3">
      <c r="A230">
        <v>35.483406000000002</v>
      </c>
      <c r="B230">
        <v>-86.460272000000003</v>
      </c>
      <c r="C230">
        <v>37654.379999999997</v>
      </c>
      <c r="D230">
        <v>0</v>
      </c>
      <c r="E230">
        <f t="shared" si="9"/>
        <v>1336105.6532182801</v>
      </c>
      <c r="F230">
        <f t="shared" si="10"/>
        <v>-3255607.9367913599</v>
      </c>
    </row>
    <row r="231" spans="1:6" x14ac:dyDescent="0.3">
      <c r="A231">
        <v>45.522632000000002</v>
      </c>
      <c r="B231">
        <v>-73.691890000000001</v>
      </c>
      <c r="C231">
        <v>35973.599999999999</v>
      </c>
      <c r="D231">
        <v>2</v>
      </c>
      <c r="E231">
        <f t="shared" si="9"/>
        <v>1637612.9545151999</v>
      </c>
      <c r="F231">
        <f t="shared" si="10"/>
        <v>-2650962.5741039999</v>
      </c>
    </row>
    <row r="232" spans="1:6" x14ac:dyDescent="0.3">
      <c r="A232">
        <v>33.322654999999997</v>
      </c>
      <c r="B232">
        <v>-81.142324000000002</v>
      </c>
      <c r="C232">
        <v>34423.040000000001</v>
      </c>
      <c r="D232">
        <v>2</v>
      </c>
      <c r="E232">
        <f t="shared" si="9"/>
        <v>1147067.0859711999</v>
      </c>
      <c r="F232">
        <f t="shared" si="10"/>
        <v>-2793165.46474496</v>
      </c>
    </row>
    <row r="233" spans="1:6" x14ac:dyDescent="0.3">
      <c r="A233">
        <v>40.728157000000003</v>
      </c>
      <c r="B233">
        <v>-74.077641999999997</v>
      </c>
      <c r="C233">
        <v>33960.120000000003</v>
      </c>
      <c r="D233">
        <v>2</v>
      </c>
      <c r="E233">
        <f t="shared" si="9"/>
        <v>1383133.0990988403</v>
      </c>
      <c r="F233">
        <f t="shared" si="10"/>
        <v>-2515685.61163704</v>
      </c>
    </row>
    <row r="234" spans="1:6" x14ac:dyDescent="0.3">
      <c r="A234">
        <v>43.728133999999997</v>
      </c>
      <c r="B234">
        <v>-79.574612000000002</v>
      </c>
      <c r="C234">
        <v>33534</v>
      </c>
      <c r="D234">
        <v>2</v>
      </c>
      <c r="E234">
        <f t="shared" si="9"/>
        <v>1466379.2455559999</v>
      </c>
      <c r="F234">
        <f t="shared" si="10"/>
        <v>-2668455.0388080003</v>
      </c>
    </row>
    <row r="235" spans="1:6" x14ac:dyDescent="0.3">
      <c r="A235">
        <v>41.934854000000001</v>
      </c>
      <c r="B235">
        <v>-87.879523000000006</v>
      </c>
      <c r="C235">
        <v>32922.5</v>
      </c>
      <c r="D235">
        <v>0</v>
      </c>
      <c r="E235">
        <f t="shared" si="9"/>
        <v>1380600.2308150001</v>
      </c>
      <c r="F235">
        <f t="shared" si="10"/>
        <v>-2893213.5959675</v>
      </c>
    </row>
    <row r="236" spans="1:6" x14ac:dyDescent="0.3">
      <c r="A236">
        <v>49.287486999999999</v>
      </c>
      <c r="B236">
        <v>-123.119646</v>
      </c>
      <c r="C236">
        <v>31786.560000000001</v>
      </c>
      <c r="D236">
        <v>3</v>
      </c>
      <c r="E236">
        <f t="shared" si="9"/>
        <v>1566679.66277472</v>
      </c>
      <c r="F236">
        <f t="shared" si="10"/>
        <v>-3913550.0147577603</v>
      </c>
    </row>
    <row r="237" spans="1:6" x14ac:dyDescent="0.3">
      <c r="A237">
        <v>40.925372000000003</v>
      </c>
      <c r="B237">
        <v>-74.276544000000001</v>
      </c>
      <c r="C237">
        <v>31096.799999999999</v>
      </c>
      <c r="D237">
        <v>2</v>
      </c>
      <c r="E237">
        <f t="shared" si="9"/>
        <v>1272648.1080096001</v>
      </c>
      <c r="F237">
        <f t="shared" si="10"/>
        <v>-2309762.8334591999</v>
      </c>
    </row>
    <row r="238" spans="1:6" x14ac:dyDescent="0.3">
      <c r="A238">
        <v>37.356816000000002</v>
      </c>
      <c r="B238">
        <v>-77.441649999999996</v>
      </c>
      <c r="C238">
        <v>30706.35</v>
      </c>
      <c r="D238">
        <v>2</v>
      </c>
      <c r="E238">
        <f t="shared" si="9"/>
        <v>1147091.4669816</v>
      </c>
      <c r="F238">
        <f t="shared" si="10"/>
        <v>-2377950.4094774998</v>
      </c>
    </row>
    <row r="239" spans="1:6" x14ac:dyDescent="0.3">
      <c r="A239">
        <v>33.635662000000004</v>
      </c>
      <c r="B239">
        <v>-96.608879999999999</v>
      </c>
      <c r="C239">
        <v>30660.84</v>
      </c>
      <c r="D239">
        <v>0</v>
      </c>
      <c r="E239">
        <f t="shared" si="9"/>
        <v>1031297.6508760802</v>
      </c>
      <c r="F239">
        <f t="shared" si="10"/>
        <v>-2962109.4122592001</v>
      </c>
    </row>
    <row r="240" spans="1:6" x14ac:dyDescent="0.3">
      <c r="A240">
        <v>44.963022000000002</v>
      </c>
      <c r="B240">
        <v>-92.964935999999994</v>
      </c>
      <c r="C240">
        <v>28871.5</v>
      </c>
      <c r="D240">
        <v>0</v>
      </c>
      <c r="E240">
        <f t="shared" si="9"/>
        <v>1298149.889673</v>
      </c>
      <c r="F240">
        <f t="shared" si="10"/>
        <v>-2684037.1497239997</v>
      </c>
    </row>
    <row r="241" spans="1:6" x14ac:dyDescent="0.3">
      <c r="A241">
        <v>45.557944999999997</v>
      </c>
      <c r="B241">
        <v>-94.163240000000002</v>
      </c>
      <c r="C241">
        <v>28054</v>
      </c>
      <c r="D241">
        <v>0</v>
      </c>
      <c r="E241">
        <f t="shared" si="9"/>
        <v>1278082.5890299999</v>
      </c>
      <c r="F241">
        <f t="shared" si="10"/>
        <v>-2641655.5349599998</v>
      </c>
    </row>
    <row r="242" spans="1:6" x14ac:dyDescent="0.3">
      <c r="A242">
        <v>35.551251000000001</v>
      </c>
      <c r="B242">
        <v>-80.406448999999995</v>
      </c>
      <c r="C242">
        <v>27896.080000000002</v>
      </c>
      <c r="D242">
        <v>2</v>
      </c>
      <c r="E242">
        <f t="shared" si="9"/>
        <v>991740.54199608008</v>
      </c>
      <c r="F242">
        <f t="shared" si="10"/>
        <v>-2243024.7338199201</v>
      </c>
    </row>
    <row r="243" spans="1:6" x14ac:dyDescent="0.3">
      <c r="A243">
        <v>41.675328</v>
      </c>
      <c r="B243">
        <v>-85.706101000000004</v>
      </c>
      <c r="C243">
        <v>22358.28</v>
      </c>
      <c r="D243">
        <v>2</v>
      </c>
      <c r="E243">
        <f t="shared" si="9"/>
        <v>931788.6525158399</v>
      </c>
      <c r="F243">
        <f t="shared" si="10"/>
        <v>-1916241.00386628</v>
      </c>
    </row>
    <row r="244" spans="1:6" x14ac:dyDescent="0.3">
      <c r="A244">
        <v>41.016029000000003</v>
      </c>
      <c r="B244">
        <v>-92.408302000000006</v>
      </c>
      <c r="C244">
        <v>26735.4</v>
      </c>
      <c r="D244">
        <v>0</v>
      </c>
      <c r="E244">
        <f t="shared" si="9"/>
        <v>1096579.9417266001</v>
      </c>
      <c r="F244">
        <f t="shared" si="10"/>
        <v>-2470572.9172908003</v>
      </c>
    </row>
    <row r="245" spans="1:6" x14ac:dyDescent="0.3">
      <c r="A245">
        <v>40.916764999999998</v>
      </c>
      <c r="B245">
        <v>-74.171811000000005</v>
      </c>
      <c r="C245">
        <v>26379.72</v>
      </c>
      <c r="D245">
        <v>2</v>
      </c>
      <c r="E245">
        <f t="shared" si="9"/>
        <v>1079372.8040058</v>
      </c>
      <c r="F245">
        <f t="shared" si="10"/>
        <v>-1956631.6060729201</v>
      </c>
    </row>
    <row r="246" spans="1:6" x14ac:dyDescent="0.3">
      <c r="A246">
        <v>41.252363000000003</v>
      </c>
      <c r="B246">
        <v>-95.997988000000007</v>
      </c>
      <c r="C246">
        <v>26000</v>
      </c>
      <c r="D246">
        <v>0</v>
      </c>
      <c r="E246">
        <f t="shared" si="9"/>
        <v>1072561.4380000001</v>
      </c>
      <c r="F246">
        <f t="shared" si="10"/>
        <v>-2495947.6880000001</v>
      </c>
    </row>
    <row r="247" spans="1:6" x14ac:dyDescent="0.3">
      <c r="A247">
        <v>44.977753</v>
      </c>
      <c r="B247">
        <v>-93.265011000000001</v>
      </c>
      <c r="C247">
        <v>24620.880000000001</v>
      </c>
      <c r="D247">
        <v>0</v>
      </c>
      <c r="E247">
        <f t="shared" si="9"/>
        <v>1107391.85928264</v>
      </c>
      <c r="F247">
        <f t="shared" si="10"/>
        <v>-2296266.6440296802</v>
      </c>
    </row>
    <row r="248" spans="1:6" x14ac:dyDescent="0.3">
      <c r="A248">
        <v>35.227086999999997</v>
      </c>
      <c r="B248">
        <v>-80.843126999999996</v>
      </c>
      <c r="C248">
        <v>24366</v>
      </c>
      <c r="D248">
        <v>2</v>
      </c>
      <c r="E248">
        <f t="shared" si="9"/>
        <v>858343.20184199989</v>
      </c>
      <c r="F248">
        <f t="shared" si="10"/>
        <v>-1969823.6324819999</v>
      </c>
    </row>
    <row r="249" spans="1:6" x14ac:dyDescent="0.3">
      <c r="A249">
        <v>27.950575000000001</v>
      </c>
      <c r="B249">
        <v>-82.457177999999999</v>
      </c>
      <c r="C249">
        <v>24151.46</v>
      </c>
      <c r="D249">
        <v>2</v>
      </c>
      <c r="E249">
        <f t="shared" si="9"/>
        <v>675047.1940895</v>
      </c>
      <c r="F249">
        <f t="shared" si="10"/>
        <v>-1991461.2361798799</v>
      </c>
    </row>
    <row r="250" spans="1:6" x14ac:dyDescent="0.3">
      <c r="A250">
        <v>30.618248000000001</v>
      </c>
      <c r="B250">
        <v>-87.753045</v>
      </c>
      <c r="C250">
        <v>23432.1</v>
      </c>
      <c r="D250">
        <v>0</v>
      </c>
      <c r="E250">
        <f t="shared" si="9"/>
        <v>717449.84896079998</v>
      </c>
      <c r="F250">
        <f t="shared" si="10"/>
        <v>-2056238.1257445</v>
      </c>
    </row>
    <row r="251" spans="1:6" x14ac:dyDescent="0.3">
      <c r="A251">
        <v>42.903948</v>
      </c>
      <c r="B251">
        <v>-78.692250999999999</v>
      </c>
      <c r="C251">
        <v>21436.799999999999</v>
      </c>
      <c r="D251">
        <v>2</v>
      </c>
      <c r="E251">
        <f t="shared" si="9"/>
        <v>919723.35248639993</v>
      </c>
      <c r="F251">
        <f t="shared" si="10"/>
        <v>-1686910.0462368</v>
      </c>
    </row>
    <row r="252" spans="1:6" x14ac:dyDescent="0.3">
      <c r="A252">
        <v>35.842297000000002</v>
      </c>
      <c r="B252">
        <v>-90.704279</v>
      </c>
      <c r="C252">
        <v>20819.5</v>
      </c>
      <c r="D252">
        <v>0</v>
      </c>
      <c r="E252">
        <f t="shared" si="9"/>
        <v>746218.7023915</v>
      </c>
      <c r="F252">
        <f t="shared" si="10"/>
        <v>-1888417.7366404999</v>
      </c>
    </row>
    <row r="253" spans="1:6" x14ac:dyDescent="0.3">
      <c r="A253">
        <v>33.988717000000001</v>
      </c>
      <c r="B253">
        <v>-83.897957000000005</v>
      </c>
      <c r="C253">
        <v>20737.48</v>
      </c>
      <c r="D253">
        <v>2</v>
      </c>
      <c r="E253">
        <f t="shared" si="9"/>
        <v>704840.33901315997</v>
      </c>
      <c r="F253">
        <f t="shared" si="10"/>
        <v>-1739832.20532836</v>
      </c>
    </row>
    <row r="254" spans="1:6" x14ac:dyDescent="0.3">
      <c r="A254">
        <v>33.622053999999999</v>
      </c>
      <c r="B254">
        <v>-84.369091999999995</v>
      </c>
      <c r="C254">
        <v>20345.099999999999</v>
      </c>
      <c r="D254">
        <v>2</v>
      </c>
      <c r="E254">
        <f t="shared" si="9"/>
        <v>684044.05083539989</v>
      </c>
      <c r="F254">
        <f t="shared" si="10"/>
        <v>-1716497.6136491997</v>
      </c>
    </row>
    <row r="255" spans="1:6" x14ac:dyDescent="0.3">
      <c r="A255">
        <v>32.766795999999999</v>
      </c>
      <c r="B255">
        <v>-96.599159</v>
      </c>
      <c r="C255">
        <v>19963.849999999999</v>
      </c>
      <c r="D255">
        <v>0</v>
      </c>
      <c r="E255">
        <f t="shared" si="9"/>
        <v>654151.40032459993</v>
      </c>
      <c r="F255">
        <f t="shared" si="10"/>
        <v>-1928491.1204021499</v>
      </c>
    </row>
    <row r="256" spans="1:6" x14ac:dyDescent="0.3">
      <c r="A256">
        <v>42.433425999999997</v>
      </c>
      <c r="B256">
        <v>-71.607844999999998</v>
      </c>
      <c r="C256">
        <v>19958</v>
      </c>
      <c r="D256">
        <v>2</v>
      </c>
      <c r="E256">
        <f t="shared" si="9"/>
        <v>846886.316108</v>
      </c>
      <c r="F256">
        <f t="shared" si="10"/>
        <v>-1429149.37051</v>
      </c>
    </row>
    <row r="257" spans="1:6" x14ac:dyDescent="0.3">
      <c r="A257">
        <v>38.713107000000001</v>
      </c>
      <c r="B257">
        <v>-90.429839999999999</v>
      </c>
      <c r="C257">
        <v>19944.3</v>
      </c>
      <c r="D257">
        <v>0</v>
      </c>
      <c r="E257">
        <f t="shared" si="9"/>
        <v>772105.81994009996</v>
      </c>
      <c r="F257">
        <f t="shared" si="10"/>
        <v>-1803559.8579119998</v>
      </c>
    </row>
    <row r="258" spans="1:6" x14ac:dyDescent="0.3">
      <c r="A258">
        <v>36.112478000000003</v>
      </c>
      <c r="B258">
        <v>-80.015112000000002</v>
      </c>
      <c r="C258">
        <v>19110.599999999999</v>
      </c>
      <c r="D258">
        <v>2</v>
      </c>
      <c r="E258">
        <f t="shared" si="9"/>
        <v>690131.12206680002</v>
      </c>
      <c r="F258">
        <f t="shared" si="10"/>
        <v>-1529136.7993872</v>
      </c>
    </row>
    <row r="259" spans="1:6" x14ac:dyDescent="0.3">
      <c r="A259">
        <v>34.195399999999999</v>
      </c>
      <c r="B259">
        <v>-82.161788000000001</v>
      </c>
      <c r="C259">
        <v>18804.59</v>
      </c>
      <c r="D259">
        <v>2</v>
      </c>
      <c r="E259">
        <f t="shared" ref="E259:E322" si="11">C259*A259</f>
        <v>643030.47688600002</v>
      </c>
      <c r="F259">
        <f t="shared" ref="F259:F322" si="12">C259*B259</f>
        <v>-1545018.7370069199</v>
      </c>
    </row>
    <row r="260" spans="1:6" x14ac:dyDescent="0.3">
      <c r="A260">
        <v>39.099727000000001</v>
      </c>
      <c r="B260">
        <v>-94.578567000000007</v>
      </c>
      <c r="C260">
        <v>18428.64</v>
      </c>
      <c r="D260">
        <v>0</v>
      </c>
      <c r="E260">
        <f t="shared" si="11"/>
        <v>720554.79298128001</v>
      </c>
      <c r="F260">
        <f t="shared" si="12"/>
        <v>-1742954.3629588801</v>
      </c>
    </row>
    <row r="261" spans="1:6" x14ac:dyDescent="0.3">
      <c r="A261">
        <v>34.806553000000001</v>
      </c>
      <c r="B261">
        <v>-78.971141000000003</v>
      </c>
      <c r="C261">
        <v>18426</v>
      </c>
      <c r="D261">
        <v>2</v>
      </c>
      <c r="E261">
        <f t="shared" si="11"/>
        <v>641345.54557800002</v>
      </c>
      <c r="F261">
        <f t="shared" si="12"/>
        <v>-1455122.244066</v>
      </c>
    </row>
    <row r="262" spans="1:6" x14ac:dyDescent="0.3">
      <c r="A262">
        <v>41.955030000000001</v>
      </c>
      <c r="B262">
        <v>-87.940066000000002</v>
      </c>
      <c r="C262">
        <v>17875</v>
      </c>
      <c r="D262">
        <v>0</v>
      </c>
      <c r="E262">
        <f t="shared" si="11"/>
        <v>749946.16125</v>
      </c>
      <c r="F262">
        <f t="shared" si="12"/>
        <v>-1571928.6797500001</v>
      </c>
    </row>
    <row r="263" spans="1:6" x14ac:dyDescent="0.3">
      <c r="A263">
        <v>35.467559999999999</v>
      </c>
      <c r="B263">
        <v>-97.516428000000005</v>
      </c>
      <c r="C263">
        <v>17700</v>
      </c>
      <c r="D263">
        <v>0</v>
      </c>
      <c r="E263">
        <f t="shared" si="11"/>
        <v>627775.81200000003</v>
      </c>
      <c r="F263">
        <f t="shared" si="12"/>
        <v>-1726040.7756000001</v>
      </c>
    </row>
    <row r="264" spans="1:6" x14ac:dyDescent="0.3">
      <c r="A264">
        <v>43.323892000000001</v>
      </c>
      <c r="B264">
        <v>-88.166759999999996</v>
      </c>
      <c r="C264">
        <v>17011.2</v>
      </c>
      <c r="D264">
        <v>0</v>
      </c>
      <c r="E264">
        <f t="shared" si="11"/>
        <v>736991.39159040002</v>
      </c>
      <c r="F264">
        <f t="shared" si="12"/>
        <v>-1499822.3877119999</v>
      </c>
    </row>
    <row r="265" spans="1:6" x14ac:dyDescent="0.3">
      <c r="A265">
        <v>40.695504</v>
      </c>
      <c r="B265">
        <v>-74.228733000000005</v>
      </c>
      <c r="C265">
        <v>15870.26</v>
      </c>
      <c r="D265">
        <v>2</v>
      </c>
      <c r="E265">
        <f t="shared" si="11"/>
        <v>645848.22931104002</v>
      </c>
      <c r="F265">
        <f t="shared" si="12"/>
        <v>-1178029.2921805801</v>
      </c>
    </row>
    <row r="266" spans="1:6" x14ac:dyDescent="0.3">
      <c r="A266">
        <v>40.506771999999998</v>
      </c>
      <c r="B266">
        <v>-74.265422999999998</v>
      </c>
      <c r="C266">
        <v>15120</v>
      </c>
      <c r="D266">
        <v>2</v>
      </c>
      <c r="E266">
        <f t="shared" si="11"/>
        <v>612462.39263999998</v>
      </c>
      <c r="F266">
        <f t="shared" si="12"/>
        <v>-1122893.19576</v>
      </c>
    </row>
    <row r="267" spans="1:6" x14ac:dyDescent="0.3">
      <c r="A267">
        <v>25.761679999999998</v>
      </c>
      <c r="B267">
        <v>-80.191789999999997</v>
      </c>
      <c r="C267">
        <v>15120</v>
      </c>
      <c r="D267">
        <v>2</v>
      </c>
      <c r="E267">
        <f t="shared" si="11"/>
        <v>389516.60159999999</v>
      </c>
      <c r="F267">
        <f t="shared" si="12"/>
        <v>-1212499.8647999999</v>
      </c>
    </row>
    <row r="268" spans="1:6" x14ac:dyDescent="0.3">
      <c r="A268">
        <v>42.610647999999998</v>
      </c>
      <c r="B268">
        <v>-71.234224999999995</v>
      </c>
      <c r="C268">
        <v>15079</v>
      </c>
      <c r="D268">
        <v>2</v>
      </c>
      <c r="E268">
        <f t="shared" si="11"/>
        <v>642525.96119199996</v>
      </c>
      <c r="F268">
        <f t="shared" si="12"/>
        <v>-1074140.8787749999</v>
      </c>
    </row>
    <row r="269" spans="1:6" x14ac:dyDescent="0.3">
      <c r="A269">
        <v>39.768402999999999</v>
      </c>
      <c r="B269">
        <v>-86.158068</v>
      </c>
      <c r="C269">
        <v>13935.6</v>
      </c>
      <c r="D269">
        <v>0</v>
      </c>
      <c r="E269">
        <f t="shared" si="11"/>
        <v>554196.55684680003</v>
      </c>
      <c r="F269">
        <f t="shared" si="12"/>
        <v>-1200664.3724207999</v>
      </c>
    </row>
    <row r="270" spans="1:6" x14ac:dyDescent="0.3">
      <c r="A270">
        <v>38.769917999999997</v>
      </c>
      <c r="B270">
        <v>-90.466750000000005</v>
      </c>
      <c r="C270">
        <v>12447.68</v>
      </c>
      <c r="D270">
        <v>0</v>
      </c>
      <c r="E270">
        <f t="shared" si="11"/>
        <v>482595.53289023996</v>
      </c>
      <c r="F270">
        <f t="shared" si="12"/>
        <v>-1126101.1546400001</v>
      </c>
    </row>
    <row r="271" spans="1:6" x14ac:dyDescent="0.3">
      <c r="A271">
        <v>25.761679999999998</v>
      </c>
      <c r="B271">
        <v>-80.191789999999997</v>
      </c>
      <c r="C271">
        <v>12320</v>
      </c>
      <c r="D271">
        <v>2</v>
      </c>
      <c r="E271">
        <f t="shared" si="11"/>
        <v>317383.89759999997</v>
      </c>
      <c r="F271">
        <f t="shared" si="12"/>
        <v>-987962.85279999999</v>
      </c>
    </row>
    <row r="272" spans="1:6" x14ac:dyDescent="0.3">
      <c r="A272">
        <v>40.840378000000001</v>
      </c>
      <c r="B272">
        <v>-74.090697000000006</v>
      </c>
      <c r="C272">
        <v>11869.8</v>
      </c>
      <c r="D272">
        <v>2</v>
      </c>
      <c r="E272">
        <f t="shared" si="11"/>
        <v>484767.11878439999</v>
      </c>
      <c r="F272">
        <f t="shared" si="12"/>
        <v>-879441.75525060005</v>
      </c>
    </row>
    <row r="273" spans="1:6" x14ac:dyDescent="0.3">
      <c r="A273">
        <v>42.584743000000003</v>
      </c>
      <c r="B273">
        <v>-87.821185</v>
      </c>
      <c r="C273">
        <v>11709.68</v>
      </c>
      <c r="D273">
        <v>0</v>
      </c>
      <c r="E273">
        <f t="shared" si="11"/>
        <v>498653.71341224003</v>
      </c>
      <c r="F273">
        <f t="shared" si="12"/>
        <v>-1028357.9735708</v>
      </c>
    </row>
    <row r="274" spans="1:6" x14ac:dyDescent="0.3">
      <c r="A274">
        <v>42.682789</v>
      </c>
      <c r="B274">
        <v>-89.018721999999997</v>
      </c>
      <c r="C274">
        <v>11703.8</v>
      </c>
      <c r="D274">
        <v>0</v>
      </c>
      <c r="E274">
        <f t="shared" si="11"/>
        <v>499550.82589819998</v>
      </c>
      <c r="F274">
        <f t="shared" si="12"/>
        <v>-1041857.3185435999</v>
      </c>
    </row>
    <row r="275" spans="1:6" x14ac:dyDescent="0.3">
      <c r="A275">
        <v>25.761679999999998</v>
      </c>
      <c r="B275">
        <v>-80.191789999999997</v>
      </c>
      <c r="C275">
        <v>11278.78</v>
      </c>
      <c r="D275">
        <v>2</v>
      </c>
      <c r="E275">
        <f t="shared" si="11"/>
        <v>290560.32115039998</v>
      </c>
      <c r="F275">
        <f t="shared" si="12"/>
        <v>-904465.55721620005</v>
      </c>
    </row>
    <row r="276" spans="1:6" x14ac:dyDescent="0.3">
      <c r="A276">
        <v>18.444247000000001</v>
      </c>
      <c r="B276">
        <v>-66.646406999999996</v>
      </c>
      <c r="C276">
        <v>10712</v>
      </c>
      <c r="D276">
        <v>2</v>
      </c>
      <c r="E276">
        <f t="shared" si="11"/>
        <v>197574.77386400002</v>
      </c>
      <c r="F276">
        <f t="shared" si="12"/>
        <v>-713916.31178400002</v>
      </c>
    </row>
    <row r="277" spans="1:6" x14ac:dyDescent="0.3">
      <c r="A277">
        <v>36.072634999999998</v>
      </c>
      <c r="B277">
        <v>-79.791974999999994</v>
      </c>
      <c r="C277">
        <v>25595949.010000002</v>
      </c>
      <c r="D277">
        <v>2</v>
      </c>
      <c r="E277">
        <f t="shared" si="11"/>
        <v>923313326.11634135</v>
      </c>
      <c r="F277">
        <f t="shared" si="12"/>
        <v>-2042351323.5071948</v>
      </c>
    </row>
    <row r="278" spans="1:6" x14ac:dyDescent="0.3">
      <c r="A278">
        <v>34.362315000000002</v>
      </c>
      <c r="B278">
        <v>-92.812945999999997</v>
      </c>
      <c r="C278">
        <v>11740552.85</v>
      </c>
      <c r="D278">
        <v>0</v>
      </c>
      <c r="E278">
        <f t="shared" si="11"/>
        <v>403432575.30584776</v>
      </c>
      <c r="F278">
        <f t="shared" si="12"/>
        <v>-1089675297.677196</v>
      </c>
    </row>
    <row r="279" spans="1:6" x14ac:dyDescent="0.3">
      <c r="A279">
        <v>37.386882999999997</v>
      </c>
      <c r="B279">
        <v>-120.723533</v>
      </c>
      <c r="C279">
        <v>5169917.7889999999</v>
      </c>
      <c r="D279">
        <v>3</v>
      </c>
      <c r="E279">
        <f t="shared" si="11"/>
        <v>193287111.49696168</v>
      </c>
      <c r="F279">
        <f t="shared" si="12"/>
        <v>-624130740.80762851</v>
      </c>
    </row>
    <row r="280" spans="1:6" x14ac:dyDescent="0.3">
      <c r="A280">
        <v>34.737063999999997</v>
      </c>
      <c r="B280">
        <v>-82.254283000000001</v>
      </c>
      <c r="C280">
        <v>3730732.1320000002</v>
      </c>
      <c r="D280">
        <v>2</v>
      </c>
      <c r="E280">
        <f t="shared" si="11"/>
        <v>129594680.83614044</v>
      </c>
      <c r="F280">
        <f t="shared" si="12"/>
        <v>-306868696.58272135</v>
      </c>
    </row>
    <row r="281" spans="1:6" x14ac:dyDescent="0.3">
      <c r="A281">
        <v>36.323107</v>
      </c>
      <c r="B281">
        <v>-86.713329999999999</v>
      </c>
      <c r="C281">
        <v>3068147.18</v>
      </c>
      <c r="D281">
        <v>0</v>
      </c>
      <c r="E281">
        <f t="shared" si="11"/>
        <v>111444638.31088826</v>
      </c>
      <c r="F281">
        <f t="shared" si="12"/>
        <v>-266049258.90790942</v>
      </c>
    </row>
    <row r="282" spans="1:6" x14ac:dyDescent="0.3">
      <c r="A282">
        <v>39.345466999999999</v>
      </c>
      <c r="B282">
        <v>-84.560319000000007</v>
      </c>
      <c r="C282">
        <v>2330001.44</v>
      </c>
      <c r="D282">
        <v>2</v>
      </c>
      <c r="E282">
        <f t="shared" si="11"/>
        <v>91674994.767472476</v>
      </c>
      <c r="F282">
        <f t="shared" si="12"/>
        <v>-197025665.03685936</v>
      </c>
    </row>
    <row r="283" spans="1:6" x14ac:dyDescent="0.3">
      <c r="A283">
        <v>40.728157000000003</v>
      </c>
      <c r="B283">
        <v>-74.077641999999997</v>
      </c>
      <c r="C283">
        <v>2057109.66</v>
      </c>
      <c r="D283">
        <v>2</v>
      </c>
      <c r="E283">
        <f t="shared" si="11"/>
        <v>83782285.198696628</v>
      </c>
      <c r="F283">
        <f t="shared" si="12"/>
        <v>-152385832.94822171</v>
      </c>
    </row>
    <row r="284" spans="1:6" x14ac:dyDescent="0.3">
      <c r="A284">
        <v>38.360674000000003</v>
      </c>
      <c r="B284">
        <v>-75.599368999999996</v>
      </c>
      <c r="C284">
        <v>1774101.44</v>
      </c>
      <c r="D284">
        <v>2</v>
      </c>
      <c r="E284">
        <f t="shared" si="11"/>
        <v>68055726.982770562</v>
      </c>
      <c r="F284">
        <f t="shared" si="12"/>
        <v>-134120949.40599135</v>
      </c>
    </row>
    <row r="285" spans="1:6" x14ac:dyDescent="0.3">
      <c r="A285">
        <v>42.433425999999997</v>
      </c>
      <c r="B285">
        <v>-71.607844999999998</v>
      </c>
      <c r="C285">
        <v>1486602.308</v>
      </c>
      <c r="D285">
        <v>2</v>
      </c>
      <c r="E285">
        <f t="shared" si="11"/>
        <v>63081629.027947202</v>
      </c>
      <c r="F285">
        <f t="shared" si="12"/>
        <v>-106452387.64790626</v>
      </c>
    </row>
    <row r="286" spans="1:6" x14ac:dyDescent="0.3">
      <c r="A286">
        <v>41.43533</v>
      </c>
      <c r="B286">
        <v>-81.657349999999994</v>
      </c>
      <c r="C286">
        <v>1330436.8400000001</v>
      </c>
      <c r="D286">
        <v>2</v>
      </c>
      <c r="E286">
        <f t="shared" si="11"/>
        <v>55127089.509557202</v>
      </c>
      <c r="F286">
        <f t="shared" si="12"/>
        <v>-108639946.69677401</v>
      </c>
    </row>
    <row r="287" spans="1:6" x14ac:dyDescent="0.3">
      <c r="A287">
        <v>44.475883000000003</v>
      </c>
      <c r="B287">
        <v>-73.212072000000006</v>
      </c>
      <c r="C287">
        <v>1303420.26</v>
      </c>
      <c r="D287">
        <v>2</v>
      </c>
      <c r="E287">
        <f t="shared" si="11"/>
        <v>57970766.983589582</v>
      </c>
      <c r="F287">
        <f t="shared" si="12"/>
        <v>-95426097.921378732</v>
      </c>
    </row>
    <row r="288" spans="1:6" x14ac:dyDescent="0.3">
      <c r="A288">
        <v>38.460391999999999</v>
      </c>
      <c r="B288">
        <v>-75.220743999999996</v>
      </c>
      <c r="C288">
        <v>1297764.1200000001</v>
      </c>
      <c r="D288">
        <v>2</v>
      </c>
      <c r="E288">
        <f t="shared" si="11"/>
        <v>49912516.778735042</v>
      </c>
      <c r="F288">
        <f t="shared" si="12"/>
        <v>-97618782.64290528</v>
      </c>
    </row>
    <row r="289" spans="1:6" x14ac:dyDescent="0.3">
      <c r="A289">
        <v>28.039465</v>
      </c>
      <c r="B289">
        <v>-81.949804</v>
      </c>
      <c r="C289">
        <v>1254600</v>
      </c>
      <c r="D289">
        <v>2</v>
      </c>
      <c r="E289">
        <f t="shared" si="11"/>
        <v>35178312.788999997</v>
      </c>
      <c r="F289">
        <f t="shared" si="12"/>
        <v>-102814224.0984</v>
      </c>
    </row>
    <row r="290" spans="1:6" x14ac:dyDescent="0.3">
      <c r="A290">
        <v>33.425510000000003</v>
      </c>
      <c r="B290">
        <v>-111.940005</v>
      </c>
      <c r="C290">
        <v>1244729.04</v>
      </c>
      <c r="D290">
        <v>3</v>
      </c>
      <c r="E290">
        <f t="shared" si="11"/>
        <v>41605702.973810405</v>
      </c>
      <c r="F290">
        <f t="shared" si="12"/>
        <v>-139334974.96124521</v>
      </c>
    </row>
    <row r="291" spans="1:6" x14ac:dyDescent="0.3">
      <c r="A291">
        <v>40.518715</v>
      </c>
      <c r="B291">
        <v>-74.412094999999994</v>
      </c>
      <c r="C291">
        <v>798045.79599999997</v>
      </c>
      <c r="D291">
        <v>2</v>
      </c>
      <c r="E291">
        <f t="shared" si="11"/>
        <v>32335790.165072139</v>
      </c>
      <c r="F291">
        <f t="shared" si="12"/>
        <v>-59384259.586302616</v>
      </c>
    </row>
    <row r="292" spans="1:6" x14ac:dyDescent="0.3">
      <c r="A292">
        <v>29.187199</v>
      </c>
      <c r="B292">
        <v>-82.140091999999996</v>
      </c>
      <c r="C292">
        <v>791848.88</v>
      </c>
      <c r="D292">
        <v>2</v>
      </c>
      <c r="E292">
        <f t="shared" si="11"/>
        <v>23111850.838487118</v>
      </c>
      <c r="F292">
        <f t="shared" si="12"/>
        <v>-65042539.853296958</v>
      </c>
    </row>
    <row r="293" spans="1:6" x14ac:dyDescent="0.3">
      <c r="A293">
        <v>41.252363000000003</v>
      </c>
      <c r="B293">
        <v>-95.997988000000007</v>
      </c>
      <c r="C293">
        <v>724010.46</v>
      </c>
      <c r="D293">
        <v>0</v>
      </c>
      <c r="E293">
        <f t="shared" si="11"/>
        <v>29867142.311716981</v>
      </c>
      <c r="F293">
        <f t="shared" si="12"/>
        <v>-69503547.450954482</v>
      </c>
    </row>
    <row r="294" spans="1:6" x14ac:dyDescent="0.3">
      <c r="A294">
        <v>40.378996000000001</v>
      </c>
      <c r="B294">
        <v>-74.546543999999997</v>
      </c>
      <c r="C294">
        <v>706820.4</v>
      </c>
      <c r="D294">
        <v>2</v>
      </c>
      <c r="E294">
        <f t="shared" si="11"/>
        <v>28540698.104318403</v>
      </c>
      <c r="F294">
        <f t="shared" si="12"/>
        <v>-52691018.048697598</v>
      </c>
    </row>
    <row r="295" spans="1:6" x14ac:dyDescent="0.3">
      <c r="A295">
        <v>34.991858999999998</v>
      </c>
      <c r="B295">
        <v>-90.002296000000001</v>
      </c>
      <c r="C295">
        <v>706034.76</v>
      </c>
      <c r="D295">
        <v>0</v>
      </c>
      <c r="E295">
        <f t="shared" si="11"/>
        <v>24705468.77101884</v>
      </c>
      <c r="F295">
        <f t="shared" si="12"/>
        <v>-63544749.45580896</v>
      </c>
    </row>
    <row r="296" spans="1:6" x14ac:dyDescent="0.3">
      <c r="A296">
        <v>46.820141999999997</v>
      </c>
      <c r="B296">
        <v>-71.260833000000005</v>
      </c>
      <c r="C296">
        <v>696874</v>
      </c>
      <c r="D296">
        <v>2</v>
      </c>
      <c r="E296">
        <f t="shared" si="11"/>
        <v>32627739.636107996</v>
      </c>
      <c r="F296">
        <f t="shared" si="12"/>
        <v>-49659821.736042</v>
      </c>
    </row>
    <row r="297" spans="1:6" x14ac:dyDescent="0.3">
      <c r="A297">
        <v>45.498564000000002</v>
      </c>
      <c r="B297">
        <v>-73.749757000000002</v>
      </c>
      <c r="C297">
        <v>671732.8</v>
      </c>
      <c r="D297">
        <v>2</v>
      </c>
      <c r="E297">
        <f t="shared" si="11"/>
        <v>30562877.791699205</v>
      </c>
      <c r="F297">
        <f t="shared" si="12"/>
        <v>-49540130.768929608</v>
      </c>
    </row>
    <row r="298" spans="1:6" x14ac:dyDescent="0.3">
      <c r="A298">
        <v>45.498564000000002</v>
      </c>
      <c r="B298">
        <v>-73.749757000000002</v>
      </c>
      <c r="C298">
        <v>663619.74979999999</v>
      </c>
      <c r="D298">
        <v>2</v>
      </c>
      <c r="E298">
        <f t="shared" si="11"/>
        <v>30193745.657939289</v>
      </c>
      <c r="F298">
        <f t="shared" si="12"/>
        <v>-48941795.288150802</v>
      </c>
    </row>
    <row r="299" spans="1:6" x14ac:dyDescent="0.3">
      <c r="A299">
        <v>33.793995000000002</v>
      </c>
      <c r="B299">
        <v>-84.660489999999996</v>
      </c>
      <c r="C299">
        <v>658238.96</v>
      </c>
      <c r="D299">
        <v>2</v>
      </c>
      <c r="E299">
        <f t="shared" si="11"/>
        <v>22244524.123045199</v>
      </c>
      <c r="F299">
        <f t="shared" si="12"/>
        <v>-55726832.890690394</v>
      </c>
    </row>
    <row r="300" spans="1:6" x14ac:dyDescent="0.3">
      <c r="A300">
        <v>40.501441</v>
      </c>
      <c r="B300">
        <v>-78.636725999999996</v>
      </c>
      <c r="C300">
        <v>649500.02</v>
      </c>
      <c r="D300">
        <v>2</v>
      </c>
      <c r="E300">
        <f t="shared" si="11"/>
        <v>26305686.73952882</v>
      </c>
      <c r="F300">
        <f t="shared" si="12"/>
        <v>-51074555.10973452</v>
      </c>
    </row>
    <row r="301" spans="1:6" x14ac:dyDescent="0.3">
      <c r="A301">
        <v>42.514457</v>
      </c>
      <c r="B301">
        <v>-83.014652999999996</v>
      </c>
      <c r="C301">
        <v>630228.72</v>
      </c>
      <c r="D301">
        <v>2</v>
      </c>
      <c r="E301">
        <f t="shared" si="11"/>
        <v>26793831.816605039</v>
      </c>
      <c r="F301">
        <f t="shared" si="12"/>
        <v>-52318218.501434155</v>
      </c>
    </row>
    <row r="302" spans="1:6" x14ac:dyDescent="0.3">
      <c r="A302">
        <v>38.627003000000002</v>
      </c>
      <c r="B302">
        <v>-90.199404000000001</v>
      </c>
      <c r="C302">
        <v>603583.02</v>
      </c>
      <c r="D302">
        <v>0</v>
      </c>
      <c r="E302">
        <f t="shared" si="11"/>
        <v>23314603.124289062</v>
      </c>
      <c r="F302">
        <f t="shared" si="12"/>
        <v>-54442828.668520086</v>
      </c>
    </row>
    <row r="303" spans="1:6" x14ac:dyDescent="0.3">
      <c r="A303">
        <v>47.203156999999997</v>
      </c>
      <c r="B303">
        <v>-122.240397</v>
      </c>
      <c r="C303">
        <v>571984.92000000004</v>
      </c>
      <c r="D303">
        <v>3</v>
      </c>
      <c r="E303">
        <f t="shared" si="11"/>
        <v>26999493.980392441</v>
      </c>
      <c r="F303">
        <f t="shared" si="12"/>
        <v>-69919663.698813245</v>
      </c>
    </row>
    <row r="304" spans="1:6" x14ac:dyDescent="0.3">
      <c r="A304">
        <v>33.836593000000001</v>
      </c>
      <c r="B304">
        <v>-117.91430099999999</v>
      </c>
      <c r="C304">
        <v>546642.91200000001</v>
      </c>
      <c r="D304">
        <v>3</v>
      </c>
      <c r="E304">
        <f t="shared" si="11"/>
        <v>18496533.729678817</v>
      </c>
      <c r="F304">
        <f t="shared" si="12"/>
        <v>-64457016.865084514</v>
      </c>
    </row>
    <row r="305" spans="1:6" x14ac:dyDescent="0.3">
      <c r="A305">
        <v>19.282609999999998</v>
      </c>
      <c r="B305">
        <v>-99.655664999999999</v>
      </c>
      <c r="C305">
        <v>546126.32999999996</v>
      </c>
      <c r="D305">
        <v>0</v>
      </c>
      <c r="E305">
        <f t="shared" si="11"/>
        <v>10530741.032121299</v>
      </c>
      <c r="F305">
        <f t="shared" si="12"/>
        <v>-54424582.590159446</v>
      </c>
    </row>
    <row r="306" spans="1:6" x14ac:dyDescent="0.3">
      <c r="A306">
        <v>43.038902999999998</v>
      </c>
      <c r="B306">
        <v>-87.906474000000003</v>
      </c>
      <c r="C306">
        <v>513499.12</v>
      </c>
      <c r="D306">
        <v>0</v>
      </c>
      <c r="E306">
        <f t="shared" si="11"/>
        <v>22100438.81626536</v>
      </c>
      <c r="F306">
        <f t="shared" si="12"/>
        <v>-45139897.041302882</v>
      </c>
    </row>
    <row r="307" spans="1:6" x14ac:dyDescent="0.3">
      <c r="A307">
        <v>47.380934000000003</v>
      </c>
      <c r="B307">
        <v>-122.234843</v>
      </c>
      <c r="C307">
        <v>486650.49599999998</v>
      </c>
      <c r="D307">
        <v>3</v>
      </c>
      <c r="E307">
        <f t="shared" si="11"/>
        <v>23057955.032043263</v>
      </c>
      <c r="F307">
        <f t="shared" si="12"/>
        <v>-59485646.974432126</v>
      </c>
    </row>
    <row r="308" spans="1:6" x14ac:dyDescent="0.3">
      <c r="A308">
        <v>39.952584000000002</v>
      </c>
      <c r="B308">
        <v>-75.165222</v>
      </c>
      <c r="C308">
        <v>474679.95600000001</v>
      </c>
      <c r="D308">
        <v>2</v>
      </c>
      <c r="E308">
        <f t="shared" si="11"/>
        <v>18964690.815206304</v>
      </c>
      <c r="F308">
        <f t="shared" si="12"/>
        <v>-35679424.271690235</v>
      </c>
    </row>
    <row r="309" spans="1:6" x14ac:dyDescent="0.3">
      <c r="A309">
        <v>49.283763</v>
      </c>
      <c r="B309">
        <v>-122.793206</v>
      </c>
      <c r="C309">
        <v>456271.84</v>
      </c>
      <c r="D309">
        <v>3</v>
      </c>
      <c r="E309">
        <f t="shared" si="11"/>
        <v>22486793.22613392</v>
      </c>
      <c r="F309">
        <f t="shared" si="12"/>
        <v>-56027082.041119039</v>
      </c>
    </row>
    <row r="310" spans="1:6" x14ac:dyDescent="0.3">
      <c r="A310">
        <v>46.087817000000001</v>
      </c>
      <c r="B310">
        <v>-64.778231000000005</v>
      </c>
      <c r="C310">
        <v>446601.1</v>
      </c>
      <c r="D310">
        <v>2</v>
      </c>
      <c r="E310">
        <f t="shared" si="11"/>
        <v>20582869.768798698</v>
      </c>
      <c r="F310">
        <f t="shared" si="12"/>
        <v>-28930029.2206541</v>
      </c>
    </row>
    <row r="311" spans="1:6" x14ac:dyDescent="0.3">
      <c r="A311">
        <v>38.627003000000002</v>
      </c>
      <c r="B311">
        <v>-90.199404000000001</v>
      </c>
      <c r="C311">
        <v>439987.20000000001</v>
      </c>
      <c r="D311">
        <v>0</v>
      </c>
      <c r="E311">
        <f t="shared" si="11"/>
        <v>16995386.8943616</v>
      </c>
      <c r="F311">
        <f t="shared" si="12"/>
        <v>-39686583.207628801</v>
      </c>
    </row>
    <row r="312" spans="1:6" x14ac:dyDescent="0.3">
      <c r="A312">
        <v>53.570858999999999</v>
      </c>
      <c r="B312">
        <v>-113.522812</v>
      </c>
      <c r="C312">
        <v>430792.5</v>
      </c>
      <c r="D312">
        <v>3</v>
      </c>
      <c r="E312">
        <f t="shared" si="11"/>
        <v>23077924.275757499</v>
      </c>
      <c r="F312">
        <f t="shared" si="12"/>
        <v>-48904775.988509998</v>
      </c>
    </row>
    <row r="313" spans="1:6" x14ac:dyDescent="0.3">
      <c r="A313">
        <v>34.746481000000003</v>
      </c>
      <c r="B313">
        <v>-92.289595000000006</v>
      </c>
      <c r="C313">
        <v>409875.84</v>
      </c>
      <c r="D313">
        <v>0</v>
      </c>
      <c r="E313">
        <f t="shared" si="11"/>
        <v>14241743.086919041</v>
      </c>
      <c r="F313">
        <f t="shared" si="12"/>
        <v>-37827275.273884803</v>
      </c>
    </row>
    <row r="314" spans="1:6" x14ac:dyDescent="0.3">
      <c r="A314">
        <v>39.768402999999999</v>
      </c>
      <c r="B314">
        <v>-86.158068</v>
      </c>
      <c r="C314">
        <v>404377.06199999998</v>
      </c>
      <c r="D314">
        <v>0</v>
      </c>
      <c r="E314">
        <f t="shared" si="11"/>
        <v>16081429.965571985</v>
      </c>
      <c r="F314">
        <f t="shared" si="12"/>
        <v>-34840346.40543621</v>
      </c>
    </row>
    <row r="315" spans="1:6" x14ac:dyDescent="0.3">
      <c r="A315">
        <v>48.610100000000003</v>
      </c>
      <c r="B315">
        <v>1.6769000000000001</v>
      </c>
      <c r="C315">
        <v>403913.55200000003</v>
      </c>
      <c r="D315">
        <v>4</v>
      </c>
      <c r="E315">
        <f t="shared" si="11"/>
        <v>19634278.154075202</v>
      </c>
      <c r="F315">
        <f t="shared" si="12"/>
        <v>677322.6353488001</v>
      </c>
    </row>
    <row r="316" spans="1:6" x14ac:dyDescent="0.3">
      <c r="A316">
        <v>25.840653</v>
      </c>
      <c r="B316">
        <v>-80.326440000000005</v>
      </c>
      <c r="C316">
        <v>402919.2</v>
      </c>
      <c r="D316">
        <v>2</v>
      </c>
      <c r="E316">
        <f t="shared" si="11"/>
        <v>10411695.2342376</v>
      </c>
      <c r="F316">
        <f t="shared" si="12"/>
        <v>-32365064.943648003</v>
      </c>
    </row>
    <row r="317" spans="1:6" x14ac:dyDescent="0.3">
      <c r="A317">
        <v>35.116813</v>
      </c>
      <c r="B317">
        <v>-80.723680000000002</v>
      </c>
      <c r="C317">
        <v>402555.76</v>
      </c>
      <c r="D317">
        <v>2</v>
      </c>
      <c r="E317">
        <f t="shared" si="11"/>
        <v>14136475.34599288</v>
      </c>
      <c r="F317">
        <f t="shared" si="12"/>
        <v>-32495782.352396801</v>
      </c>
    </row>
    <row r="318" spans="1:6" x14ac:dyDescent="0.3">
      <c r="A318">
        <v>45.072463999999997</v>
      </c>
      <c r="B318">
        <v>-93.455787999999998</v>
      </c>
      <c r="C318">
        <v>397962.67599999998</v>
      </c>
      <c r="D318">
        <v>0</v>
      </c>
      <c r="E318">
        <f t="shared" si="11"/>
        <v>17937158.387353662</v>
      </c>
      <c r="F318">
        <f t="shared" si="12"/>
        <v>-37191915.480168685</v>
      </c>
    </row>
    <row r="319" spans="1:6" x14ac:dyDescent="0.3">
      <c r="A319">
        <v>29.760427</v>
      </c>
      <c r="B319">
        <v>-95.369803000000005</v>
      </c>
      <c r="C319">
        <v>391338.8</v>
      </c>
      <c r="D319">
        <v>0</v>
      </c>
      <c r="E319">
        <f t="shared" si="11"/>
        <v>11646409.789667599</v>
      </c>
      <c r="F319">
        <f t="shared" si="12"/>
        <v>-37321904.262256399</v>
      </c>
    </row>
    <row r="320" spans="1:6" x14ac:dyDescent="0.3">
      <c r="A320">
        <v>27.950575000000001</v>
      </c>
      <c r="B320">
        <v>-82.457177999999999</v>
      </c>
      <c r="C320">
        <v>390179.32</v>
      </c>
      <c r="D320">
        <v>2</v>
      </c>
      <c r="E320">
        <f t="shared" si="11"/>
        <v>10905736.347109001</v>
      </c>
      <c r="F320">
        <f t="shared" si="12"/>
        <v>-32173085.641158961</v>
      </c>
    </row>
    <row r="321" spans="1:6" x14ac:dyDescent="0.3">
      <c r="A321">
        <v>41.647531000000001</v>
      </c>
      <c r="B321">
        <v>-88.089506</v>
      </c>
      <c r="C321">
        <v>385434.72</v>
      </c>
      <c r="D321">
        <v>0</v>
      </c>
      <c r="E321">
        <f t="shared" si="11"/>
        <v>16052404.44967632</v>
      </c>
      <c r="F321">
        <f t="shared" si="12"/>
        <v>-33952754.080048315</v>
      </c>
    </row>
    <row r="322" spans="1:6" x14ac:dyDescent="0.3">
      <c r="A322">
        <v>37.739651000000002</v>
      </c>
      <c r="B322">
        <v>-121.425223</v>
      </c>
      <c r="C322">
        <v>374678.88</v>
      </c>
      <c r="D322">
        <v>3</v>
      </c>
      <c r="E322">
        <f t="shared" si="11"/>
        <v>14140250.16827088</v>
      </c>
      <c r="F322">
        <f t="shared" si="12"/>
        <v>-45495466.557390243</v>
      </c>
    </row>
    <row r="323" spans="1:6" x14ac:dyDescent="0.3">
      <c r="A323">
        <v>39.345466999999999</v>
      </c>
      <c r="B323">
        <v>-84.560319000000007</v>
      </c>
      <c r="C323">
        <v>373044.8</v>
      </c>
      <c r="D323">
        <v>2</v>
      </c>
      <c r="E323">
        <f t="shared" ref="E323:E386" si="13">C323*A323</f>
        <v>14677621.8679216</v>
      </c>
      <c r="F323">
        <f t="shared" ref="F323:F386" si="14">C323*B323</f>
        <v>-31544787.289291203</v>
      </c>
    </row>
    <row r="324" spans="1:6" x14ac:dyDescent="0.3">
      <c r="A324">
        <v>40.563122999999997</v>
      </c>
      <c r="B324">
        <v>-80.208393000000001</v>
      </c>
      <c r="C324">
        <v>371799.6</v>
      </c>
      <c r="D324">
        <v>2</v>
      </c>
      <c r="E324">
        <f t="shared" si="13"/>
        <v>15081352.906150797</v>
      </c>
      <c r="F324">
        <f t="shared" si="14"/>
        <v>-29821448.4340428</v>
      </c>
    </row>
    <row r="325" spans="1:6" x14ac:dyDescent="0.3">
      <c r="A325">
        <v>40.729402</v>
      </c>
      <c r="B325">
        <v>-73.906587999999999</v>
      </c>
      <c r="C325">
        <v>358170</v>
      </c>
      <c r="D325">
        <v>2</v>
      </c>
      <c r="E325">
        <f t="shared" si="13"/>
        <v>14588049.914340001</v>
      </c>
      <c r="F325">
        <f t="shared" si="14"/>
        <v>-26471122.62396</v>
      </c>
    </row>
    <row r="326" spans="1:6" x14ac:dyDescent="0.3">
      <c r="A326">
        <v>29.946871999999999</v>
      </c>
      <c r="B326">
        <v>-90.323134999999994</v>
      </c>
      <c r="C326">
        <v>351970.06</v>
      </c>
      <c r="D326">
        <v>0</v>
      </c>
      <c r="E326">
        <f t="shared" si="13"/>
        <v>10540402.33465232</v>
      </c>
      <c r="F326">
        <f t="shared" si="14"/>
        <v>-31791039.245338097</v>
      </c>
    </row>
    <row r="327" spans="1:6" x14ac:dyDescent="0.3">
      <c r="A327">
        <v>39.099727000000001</v>
      </c>
      <c r="B327">
        <v>-94.578567000000007</v>
      </c>
      <c r="C327">
        <v>344028.02</v>
      </c>
      <c r="D327">
        <v>0</v>
      </c>
      <c r="E327">
        <f t="shared" si="13"/>
        <v>13451401.662350541</v>
      </c>
      <c r="F327">
        <f t="shared" si="14"/>
        <v>-32537677.139447343</v>
      </c>
    </row>
    <row r="328" spans="1:6" x14ac:dyDescent="0.3">
      <c r="A328">
        <v>32.776663999999997</v>
      </c>
      <c r="B328">
        <v>-96.796987999999999</v>
      </c>
      <c r="C328">
        <v>341641.84</v>
      </c>
      <c r="D328">
        <v>0</v>
      </c>
      <c r="E328">
        <f t="shared" si="13"/>
        <v>11197879.79802176</v>
      </c>
      <c r="F328">
        <f t="shared" si="14"/>
        <v>-33069901.086777922</v>
      </c>
    </row>
    <row r="329" spans="1:6" x14ac:dyDescent="0.3">
      <c r="A329">
        <v>34.358147000000002</v>
      </c>
      <c r="B329">
        <v>-86.294703999999996</v>
      </c>
      <c r="C329">
        <v>333847.36</v>
      </c>
      <c r="D329">
        <v>0</v>
      </c>
      <c r="E329">
        <f t="shared" si="13"/>
        <v>11470376.67044192</v>
      </c>
      <c r="F329">
        <f t="shared" si="14"/>
        <v>-28809259.112381436</v>
      </c>
    </row>
    <row r="330" spans="1:6" x14ac:dyDescent="0.3">
      <c r="A330">
        <v>42.514457</v>
      </c>
      <c r="B330">
        <v>-83.014652999999996</v>
      </c>
      <c r="C330">
        <v>315629.12</v>
      </c>
      <c r="D330">
        <v>2</v>
      </c>
      <c r="E330">
        <f t="shared" si="13"/>
        <v>13418800.650187841</v>
      </c>
      <c r="F330">
        <f t="shared" si="14"/>
        <v>-26201841.873495359</v>
      </c>
    </row>
    <row r="331" spans="1:6" x14ac:dyDescent="0.3">
      <c r="A331">
        <v>45.501688999999999</v>
      </c>
      <c r="B331">
        <v>-73.567256</v>
      </c>
      <c r="C331">
        <v>310780.96000000002</v>
      </c>
      <c r="D331">
        <v>2</v>
      </c>
      <c r="E331">
        <f t="shared" si="13"/>
        <v>14141058.58904144</v>
      </c>
      <c r="F331">
        <f t="shared" si="14"/>
        <v>-22863302.444245763</v>
      </c>
    </row>
    <row r="332" spans="1:6" x14ac:dyDescent="0.3">
      <c r="A332">
        <v>45.498564000000002</v>
      </c>
      <c r="B332">
        <v>-73.749757000000002</v>
      </c>
      <c r="C332">
        <v>304130.70260000002</v>
      </c>
      <c r="D332">
        <v>2</v>
      </c>
      <c r="E332">
        <f t="shared" si="13"/>
        <v>13837510.236611068</v>
      </c>
      <c r="F332">
        <f t="shared" si="14"/>
        <v>-22429565.41298927</v>
      </c>
    </row>
    <row r="333" spans="1:6" x14ac:dyDescent="0.3">
      <c r="A333">
        <v>1.305417</v>
      </c>
      <c r="B333">
        <v>103.820611</v>
      </c>
      <c r="C333">
        <v>301262.03999999998</v>
      </c>
      <c r="D333">
        <v>1</v>
      </c>
      <c r="E333">
        <f t="shared" si="13"/>
        <v>393272.58847068</v>
      </c>
      <c r="F333">
        <f t="shared" si="14"/>
        <v>31277209.063906439</v>
      </c>
    </row>
    <row r="334" spans="1:6" x14ac:dyDescent="0.3">
      <c r="A334">
        <v>39.739235999999998</v>
      </c>
      <c r="B334">
        <v>-104.990251</v>
      </c>
      <c r="C334">
        <v>297133.68</v>
      </c>
      <c r="D334">
        <v>0</v>
      </c>
      <c r="E334">
        <f t="shared" si="13"/>
        <v>11807865.433068478</v>
      </c>
      <c r="F334">
        <f t="shared" si="14"/>
        <v>-31196139.643753678</v>
      </c>
    </row>
    <row r="335" spans="1:6" x14ac:dyDescent="0.3">
      <c r="A335">
        <v>25.06043</v>
      </c>
      <c r="B335">
        <v>121.575214</v>
      </c>
      <c r="C335">
        <v>290164.8</v>
      </c>
      <c r="D335">
        <v>1</v>
      </c>
      <c r="E335">
        <f t="shared" si="13"/>
        <v>7271654.6588639999</v>
      </c>
      <c r="F335">
        <f t="shared" si="14"/>
        <v>35276847.655267201</v>
      </c>
    </row>
    <row r="336" spans="1:6" x14ac:dyDescent="0.3">
      <c r="A336">
        <v>45.498564000000002</v>
      </c>
      <c r="B336">
        <v>-73.749757000000002</v>
      </c>
      <c r="C336">
        <v>287241.56</v>
      </c>
      <c r="D336">
        <v>2</v>
      </c>
      <c r="E336">
        <f t="shared" si="13"/>
        <v>13069078.501119841</v>
      </c>
      <c r="F336">
        <f t="shared" si="14"/>
        <v>-21183995.250300921</v>
      </c>
    </row>
    <row r="337" spans="1:6" x14ac:dyDescent="0.3">
      <c r="A337">
        <v>41.848987000000001</v>
      </c>
      <c r="B337">
        <v>-72.571754999999996</v>
      </c>
      <c r="C337">
        <v>274117.86</v>
      </c>
      <c r="D337">
        <v>2</v>
      </c>
      <c r="E337">
        <f t="shared" si="13"/>
        <v>11471554.75960782</v>
      </c>
      <c r="F337">
        <f t="shared" si="14"/>
        <v>-19893214.177044298</v>
      </c>
    </row>
    <row r="338" spans="1:6" x14ac:dyDescent="0.3">
      <c r="A338">
        <v>35.668804999999999</v>
      </c>
      <c r="B338">
        <v>139.743326</v>
      </c>
      <c r="C338">
        <v>265681.08</v>
      </c>
      <c r="D338">
        <v>1</v>
      </c>
      <c r="E338">
        <f t="shared" si="13"/>
        <v>9476526.6347094011</v>
      </c>
      <c r="F338">
        <f t="shared" si="14"/>
        <v>37127157.77447208</v>
      </c>
    </row>
    <row r="339" spans="1:6" x14ac:dyDescent="0.3">
      <c r="A339">
        <v>35.670972999999996</v>
      </c>
      <c r="B339">
        <v>-80.474226000000002</v>
      </c>
      <c r="C339">
        <v>263424.15999999997</v>
      </c>
      <c r="D339">
        <v>2</v>
      </c>
      <c r="E339">
        <f t="shared" si="13"/>
        <v>9396596.0989076775</v>
      </c>
      <c r="F339">
        <f t="shared" si="14"/>
        <v>-21198855.385700159</v>
      </c>
    </row>
    <row r="340" spans="1:6" x14ac:dyDescent="0.3">
      <c r="A340">
        <v>29.424122000000001</v>
      </c>
      <c r="B340">
        <v>-98.493628000000001</v>
      </c>
      <c r="C340">
        <v>262384</v>
      </c>
      <c r="D340">
        <v>0</v>
      </c>
      <c r="E340">
        <f t="shared" si="13"/>
        <v>7720418.8268480003</v>
      </c>
      <c r="F340">
        <f t="shared" si="14"/>
        <v>-25843152.089152001</v>
      </c>
    </row>
    <row r="341" spans="1:6" x14ac:dyDescent="0.3">
      <c r="A341">
        <v>40.748691999999998</v>
      </c>
      <c r="B341">
        <v>-73.987869000000003</v>
      </c>
      <c r="C341">
        <v>261308.64</v>
      </c>
      <c r="D341">
        <v>2</v>
      </c>
      <c r="E341">
        <f t="shared" si="13"/>
        <v>10647985.288298881</v>
      </c>
      <c r="F341">
        <f t="shared" si="14"/>
        <v>-19333669.42488816</v>
      </c>
    </row>
    <row r="342" spans="1:6" x14ac:dyDescent="0.3">
      <c r="A342">
        <v>41.900587000000002</v>
      </c>
      <c r="B342">
        <v>-87.856728000000004</v>
      </c>
      <c r="C342">
        <v>252857.2</v>
      </c>
      <c r="D342">
        <v>0</v>
      </c>
      <c r="E342">
        <f t="shared" si="13"/>
        <v>10594865.107176401</v>
      </c>
      <c r="F342">
        <f t="shared" si="14"/>
        <v>-22215206.243241601</v>
      </c>
    </row>
    <row r="343" spans="1:6" x14ac:dyDescent="0.3">
      <c r="A343">
        <v>49.895136000000001</v>
      </c>
      <c r="B343">
        <v>-97.138373999999999</v>
      </c>
      <c r="C343">
        <v>217006.4</v>
      </c>
      <c r="D343">
        <v>0</v>
      </c>
      <c r="E343">
        <f t="shared" si="13"/>
        <v>10827563.840870399</v>
      </c>
      <c r="F343">
        <f t="shared" si="14"/>
        <v>-21079648.843593597</v>
      </c>
    </row>
    <row r="344" spans="1:6" x14ac:dyDescent="0.3">
      <c r="A344">
        <v>36.072634999999998</v>
      </c>
      <c r="B344">
        <v>-79.791974999999994</v>
      </c>
      <c r="C344">
        <v>210935.04000000001</v>
      </c>
      <c r="D344">
        <v>2</v>
      </c>
      <c r="E344">
        <f t="shared" si="13"/>
        <v>7608982.7066304004</v>
      </c>
      <c r="F344">
        <f t="shared" si="14"/>
        <v>-16830923.438304</v>
      </c>
    </row>
    <row r="345" spans="1:6" x14ac:dyDescent="0.3">
      <c r="A345">
        <v>34.737063999999997</v>
      </c>
      <c r="B345">
        <v>-82.254283000000001</v>
      </c>
      <c r="C345">
        <v>203575.84</v>
      </c>
      <c r="D345">
        <v>2</v>
      </c>
      <c r="E345">
        <f t="shared" si="13"/>
        <v>7071626.9829337588</v>
      </c>
      <c r="F345">
        <f t="shared" si="14"/>
        <v>-16744984.755322719</v>
      </c>
    </row>
    <row r="346" spans="1:6" x14ac:dyDescent="0.3">
      <c r="A346">
        <v>52.125104</v>
      </c>
      <c r="B346">
        <v>-106.70254300000001</v>
      </c>
      <c r="C346">
        <v>177059.75440000001</v>
      </c>
      <c r="D346">
        <v>3</v>
      </c>
      <c r="E346">
        <f t="shared" si="13"/>
        <v>9229258.1123144571</v>
      </c>
      <c r="F346">
        <f t="shared" si="14"/>
        <v>-18892726.057435442</v>
      </c>
    </row>
    <row r="347" spans="1:6" x14ac:dyDescent="0.3">
      <c r="A347">
        <v>35.467559999999999</v>
      </c>
      <c r="B347">
        <v>-97.516428000000005</v>
      </c>
      <c r="C347">
        <v>163862.38399999999</v>
      </c>
      <c r="D347">
        <v>0</v>
      </c>
      <c r="E347">
        <f t="shared" si="13"/>
        <v>5811798.9362630397</v>
      </c>
      <c r="F347">
        <f t="shared" si="14"/>
        <v>-15979274.371244352</v>
      </c>
    </row>
    <row r="348" spans="1:6" x14ac:dyDescent="0.3">
      <c r="A348">
        <v>25.986076000000001</v>
      </c>
      <c r="B348">
        <v>-80.303560000000004</v>
      </c>
      <c r="C348">
        <v>163037.24</v>
      </c>
      <c r="D348">
        <v>2</v>
      </c>
      <c r="E348">
        <f t="shared" si="13"/>
        <v>4236698.1094702398</v>
      </c>
      <c r="F348">
        <f t="shared" si="14"/>
        <v>-13092470.784574401</v>
      </c>
    </row>
    <row r="349" spans="1:6" x14ac:dyDescent="0.3">
      <c r="A349">
        <v>42.797806000000001</v>
      </c>
      <c r="B349">
        <v>-83.704949999999997</v>
      </c>
      <c r="C349">
        <v>155056.51999999999</v>
      </c>
      <c r="D349">
        <v>2</v>
      </c>
      <c r="E349">
        <f t="shared" si="13"/>
        <v>6636078.8619951196</v>
      </c>
      <c r="F349">
        <f t="shared" si="14"/>
        <v>-12978998.253773998</v>
      </c>
    </row>
    <row r="350" spans="1:6" x14ac:dyDescent="0.3">
      <c r="A350">
        <v>41.222999999999999</v>
      </c>
      <c r="B350">
        <v>-111.97383000000001</v>
      </c>
      <c r="C350">
        <v>146018.12</v>
      </c>
      <c r="D350">
        <v>3</v>
      </c>
      <c r="E350">
        <f t="shared" si="13"/>
        <v>6019304.9607599992</v>
      </c>
      <c r="F350">
        <f t="shared" si="14"/>
        <v>-16350208.1457996</v>
      </c>
    </row>
    <row r="351" spans="1:6" x14ac:dyDescent="0.3">
      <c r="A351">
        <v>32.161580999999998</v>
      </c>
      <c r="B351">
        <v>-81.904004999999998</v>
      </c>
      <c r="C351">
        <v>145087.48800000001</v>
      </c>
      <c r="D351">
        <v>2</v>
      </c>
      <c r="E351">
        <f t="shared" si="13"/>
        <v>4666242.9973985283</v>
      </c>
      <c r="F351">
        <f t="shared" si="14"/>
        <v>-11883246.34258944</v>
      </c>
    </row>
    <row r="352" spans="1:6" x14ac:dyDescent="0.3">
      <c r="A352">
        <v>38.360674000000003</v>
      </c>
      <c r="B352">
        <v>-75.599368999999996</v>
      </c>
      <c r="C352">
        <v>141377.5</v>
      </c>
      <c r="D352">
        <v>2</v>
      </c>
      <c r="E352">
        <f t="shared" si="13"/>
        <v>5423336.1884350004</v>
      </c>
      <c r="F352">
        <f t="shared" si="14"/>
        <v>-10688049.7907975</v>
      </c>
    </row>
    <row r="353" spans="1:6" x14ac:dyDescent="0.3">
      <c r="A353">
        <v>36.664845999999997</v>
      </c>
      <c r="B353">
        <v>-93.222993000000002</v>
      </c>
      <c r="C353">
        <v>139722.84</v>
      </c>
      <c r="D353">
        <v>0</v>
      </c>
      <c r="E353">
        <f t="shared" si="13"/>
        <v>5122916.411282639</v>
      </c>
      <c r="F353">
        <f t="shared" si="14"/>
        <v>-13025381.335260119</v>
      </c>
    </row>
    <row r="354" spans="1:6" x14ac:dyDescent="0.3">
      <c r="A354">
        <v>39.828937000000003</v>
      </c>
      <c r="B354">
        <v>-84.890237999999997</v>
      </c>
      <c r="C354">
        <v>139324.56</v>
      </c>
      <c r="D354">
        <v>2</v>
      </c>
      <c r="E354">
        <f t="shared" si="13"/>
        <v>5549149.1227927208</v>
      </c>
      <c r="F354">
        <f t="shared" si="14"/>
        <v>-11827295.05764528</v>
      </c>
    </row>
    <row r="355" spans="1:6" x14ac:dyDescent="0.3">
      <c r="A355">
        <v>39.197879</v>
      </c>
      <c r="B355">
        <v>-76.762506999999999</v>
      </c>
      <c r="C355">
        <v>134354.44</v>
      </c>
      <c r="D355">
        <v>2</v>
      </c>
      <c r="E355">
        <f t="shared" si="13"/>
        <v>5266409.0822327603</v>
      </c>
      <c r="F355">
        <f t="shared" si="14"/>
        <v>-10313383.64098108</v>
      </c>
    </row>
    <row r="356" spans="1:6" x14ac:dyDescent="0.3">
      <c r="A356">
        <v>36.112478000000003</v>
      </c>
      <c r="B356">
        <v>-80.015112000000002</v>
      </c>
      <c r="C356">
        <v>131475.51999999999</v>
      </c>
      <c r="D356">
        <v>2</v>
      </c>
      <c r="E356">
        <f t="shared" si="13"/>
        <v>4747906.8235385604</v>
      </c>
      <c r="F356">
        <f t="shared" si="14"/>
        <v>-10520028.45805824</v>
      </c>
    </row>
    <row r="357" spans="1:6" x14ac:dyDescent="0.3">
      <c r="A357">
        <v>37.356816000000002</v>
      </c>
      <c r="B357">
        <v>-77.441649999999996</v>
      </c>
      <c r="C357">
        <v>123272.72</v>
      </c>
      <c r="D357">
        <v>2</v>
      </c>
      <c r="E357">
        <f t="shared" si="13"/>
        <v>4605076.3188595204</v>
      </c>
      <c r="F357">
        <f t="shared" si="14"/>
        <v>-9546442.8367879987</v>
      </c>
    </row>
    <row r="358" spans="1:6" x14ac:dyDescent="0.3">
      <c r="A358">
        <v>39.952584000000002</v>
      </c>
      <c r="B358">
        <v>-75.165222</v>
      </c>
      <c r="C358">
        <v>117537.04</v>
      </c>
      <c r="D358">
        <v>2</v>
      </c>
      <c r="E358">
        <f t="shared" si="13"/>
        <v>4695908.4637113595</v>
      </c>
      <c r="F358">
        <f t="shared" si="14"/>
        <v>-8834697.7048228793</v>
      </c>
    </row>
    <row r="359" spans="1:6" x14ac:dyDescent="0.3">
      <c r="A359">
        <v>38.360674000000003</v>
      </c>
      <c r="B359">
        <v>-75.599368999999996</v>
      </c>
      <c r="C359">
        <v>116448</v>
      </c>
      <c r="D359">
        <v>2</v>
      </c>
      <c r="E359">
        <f t="shared" si="13"/>
        <v>4467023.7659520004</v>
      </c>
      <c r="F359">
        <f t="shared" si="14"/>
        <v>-8803395.3213119991</v>
      </c>
    </row>
    <row r="360" spans="1:6" x14ac:dyDescent="0.3">
      <c r="A360">
        <v>43.255721000000001</v>
      </c>
      <c r="B360">
        <v>-79.871101999999993</v>
      </c>
      <c r="C360">
        <v>116400.308</v>
      </c>
      <c r="D360">
        <v>2</v>
      </c>
      <c r="E360">
        <f t="shared" si="13"/>
        <v>5034979.2471620683</v>
      </c>
      <c r="F360">
        <f t="shared" si="14"/>
        <v>-9297020.8730994165</v>
      </c>
    </row>
    <row r="361" spans="1:6" x14ac:dyDescent="0.3">
      <c r="A361">
        <v>42.903948</v>
      </c>
      <c r="B361">
        <v>-78.692250999999999</v>
      </c>
      <c r="C361">
        <v>113016.8</v>
      </c>
      <c r="D361">
        <v>2</v>
      </c>
      <c r="E361">
        <f t="shared" si="13"/>
        <v>4848866.9103263998</v>
      </c>
      <c r="F361">
        <f t="shared" si="14"/>
        <v>-8893546.3928168006</v>
      </c>
    </row>
    <row r="362" spans="1:6" x14ac:dyDescent="0.3">
      <c r="A362">
        <v>42.826464999999999</v>
      </c>
      <c r="B362">
        <v>-73.964291000000003</v>
      </c>
      <c r="C362">
        <v>106150.6</v>
      </c>
      <c r="D362">
        <v>2</v>
      </c>
      <c r="E362">
        <f t="shared" si="13"/>
        <v>4546054.9556290004</v>
      </c>
      <c r="F362">
        <f t="shared" si="14"/>
        <v>-7851353.8682246003</v>
      </c>
    </row>
    <row r="363" spans="1:6" x14ac:dyDescent="0.3">
      <c r="A363">
        <v>43.255721000000001</v>
      </c>
      <c r="B363">
        <v>-79.871101999999993</v>
      </c>
      <c r="C363">
        <v>103856</v>
      </c>
      <c r="D363">
        <v>2</v>
      </c>
      <c r="E363">
        <f t="shared" si="13"/>
        <v>4492366.1601760006</v>
      </c>
      <c r="F363">
        <f t="shared" si="14"/>
        <v>-8295093.1693119993</v>
      </c>
    </row>
    <row r="364" spans="1:6" x14ac:dyDescent="0.3">
      <c r="A364">
        <v>45.407620999999999</v>
      </c>
      <c r="B364">
        <v>-122.570369</v>
      </c>
      <c r="C364">
        <v>100560.76</v>
      </c>
      <c r="D364">
        <v>3</v>
      </c>
      <c r="E364">
        <f t="shared" si="13"/>
        <v>4566224.8775519598</v>
      </c>
      <c r="F364">
        <f t="shared" si="14"/>
        <v>-12325769.46012044</v>
      </c>
    </row>
    <row r="365" spans="1:6" x14ac:dyDescent="0.3">
      <c r="A365">
        <v>40.760778999999999</v>
      </c>
      <c r="B365">
        <v>-111.891047</v>
      </c>
      <c r="C365">
        <v>96498.8</v>
      </c>
      <c r="D365">
        <v>3</v>
      </c>
      <c r="E365">
        <f t="shared" si="13"/>
        <v>3933366.2605651999</v>
      </c>
      <c r="F365">
        <f t="shared" si="14"/>
        <v>-10797351.766243601</v>
      </c>
    </row>
    <row r="366" spans="1:6" x14ac:dyDescent="0.3">
      <c r="A366">
        <v>41.222999999999999</v>
      </c>
      <c r="B366">
        <v>-111.97383000000001</v>
      </c>
      <c r="C366">
        <v>80326.039999999994</v>
      </c>
      <c r="D366">
        <v>3</v>
      </c>
      <c r="E366">
        <f t="shared" si="13"/>
        <v>3311280.3469199995</v>
      </c>
      <c r="F366">
        <f t="shared" si="14"/>
        <v>-8994414.3475331999</v>
      </c>
    </row>
    <row r="367" spans="1:6" x14ac:dyDescent="0.3">
      <c r="A367">
        <v>42.433425999999997</v>
      </c>
      <c r="B367">
        <v>-71.607844999999998</v>
      </c>
      <c r="C367">
        <v>72846.720000000001</v>
      </c>
      <c r="D367">
        <v>2</v>
      </c>
      <c r="E367">
        <f t="shared" si="13"/>
        <v>3091135.9024627199</v>
      </c>
      <c r="F367">
        <f t="shared" si="14"/>
        <v>-5216396.6345183998</v>
      </c>
    </row>
    <row r="368" spans="1:6" x14ac:dyDescent="0.3">
      <c r="A368">
        <v>34.949567000000002</v>
      </c>
      <c r="B368">
        <v>-81.932047999999995</v>
      </c>
      <c r="C368">
        <v>72234.600000000006</v>
      </c>
      <c r="D368">
        <v>2</v>
      </c>
      <c r="E368">
        <f t="shared" si="13"/>
        <v>2524567.9924182002</v>
      </c>
      <c r="F368">
        <f t="shared" si="14"/>
        <v>-5918328.7144608004</v>
      </c>
    </row>
    <row r="369" spans="1:6" x14ac:dyDescent="0.3">
      <c r="A369">
        <v>45.591369999999998</v>
      </c>
      <c r="B369">
        <v>-73.436409999999995</v>
      </c>
      <c r="C369">
        <v>69888</v>
      </c>
      <c r="D369">
        <v>2</v>
      </c>
      <c r="E369">
        <f t="shared" si="13"/>
        <v>3186289.6665599998</v>
      </c>
      <c r="F369">
        <f t="shared" si="14"/>
        <v>-5132323.8220799994</v>
      </c>
    </row>
    <row r="370" spans="1:6" x14ac:dyDescent="0.3">
      <c r="A370">
        <v>14.080356999999999</v>
      </c>
      <c r="B370">
        <v>100.613935</v>
      </c>
      <c r="C370">
        <v>67952.160000000003</v>
      </c>
      <c r="D370">
        <v>1</v>
      </c>
      <c r="E370">
        <f t="shared" si="13"/>
        <v>956790.67172112002</v>
      </c>
      <c r="F370">
        <f t="shared" si="14"/>
        <v>6836934.2093496006</v>
      </c>
    </row>
    <row r="371" spans="1:6" x14ac:dyDescent="0.3">
      <c r="A371">
        <v>41.43533</v>
      </c>
      <c r="B371">
        <v>-81.657349999999994</v>
      </c>
      <c r="C371">
        <v>67721.2</v>
      </c>
      <c r="D371">
        <v>2</v>
      </c>
      <c r="E371">
        <f t="shared" si="13"/>
        <v>2806050.269996</v>
      </c>
      <c r="F371">
        <f t="shared" si="14"/>
        <v>-5529933.7308199992</v>
      </c>
    </row>
    <row r="372" spans="1:6" x14ac:dyDescent="0.3">
      <c r="A372">
        <v>41.43533</v>
      </c>
      <c r="B372">
        <v>-81.657349999999994</v>
      </c>
      <c r="C372">
        <v>66341.440000000002</v>
      </c>
      <c r="D372">
        <v>2</v>
      </c>
      <c r="E372">
        <f t="shared" si="13"/>
        <v>2748879.4590751999</v>
      </c>
      <c r="F372">
        <f t="shared" si="14"/>
        <v>-5417266.1855839994</v>
      </c>
    </row>
    <row r="373" spans="1:6" x14ac:dyDescent="0.3">
      <c r="A373">
        <v>14.606939000000001</v>
      </c>
      <c r="B373">
        <v>-90.514780999999999</v>
      </c>
      <c r="C373">
        <v>64967.040000000001</v>
      </c>
      <c r="D373">
        <v>0</v>
      </c>
      <c r="E373">
        <f t="shared" si="13"/>
        <v>948969.59029056004</v>
      </c>
      <c r="F373">
        <f t="shared" si="14"/>
        <v>-5880477.3978182403</v>
      </c>
    </row>
    <row r="374" spans="1:6" x14ac:dyDescent="0.3">
      <c r="A374">
        <v>41.43533</v>
      </c>
      <c r="B374">
        <v>-81.657349999999994</v>
      </c>
      <c r="C374">
        <v>64572.959999999999</v>
      </c>
      <c r="D374">
        <v>2</v>
      </c>
      <c r="E374">
        <f t="shared" si="13"/>
        <v>2675601.9066768</v>
      </c>
      <c r="F374">
        <f t="shared" si="14"/>
        <v>-5272856.7952559991</v>
      </c>
    </row>
    <row r="375" spans="1:6" x14ac:dyDescent="0.3">
      <c r="A375">
        <v>40.638682000000003</v>
      </c>
      <c r="B375">
        <v>-77.568605000000005</v>
      </c>
      <c r="C375">
        <v>63478.52</v>
      </c>
      <c r="D375">
        <v>2</v>
      </c>
      <c r="E375">
        <f t="shared" si="13"/>
        <v>2579683.38811064</v>
      </c>
      <c r="F375">
        <f t="shared" si="14"/>
        <v>-4923940.2438645996</v>
      </c>
    </row>
    <row r="376" spans="1:6" x14ac:dyDescent="0.3">
      <c r="A376">
        <v>33.793995000000002</v>
      </c>
      <c r="B376">
        <v>-84.660489999999996</v>
      </c>
      <c r="C376">
        <v>59164.08</v>
      </c>
      <c r="D376">
        <v>2</v>
      </c>
      <c r="E376">
        <f t="shared" si="13"/>
        <v>1999390.6236996001</v>
      </c>
      <c r="F376">
        <f t="shared" si="14"/>
        <v>-5008860.0031992001</v>
      </c>
    </row>
    <row r="377" spans="1:6" x14ac:dyDescent="0.3">
      <c r="A377">
        <v>37.356816000000002</v>
      </c>
      <c r="B377">
        <v>-77.441649999999996</v>
      </c>
      <c r="C377">
        <v>58558.44</v>
      </c>
      <c r="D377">
        <v>2</v>
      </c>
      <c r="E377">
        <f t="shared" si="13"/>
        <v>2187556.8683270402</v>
      </c>
      <c r="F377">
        <f t="shared" si="14"/>
        <v>-4534862.2150259996</v>
      </c>
    </row>
    <row r="378" spans="1:6" x14ac:dyDescent="0.3">
      <c r="A378">
        <v>40.798946999999998</v>
      </c>
      <c r="B378">
        <v>-81.378446999999994</v>
      </c>
      <c r="C378">
        <v>58071.040000000001</v>
      </c>
      <c r="D378">
        <v>2</v>
      </c>
      <c r="E378">
        <f t="shared" si="13"/>
        <v>2369237.28319488</v>
      </c>
      <c r="F378">
        <f t="shared" si="14"/>
        <v>-4725731.0508748796</v>
      </c>
    </row>
    <row r="379" spans="1:6" x14ac:dyDescent="0.3">
      <c r="A379">
        <v>39.828937000000003</v>
      </c>
      <c r="B379">
        <v>-84.890237999999997</v>
      </c>
      <c r="C379">
        <v>57966.239999999998</v>
      </c>
      <c r="D379">
        <v>2</v>
      </c>
      <c r="E379">
        <f t="shared" si="13"/>
        <v>2308733.7210868802</v>
      </c>
      <c r="F379">
        <f t="shared" si="14"/>
        <v>-4920767.90956512</v>
      </c>
    </row>
    <row r="380" spans="1:6" x14ac:dyDescent="0.3">
      <c r="A380">
        <v>4.8093000000000004</v>
      </c>
      <c r="B380">
        <v>74.103099999999998</v>
      </c>
      <c r="C380">
        <v>52741.2</v>
      </c>
      <c r="D380">
        <v>1</v>
      </c>
      <c r="E380">
        <f t="shared" si="13"/>
        <v>253648.25315999999</v>
      </c>
      <c r="F380">
        <f t="shared" si="14"/>
        <v>3908286.4177199998</v>
      </c>
    </row>
    <row r="381" spans="1:6" x14ac:dyDescent="0.3">
      <c r="A381">
        <v>28.145029000000001</v>
      </c>
      <c r="B381">
        <v>-80.660292999999996</v>
      </c>
      <c r="C381">
        <v>50604</v>
      </c>
      <c r="D381">
        <v>2</v>
      </c>
      <c r="E381">
        <f t="shared" si="13"/>
        <v>1424251.047516</v>
      </c>
      <c r="F381">
        <f t="shared" si="14"/>
        <v>-4081733.466972</v>
      </c>
    </row>
    <row r="382" spans="1:6" x14ac:dyDescent="0.3">
      <c r="A382">
        <v>36.212780000000002</v>
      </c>
      <c r="B382">
        <v>-79.713156999999995</v>
      </c>
      <c r="C382">
        <v>44751</v>
      </c>
      <c r="D382">
        <v>2</v>
      </c>
      <c r="E382">
        <f t="shared" si="13"/>
        <v>1620558.1177800002</v>
      </c>
      <c r="F382">
        <f t="shared" si="14"/>
        <v>-3567243.4889069996</v>
      </c>
    </row>
    <row r="383" spans="1:6" x14ac:dyDescent="0.3">
      <c r="A383">
        <v>45.415787999999999</v>
      </c>
      <c r="B383">
        <v>-75.631612000000004</v>
      </c>
      <c r="C383">
        <v>42649.599999999999</v>
      </c>
      <c r="D383">
        <v>2</v>
      </c>
      <c r="E383">
        <f t="shared" si="13"/>
        <v>1936965.1918847999</v>
      </c>
      <c r="F383">
        <f t="shared" si="14"/>
        <v>-3225657.9991552001</v>
      </c>
    </row>
    <row r="384" spans="1:6" x14ac:dyDescent="0.3">
      <c r="A384">
        <v>45.591369999999998</v>
      </c>
      <c r="B384">
        <v>-73.436409999999995</v>
      </c>
      <c r="C384">
        <v>41708.800000000003</v>
      </c>
      <c r="D384">
        <v>2</v>
      </c>
      <c r="E384">
        <f t="shared" si="13"/>
        <v>1901561.3330560001</v>
      </c>
      <c r="F384">
        <f t="shared" si="14"/>
        <v>-3062944.5374079999</v>
      </c>
    </row>
    <row r="385" spans="1:6" x14ac:dyDescent="0.3">
      <c r="A385">
        <v>34.949567000000002</v>
      </c>
      <c r="B385">
        <v>-81.932047999999995</v>
      </c>
      <c r="C385">
        <v>39000</v>
      </c>
      <c r="D385">
        <v>2</v>
      </c>
      <c r="E385">
        <f t="shared" si="13"/>
        <v>1363033.1130000001</v>
      </c>
      <c r="F385">
        <f t="shared" si="14"/>
        <v>-3195349.872</v>
      </c>
    </row>
    <row r="386" spans="1:6" x14ac:dyDescent="0.3">
      <c r="A386">
        <v>42.104610000000001</v>
      </c>
      <c r="B386">
        <v>-72.725064000000003</v>
      </c>
      <c r="C386">
        <v>38748</v>
      </c>
      <c r="D386">
        <v>2</v>
      </c>
      <c r="E386">
        <f t="shared" si="13"/>
        <v>1631469.4282800001</v>
      </c>
      <c r="F386">
        <f t="shared" si="14"/>
        <v>-2817950.7798720002</v>
      </c>
    </row>
    <row r="387" spans="1:6" x14ac:dyDescent="0.3">
      <c r="A387">
        <v>36.162663999999999</v>
      </c>
      <c r="B387">
        <v>-86.781602000000007</v>
      </c>
      <c r="C387">
        <v>37745.599999999999</v>
      </c>
      <c r="D387">
        <v>0</v>
      </c>
      <c r="E387">
        <f t="shared" ref="E387:E400" si="15">C387*A387</f>
        <v>1364981.4502784</v>
      </c>
      <c r="F387">
        <f t="shared" ref="F387:F400" si="16">C387*B387</f>
        <v>-3275623.6364512001</v>
      </c>
    </row>
    <row r="388" spans="1:6" x14ac:dyDescent="0.3">
      <c r="A388">
        <v>38.953617000000001</v>
      </c>
      <c r="B388">
        <v>-94.733570999999998</v>
      </c>
      <c r="C388">
        <v>34020</v>
      </c>
      <c r="D388">
        <v>0</v>
      </c>
      <c r="E388">
        <f t="shared" si="15"/>
        <v>1325202.0503400001</v>
      </c>
      <c r="F388">
        <f t="shared" si="16"/>
        <v>-3222836.0854199999</v>
      </c>
    </row>
    <row r="389" spans="1:6" x14ac:dyDescent="0.3">
      <c r="A389">
        <v>31.549333000000001</v>
      </c>
      <c r="B389">
        <v>-97.14667</v>
      </c>
      <c r="C389">
        <v>32361.599999999999</v>
      </c>
      <c r="D389">
        <v>0</v>
      </c>
      <c r="E389">
        <f t="shared" si="15"/>
        <v>1020986.8948128</v>
      </c>
      <c r="F389">
        <f t="shared" si="16"/>
        <v>-3143821.6758719999</v>
      </c>
    </row>
    <row r="390" spans="1:6" x14ac:dyDescent="0.3">
      <c r="A390">
        <v>33.586215000000003</v>
      </c>
      <c r="B390">
        <v>-86.286089000000004</v>
      </c>
      <c r="C390">
        <v>31334.799999999999</v>
      </c>
      <c r="D390">
        <v>0</v>
      </c>
      <c r="E390">
        <f t="shared" si="15"/>
        <v>1052417.329782</v>
      </c>
      <c r="F390">
        <f t="shared" si="16"/>
        <v>-2703757.3415971999</v>
      </c>
    </row>
    <row r="391" spans="1:6" x14ac:dyDescent="0.3">
      <c r="A391">
        <v>42.732534999999999</v>
      </c>
      <c r="B391">
        <v>-84.555535000000006</v>
      </c>
      <c r="C391">
        <v>26507.040000000001</v>
      </c>
      <c r="D391">
        <v>2</v>
      </c>
      <c r="E391">
        <f t="shared" si="15"/>
        <v>1132713.0145463999</v>
      </c>
      <c r="F391">
        <f t="shared" si="16"/>
        <v>-2241316.9484664002</v>
      </c>
    </row>
    <row r="392" spans="1:6" x14ac:dyDescent="0.3">
      <c r="A392">
        <v>41.252363000000003</v>
      </c>
      <c r="B392">
        <v>-95.997988000000007</v>
      </c>
      <c r="C392">
        <v>23255.567999999999</v>
      </c>
      <c r="D392">
        <v>0</v>
      </c>
      <c r="E392">
        <f t="shared" si="15"/>
        <v>959347.13290718407</v>
      </c>
      <c r="F392">
        <f t="shared" si="16"/>
        <v>-2232487.7377971839</v>
      </c>
    </row>
    <row r="393" spans="1:6" x14ac:dyDescent="0.3">
      <c r="A393">
        <v>39.123078</v>
      </c>
      <c r="B393">
        <v>-93.196870000000004</v>
      </c>
      <c r="C393">
        <v>19232</v>
      </c>
      <c r="D393">
        <v>0</v>
      </c>
      <c r="E393">
        <f t="shared" si="15"/>
        <v>752415.036096</v>
      </c>
      <c r="F393">
        <f t="shared" si="16"/>
        <v>-1792362.2038400001</v>
      </c>
    </row>
    <row r="394" spans="1:6" x14ac:dyDescent="0.3">
      <c r="A394">
        <v>37.338208000000002</v>
      </c>
      <c r="B394">
        <v>-121.886329</v>
      </c>
      <c r="C394">
        <v>18895.849999999999</v>
      </c>
      <c r="D394">
        <v>3</v>
      </c>
      <c r="E394">
        <f t="shared" si="15"/>
        <v>705537.17763679998</v>
      </c>
      <c r="F394">
        <f t="shared" si="16"/>
        <v>-2303145.7898346498</v>
      </c>
    </row>
    <row r="395" spans="1:6" x14ac:dyDescent="0.3">
      <c r="A395">
        <v>40.501441</v>
      </c>
      <c r="B395">
        <v>-78.636725999999996</v>
      </c>
      <c r="C395">
        <v>18183.2</v>
      </c>
      <c r="D395">
        <v>2</v>
      </c>
      <c r="E395">
        <f t="shared" si="15"/>
        <v>736445.80199120007</v>
      </c>
      <c r="F395">
        <f t="shared" si="16"/>
        <v>-1429867.3162032</v>
      </c>
    </row>
    <row r="396" spans="1:6" x14ac:dyDescent="0.3">
      <c r="A396">
        <v>37.386882999999997</v>
      </c>
      <c r="B396">
        <v>-120.723533</v>
      </c>
      <c r="C396">
        <v>17699.64</v>
      </c>
      <c r="D396">
        <v>3</v>
      </c>
      <c r="E396">
        <f t="shared" si="15"/>
        <v>661734.36982211994</v>
      </c>
      <c r="F396">
        <f t="shared" si="16"/>
        <v>-2136763.0736281201</v>
      </c>
    </row>
    <row r="397" spans="1:6" x14ac:dyDescent="0.3">
      <c r="A397">
        <v>42.362724999999998</v>
      </c>
      <c r="B397">
        <v>-71.112623999999997</v>
      </c>
      <c r="C397">
        <v>16492.919999999998</v>
      </c>
      <c r="D397">
        <v>2</v>
      </c>
      <c r="E397">
        <f t="shared" si="15"/>
        <v>698685.03440699994</v>
      </c>
      <c r="F397">
        <f t="shared" si="16"/>
        <v>-1172854.8186220799</v>
      </c>
    </row>
    <row r="398" spans="1:6" x14ac:dyDescent="0.3">
      <c r="A398">
        <v>38.419249999999998</v>
      </c>
      <c r="B398">
        <v>-82.445154000000002</v>
      </c>
      <c r="C398">
        <v>14423.68</v>
      </c>
      <c r="D398">
        <v>2</v>
      </c>
      <c r="E398">
        <f t="shared" si="15"/>
        <v>554146.96783999994</v>
      </c>
      <c r="F398">
        <f t="shared" si="16"/>
        <v>-1189162.51884672</v>
      </c>
    </row>
    <row r="399" spans="1:6" x14ac:dyDescent="0.3">
      <c r="A399">
        <v>46.877186000000002</v>
      </c>
      <c r="B399">
        <v>-96.789803000000006</v>
      </c>
      <c r="C399">
        <v>14374.08</v>
      </c>
      <c r="D399">
        <v>0</v>
      </c>
      <c r="E399">
        <f t="shared" si="15"/>
        <v>673816.42173887999</v>
      </c>
      <c r="F399">
        <f t="shared" si="16"/>
        <v>-1391264.37150624</v>
      </c>
    </row>
    <row r="400" spans="1:6" x14ac:dyDescent="0.3">
      <c r="A400">
        <v>40.760778999999999</v>
      </c>
      <c r="B400">
        <v>-111.891047</v>
      </c>
      <c r="C400">
        <v>13775.84</v>
      </c>
      <c r="D400">
        <v>3</v>
      </c>
      <c r="E400">
        <f t="shared" si="15"/>
        <v>561513.96977935999</v>
      </c>
      <c r="F400">
        <f t="shared" si="16"/>
        <v>-1541393.1609044799</v>
      </c>
    </row>
    <row r="401" spans="1:6" x14ac:dyDescent="0.3">
      <c r="A401">
        <v>1384602384.3526225</v>
      </c>
      <c r="B401">
        <v>-3557963835.5369511</v>
      </c>
      <c r="C401">
        <v>38208404.540000021</v>
      </c>
      <c r="D401">
        <v>9</v>
      </c>
      <c r="E401">
        <v>5.29034480283936E+16</v>
      </c>
      <c r="F401">
        <v>-1.3594412156688594E+17</v>
      </c>
    </row>
    <row r="402" spans="1:6" x14ac:dyDescent="0.3">
      <c r="A402">
        <v>2967344101.0430489</v>
      </c>
      <c r="B402">
        <v>-6096463234.5189619</v>
      </c>
      <c r="C402">
        <v>77693289.980399951</v>
      </c>
      <c r="D402">
        <v>9</v>
      </c>
      <c r="E402">
        <v>2.3054272571396682E+17</v>
      </c>
      <c r="F402">
        <v>-4.7365428593432877E+17</v>
      </c>
    </row>
    <row r="403" spans="1:6" x14ac:dyDescent="0.3">
      <c r="A403">
        <v>1060010419.6878515</v>
      </c>
      <c r="B403">
        <v>-3202620442.7292938</v>
      </c>
      <c r="C403">
        <v>26928286.171400007</v>
      </c>
      <c r="D403">
        <v>9</v>
      </c>
      <c r="E403">
        <v>2.8544263926020292E+16</v>
      </c>
      <c r="F403">
        <v>-8.6241079780190208E+16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8"/>
  <sheetViews>
    <sheetView topLeftCell="C1" workbookViewId="0">
      <selection activeCell="P2" sqref="P2"/>
    </sheetView>
  </sheetViews>
  <sheetFormatPr defaultRowHeight="14.4" x14ac:dyDescent="0.3"/>
  <cols>
    <col min="1" max="1" width="13.109375" bestFit="1" customWidth="1"/>
    <col min="2" max="2" width="36.109375" bestFit="1" customWidth="1"/>
    <col min="3" max="3" width="18.21875" bestFit="1" customWidth="1"/>
    <col min="4" max="4" width="19.5546875" bestFit="1" customWidth="1"/>
    <col min="5" max="5" width="9.109375" bestFit="1" customWidth="1"/>
    <col min="6" max="6" width="10.44140625" bestFit="1" customWidth="1"/>
    <col min="7" max="7" width="9.109375" bestFit="1" customWidth="1"/>
    <col min="8" max="8" width="10.44140625" bestFit="1" customWidth="1"/>
    <col min="9" max="9" width="9.109375" bestFit="1" customWidth="1"/>
    <col min="10" max="10" width="10.44140625" bestFit="1" customWidth="1"/>
    <col min="11" max="13" width="10" bestFit="1" customWidth="1"/>
    <col min="14" max="14" width="12" bestFit="1" customWidth="1"/>
    <col min="16" max="16" width="16.6640625" bestFit="1" customWidth="1"/>
    <col min="17" max="17" width="19.109375" bestFit="1" customWidth="1"/>
  </cols>
  <sheetData>
    <row r="1" spans="1:17" x14ac:dyDescent="0.3">
      <c r="A1" s="6" t="s">
        <v>2</v>
      </c>
      <c r="B1" s="5" t="s">
        <v>14</v>
      </c>
      <c r="C1" s="6" t="s">
        <v>0</v>
      </c>
      <c r="D1" s="6" t="s">
        <v>1</v>
      </c>
      <c r="E1" s="6" t="s">
        <v>363</v>
      </c>
      <c r="F1" s="6" t="s">
        <v>364</v>
      </c>
      <c r="G1" s="6" t="s">
        <v>365</v>
      </c>
      <c r="H1" s="6" t="s">
        <v>366</v>
      </c>
      <c r="I1" s="6" t="s">
        <v>367</v>
      </c>
      <c r="J1" s="6" t="s">
        <v>368</v>
      </c>
      <c r="K1" s="6" t="s">
        <v>369</v>
      </c>
      <c r="L1" s="6" t="s">
        <v>370</v>
      </c>
      <c r="M1" s="6" t="s">
        <v>371</v>
      </c>
      <c r="N1" s="6" t="s">
        <v>373</v>
      </c>
      <c r="O1" s="6" t="s">
        <v>372</v>
      </c>
      <c r="P1" s="6" t="s">
        <v>382</v>
      </c>
      <c r="Q1" s="6" t="s">
        <v>383</v>
      </c>
    </row>
    <row r="2" spans="1:17" x14ac:dyDescent="0.3">
      <c r="A2" s="8">
        <v>139722.84000000003</v>
      </c>
      <c r="B2" s="5" t="s">
        <v>338</v>
      </c>
      <c r="C2" s="6">
        <v>36.664845999999997</v>
      </c>
      <c r="D2" s="6">
        <v>-93.222993000000002</v>
      </c>
      <c r="E2" s="5">
        <v>36.2381628079522</v>
      </c>
      <c r="F2" s="5">
        <v>-93.11992684259171</v>
      </c>
      <c r="G2" s="5">
        <v>38.193055047503258</v>
      </c>
      <c r="H2" s="5">
        <v>-78.468336661466452</v>
      </c>
      <c r="I2" s="5">
        <v>39.3641991525501</v>
      </c>
      <c r="J2" s="5">
        <v>-118.93146197067428</v>
      </c>
      <c r="K2">
        <f t="shared" ref="K2:K65" si="0">2 * 6371* ASIN(SQRT((SIN((E2*(3.14159/180)-C2*(3.14159/180))/2))^2+COS(E2*(3.14159/180))*COS(C2*(3.14159/180))*SIN(((F2*(3.14159/180)-D2*(3.14159/180))/2))^2))</f>
        <v>48.33219449936125</v>
      </c>
      <c r="L2">
        <f t="shared" ref="L2:L65" si="1">2 * 6371* ASIN(SQRT((SIN((G2*(3.14159/180)-C2*(3.14159/180))/2))^2+COS(G2*(3.14159/180))*COS(C2*(3.14159/180))*SIN(((H2*(3.14159/180)-D2*(3.14159/180))/2))^2))</f>
        <v>1312.4521197746626</v>
      </c>
      <c r="M2">
        <f t="shared" ref="M2:M65" si="2">2 * 6371* ASIN(SQRT((SIN((I2*(3.14159/180)-C2*(3.14159/180))/2))^2+COS(I2*(3.14159/180))*COS(C2*(3.14159/180))*SIN(((J2*(3.14159/180)-D2*(3.14159/180))/2))^2))</f>
        <v>2264.3407942722679</v>
      </c>
      <c r="N2">
        <f>MIN(K2:M2)</f>
        <v>48.33219449936125</v>
      </c>
      <c r="O2" t="str">
        <f t="shared" ref="O2:O65" si="3">IF(K2=N2,"WH_0",
IF(L2=N2,"WH_1",
"WH_2"))</f>
        <v>WH_0</v>
      </c>
      <c r="P2" s="4">
        <f>A2/SUMIF(O:O,O2,A:A)</f>
        <v>3.6745972980098624E-3</v>
      </c>
      <c r="Q2" s="4">
        <v>3.6745972980098624E-3</v>
      </c>
    </row>
    <row r="3" spans="1:17" x14ac:dyDescent="0.3">
      <c r="A3" s="8">
        <v>183554</v>
      </c>
      <c r="B3" s="5" t="s">
        <v>52</v>
      </c>
      <c r="C3" s="6">
        <v>36.177857000000003</v>
      </c>
      <c r="D3" s="6">
        <v>-94.233540000000005</v>
      </c>
      <c r="E3" s="5">
        <v>36.238162807952243</v>
      </c>
      <c r="F3" s="5">
        <v>-93.11992684259171</v>
      </c>
      <c r="G3" s="5">
        <v>38.193055047503258</v>
      </c>
      <c r="H3" s="5">
        <v>-78.468336661466452</v>
      </c>
      <c r="I3" s="5">
        <v>39.3641991525501</v>
      </c>
      <c r="J3" s="5">
        <v>-118.93146197067428</v>
      </c>
      <c r="K3" s="5">
        <f t="shared" si="0"/>
        <v>100.13833133313332</v>
      </c>
      <c r="L3" s="5">
        <f t="shared" si="1"/>
        <v>1412.6657764258705</v>
      </c>
      <c r="M3" s="5">
        <f t="shared" si="2"/>
        <v>2192.4960254333246</v>
      </c>
      <c r="N3" s="5">
        <f t="shared" ref="N2:N65" si="4">MIN(K3:M3)</f>
        <v>100.13833133313332</v>
      </c>
      <c r="O3" s="5" t="str">
        <f t="shared" si="3"/>
        <v>WH_0</v>
      </c>
      <c r="P3" s="4">
        <f t="shared" ref="P3:P66" si="5">A3/SUMIF(O:O,O3,A:A)</f>
        <v>4.8273212342298663E-3</v>
      </c>
      <c r="Q3" s="4">
        <f>IF(O3=O2,Q2+P3,P3)</f>
        <v>8.5019185322397287E-3</v>
      </c>
    </row>
    <row r="4" spans="1:17" x14ac:dyDescent="0.3">
      <c r="A4" s="8">
        <v>44626.44</v>
      </c>
      <c r="B4" s="5" t="s">
        <v>246</v>
      </c>
      <c r="C4" s="6">
        <v>34.746481000000003</v>
      </c>
      <c r="D4" s="6">
        <v>-92.289595000000006</v>
      </c>
      <c r="E4" s="5">
        <v>36.238162807952243</v>
      </c>
      <c r="F4" s="5">
        <v>-93.11992684259171</v>
      </c>
      <c r="G4" s="5">
        <v>38.193055047503258</v>
      </c>
      <c r="H4" s="5">
        <v>-78.468336661466452</v>
      </c>
      <c r="I4" s="5">
        <v>39.3641991525501</v>
      </c>
      <c r="J4" s="5">
        <v>-118.93146197067428</v>
      </c>
      <c r="K4" s="5">
        <f t="shared" si="0"/>
        <v>182.10480446372421</v>
      </c>
      <c r="L4" s="5">
        <f t="shared" si="1"/>
        <v>1292.46349004892</v>
      </c>
      <c r="M4" s="5">
        <f t="shared" si="2"/>
        <v>2409.9437993020706</v>
      </c>
      <c r="N4" s="5">
        <f t="shared" si="4"/>
        <v>182.10480446372421</v>
      </c>
      <c r="O4" s="5" t="str">
        <f t="shared" si="3"/>
        <v>WH_0</v>
      </c>
      <c r="P4" s="4">
        <f t="shared" si="5"/>
        <v>1.1736391547995963E-3</v>
      </c>
      <c r="Q4" s="4">
        <f t="shared" ref="Q4:Q67" si="6">IF(O4=O3,Q3+P4,P4)</f>
        <v>9.6755576870393243E-3</v>
      </c>
    </row>
    <row r="5" spans="1:17" x14ac:dyDescent="0.3">
      <c r="A5" s="8">
        <v>409875.83999999997</v>
      </c>
      <c r="B5" s="5" t="s">
        <v>246</v>
      </c>
      <c r="C5" s="6">
        <v>34.746481000000003</v>
      </c>
      <c r="D5" s="6">
        <v>-92.289595000000006</v>
      </c>
      <c r="E5" s="5">
        <v>36.238162807952243</v>
      </c>
      <c r="F5" s="5">
        <v>-93.11992684259171</v>
      </c>
      <c r="G5" s="5">
        <v>38.193055047503258</v>
      </c>
      <c r="H5" s="5">
        <v>-78.468336661466452</v>
      </c>
      <c r="I5" s="5">
        <v>39.3641991525501</v>
      </c>
      <c r="J5" s="5">
        <v>-118.93146197067428</v>
      </c>
      <c r="K5" s="5">
        <f t="shared" si="0"/>
        <v>182.10480446372421</v>
      </c>
      <c r="L5" s="5">
        <f t="shared" si="1"/>
        <v>1292.46349004892</v>
      </c>
      <c r="M5" s="5">
        <f t="shared" si="2"/>
        <v>2409.9437993020706</v>
      </c>
      <c r="N5" s="5">
        <f t="shared" si="4"/>
        <v>182.10480446372421</v>
      </c>
      <c r="O5" s="5" t="str">
        <f t="shared" si="3"/>
        <v>WH_0</v>
      </c>
      <c r="P5" s="4">
        <f t="shared" si="5"/>
        <v>1.0779401951631689E-2</v>
      </c>
      <c r="Q5" s="4">
        <f t="shared" si="6"/>
        <v>2.0454959638671014E-2</v>
      </c>
    </row>
    <row r="6" spans="1:17" x14ac:dyDescent="0.3">
      <c r="A6" s="8">
        <v>9495</v>
      </c>
      <c r="B6" s="5" t="s">
        <v>284</v>
      </c>
      <c r="C6" s="6">
        <v>34.362315000000002</v>
      </c>
      <c r="D6" s="6">
        <v>-92.812945999999997</v>
      </c>
      <c r="E6" s="5">
        <v>36.238162807952243</v>
      </c>
      <c r="F6" s="5">
        <v>-93.11992684259171</v>
      </c>
      <c r="G6" s="5">
        <v>38.193055047503258</v>
      </c>
      <c r="H6" s="5">
        <v>-78.468336661466452</v>
      </c>
      <c r="I6" s="5">
        <v>39.3641991525501</v>
      </c>
      <c r="J6" s="5">
        <v>-118.93146197067428</v>
      </c>
      <c r="K6" s="5">
        <f t="shared" si="0"/>
        <v>210.4363362795076</v>
      </c>
      <c r="L6" s="5">
        <f t="shared" si="1"/>
        <v>1352.8611406316618</v>
      </c>
      <c r="M6" s="5">
        <f t="shared" si="2"/>
        <v>2380.1688964240288</v>
      </c>
      <c r="N6" s="5">
        <f t="shared" si="4"/>
        <v>210.4363362795076</v>
      </c>
      <c r="O6" s="5" t="str">
        <f t="shared" si="3"/>
        <v>WH_0</v>
      </c>
      <c r="P6" s="4">
        <f>A6/SUMIF(O:O,O6,A:A)</f>
        <v>2.4971079420231962E-4</v>
      </c>
      <c r="Q6" s="4">
        <f t="shared" si="6"/>
        <v>2.0704670432873332E-2</v>
      </c>
    </row>
    <row r="7" spans="1:17" x14ac:dyDescent="0.3">
      <c r="A7" s="8">
        <v>11740552.851999998</v>
      </c>
      <c r="B7" s="5" t="s">
        <v>284</v>
      </c>
      <c r="C7" s="6">
        <v>34.362315000000002</v>
      </c>
      <c r="D7" s="6">
        <v>-92.812945999999997</v>
      </c>
      <c r="E7" s="5">
        <v>36.238162807952243</v>
      </c>
      <c r="F7" s="5">
        <v>-93.11992684259171</v>
      </c>
      <c r="G7" s="5">
        <v>38.193055047503258</v>
      </c>
      <c r="H7" s="5">
        <v>-78.468336661466452</v>
      </c>
      <c r="I7" s="5">
        <v>39.3641991525501</v>
      </c>
      <c r="J7" s="5">
        <v>-118.93146197067428</v>
      </c>
      <c r="K7" s="5">
        <f t="shared" si="0"/>
        <v>210.4363362795076</v>
      </c>
      <c r="L7" s="5">
        <f t="shared" si="1"/>
        <v>1352.8611406316618</v>
      </c>
      <c r="M7" s="5">
        <f t="shared" si="2"/>
        <v>2380.1688964240288</v>
      </c>
      <c r="N7" s="5">
        <f t="shared" si="4"/>
        <v>210.4363362795076</v>
      </c>
      <c r="O7" s="5" t="str">
        <f t="shared" si="3"/>
        <v>WH_0</v>
      </c>
      <c r="P7" s="4">
        <f t="shared" si="5"/>
        <v>0.30876701180065597</v>
      </c>
      <c r="Q7" s="4">
        <f t="shared" si="6"/>
        <v>0.32947168223352929</v>
      </c>
    </row>
    <row r="8" spans="1:17" x14ac:dyDescent="0.3">
      <c r="A8" s="8">
        <v>6409.92</v>
      </c>
      <c r="B8" s="5" t="s">
        <v>284</v>
      </c>
      <c r="C8" s="6">
        <v>34.362315000000002</v>
      </c>
      <c r="D8" s="6">
        <v>-92.812945999999997</v>
      </c>
      <c r="E8" s="5">
        <v>36.238162807952243</v>
      </c>
      <c r="F8" s="5">
        <v>-93.11992684259171</v>
      </c>
      <c r="G8" s="5">
        <v>38.193055047503258</v>
      </c>
      <c r="H8" s="5">
        <v>-78.468336661466452</v>
      </c>
      <c r="I8" s="5">
        <v>39.3641991525501</v>
      </c>
      <c r="J8" s="5">
        <v>-118.93146197067428</v>
      </c>
      <c r="K8" s="5">
        <f t="shared" si="0"/>
        <v>210.4363362795076</v>
      </c>
      <c r="L8" s="5">
        <f t="shared" si="1"/>
        <v>1352.8611406316618</v>
      </c>
      <c r="M8" s="5">
        <f t="shared" si="2"/>
        <v>2380.1688964240288</v>
      </c>
      <c r="N8" s="5">
        <f t="shared" si="4"/>
        <v>210.4363362795076</v>
      </c>
      <c r="O8" s="5" t="str">
        <f t="shared" si="3"/>
        <v>WH_0</v>
      </c>
      <c r="P8" s="4">
        <f t="shared" si="5"/>
        <v>1.6857569394137259E-4</v>
      </c>
      <c r="Q8" s="4">
        <f t="shared" si="6"/>
        <v>0.32964025792747065</v>
      </c>
    </row>
    <row r="9" spans="1:17" x14ac:dyDescent="0.3">
      <c r="A9" s="8">
        <v>20819.5</v>
      </c>
      <c r="B9" s="5" t="s">
        <v>264</v>
      </c>
      <c r="C9" s="6">
        <v>35.842297000000002</v>
      </c>
      <c r="D9" s="6">
        <v>-90.704279</v>
      </c>
      <c r="E9" s="5">
        <v>36.238162807952243</v>
      </c>
      <c r="F9" s="5">
        <v>-93.11992684259171</v>
      </c>
      <c r="G9" s="5">
        <v>38.193055047503258</v>
      </c>
      <c r="H9" s="5">
        <v>-78.468336661466452</v>
      </c>
      <c r="I9" s="5">
        <v>39.3641991525501</v>
      </c>
      <c r="J9" s="5">
        <v>-118.93146197067428</v>
      </c>
      <c r="K9" s="5">
        <f t="shared" si="0"/>
        <v>221.60628677541777</v>
      </c>
      <c r="L9" s="5">
        <f t="shared" si="1"/>
        <v>1116.4249805725474</v>
      </c>
      <c r="M9" s="5">
        <f t="shared" si="2"/>
        <v>2506.8523005700345</v>
      </c>
      <c r="N9" s="5">
        <f t="shared" si="4"/>
        <v>221.60628677541777</v>
      </c>
      <c r="O9" s="5" t="str">
        <f t="shared" si="3"/>
        <v>WH_0</v>
      </c>
      <c r="P9" s="4">
        <f t="shared" si="5"/>
        <v>5.4753595364878292E-4</v>
      </c>
      <c r="Q9" s="4">
        <f t="shared" si="6"/>
        <v>0.33018779388111941</v>
      </c>
    </row>
    <row r="10" spans="1:17" x14ac:dyDescent="0.3">
      <c r="A10" s="8">
        <v>2547.0500000000002</v>
      </c>
      <c r="B10" s="5" t="s">
        <v>152</v>
      </c>
      <c r="C10" s="6">
        <v>35.149534000000003</v>
      </c>
      <c r="D10" s="6">
        <v>-90.04898</v>
      </c>
      <c r="E10" s="5">
        <v>36.238162807952243</v>
      </c>
      <c r="F10" s="5">
        <v>-93.11992684259171</v>
      </c>
      <c r="G10" s="5">
        <v>38.193055047503258</v>
      </c>
      <c r="H10" s="5">
        <v>-78.468336661466452</v>
      </c>
      <c r="I10" s="5">
        <v>39.3641991525501</v>
      </c>
      <c r="J10" s="5">
        <v>-118.93146197067428</v>
      </c>
      <c r="K10" s="5">
        <f t="shared" si="0"/>
        <v>302.57373525418046</v>
      </c>
      <c r="L10" s="5">
        <f t="shared" si="1"/>
        <v>1085.9648288477774</v>
      </c>
      <c r="M10" s="5">
        <f t="shared" si="2"/>
        <v>2587.3366905753405</v>
      </c>
      <c r="N10" s="5">
        <f t="shared" si="4"/>
        <v>302.57373525418046</v>
      </c>
      <c r="O10" s="5" t="str">
        <f t="shared" si="3"/>
        <v>WH_0</v>
      </c>
      <c r="P10" s="4">
        <f t="shared" si="5"/>
        <v>6.6985347906584343E-5</v>
      </c>
      <c r="Q10" s="4">
        <f t="shared" si="6"/>
        <v>0.33025477922902602</v>
      </c>
    </row>
    <row r="11" spans="1:17" x14ac:dyDescent="0.3">
      <c r="A11" s="8">
        <v>235.02</v>
      </c>
      <c r="B11" s="5" t="s">
        <v>152</v>
      </c>
      <c r="C11" s="6">
        <v>35.149534000000003</v>
      </c>
      <c r="D11" s="6">
        <v>-90.04898</v>
      </c>
      <c r="E11" s="5">
        <v>36.238162807952243</v>
      </c>
      <c r="F11" s="5">
        <v>-93.11992684259171</v>
      </c>
      <c r="G11" s="5">
        <v>38.193055047503258</v>
      </c>
      <c r="H11" s="5">
        <v>-78.468336661466452</v>
      </c>
      <c r="I11" s="5">
        <v>39.3641991525501</v>
      </c>
      <c r="J11" s="5">
        <v>-118.93146197067428</v>
      </c>
      <c r="K11" s="5">
        <f t="shared" si="0"/>
        <v>302.57373525418046</v>
      </c>
      <c r="L11" s="5">
        <f t="shared" si="1"/>
        <v>1085.9648288477774</v>
      </c>
      <c r="M11" s="5">
        <f t="shared" si="2"/>
        <v>2587.3366905753405</v>
      </c>
      <c r="N11" s="5">
        <f t="shared" si="4"/>
        <v>302.57373525418046</v>
      </c>
      <c r="O11" s="5" t="str">
        <f t="shared" si="3"/>
        <v>WH_0</v>
      </c>
      <c r="P11" s="4">
        <f t="shared" si="5"/>
        <v>6.1808352662905916E-6</v>
      </c>
      <c r="Q11" s="4">
        <f t="shared" si="6"/>
        <v>0.33026096006429229</v>
      </c>
    </row>
    <row r="12" spans="1:17" x14ac:dyDescent="0.3">
      <c r="A12" s="8">
        <v>79270.990000000005</v>
      </c>
      <c r="B12" s="5" t="s">
        <v>152</v>
      </c>
      <c r="C12" s="6">
        <v>35.149534000000003</v>
      </c>
      <c r="D12" s="6">
        <v>-90.04898</v>
      </c>
      <c r="E12" s="5">
        <v>36.238162807952243</v>
      </c>
      <c r="F12" s="5">
        <v>-93.11992684259171</v>
      </c>
      <c r="G12" s="5">
        <v>38.193055047503258</v>
      </c>
      <c r="H12" s="5">
        <v>-78.468336661466452</v>
      </c>
      <c r="I12" s="5">
        <v>39.3641991525501</v>
      </c>
      <c r="J12" s="5">
        <v>-118.93146197067428</v>
      </c>
      <c r="K12" s="5">
        <f t="shared" si="0"/>
        <v>302.57373525418046</v>
      </c>
      <c r="L12" s="5">
        <f t="shared" si="1"/>
        <v>1085.9648288477774</v>
      </c>
      <c r="M12" s="5">
        <f t="shared" si="2"/>
        <v>2587.3366905753405</v>
      </c>
      <c r="N12" s="5">
        <f t="shared" si="4"/>
        <v>302.57373525418046</v>
      </c>
      <c r="O12" s="5" t="str">
        <f t="shared" si="3"/>
        <v>WH_0</v>
      </c>
      <c r="P12" s="4">
        <f t="shared" si="5"/>
        <v>2.0847627035391406E-3</v>
      </c>
      <c r="Q12" s="4">
        <f t="shared" si="6"/>
        <v>0.33234572276783142</v>
      </c>
    </row>
    <row r="13" spans="1:17" x14ac:dyDescent="0.3">
      <c r="A13" s="8">
        <v>66011.960000000006</v>
      </c>
      <c r="B13" s="5" t="s">
        <v>237</v>
      </c>
      <c r="C13" s="6">
        <v>34.991858999999998</v>
      </c>
      <c r="D13" s="6">
        <v>-90.002296000000001</v>
      </c>
      <c r="E13" s="5">
        <v>36.238162807952243</v>
      </c>
      <c r="F13" s="5">
        <v>-93.11992684259171</v>
      </c>
      <c r="G13" s="5">
        <v>38.193055047503258</v>
      </c>
      <c r="H13" s="5">
        <v>-78.468336661466452</v>
      </c>
      <c r="I13" s="5">
        <v>39.3641991525501</v>
      </c>
      <c r="J13" s="5">
        <v>-118.93146197067428</v>
      </c>
      <c r="K13" s="5">
        <f t="shared" si="0"/>
        <v>314.02743506642645</v>
      </c>
      <c r="L13" s="5">
        <f t="shared" si="1"/>
        <v>1088.5940391401914</v>
      </c>
      <c r="M13" s="5">
        <f t="shared" si="2"/>
        <v>2597.1173362905297</v>
      </c>
      <c r="N13" s="5">
        <f t="shared" si="4"/>
        <v>314.02743506642645</v>
      </c>
      <c r="O13" s="5" t="str">
        <f t="shared" si="3"/>
        <v>WH_0</v>
      </c>
      <c r="P13" s="4">
        <f t="shared" si="5"/>
        <v>1.7360609750870729E-3</v>
      </c>
      <c r="Q13" s="4">
        <f t="shared" si="6"/>
        <v>0.33408178374291847</v>
      </c>
    </row>
    <row r="14" spans="1:17" x14ac:dyDescent="0.3">
      <c r="A14" s="8">
        <v>706034.75999999989</v>
      </c>
      <c r="B14" s="5" t="s">
        <v>237</v>
      </c>
      <c r="C14" s="6">
        <v>34.991858999999998</v>
      </c>
      <c r="D14" s="6">
        <v>-90.002296000000001</v>
      </c>
      <c r="E14" s="5">
        <v>36.238162807952243</v>
      </c>
      <c r="F14" s="5">
        <v>-93.11992684259171</v>
      </c>
      <c r="G14" s="5">
        <v>38.193055047503258</v>
      </c>
      <c r="H14" s="5">
        <v>-78.468336661466452</v>
      </c>
      <c r="I14" s="5">
        <v>39.3641991525501</v>
      </c>
      <c r="J14" s="5">
        <v>-118.93146197067428</v>
      </c>
      <c r="K14" s="5">
        <f t="shared" si="0"/>
        <v>314.02743506642645</v>
      </c>
      <c r="L14" s="5">
        <f t="shared" si="1"/>
        <v>1088.5940391401914</v>
      </c>
      <c r="M14" s="5">
        <f t="shared" si="2"/>
        <v>2597.1173362905297</v>
      </c>
      <c r="N14" s="5">
        <f t="shared" si="4"/>
        <v>314.02743506642645</v>
      </c>
      <c r="O14" s="5" t="str">
        <f t="shared" si="3"/>
        <v>WH_0</v>
      </c>
      <c r="P14" s="4">
        <f t="shared" si="5"/>
        <v>1.8568141195791903E-2</v>
      </c>
      <c r="Q14" s="4">
        <f t="shared" si="6"/>
        <v>0.35264992493871039</v>
      </c>
    </row>
    <row r="15" spans="1:17" x14ac:dyDescent="0.3">
      <c r="A15" s="8">
        <v>53792.639999999999</v>
      </c>
      <c r="B15" s="5" t="s">
        <v>242</v>
      </c>
      <c r="C15" s="6">
        <v>39.123078</v>
      </c>
      <c r="D15" s="6">
        <v>-93.196870000000004</v>
      </c>
      <c r="E15" s="5">
        <v>36.238162807952243</v>
      </c>
      <c r="F15" s="5">
        <v>-93.11992684259171</v>
      </c>
      <c r="G15" s="5">
        <v>38.193055047503258</v>
      </c>
      <c r="H15" s="5">
        <v>-78.468336661466452</v>
      </c>
      <c r="I15" s="5">
        <v>39.3641991525501</v>
      </c>
      <c r="J15" s="5">
        <v>-118.93146197067428</v>
      </c>
      <c r="K15" s="5">
        <f t="shared" si="0"/>
        <v>320.85907612025909</v>
      </c>
      <c r="L15" s="5">
        <f t="shared" si="1"/>
        <v>1281.6480211108862</v>
      </c>
      <c r="M15" s="5">
        <f t="shared" si="2"/>
        <v>2208.7873467134764</v>
      </c>
      <c r="N15" s="5">
        <f t="shared" si="4"/>
        <v>320.85907612025909</v>
      </c>
      <c r="O15" s="5" t="str">
        <f t="shared" si="3"/>
        <v>WH_0</v>
      </c>
      <c r="P15" s="4">
        <f t="shared" si="5"/>
        <v>1.4147027758440725E-3</v>
      </c>
      <c r="Q15" s="4">
        <f t="shared" si="6"/>
        <v>0.35406462771455444</v>
      </c>
    </row>
    <row r="16" spans="1:17" x14ac:dyDescent="0.3">
      <c r="A16" s="8">
        <v>19232.000000000004</v>
      </c>
      <c r="B16" s="5" t="s">
        <v>242</v>
      </c>
      <c r="C16" s="6">
        <v>39.123078</v>
      </c>
      <c r="D16" s="6">
        <v>-93.196870000000004</v>
      </c>
      <c r="E16" s="5">
        <v>36.238162807952243</v>
      </c>
      <c r="F16" s="5">
        <v>-93.11992684259171</v>
      </c>
      <c r="G16" s="5">
        <v>38.193055047503258</v>
      </c>
      <c r="H16" s="5">
        <v>-78.468336661466452</v>
      </c>
      <c r="I16" s="5">
        <v>39.3641991525501</v>
      </c>
      <c r="J16" s="5">
        <v>-118.93146197067428</v>
      </c>
      <c r="K16" s="5">
        <f t="shared" si="0"/>
        <v>320.85907612025909</v>
      </c>
      <c r="L16" s="5">
        <f t="shared" si="1"/>
        <v>1281.6480211108862</v>
      </c>
      <c r="M16" s="5">
        <f t="shared" si="2"/>
        <v>2208.7873467134764</v>
      </c>
      <c r="N16" s="5">
        <f t="shared" si="4"/>
        <v>320.85907612025909</v>
      </c>
      <c r="O16" s="5" t="str">
        <f t="shared" si="3"/>
        <v>WH_0</v>
      </c>
      <c r="P16" s="4">
        <f t="shared" si="5"/>
        <v>5.0578599200621515E-4</v>
      </c>
      <c r="Q16" s="4">
        <f t="shared" si="6"/>
        <v>0.35457041370656067</v>
      </c>
    </row>
    <row r="17" spans="1:17" x14ac:dyDescent="0.3">
      <c r="A17" s="8">
        <v>34020</v>
      </c>
      <c r="B17" s="5" t="s">
        <v>352</v>
      </c>
      <c r="C17" s="6">
        <v>38.953617000000001</v>
      </c>
      <c r="D17" s="6">
        <v>-94.733570999999998</v>
      </c>
      <c r="E17" s="5">
        <v>36.238162807952243</v>
      </c>
      <c r="F17" s="5">
        <v>-93.11992684259171</v>
      </c>
      <c r="G17" s="5">
        <v>38.193055047503258</v>
      </c>
      <c r="H17" s="5">
        <v>-78.468336661466452</v>
      </c>
      <c r="I17" s="5">
        <v>39.3641991525501</v>
      </c>
      <c r="J17" s="5">
        <v>-118.93146197067428</v>
      </c>
      <c r="K17" s="5">
        <f t="shared" si="0"/>
        <v>333.72304668036838</v>
      </c>
      <c r="L17" s="5">
        <f t="shared" si="1"/>
        <v>1414.6370064708162</v>
      </c>
      <c r="M17" s="5">
        <f t="shared" si="2"/>
        <v>2080.5914862802751</v>
      </c>
      <c r="N17" s="5">
        <f t="shared" si="4"/>
        <v>333.72304668036838</v>
      </c>
      <c r="O17" s="5" t="str">
        <f t="shared" si="3"/>
        <v>WH_0</v>
      </c>
      <c r="P17" s="4">
        <f t="shared" si="5"/>
        <v>8.9469839060167609E-4</v>
      </c>
      <c r="Q17" s="4">
        <f t="shared" si="6"/>
        <v>0.35546511209716236</v>
      </c>
    </row>
    <row r="18" spans="1:17" x14ac:dyDescent="0.3">
      <c r="A18" s="8">
        <v>4860</v>
      </c>
      <c r="B18" s="5" t="s">
        <v>352</v>
      </c>
      <c r="C18" s="6">
        <v>38.953617000000001</v>
      </c>
      <c r="D18" s="6">
        <v>-94.733570999999998</v>
      </c>
      <c r="E18" s="5">
        <v>36.238162807952243</v>
      </c>
      <c r="F18" s="5">
        <v>-93.11992684259171</v>
      </c>
      <c r="G18" s="5">
        <v>38.193055047503258</v>
      </c>
      <c r="H18" s="5">
        <v>-78.468336661466452</v>
      </c>
      <c r="I18" s="5">
        <v>39.3641991525501</v>
      </c>
      <c r="J18" s="5">
        <v>-118.93146197067428</v>
      </c>
      <c r="K18" s="5">
        <f t="shared" si="0"/>
        <v>333.72304668036838</v>
      </c>
      <c r="L18" s="5">
        <f t="shared" si="1"/>
        <v>1414.6370064708162</v>
      </c>
      <c r="M18" s="5">
        <f t="shared" si="2"/>
        <v>2080.5914862802751</v>
      </c>
      <c r="N18" s="5">
        <f t="shared" si="4"/>
        <v>333.72304668036838</v>
      </c>
      <c r="O18" s="5" t="str">
        <f t="shared" si="3"/>
        <v>WH_0</v>
      </c>
      <c r="P18" s="4">
        <f t="shared" si="5"/>
        <v>1.2781405580023945E-4</v>
      </c>
      <c r="Q18" s="4">
        <f t="shared" si="6"/>
        <v>0.35559292615296262</v>
      </c>
    </row>
    <row r="19" spans="1:17" x14ac:dyDescent="0.3">
      <c r="A19" s="8">
        <v>153220.21</v>
      </c>
      <c r="B19" s="5" t="s">
        <v>218</v>
      </c>
      <c r="C19" s="6">
        <v>38.821185</v>
      </c>
      <c r="D19" s="6">
        <v>-91.139197999999993</v>
      </c>
      <c r="E19" s="5">
        <v>36.238162807952243</v>
      </c>
      <c r="F19" s="5">
        <v>-93.11992684259171</v>
      </c>
      <c r="G19" s="5">
        <v>38.193055047503258</v>
      </c>
      <c r="H19" s="5">
        <v>-78.468336661466452</v>
      </c>
      <c r="I19" s="5">
        <v>39.3641991525501</v>
      </c>
      <c r="J19" s="5">
        <v>-118.93146197067428</v>
      </c>
      <c r="K19" s="5">
        <f t="shared" si="0"/>
        <v>336.13496963179938</v>
      </c>
      <c r="L19" s="5">
        <f t="shared" si="1"/>
        <v>1103.8574958665738</v>
      </c>
      <c r="M19" s="5">
        <f t="shared" si="2"/>
        <v>2389.77291932962</v>
      </c>
      <c r="N19" s="5">
        <f t="shared" si="4"/>
        <v>336.13496963179938</v>
      </c>
      <c r="O19" s="5" t="str">
        <f t="shared" si="3"/>
        <v>WH_0</v>
      </c>
      <c r="P19" s="4">
        <f t="shared" si="5"/>
        <v>4.0295671750338281E-3</v>
      </c>
      <c r="Q19" s="4">
        <f t="shared" si="6"/>
        <v>0.35962249332799645</v>
      </c>
    </row>
    <row r="20" spans="1:17" x14ac:dyDescent="0.3">
      <c r="A20" s="8">
        <v>221674.53999999998</v>
      </c>
      <c r="B20" s="5" t="s">
        <v>49</v>
      </c>
      <c r="C20" s="6">
        <v>39.091116</v>
      </c>
      <c r="D20" s="6">
        <v>-94.415507000000005</v>
      </c>
      <c r="E20" s="5">
        <v>36.238162807952243</v>
      </c>
      <c r="F20" s="5">
        <v>-93.11992684259171</v>
      </c>
      <c r="G20" s="5">
        <v>38.193055047503258</v>
      </c>
      <c r="H20" s="5">
        <v>-78.468336661466452</v>
      </c>
      <c r="I20" s="5">
        <v>39.3641991525501</v>
      </c>
      <c r="J20" s="5">
        <v>-118.93146197067428</v>
      </c>
      <c r="K20" s="5">
        <f t="shared" si="0"/>
        <v>337.09716659209948</v>
      </c>
      <c r="L20" s="5">
        <f t="shared" si="1"/>
        <v>1386.8209441439412</v>
      </c>
      <c r="M20" s="5">
        <f t="shared" si="2"/>
        <v>2105.4095888647339</v>
      </c>
      <c r="N20" s="5">
        <f t="shared" si="4"/>
        <v>337.09716659209948</v>
      </c>
      <c r="O20" s="5" t="str">
        <f t="shared" si="3"/>
        <v>WH_0</v>
      </c>
      <c r="P20" s="4">
        <f t="shared" si="5"/>
        <v>5.8298604989819765E-3</v>
      </c>
      <c r="Q20" s="4">
        <f t="shared" si="6"/>
        <v>0.36545235382697844</v>
      </c>
    </row>
    <row r="21" spans="1:17" x14ac:dyDescent="0.3">
      <c r="A21" s="8">
        <v>44853.14</v>
      </c>
      <c r="B21" s="5" t="s">
        <v>49</v>
      </c>
      <c r="C21" s="6">
        <v>39.091116</v>
      </c>
      <c r="D21" s="6">
        <v>-94.415507000000005</v>
      </c>
      <c r="E21" s="5">
        <v>36.238162807952243</v>
      </c>
      <c r="F21" s="5">
        <v>-93.11992684259171</v>
      </c>
      <c r="G21" s="5">
        <v>38.193055047503258</v>
      </c>
      <c r="H21" s="5">
        <v>-78.468336661466452</v>
      </c>
      <c r="I21" s="5">
        <v>39.3641991525501</v>
      </c>
      <c r="J21" s="5">
        <v>-118.93146197067428</v>
      </c>
      <c r="K21" s="5">
        <f t="shared" si="0"/>
        <v>337.09716659209948</v>
      </c>
      <c r="L21" s="5">
        <f t="shared" si="1"/>
        <v>1386.8209441439412</v>
      </c>
      <c r="M21" s="5">
        <f t="shared" si="2"/>
        <v>2105.4095888647339</v>
      </c>
      <c r="N21" s="5">
        <f t="shared" si="4"/>
        <v>337.09716659209948</v>
      </c>
      <c r="O21" s="5" t="str">
        <f t="shared" si="3"/>
        <v>WH_0</v>
      </c>
      <c r="P21" s="4">
        <f t="shared" si="5"/>
        <v>1.179601180818097E-3</v>
      </c>
      <c r="Q21" s="4">
        <f t="shared" si="6"/>
        <v>0.36663195500779655</v>
      </c>
    </row>
    <row r="22" spans="1:17" x14ac:dyDescent="0.3">
      <c r="A22" s="8">
        <v>38507.230000000003</v>
      </c>
      <c r="B22" s="5" t="s">
        <v>100</v>
      </c>
      <c r="C22" s="6">
        <v>38.582830999999999</v>
      </c>
      <c r="D22" s="6">
        <v>-90.662904999999995</v>
      </c>
      <c r="E22" s="5">
        <v>36.238162807952243</v>
      </c>
      <c r="F22" s="5">
        <v>-93.11992684259171</v>
      </c>
      <c r="G22" s="5">
        <v>38.193055047503258</v>
      </c>
      <c r="H22" s="5">
        <v>-78.468336661466452</v>
      </c>
      <c r="I22" s="5">
        <v>39.3641991525501</v>
      </c>
      <c r="J22" s="5">
        <v>-118.93146197067428</v>
      </c>
      <c r="K22" s="5">
        <f t="shared" si="0"/>
        <v>339.18279667168406</v>
      </c>
      <c r="L22" s="5">
        <f t="shared" si="1"/>
        <v>1062.9473423731033</v>
      </c>
      <c r="M22" s="5">
        <f t="shared" si="2"/>
        <v>2435.2869645368501</v>
      </c>
      <c r="N22" s="5">
        <f t="shared" si="4"/>
        <v>339.18279667168406</v>
      </c>
      <c r="O22" s="5" t="str">
        <f t="shared" si="3"/>
        <v>WH_0</v>
      </c>
      <c r="P22" s="4">
        <f t="shared" si="5"/>
        <v>1.0127088979285297E-3</v>
      </c>
      <c r="Q22" s="4">
        <f t="shared" si="6"/>
        <v>0.36764466390572509</v>
      </c>
    </row>
    <row r="23" spans="1:17" x14ac:dyDescent="0.3">
      <c r="A23" s="8">
        <v>0</v>
      </c>
      <c r="B23" s="5" t="s">
        <v>100</v>
      </c>
      <c r="C23" s="6">
        <v>38.582830999999999</v>
      </c>
      <c r="D23" s="6">
        <v>-90.662904999999995</v>
      </c>
      <c r="E23" s="5">
        <v>36.238162807952243</v>
      </c>
      <c r="F23" s="5">
        <v>-93.11992684259171</v>
      </c>
      <c r="G23" s="5">
        <v>38.193055047503258</v>
      </c>
      <c r="H23" s="5">
        <v>-78.468336661466452</v>
      </c>
      <c r="I23" s="5">
        <v>39.3641991525501</v>
      </c>
      <c r="J23" s="5">
        <v>-118.93146197067428</v>
      </c>
      <c r="K23" s="5">
        <f t="shared" si="0"/>
        <v>339.18279667168406</v>
      </c>
      <c r="L23" s="5">
        <f t="shared" si="1"/>
        <v>1062.9473423731033</v>
      </c>
      <c r="M23" s="5">
        <f t="shared" si="2"/>
        <v>2435.2869645368501</v>
      </c>
      <c r="N23" s="5">
        <f t="shared" si="4"/>
        <v>339.18279667168406</v>
      </c>
      <c r="O23" s="5" t="str">
        <f t="shared" si="3"/>
        <v>WH_0</v>
      </c>
      <c r="P23" s="4">
        <f t="shared" si="5"/>
        <v>0</v>
      </c>
      <c r="Q23" s="4">
        <f t="shared" si="6"/>
        <v>0.36764466390572509</v>
      </c>
    </row>
    <row r="24" spans="1:17" x14ac:dyDescent="0.3">
      <c r="A24" s="8">
        <v>0</v>
      </c>
      <c r="B24" s="5" t="s">
        <v>100</v>
      </c>
      <c r="C24" s="6">
        <v>38.582830999999999</v>
      </c>
      <c r="D24" s="6">
        <v>-90.662904999999995</v>
      </c>
      <c r="E24" s="5">
        <v>36.238162807952243</v>
      </c>
      <c r="F24" s="5">
        <v>-93.11992684259171</v>
      </c>
      <c r="G24" s="5">
        <v>38.193055047503258</v>
      </c>
      <c r="H24" s="5">
        <v>-78.468336661466452</v>
      </c>
      <c r="I24" s="5">
        <v>39.3641991525501</v>
      </c>
      <c r="J24" s="5">
        <v>-118.93146197067428</v>
      </c>
      <c r="K24" s="5">
        <f t="shared" si="0"/>
        <v>339.18279667168406</v>
      </c>
      <c r="L24" s="5">
        <f t="shared" si="1"/>
        <v>1062.9473423731033</v>
      </c>
      <c r="M24" s="5">
        <f t="shared" si="2"/>
        <v>2435.2869645368501</v>
      </c>
      <c r="N24" s="5">
        <f t="shared" si="4"/>
        <v>339.18279667168406</v>
      </c>
      <c r="O24" s="5" t="str">
        <f t="shared" si="3"/>
        <v>WH_0</v>
      </c>
      <c r="P24" s="4">
        <f t="shared" si="5"/>
        <v>0</v>
      </c>
      <c r="Q24" s="4">
        <f t="shared" si="6"/>
        <v>0.36764466390572509</v>
      </c>
    </row>
    <row r="25" spans="1:17" x14ac:dyDescent="0.3">
      <c r="A25" s="8">
        <v>5371.96</v>
      </c>
      <c r="B25" s="5" t="s">
        <v>141</v>
      </c>
      <c r="C25" s="6">
        <v>39.099727000000001</v>
      </c>
      <c r="D25" s="6">
        <v>-94.578567000000007</v>
      </c>
      <c r="E25" s="5">
        <v>36.238162807952243</v>
      </c>
      <c r="F25" s="5">
        <v>-93.11992684259171</v>
      </c>
      <c r="G25" s="5">
        <v>38.193055047503258</v>
      </c>
      <c r="H25" s="5">
        <v>-78.468336661466452</v>
      </c>
      <c r="I25" s="5">
        <v>39.3641991525501</v>
      </c>
      <c r="J25" s="5">
        <v>-118.93146197067428</v>
      </c>
      <c r="K25" s="5">
        <f t="shared" si="0"/>
        <v>343.1011631596059</v>
      </c>
      <c r="L25" s="5">
        <f t="shared" si="1"/>
        <v>1400.8753186009787</v>
      </c>
      <c r="M25" s="5">
        <f t="shared" si="2"/>
        <v>2091.3528469534867</v>
      </c>
      <c r="N25" s="5">
        <f t="shared" si="4"/>
        <v>343.1011631596059</v>
      </c>
      <c r="O25" s="5" t="str">
        <f t="shared" si="3"/>
        <v>WH_0</v>
      </c>
      <c r="P25" s="4">
        <f t="shared" si="5"/>
        <v>1.4127818831206879E-4</v>
      </c>
      <c r="Q25" s="4">
        <f t="shared" si="6"/>
        <v>0.36778594209403714</v>
      </c>
    </row>
    <row r="26" spans="1:17" x14ac:dyDescent="0.3">
      <c r="A26" s="8">
        <v>94827.23</v>
      </c>
      <c r="B26" s="5" t="s">
        <v>141</v>
      </c>
      <c r="C26" s="6">
        <v>39.099727000000001</v>
      </c>
      <c r="D26" s="6">
        <v>-94.578567000000007</v>
      </c>
      <c r="E26" s="5">
        <v>36.238162807952243</v>
      </c>
      <c r="F26" s="5">
        <v>-93.11992684259171</v>
      </c>
      <c r="G26" s="5">
        <v>38.193055047503258</v>
      </c>
      <c r="H26" s="5">
        <v>-78.468336661466452</v>
      </c>
      <c r="I26" s="5">
        <v>39.3641991525501</v>
      </c>
      <c r="J26" s="5">
        <v>-118.93146197067428</v>
      </c>
      <c r="K26" s="5">
        <f t="shared" si="0"/>
        <v>343.1011631596059</v>
      </c>
      <c r="L26" s="5">
        <f t="shared" si="1"/>
        <v>1400.8753186009787</v>
      </c>
      <c r="M26" s="5">
        <f t="shared" si="2"/>
        <v>2091.3528469534867</v>
      </c>
      <c r="N26" s="5">
        <f t="shared" si="4"/>
        <v>343.1011631596059</v>
      </c>
      <c r="O26" s="5" t="str">
        <f t="shared" si="3"/>
        <v>WH_0</v>
      </c>
      <c r="P26" s="4">
        <f t="shared" si="5"/>
        <v>2.4938791906588763E-3</v>
      </c>
      <c r="Q26" s="4">
        <f t="shared" si="6"/>
        <v>0.370279821284696</v>
      </c>
    </row>
    <row r="27" spans="1:17" x14ac:dyDescent="0.3">
      <c r="A27" s="8">
        <v>18428.64</v>
      </c>
      <c r="B27" s="5" t="s">
        <v>141</v>
      </c>
      <c r="C27" s="6">
        <v>39.099727000000001</v>
      </c>
      <c r="D27" s="6">
        <v>-94.578567000000007</v>
      </c>
      <c r="E27" s="5">
        <v>36.238162807952243</v>
      </c>
      <c r="F27" s="5">
        <v>-93.11992684259171</v>
      </c>
      <c r="G27" s="5">
        <v>38.193055047503258</v>
      </c>
      <c r="H27" s="5">
        <v>-78.468336661466452</v>
      </c>
      <c r="I27" s="5">
        <v>39.3641991525501</v>
      </c>
      <c r="J27" s="5">
        <v>-118.93146197067428</v>
      </c>
      <c r="K27" s="5">
        <f t="shared" si="0"/>
        <v>343.1011631596059</v>
      </c>
      <c r="L27" s="5">
        <f t="shared" si="1"/>
        <v>1400.8753186009787</v>
      </c>
      <c r="M27" s="5">
        <f t="shared" si="2"/>
        <v>2091.3528469534867</v>
      </c>
      <c r="N27" s="5">
        <f t="shared" si="4"/>
        <v>343.1011631596059</v>
      </c>
      <c r="O27" s="5" t="str">
        <f t="shared" si="3"/>
        <v>WH_0</v>
      </c>
      <c r="P27" s="4">
        <f t="shared" si="5"/>
        <v>4.8465827598405853E-4</v>
      </c>
      <c r="Q27" s="4">
        <f t="shared" si="6"/>
        <v>0.37076447956068004</v>
      </c>
    </row>
    <row r="28" spans="1:17" x14ac:dyDescent="0.3">
      <c r="A28" s="8">
        <v>344028.02000000008</v>
      </c>
      <c r="B28" s="5" t="s">
        <v>141</v>
      </c>
      <c r="C28" s="6">
        <v>39.099727000000001</v>
      </c>
      <c r="D28" s="6">
        <v>-94.578567000000007</v>
      </c>
      <c r="E28" s="5">
        <v>36.238162807952243</v>
      </c>
      <c r="F28" s="5">
        <v>-93.11992684259171</v>
      </c>
      <c r="G28" s="5">
        <v>38.193055047503258</v>
      </c>
      <c r="H28" s="5">
        <v>-78.468336661466452</v>
      </c>
      <c r="I28" s="5">
        <v>39.3641991525501</v>
      </c>
      <c r="J28" s="5">
        <v>-118.93146197067428</v>
      </c>
      <c r="K28" s="5">
        <f t="shared" si="0"/>
        <v>343.1011631596059</v>
      </c>
      <c r="L28" s="5">
        <f t="shared" si="1"/>
        <v>1400.8753186009787</v>
      </c>
      <c r="M28" s="5">
        <f t="shared" si="2"/>
        <v>2091.3528469534867</v>
      </c>
      <c r="N28" s="5">
        <f t="shared" si="4"/>
        <v>343.1011631596059</v>
      </c>
      <c r="O28" s="5" t="str">
        <f t="shared" si="3"/>
        <v>WH_0</v>
      </c>
      <c r="P28" s="4">
        <f t="shared" si="5"/>
        <v>9.0476577253345482E-3</v>
      </c>
      <c r="Q28" s="4">
        <f t="shared" si="6"/>
        <v>0.3798121372860146</v>
      </c>
    </row>
    <row r="29" spans="1:17" x14ac:dyDescent="0.3">
      <c r="A29" s="8">
        <v>61.8</v>
      </c>
      <c r="B29" s="5" t="s">
        <v>141</v>
      </c>
      <c r="C29" s="6">
        <v>39.099727000000001</v>
      </c>
      <c r="D29" s="6">
        <v>-94.578567000000007</v>
      </c>
      <c r="E29" s="5">
        <v>36.238162807952243</v>
      </c>
      <c r="F29" s="5">
        <v>-93.11992684259171</v>
      </c>
      <c r="G29" s="5">
        <v>38.193055047503258</v>
      </c>
      <c r="H29" s="5">
        <v>-78.468336661466452</v>
      </c>
      <c r="I29" s="5">
        <v>39.3641991525501</v>
      </c>
      <c r="J29" s="5">
        <v>-118.93146197067428</v>
      </c>
      <c r="K29" s="5">
        <f t="shared" si="0"/>
        <v>343.1011631596059</v>
      </c>
      <c r="L29" s="5">
        <f t="shared" si="1"/>
        <v>1400.8753186009787</v>
      </c>
      <c r="M29" s="5">
        <f t="shared" si="2"/>
        <v>2091.3528469534867</v>
      </c>
      <c r="N29" s="5">
        <f t="shared" si="4"/>
        <v>343.1011631596059</v>
      </c>
      <c r="O29" s="5" t="str">
        <f t="shared" si="3"/>
        <v>WH_0</v>
      </c>
      <c r="P29" s="4">
        <f t="shared" si="5"/>
        <v>1.6252898453610694E-6</v>
      </c>
      <c r="Q29" s="4">
        <f t="shared" si="6"/>
        <v>0.37981376257585997</v>
      </c>
    </row>
    <row r="30" spans="1:17" x14ac:dyDescent="0.3">
      <c r="A30" s="8">
        <v>4963.68</v>
      </c>
      <c r="B30" s="5" t="s">
        <v>296</v>
      </c>
      <c r="C30" s="6">
        <v>39.142907999999998</v>
      </c>
      <c r="D30" s="6">
        <v>-94.572978000000006</v>
      </c>
      <c r="E30" s="5">
        <v>36.238162807952243</v>
      </c>
      <c r="F30" s="5">
        <v>-93.11992684259171</v>
      </c>
      <c r="G30" s="5">
        <v>38.193055047503258</v>
      </c>
      <c r="H30" s="5">
        <v>-78.468336661466452</v>
      </c>
      <c r="I30" s="5">
        <v>39.3641991525501</v>
      </c>
      <c r="J30" s="5">
        <v>-118.93146197067428</v>
      </c>
      <c r="K30" s="5">
        <f t="shared" si="0"/>
        <v>347.36328655910467</v>
      </c>
      <c r="L30" s="5">
        <f t="shared" si="1"/>
        <v>1400.3213048230107</v>
      </c>
      <c r="M30" s="5">
        <f t="shared" si="2"/>
        <v>2091.1199477476334</v>
      </c>
      <c r="N30" s="5">
        <f t="shared" si="4"/>
        <v>347.36328655910467</v>
      </c>
      <c r="O30" s="5" t="str">
        <f t="shared" si="3"/>
        <v>WH_0</v>
      </c>
      <c r="P30" s="4">
        <f t="shared" si="5"/>
        <v>1.3054075565731123E-4</v>
      </c>
      <c r="Q30" s="4">
        <f t="shared" si="6"/>
        <v>0.3799443033315173</v>
      </c>
    </row>
    <row r="31" spans="1:17" x14ac:dyDescent="0.3">
      <c r="A31" s="8">
        <v>39791.5</v>
      </c>
      <c r="B31" s="5" t="s">
        <v>99</v>
      </c>
      <c r="C31" s="6">
        <v>38.713107000000001</v>
      </c>
      <c r="D31" s="6">
        <v>-90.429839999999999</v>
      </c>
      <c r="E31" s="5">
        <v>36.238162807952243</v>
      </c>
      <c r="F31" s="5">
        <v>-93.11992684259171</v>
      </c>
      <c r="G31" s="5">
        <v>38.193055047503258</v>
      </c>
      <c r="H31" s="5">
        <v>-78.468336661466452</v>
      </c>
      <c r="I31" s="5">
        <v>39.3641991525501</v>
      </c>
      <c r="J31" s="5">
        <v>-118.93146197067428</v>
      </c>
      <c r="K31" s="5">
        <f t="shared" si="0"/>
        <v>363.40166782815214</v>
      </c>
      <c r="L31" s="5">
        <f t="shared" si="1"/>
        <v>1042.4533623093289</v>
      </c>
      <c r="M31" s="5">
        <f t="shared" si="2"/>
        <v>2452.4332301945792</v>
      </c>
      <c r="N31" s="5">
        <f t="shared" si="4"/>
        <v>363.40166782815214</v>
      </c>
      <c r="O31" s="5" t="str">
        <f t="shared" si="3"/>
        <v>WH_0</v>
      </c>
      <c r="P31" s="4">
        <f t="shared" si="5"/>
        <v>1.0464841566615694E-3</v>
      </c>
      <c r="Q31" s="4">
        <f t="shared" si="6"/>
        <v>0.38099078748817888</v>
      </c>
    </row>
    <row r="32" spans="1:17" x14ac:dyDescent="0.3">
      <c r="A32" s="8">
        <v>19944.3</v>
      </c>
      <c r="B32" s="5" t="s">
        <v>99</v>
      </c>
      <c r="C32" s="6">
        <v>38.713107000000001</v>
      </c>
      <c r="D32" s="6">
        <v>-90.429839999999999</v>
      </c>
      <c r="E32" s="5">
        <v>36.238162807952243</v>
      </c>
      <c r="F32" s="5">
        <v>-93.11992684259171</v>
      </c>
      <c r="G32" s="5">
        <v>38.193055047503258</v>
      </c>
      <c r="H32" s="5">
        <v>-78.468336661466452</v>
      </c>
      <c r="I32" s="5">
        <v>39.3641991525501</v>
      </c>
      <c r="J32" s="5">
        <v>-118.93146197067428</v>
      </c>
      <c r="K32" s="5">
        <f t="shared" si="0"/>
        <v>363.40166782815214</v>
      </c>
      <c r="L32" s="5">
        <f t="shared" si="1"/>
        <v>1042.4533623093289</v>
      </c>
      <c r="M32" s="5">
        <f t="shared" si="2"/>
        <v>2452.4332301945792</v>
      </c>
      <c r="N32" s="5">
        <f t="shared" si="4"/>
        <v>363.40166782815214</v>
      </c>
      <c r="O32" s="5" t="str">
        <f t="shared" si="3"/>
        <v>WH_0</v>
      </c>
      <c r="P32" s="4">
        <f t="shared" si="5"/>
        <v>5.2451890392936535E-4</v>
      </c>
      <c r="Q32" s="4">
        <f t="shared" si="6"/>
        <v>0.38151530639210823</v>
      </c>
    </row>
    <row r="33" spans="1:17" x14ac:dyDescent="0.3">
      <c r="A33" s="8">
        <v>12447.68</v>
      </c>
      <c r="B33" s="5" t="s">
        <v>278</v>
      </c>
      <c r="C33" s="6">
        <v>38.769917999999997</v>
      </c>
      <c r="D33" s="6">
        <v>-90.466750000000005</v>
      </c>
      <c r="E33" s="5">
        <v>36.238162807952243</v>
      </c>
      <c r="F33" s="5">
        <v>-93.11992684259171</v>
      </c>
      <c r="G33" s="5">
        <v>38.193055047503258</v>
      </c>
      <c r="H33" s="5">
        <v>-78.468336661466452</v>
      </c>
      <c r="I33" s="5">
        <v>39.3641991525501</v>
      </c>
      <c r="J33" s="5">
        <v>-118.93146197067428</v>
      </c>
      <c r="K33" s="5">
        <f t="shared" si="0"/>
        <v>366.05995379104161</v>
      </c>
      <c r="L33" s="5">
        <f t="shared" si="1"/>
        <v>1045.6103144411045</v>
      </c>
      <c r="M33" s="5">
        <f t="shared" si="2"/>
        <v>2448.1183046531355</v>
      </c>
      <c r="N33" s="5">
        <f t="shared" si="4"/>
        <v>366.05995379104161</v>
      </c>
      <c r="O33" s="5" t="str">
        <f t="shared" si="3"/>
        <v>WH_0</v>
      </c>
      <c r="P33" s="4">
        <f t="shared" si="5"/>
        <v>3.2736388191430548E-4</v>
      </c>
      <c r="Q33" s="4">
        <f t="shared" si="6"/>
        <v>0.38184267027402252</v>
      </c>
    </row>
    <row r="34" spans="1:17" x14ac:dyDescent="0.3">
      <c r="A34" s="8">
        <v>4723.619999999999</v>
      </c>
      <c r="B34" s="5" t="s">
        <v>144</v>
      </c>
      <c r="C34" s="6">
        <v>38.596440000000001</v>
      </c>
      <c r="D34" s="6">
        <v>-90.184832999999998</v>
      </c>
      <c r="E34" s="5">
        <v>36.238162807952243</v>
      </c>
      <c r="F34" s="5">
        <v>-93.11992684259171</v>
      </c>
      <c r="G34" s="5">
        <v>38.193055047503258</v>
      </c>
      <c r="H34" s="5">
        <v>-78.468336661466452</v>
      </c>
      <c r="I34" s="5">
        <v>39.3641991525501</v>
      </c>
      <c r="J34" s="5">
        <v>-118.93146197067428</v>
      </c>
      <c r="K34" s="5">
        <f t="shared" si="0"/>
        <v>368.67670051931577</v>
      </c>
      <c r="L34" s="5">
        <f t="shared" si="1"/>
        <v>1021.3727381255281</v>
      </c>
      <c r="M34" s="5">
        <f t="shared" si="2"/>
        <v>2475.7793323177561</v>
      </c>
      <c r="N34" s="5">
        <f t="shared" si="4"/>
        <v>368.67670051931577</v>
      </c>
      <c r="O34" s="5" t="str">
        <f t="shared" si="3"/>
        <v>WH_0</v>
      </c>
      <c r="P34" s="4">
        <f t="shared" si="5"/>
        <v>1.2422737248130183E-4</v>
      </c>
      <c r="Q34" s="4">
        <f t="shared" si="6"/>
        <v>0.38196689764650382</v>
      </c>
    </row>
    <row r="35" spans="1:17" x14ac:dyDescent="0.3">
      <c r="A35" s="8">
        <v>183432.15999999997</v>
      </c>
      <c r="B35" s="5" t="s">
        <v>53</v>
      </c>
      <c r="C35" s="6">
        <v>38.627003000000002</v>
      </c>
      <c r="D35" s="6">
        <v>-90.199404000000001</v>
      </c>
      <c r="E35" s="5">
        <v>36.238162807952243</v>
      </c>
      <c r="F35" s="5">
        <v>-93.11992684259171</v>
      </c>
      <c r="G35" s="5">
        <v>38.193055047503258</v>
      </c>
      <c r="H35" s="5">
        <v>-78.468336661466452</v>
      </c>
      <c r="I35" s="5">
        <v>39.3641991525501</v>
      </c>
      <c r="J35" s="5">
        <v>-118.93146197067428</v>
      </c>
      <c r="K35" s="5">
        <f t="shared" si="0"/>
        <v>370.16680373484587</v>
      </c>
      <c r="L35" s="5">
        <f t="shared" si="1"/>
        <v>1022.5763283180073</v>
      </c>
      <c r="M35" s="5">
        <f t="shared" si="2"/>
        <v>2473.8856618265891</v>
      </c>
      <c r="N35" s="5">
        <f t="shared" si="4"/>
        <v>370.16680373484587</v>
      </c>
      <c r="O35" s="5" t="str">
        <f t="shared" si="3"/>
        <v>WH_0</v>
      </c>
      <c r="P35" s="4">
        <f t="shared" si="5"/>
        <v>4.8241169411107915E-3</v>
      </c>
      <c r="Q35" s="4">
        <f t="shared" si="6"/>
        <v>0.38679101458761461</v>
      </c>
    </row>
    <row r="36" spans="1:17" x14ac:dyDescent="0.3">
      <c r="A36" s="8">
        <v>148530</v>
      </c>
      <c r="B36" s="5" t="s">
        <v>58</v>
      </c>
      <c r="C36" s="6">
        <v>38.627003000000002</v>
      </c>
      <c r="D36" s="6">
        <v>-90.199404000000001</v>
      </c>
      <c r="E36" s="5">
        <v>36.238162807952243</v>
      </c>
      <c r="F36" s="5">
        <v>-93.11992684259171</v>
      </c>
      <c r="G36" s="5">
        <v>38.193055047503258</v>
      </c>
      <c r="H36" s="5">
        <v>-78.468336661466452</v>
      </c>
      <c r="I36" s="5">
        <v>39.3641991525501</v>
      </c>
      <c r="J36" s="5">
        <v>-118.93146197067428</v>
      </c>
      <c r="K36" s="5">
        <f t="shared" si="0"/>
        <v>370.16680373484587</v>
      </c>
      <c r="L36" s="5">
        <f t="shared" si="1"/>
        <v>1022.5763283180073</v>
      </c>
      <c r="M36" s="5">
        <f t="shared" si="2"/>
        <v>2473.8856618265891</v>
      </c>
      <c r="N36" s="5">
        <f t="shared" si="4"/>
        <v>370.16680373484587</v>
      </c>
      <c r="O36" s="5" t="str">
        <f t="shared" si="3"/>
        <v>WH_0</v>
      </c>
      <c r="P36" s="4">
        <f t="shared" si="5"/>
        <v>3.9062184584381819E-3</v>
      </c>
      <c r="Q36" s="4">
        <f t="shared" si="6"/>
        <v>0.39069723304605281</v>
      </c>
    </row>
    <row r="37" spans="1:17" x14ac:dyDescent="0.3">
      <c r="A37" s="8">
        <v>4175</v>
      </c>
      <c r="B37" s="5" t="s">
        <v>53</v>
      </c>
      <c r="C37" s="6">
        <v>38.627003000000002</v>
      </c>
      <c r="D37" s="6">
        <v>-90.199404000000001</v>
      </c>
      <c r="E37" s="5">
        <v>36.238162807952243</v>
      </c>
      <c r="F37" s="5">
        <v>-93.11992684259171</v>
      </c>
      <c r="G37" s="5">
        <v>38.193055047503258</v>
      </c>
      <c r="H37" s="5">
        <v>-78.468336661466452</v>
      </c>
      <c r="I37" s="5">
        <v>39.3641991525501</v>
      </c>
      <c r="J37" s="5">
        <v>-118.93146197067428</v>
      </c>
      <c r="K37" s="5">
        <f t="shared" si="0"/>
        <v>370.16680373484587</v>
      </c>
      <c r="L37" s="5">
        <f t="shared" si="1"/>
        <v>1022.5763283180073</v>
      </c>
      <c r="M37" s="5">
        <f t="shared" si="2"/>
        <v>2473.8856618265891</v>
      </c>
      <c r="N37" s="5">
        <f t="shared" si="4"/>
        <v>370.16680373484587</v>
      </c>
      <c r="O37" s="5" t="str">
        <f t="shared" si="3"/>
        <v>WH_0</v>
      </c>
      <c r="P37" s="4">
        <f t="shared" si="5"/>
        <v>1.0979911172139911E-4</v>
      </c>
      <c r="Q37" s="4">
        <f t="shared" si="6"/>
        <v>0.39080703215777418</v>
      </c>
    </row>
    <row r="38" spans="1:17" x14ac:dyDescent="0.3">
      <c r="A38" s="8">
        <v>184831.04</v>
      </c>
      <c r="B38" s="5" t="s">
        <v>58</v>
      </c>
      <c r="C38" s="6">
        <v>38.627003000000002</v>
      </c>
      <c r="D38" s="6">
        <v>-90.199404000000001</v>
      </c>
      <c r="E38" s="5">
        <v>36.238162807952243</v>
      </c>
      <c r="F38" s="5">
        <v>-93.11992684259171</v>
      </c>
      <c r="G38" s="5">
        <v>38.193055047503258</v>
      </c>
      <c r="H38" s="5">
        <v>-78.468336661466452</v>
      </c>
      <c r="I38" s="5">
        <v>39.3641991525501</v>
      </c>
      <c r="J38" s="5">
        <v>-118.93146197067428</v>
      </c>
      <c r="K38" s="5">
        <f t="shared" si="0"/>
        <v>370.16680373484587</v>
      </c>
      <c r="L38" s="5">
        <f t="shared" si="1"/>
        <v>1022.5763283180073</v>
      </c>
      <c r="M38" s="5">
        <f t="shared" si="2"/>
        <v>2473.8856618265891</v>
      </c>
      <c r="N38" s="5">
        <f t="shared" si="4"/>
        <v>370.16680373484587</v>
      </c>
      <c r="O38" s="5" t="str">
        <f t="shared" si="3"/>
        <v>WH_0</v>
      </c>
      <c r="P38" s="4">
        <f t="shared" si="5"/>
        <v>4.8609063498305126E-3</v>
      </c>
      <c r="Q38" s="4">
        <f t="shared" si="6"/>
        <v>0.39566793850760468</v>
      </c>
    </row>
    <row r="39" spans="1:17" x14ac:dyDescent="0.3">
      <c r="A39" s="8">
        <v>40683.599999999999</v>
      </c>
      <c r="B39" s="5" t="s">
        <v>53</v>
      </c>
      <c r="C39" s="6">
        <v>38.627003000000002</v>
      </c>
      <c r="D39" s="6">
        <v>-90.199404000000001</v>
      </c>
      <c r="E39" s="5">
        <v>36.238162807952243</v>
      </c>
      <c r="F39" s="5">
        <v>-93.11992684259171</v>
      </c>
      <c r="G39" s="5">
        <v>38.193055047503258</v>
      </c>
      <c r="H39" s="5">
        <v>-78.468336661466452</v>
      </c>
      <c r="I39" s="5">
        <v>39.3641991525501</v>
      </c>
      <c r="J39" s="5">
        <v>-118.93146197067428</v>
      </c>
      <c r="K39" s="5">
        <f t="shared" si="0"/>
        <v>370.16680373484587</v>
      </c>
      <c r="L39" s="5">
        <f t="shared" si="1"/>
        <v>1022.5763283180073</v>
      </c>
      <c r="M39" s="5">
        <f t="shared" si="2"/>
        <v>2473.8856618265891</v>
      </c>
      <c r="N39" s="5">
        <f t="shared" si="4"/>
        <v>370.16680373484587</v>
      </c>
      <c r="O39" s="5" t="str">
        <f t="shared" si="3"/>
        <v>WH_0</v>
      </c>
      <c r="P39" s="4">
        <f t="shared" si="5"/>
        <v>1.0699456626655599E-3</v>
      </c>
      <c r="Q39" s="4">
        <f t="shared" si="6"/>
        <v>0.39673788417027023</v>
      </c>
    </row>
    <row r="40" spans="1:17" x14ac:dyDescent="0.3">
      <c r="A40" s="8">
        <v>603583.02000000014</v>
      </c>
      <c r="B40" s="5" t="s">
        <v>58</v>
      </c>
      <c r="C40" s="6">
        <v>38.627003000000002</v>
      </c>
      <c r="D40" s="6">
        <v>-90.199404000000001</v>
      </c>
      <c r="E40" s="5">
        <v>36.238162807952243</v>
      </c>
      <c r="F40" s="5">
        <v>-93.11992684259171</v>
      </c>
      <c r="G40" s="5">
        <v>38.193055047503258</v>
      </c>
      <c r="H40" s="5">
        <v>-78.468336661466452</v>
      </c>
      <c r="I40" s="5">
        <v>39.3641991525501</v>
      </c>
      <c r="J40" s="5">
        <v>-118.93146197067428</v>
      </c>
      <c r="K40" s="5">
        <f t="shared" si="0"/>
        <v>370.16680373484587</v>
      </c>
      <c r="L40" s="5">
        <f t="shared" si="1"/>
        <v>1022.5763283180073</v>
      </c>
      <c r="M40" s="5">
        <f t="shared" si="2"/>
        <v>2473.8856618265891</v>
      </c>
      <c r="N40" s="5">
        <f t="shared" si="4"/>
        <v>370.16680373484587</v>
      </c>
      <c r="O40" s="5" t="str">
        <f t="shared" si="3"/>
        <v>WH_0</v>
      </c>
      <c r="P40" s="4">
        <f t="shared" si="5"/>
        <v>1.587374357990886E-2</v>
      </c>
      <c r="Q40" s="4">
        <f t="shared" si="6"/>
        <v>0.41261162775017907</v>
      </c>
    </row>
    <row r="41" spans="1:17" x14ac:dyDescent="0.3">
      <c r="A41" s="8">
        <v>439987.1999999999</v>
      </c>
      <c r="B41" s="5" t="s">
        <v>58</v>
      </c>
      <c r="C41" s="6">
        <v>38.627003000000002</v>
      </c>
      <c r="D41" s="6">
        <v>-90.199404000000001</v>
      </c>
      <c r="E41" s="5">
        <v>36.238162807952243</v>
      </c>
      <c r="F41" s="5">
        <v>-93.11992684259171</v>
      </c>
      <c r="G41" s="5">
        <v>38.193055047503258</v>
      </c>
      <c r="H41" s="5">
        <v>-78.468336661466452</v>
      </c>
      <c r="I41" s="5">
        <v>39.3641991525501</v>
      </c>
      <c r="J41" s="5">
        <v>-118.93146197067428</v>
      </c>
      <c r="K41" s="5">
        <f t="shared" si="0"/>
        <v>370.16680373484587</v>
      </c>
      <c r="L41" s="5">
        <f t="shared" si="1"/>
        <v>1022.5763283180073</v>
      </c>
      <c r="M41" s="5">
        <f t="shared" si="2"/>
        <v>2473.8856618265891</v>
      </c>
      <c r="N41" s="5">
        <f t="shared" si="4"/>
        <v>370.16680373484587</v>
      </c>
      <c r="O41" s="5" t="str">
        <f t="shared" si="3"/>
        <v>WH_0</v>
      </c>
      <c r="P41" s="4">
        <f t="shared" si="5"/>
        <v>1.1571306282343848E-2</v>
      </c>
      <c r="Q41" s="4">
        <f t="shared" si="6"/>
        <v>0.42418293403252294</v>
      </c>
    </row>
    <row r="42" spans="1:17" x14ac:dyDescent="0.3">
      <c r="A42" s="8">
        <v>19185.599999999999</v>
      </c>
      <c r="B42" s="5" t="s">
        <v>116</v>
      </c>
      <c r="C42" s="6">
        <v>35.467559999999999</v>
      </c>
      <c r="D42" s="6">
        <v>-97.516428000000005</v>
      </c>
      <c r="E42" s="5">
        <v>36.238162807952243</v>
      </c>
      <c r="F42" s="5">
        <v>-93.11992684259171</v>
      </c>
      <c r="G42" s="5">
        <v>38.193055047503258</v>
      </c>
      <c r="H42" s="5">
        <v>-78.468336661466452</v>
      </c>
      <c r="I42" s="5">
        <v>39.3641991525501</v>
      </c>
      <c r="J42" s="5">
        <v>-118.93146197067428</v>
      </c>
      <c r="K42" s="5">
        <f t="shared" si="0"/>
        <v>405.35845096757038</v>
      </c>
      <c r="L42" s="5">
        <f t="shared" si="1"/>
        <v>1718.9898877231842</v>
      </c>
      <c r="M42" s="5">
        <f t="shared" si="2"/>
        <v>1935.3135809129465</v>
      </c>
      <c r="N42" s="5">
        <f t="shared" si="4"/>
        <v>405.35845096757038</v>
      </c>
      <c r="O42" s="5" t="str">
        <f t="shared" si="3"/>
        <v>WH_0</v>
      </c>
      <c r="P42" s="4">
        <f t="shared" si="5"/>
        <v>5.0456570966277235E-4</v>
      </c>
      <c r="Q42" s="4">
        <f t="shared" si="6"/>
        <v>0.42468749974218573</v>
      </c>
    </row>
    <row r="43" spans="1:17" x14ac:dyDescent="0.3">
      <c r="A43" s="8">
        <v>13337.280000000004</v>
      </c>
      <c r="B43" s="5" t="s">
        <v>116</v>
      </c>
      <c r="C43" s="6">
        <v>35.467559999999999</v>
      </c>
      <c r="D43" s="6">
        <v>-97.516428000000005</v>
      </c>
      <c r="E43" s="5">
        <v>36.238162807952243</v>
      </c>
      <c r="F43" s="5">
        <v>-93.11992684259171</v>
      </c>
      <c r="G43" s="5">
        <v>38.193055047503258</v>
      </c>
      <c r="H43" s="5">
        <v>-78.468336661466452</v>
      </c>
      <c r="I43" s="5">
        <v>39.3641991525501</v>
      </c>
      <c r="J43" s="5">
        <v>-118.93146197067428</v>
      </c>
      <c r="K43" s="5">
        <f t="shared" si="0"/>
        <v>405.35845096757038</v>
      </c>
      <c r="L43" s="5">
        <f t="shared" si="1"/>
        <v>1718.9898877231842</v>
      </c>
      <c r="M43" s="5">
        <f t="shared" si="2"/>
        <v>1935.3135809129465</v>
      </c>
      <c r="N43" s="5">
        <f t="shared" si="4"/>
        <v>405.35845096757038</v>
      </c>
      <c r="O43" s="5" t="str">
        <f t="shared" si="3"/>
        <v>WH_0</v>
      </c>
      <c r="P43" s="4">
        <f t="shared" si="5"/>
        <v>3.5075963994720538E-4</v>
      </c>
      <c r="Q43" s="4">
        <f t="shared" si="6"/>
        <v>0.42503825938213291</v>
      </c>
    </row>
    <row r="44" spans="1:17" x14ac:dyDescent="0.3">
      <c r="A44" s="8">
        <v>1500</v>
      </c>
      <c r="B44" s="5" t="s">
        <v>116</v>
      </c>
      <c r="C44" s="6">
        <v>35.467559999999999</v>
      </c>
      <c r="D44" s="6">
        <v>-97.516428000000005</v>
      </c>
      <c r="E44" s="5">
        <v>36.238162807952243</v>
      </c>
      <c r="F44" s="5">
        <v>-93.11992684259171</v>
      </c>
      <c r="G44" s="5">
        <v>38.193055047503258</v>
      </c>
      <c r="H44" s="5">
        <v>-78.468336661466452</v>
      </c>
      <c r="I44" s="5">
        <v>39.3641991525501</v>
      </c>
      <c r="J44" s="5">
        <v>-118.93146197067428</v>
      </c>
      <c r="K44" s="5">
        <f t="shared" si="0"/>
        <v>405.35845096757038</v>
      </c>
      <c r="L44" s="5">
        <f t="shared" si="1"/>
        <v>1718.9898877231842</v>
      </c>
      <c r="M44" s="5">
        <f t="shared" si="2"/>
        <v>1935.3135809129465</v>
      </c>
      <c r="N44" s="5">
        <f t="shared" si="4"/>
        <v>405.35845096757038</v>
      </c>
      <c r="O44" s="5" t="str">
        <f t="shared" si="3"/>
        <v>WH_0</v>
      </c>
      <c r="P44" s="4">
        <f t="shared" si="5"/>
        <v>3.9448782654394892E-5</v>
      </c>
      <c r="Q44" s="4">
        <f t="shared" si="6"/>
        <v>0.42507770816478729</v>
      </c>
    </row>
    <row r="45" spans="1:17" x14ac:dyDescent="0.3">
      <c r="A45" s="8">
        <v>57598.080000000002</v>
      </c>
      <c r="B45" s="5" t="s">
        <v>116</v>
      </c>
      <c r="C45" s="6">
        <v>35.467559999999999</v>
      </c>
      <c r="D45" s="6">
        <v>-97.516428000000005</v>
      </c>
      <c r="E45" s="5">
        <v>36.238162807952243</v>
      </c>
      <c r="F45" s="5">
        <v>-93.11992684259171</v>
      </c>
      <c r="G45" s="5">
        <v>38.193055047503258</v>
      </c>
      <c r="H45" s="5">
        <v>-78.468336661466452</v>
      </c>
      <c r="I45" s="5">
        <v>39.3641991525501</v>
      </c>
      <c r="J45" s="5">
        <v>-118.93146197067428</v>
      </c>
      <c r="K45" s="5">
        <f t="shared" si="0"/>
        <v>405.35845096757038</v>
      </c>
      <c r="L45" s="5">
        <f t="shared" si="1"/>
        <v>1718.9898877231842</v>
      </c>
      <c r="M45" s="5">
        <f t="shared" si="2"/>
        <v>1935.3135809129465</v>
      </c>
      <c r="N45" s="5">
        <f t="shared" si="4"/>
        <v>405.35845096757038</v>
      </c>
      <c r="O45" s="5" t="str">
        <f t="shared" si="3"/>
        <v>WH_0</v>
      </c>
      <c r="P45" s="4">
        <f t="shared" si="5"/>
        <v>1.5147827594869663E-3</v>
      </c>
      <c r="Q45" s="4">
        <f t="shared" si="6"/>
        <v>0.42659249092427426</v>
      </c>
    </row>
    <row r="46" spans="1:17" x14ac:dyDescent="0.3">
      <c r="A46" s="8">
        <v>17700</v>
      </c>
      <c r="B46" s="5" t="s">
        <v>116</v>
      </c>
      <c r="C46" s="6">
        <v>35.467559999999999</v>
      </c>
      <c r="D46" s="6">
        <v>-97.516428000000005</v>
      </c>
      <c r="E46" s="5">
        <v>36.238162807952243</v>
      </c>
      <c r="F46" s="5">
        <v>-93.11992684259171</v>
      </c>
      <c r="G46" s="5">
        <v>38.193055047503258</v>
      </c>
      <c r="H46" s="5">
        <v>-78.468336661466452</v>
      </c>
      <c r="I46" s="5">
        <v>39.3641991525501</v>
      </c>
      <c r="J46" s="5">
        <v>-118.93146197067428</v>
      </c>
      <c r="K46" s="5">
        <f t="shared" si="0"/>
        <v>405.35845096757038</v>
      </c>
      <c r="L46" s="5">
        <f t="shared" si="1"/>
        <v>1718.9898877231842</v>
      </c>
      <c r="M46" s="5">
        <f t="shared" si="2"/>
        <v>1935.3135809129465</v>
      </c>
      <c r="N46" s="5">
        <f t="shared" si="4"/>
        <v>405.35845096757038</v>
      </c>
      <c r="O46" s="5" t="str">
        <f t="shared" si="3"/>
        <v>WH_0</v>
      </c>
      <c r="P46" s="4">
        <f t="shared" si="5"/>
        <v>4.654956353218597E-4</v>
      </c>
      <c r="Q46" s="4">
        <f t="shared" si="6"/>
        <v>0.42705798655959609</v>
      </c>
    </row>
    <row r="47" spans="1:17" x14ac:dyDescent="0.3">
      <c r="A47" s="8">
        <v>163862.38400000002</v>
      </c>
      <c r="B47" s="5" t="s">
        <v>116</v>
      </c>
      <c r="C47" s="6">
        <v>35.467559999999999</v>
      </c>
      <c r="D47" s="6">
        <v>-97.516428000000005</v>
      </c>
      <c r="E47" s="5">
        <v>36.238162807952243</v>
      </c>
      <c r="F47" s="5">
        <v>-93.11992684259171</v>
      </c>
      <c r="G47" s="5">
        <v>38.193055047503258</v>
      </c>
      <c r="H47" s="5">
        <v>-78.468336661466452</v>
      </c>
      <c r="I47" s="5">
        <v>39.3641991525501</v>
      </c>
      <c r="J47" s="5">
        <v>-118.93146197067428</v>
      </c>
      <c r="K47" s="5">
        <f t="shared" si="0"/>
        <v>405.35845096757038</v>
      </c>
      <c r="L47" s="5">
        <f t="shared" si="1"/>
        <v>1718.9898877231842</v>
      </c>
      <c r="M47" s="5">
        <f t="shared" si="2"/>
        <v>1935.3135809129465</v>
      </c>
      <c r="N47" s="5">
        <f t="shared" si="4"/>
        <v>405.35845096757038</v>
      </c>
      <c r="O47" s="5" t="str">
        <f t="shared" si="3"/>
        <v>WH_0</v>
      </c>
      <c r="P47" s="4">
        <f t="shared" si="5"/>
        <v>4.3094477144313302E-3</v>
      </c>
      <c r="Q47" s="4">
        <f t="shared" si="6"/>
        <v>0.43136743427402741</v>
      </c>
    </row>
    <row r="48" spans="1:17" x14ac:dyDescent="0.3">
      <c r="A48" s="8">
        <v>279957.96999999997</v>
      </c>
      <c r="B48" s="5" t="s">
        <v>41</v>
      </c>
      <c r="C48" s="6">
        <v>37.687176000000001</v>
      </c>
      <c r="D48" s="6">
        <v>-97.330053000000007</v>
      </c>
      <c r="E48" s="5">
        <v>36.238162807952243</v>
      </c>
      <c r="F48" s="5">
        <v>-93.11992684259171</v>
      </c>
      <c r="G48" s="5">
        <v>38.193055047503258</v>
      </c>
      <c r="H48" s="5">
        <v>-78.468336661466452</v>
      </c>
      <c r="I48" s="5">
        <v>39.3641991525501</v>
      </c>
      <c r="J48" s="5">
        <v>-118.93146197067428</v>
      </c>
      <c r="K48" s="5">
        <f t="shared" si="0"/>
        <v>407.23303357718476</v>
      </c>
      <c r="L48" s="5">
        <f t="shared" si="1"/>
        <v>1652.165927530225</v>
      </c>
      <c r="M48" s="5">
        <f t="shared" si="2"/>
        <v>1883.8321929377882</v>
      </c>
      <c r="N48" s="5">
        <f t="shared" si="4"/>
        <v>407.23303357718476</v>
      </c>
      <c r="O48" s="5" t="str">
        <f t="shared" si="3"/>
        <v>WH_0</v>
      </c>
      <c r="P48" s="4">
        <f t="shared" si="5"/>
        <v>7.3626674072637356E-3</v>
      </c>
      <c r="Q48" s="4">
        <f t="shared" si="6"/>
        <v>0.43873010168129112</v>
      </c>
    </row>
    <row r="49" spans="1:17" x14ac:dyDescent="0.3">
      <c r="A49" s="8">
        <v>3587.52</v>
      </c>
      <c r="B49" s="5" t="s">
        <v>41</v>
      </c>
      <c r="C49" s="6">
        <v>37.687176000000001</v>
      </c>
      <c r="D49" s="6">
        <v>-97.330053000000007</v>
      </c>
      <c r="E49" s="5">
        <v>36.238162807952243</v>
      </c>
      <c r="F49" s="5">
        <v>-93.11992684259171</v>
      </c>
      <c r="G49" s="5">
        <v>38.193055047503258</v>
      </c>
      <c r="H49" s="5">
        <v>-78.468336661466452</v>
      </c>
      <c r="I49" s="5">
        <v>39.3641991525501</v>
      </c>
      <c r="J49" s="5">
        <v>-118.93146197067428</v>
      </c>
      <c r="K49" s="5">
        <f t="shared" si="0"/>
        <v>407.23303357718476</v>
      </c>
      <c r="L49" s="5">
        <f t="shared" si="1"/>
        <v>1652.165927530225</v>
      </c>
      <c r="M49" s="5">
        <f t="shared" si="2"/>
        <v>1883.8321929377882</v>
      </c>
      <c r="N49" s="5">
        <f t="shared" si="4"/>
        <v>407.23303357718476</v>
      </c>
      <c r="O49" s="5" t="str">
        <f t="shared" si="3"/>
        <v>WH_0</v>
      </c>
      <c r="P49" s="4">
        <f t="shared" si="5"/>
        <v>9.4348864498863173E-5</v>
      </c>
      <c r="Q49" s="4">
        <f t="shared" si="6"/>
        <v>0.43882445054579</v>
      </c>
    </row>
    <row r="50" spans="1:17" x14ac:dyDescent="0.3">
      <c r="A50" s="8">
        <v>3252624.6099999994</v>
      </c>
      <c r="B50" s="5" t="s">
        <v>15</v>
      </c>
      <c r="C50" s="6">
        <v>33.635662000000004</v>
      </c>
      <c r="D50" s="6">
        <v>-96.608879999999999</v>
      </c>
      <c r="E50" s="5">
        <v>36.238162807952243</v>
      </c>
      <c r="F50" s="5">
        <v>-93.11992684259171</v>
      </c>
      <c r="G50" s="5">
        <v>38.193055047503258</v>
      </c>
      <c r="H50" s="5">
        <v>-78.468336661466452</v>
      </c>
      <c r="I50" s="5">
        <v>39.3641991525501</v>
      </c>
      <c r="J50" s="5">
        <v>-118.93146197067428</v>
      </c>
      <c r="K50" s="5">
        <f t="shared" si="0"/>
        <v>429.92843801112775</v>
      </c>
      <c r="L50" s="5">
        <f t="shared" si="1"/>
        <v>1707.1421275303824</v>
      </c>
      <c r="M50" s="5">
        <f t="shared" si="2"/>
        <v>2088.1167451669476</v>
      </c>
      <c r="N50" s="5">
        <f t="shared" si="4"/>
        <v>429.92843801112775</v>
      </c>
      <c r="O50" s="5" t="str">
        <f t="shared" si="3"/>
        <v>WH_0</v>
      </c>
      <c r="P50" s="4">
        <f t="shared" si="5"/>
        <v>8.5541387530817276E-2</v>
      </c>
      <c r="Q50" s="4">
        <f t="shared" si="6"/>
        <v>0.5243658380766073</v>
      </c>
    </row>
    <row r="51" spans="1:17" x14ac:dyDescent="0.3">
      <c r="A51" s="8">
        <v>30660.84</v>
      </c>
      <c r="B51" s="5" t="s">
        <v>15</v>
      </c>
      <c r="C51" s="6">
        <v>33.635662000000004</v>
      </c>
      <c r="D51" s="6">
        <v>-96.608879999999999</v>
      </c>
      <c r="E51" s="5">
        <v>36.238162807952243</v>
      </c>
      <c r="F51" s="5">
        <v>-93.11992684259171</v>
      </c>
      <c r="G51" s="5">
        <v>38.193055047503258</v>
      </c>
      <c r="H51" s="5">
        <v>-78.468336661466452</v>
      </c>
      <c r="I51" s="5">
        <v>39.3641991525501</v>
      </c>
      <c r="J51" s="5">
        <v>-118.93146197067428</v>
      </c>
      <c r="K51" s="5">
        <f t="shared" si="0"/>
        <v>429.92843801112775</v>
      </c>
      <c r="L51" s="5">
        <f t="shared" si="1"/>
        <v>1707.1421275303824</v>
      </c>
      <c r="M51" s="5">
        <f t="shared" si="2"/>
        <v>2088.1167451669476</v>
      </c>
      <c r="N51" s="5">
        <f t="shared" si="4"/>
        <v>429.92843801112775</v>
      </c>
      <c r="O51" s="5" t="str">
        <f t="shared" si="3"/>
        <v>WH_0</v>
      </c>
      <c r="P51" s="4">
        <f t="shared" si="5"/>
        <v>8.0635520877411803E-4</v>
      </c>
      <c r="Q51" s="4">
        <f t="shared" si="6"/>
        <v>0.52517219328538145</v>
      </c>
    </row>
    <row r="52" spans="1:17" x14ac:dyDescent="0.3">
      <c r="A52" s="8">
        <v>640</v>
      </c>
      <c r="B52" s="5" t="s">
        <v>163</v>
      </c>
      <c r="C52" s="6">
        <v>33.150674000000002</v>
      </c>
      <c r="D52" s="6">
        <v>-96.823611999999997</v>
      </c>
      <c r="E52" s="5">
        <v>36.238162807952243</v>
      </c>
      <c r="F52" s="5">
        <v>-93.11992684259171</v>
      </c>
      <c r="G52" s="5">
        <v>38.193055047503258</v>
      </c>
      <c r="H52" s="5">
        <v>-78.468336661466452</v>
      </c>
      <c r="I52" s="5">
        <v>39.3641991525501</v>
      </c>
      <c r="J52" s="5">
        <v>-118.93146197067428</v>
      </c>
      <c r="K52" s="5">
        <f t="shared" si="0"/>
        <v>482.11807988805043</v>
      </c>
      <c r="L52" s="5">
        <f t="shared" si="1"/>
        <v>1746.6996615602543</v>
      </c>
      <c r="M52" s="5">
        <f t="shared" si="2"/>
        <v>2092.7281088416971</v>
      </c>
      <c r="N52" s="5">
        <f t="shared" si="4"/>
        <v>482.11807988805043</v>
      </c>
      <c r="O52" s="5" t="str">
        <f t="shared" si="3"/>
        <v>WH_0</v>
      </c>
      <c r="P52" s="4">
        <f t="shared" si="5"/>
        <v>1.6831480599208486E-5</v>
      </c>
      <c r="Q52" s="4">
        <f t="shared" si="6"/>
        <v>0.52518902476598062</v>
      </c>
    </row>
    <row r="53" spans="1:17" x14ac:dyDescent="0.3">
      <c r="A53" s="8">
        <v>19963.850000000002</v>
      </c>
      <c r="B53" s="5" t="s">
        <v>267</v>
      </c>
      <c r="C53" s="6">
        <v>32.766795999999999</v>
      </c>
      <c r="D53" s="6">
        <v>-96.599159</v>
      </c>
      <c r="E53" s="5">
        <v>36.238162807952243</v>
      </c>
      <c r="F53" s="5">
        <v>-93.11992684259171</v>
      </c>
      <c r="G53" s="5">
        <v>38.193055047503258</v>
      </c>
      <c r="H53" s="5">
        <v>-78.468336661466452</v>
      </c>
      <c r="I53" s="5">
        <v>39.3641991525501</v>
      </c>
      <c r="J53" s="5">
        <v>-118.93146197067428</v>
      </c>
      <c r="K53" s="5">
        <f t="shared" si="0"/>
        <v>500.55676714470036</v>
      </c>
      <c r="L53" s="5">
        <f t="shared" si="1"/>
        <v>1745.4406196523421</v>
      </c>
      <c r="M53" s="5">
        <f t="shared" si="2"/>
        <v>2130.2770285392598</v>
      </c>
      <c r="N53" s="5">
        <f t="shared" si="4"/>
        <v>500.55676714470036</v>
      </c>
      <c r="O53" s="5" t="str">
        <f t="shared" si="3"/>
        <v>WH_0</v>
      </c>
      <c r="P53" s="4">
        <f t="shared" si="5"/>
        <v>5.2503305306329437E-4</v>
      </c>
      <c r="Q53" s="4">
        <f t="shared" si="6"/>
        <v>0.5257140578190439</v>
      </c>
    </row>
    <row r="54" spans="1:17" x14ac:dyDescent="0.3">
      <c r="A54" s="8">
        <v>8036.8000000000011</v>
      </c>
      <c r="B54" s="5" t="s">
        <v>292</v>
      </c>
      <c r="C54" s="6">
        <v>31.795451</v>
      </c>
      <c r="D54" s="6">
        <v>-94.179085999999998</v>
      </c>
      <c r="E54" s="5">
        <v>36.238162807952243</v>
      </c>
      <c r="F54" s="5">
        <v>-93.11992684259171</v>
      </c>
      <c r="G54" s="5">
        <v>38.193055047503258</v>
      </c>
      <c r="H54" s="5">
        <v>-78.468336661466452</v>
      </c>
      <c r="I54" s="5">
        <v>39.3641991525501</v>
      </c>
      <c r="J54" s="5">
        <v>-118.93146197067428</v>
      </c>
      <c r="K54" s="5">
        <f t="shared" si="0"/>
        <v>503.54800448133983</v>
      </c>
      <c r="L54" s="5">
        <f t="shared" si="1"/>
        <v>1595.2021279390899</v>
      </c>
      <c r="M54" s="5">
        <f t="shared" si="2"/>
        <v>2382.0087045922905</v>
      </c>
      <c r="N54" s="5">
        <f t="shared" si="4"/>
        <v>503.54800448133983</v>
      </c>
      <c r="O54" s="5" t="str">
        <f t="shared" si="3"/>
        <v>WH_0</v>
      </c>
      <c r="P54" s="4">
        <f t="shared" si="5"/>
        <v>2.113613176245606E-4</v>
      </c>
      <c r="Q54" s="4">
        <f t="shared" si="6"/>
        <v>0.52592541913666846</v>
      </c>
    </row>
    <row r="55" spans="1:17" x14ac:dyDescent="0.3">
      <c r="A55" s="8">
        <v>3008.8799999999997</v>
      </c>
      <c r="B55" s="5" t="s">
        <v>151</v>
      </c>
      <c r="C55" s="6">
        <v>36.663446999999998</v>
      </c>
      <c r="D55" s="6">
        <v>-87.47739</v>
      </c>
      <c r="E55" s="5">
        <v>36.238162807952243</v>
      </c>
      <c r="F55" s="5">
        <v>-93.11992684259171</v>
      </c>
      <c r="G55" s="5">
        <v>38.193055047503258</v>
      </c>
      <c r="H55" s="5">
        <v>-78.468336661466452</v>
      </c>
      <c r="I55" s="5">
        <v>39.3641991525501</v>
      </c>
      <c r="J55" s="5">
        <v>-118.93146197067428</v>
      </c>
      <c r="K55" s="5">
        <f t="shared" si="0"/>
        <v>506.81304225813153</v>
      </c>
      <c r="L55" s="5">
        <f t="shared" si="1"/>
        <v>813.13225245985541</v>
      </c>
      <c r="M55" s="5">
        <f t="shared" si="2"/>
        <v>2757.8914397154672</v>
      </c>
      <c r="N55" s="5">
        <f t="shared" si="4"/>
        <v>506.81304225813153</v>
      </c>
      <c r="O55" s="5" t="str">
        <f t="shared" si="3"/>
        <v>WH_0</v>
      </c>
      <c r="P55" s="4">
        <f t="shared" si="5"/>
        <v>7.9131102102103788E-5</v>
      </c>
      <c r="Q55" s="4">
        <f t="shared" si="6"/>
        <v>0.52600455023877057</v>
      </c>
    </row>
    <row r="56" spans="1:17" x14ac:dyDescent="0.3">
      <c r="A56" s="8">
        <v>11858</v>
      </c>
      <c r="B56" s="5" t="s">
        <v>123</v>
      </c>
      <c r="C56" s="6">
        <v>32.776663999999997</v>
      </c>
      <c r="D56" s="6">
        <v>-96.796987999999999</v>
      </c>
      <c r="E56" s="5">
        <v>36.238162807952243</v>
      </c>
      <c r="F56" s="5">
        <v>-93.11992684259171</v>
      </c>
      <c r="G56" s="5">
        <v>38.193055047503258</v>
      </c>
      <c r="H56" s="5">
        <v>-78.468336661466452</v>
      </c>
      <c r="I56" s="5">
        <v>39.3641991525501</v>
      </c>
      <c r="J56" s="5">
        <v>-118.93146197067428</v>
      </c>
      <c r="K56" s="5">
        <f t="shared" si="0"/>
        <v>511.44398956500572</v>
      </c>
      <c r="L56" s="5">
        <f t="shared" si="1"/>
        <v>1761.7052934302901</v>
      </c>
      <c r="M56" s="5">
        <f t="shared" si="2"/>
        <v>2113.2358113110568</v>
      </c>
      <c r="N56" s="5">
        <f t="shared" si="4"/>
        <v>511.44398956500572</v>
      </c>
      <c r="O56" s="5" t="str">
        <f t="shared" si="3"/>
        <v>WH_0</v>
      </c>
      <c r="P56" s="4">
        <f t="shared" si="5"/>
        <v>3.1185577647720972E-4</v>
      </c>
      <c r="Q56" s="4">
        <f t="shared" si="6"/>
        <v>0.52631640601524776</v>
      </c>
    </row>
    <row r="57" spans="1:17" x14ac:dyDescent="0.3">
      <c r="A57" s="8">
        <v>6709.92</v>
      </c>
      <c r="B57" s="5" t="s">
        <v>123</v>
      </c>
      <c r="C57" s="6">
        <v>32.776663999999997</v>
      </c>
      <c r="D57" s="6">
        <v>-96.796987999999999</v>
      </c>
      <c r="E57" s="5">
        <v>36.238162807952243</v>
      </c>
      <c r="F57" s="5">
        <v>-93.11992684259171</v>
      </c>
      <c r="G57" s="5">
        <v>38.193055047503258</v>
      </c>
      <c r="H57" s="5">
        <v>-78.468336661466452</v>
      </c>
      <c r="I57" s="5">
        <v>39.3641991525501</v>
      </c>
      <c r="J57" s="5">
        <v>-118.93146197067428</v>
      </c>
      <c r="K57" s="5">
        <f t="shared" si="0"/>
        <v>511.44398956500572</v>
      </c>
      <c r="L57" s="5">
        <f t="shared" si="1"/>
        <v>1761.7052934302901</v>
      </c>
      <c r="M57" s="5">
        <f t="shared" si="2"/>
        <v>2113.2358113110568</v>
      </c>
      <c r="N57" s="5">
        <f t="shared" si="4"/>
        <v>511.44398956500572</v>
      </c>
      <c r="O57" s="5" t="str">
        <f t="shared" si="3"/>
        <v>WH_0</v>
      </c>
      <c r="P57" s="4">
        <f t="shared" si="5"/>
        <v>1.7646545047225157E-4</v>
      </c>
      <c r="Q57" s="4">
        <f t="shared" si="6"/>
        <v>0.52649287146571999</v>
      </c>
    </row>
    <row r="58" spans="1:17" x14ac:dyDescent="0.3">
      <c r="A58" s="8">
        <v>879.8900000000001</v>
      </c>
      <c r="B58" s="5" t="s">
        <v>123</v>
      </c>
      <c r="C58" s="6">
        <v>32.776663999999997</v>
      </c>
      <c r="D58" s="6">
        <v>-96.796987999999999</v>
      </c>
      <c r="E58" s="5">
        <v>36.238162807952243</v>
      </c>
      <c r="F58" s="5">
        <v>-93.11992684259171</v>
      </c>
      <c r="G58" s="5">
        <v>38.193055047503258</v>
      </c>
      <c r="H58" s="5">
        <v>-78.468336661466452</v>
      </c>
      <c r="I58" s="5">
        <v>39.3641991525501</v>
      </c>
      <c r="J58" s="5">
        <v>-118.93146197067428</v>
      </c>
      <c r="K58" s="5">
        <f t="shared" si="0"/>
        <v>511.44398956500572</v>
      </c>
      <c r="L58" s="5">
        <f t="shared" si="1"/>
        <v>1761.7052934302901</v>
      </c>
      <c r="M58" s="5">
        <f t="shared" si="2"/>
        <v>2113.2358113110568</v>
      </c>
      <c r="N58" s="5">
        <f t="shared" si="4"/>
        <v>511.44398956500572</v>
      </c>
      <c r="O58" s="5" t="str">
        <f t="shared" si="3"/>
        <v>WH_0</v>
      </c>
      <c r="P58" s="4">
        <f t="shared" si="5"/>
        <v>2.3140392913183684E-5</v>
      </c>
      <c r="Q58" s="4">
        <f t="shared" si="6"/>
        <v>0.52651601185863317</v>
      </c>
    </row>
    <row r="59" spans="1:17" x14ac:dyDescent="0.3">
      <c r="A59" s="8">
        <v>167327.88</v>
      </c>
      <c r="B59" s="5" t="s">
        <v>123</v>
      </c>
      <c r="C59" s="6">
        <v>32.776663999999997</v>
      </c>
      <c r="D59" s="6">
        <v>-96.796987999999999</v>
      </c>
      <c r="E59" s="5">
        <v>36.238162807952243</v>
      </c>
      <c r="F59" s="5">
        <v>-93.11992684259171</v>
      </c>
      <c r="G59" s="5">
        <v>38.193055047503258</v>
      </c>
      <c r="H59" s="5">
        <v>-78.468336661466452</v>
      </c>
      <c r="I59" s="5">
        <v>39.3641991525501</v>
      </c>
      <c r="J59" s="5">
        <v>-118.93146197067428</v>
      </c>
      <c r="K59" s="5">
        <f t="shared" si="0"/>
        <v>511.44398956500572</v>
      </c>
      <c r="L59" s="5">
        <f t="shared" si="1"/>
        <v>1761.7052934302901</v>
      </c>
      <c r="M59" s="5">
        <f t="shared" si="2"/>
        <v>2113.2358113110568</v>
      </c>
      <c r="N59" s="5">
        <f t="shared" si="4"/>
        <v>511.44398956500572</v>
      </c>
      <c r="O59" s="5" t="str">
        <f t="shared" si="3"/>
        <v>WH_0</v>
      </c>
      <c r="P59" s="4">
        <f t="shared" si="5"/>
        <v>4.4005874467604464E-3</v>
      </c>
      <c r="Q59" s="4">
        <f t="shared" si="6"/>
        <v>0.53091659930539359</v>
      </c>
    </row>
    <row r="60" spans="1:17" x14ac:dyDescent="0.3">
      <c r="A60" s="8">
        <v>124421.08</v>
      </c>
      <c r="B60" s="5" t="s">
        <v>123</v>
      </c>
      <c r="C60" s="6">
        <v>32.776663999999997</v>
      </c>
      <c r="D60" s="6">
        <v>-96.796987999999999</v>
      </c>
      <c r="E60" s="5">
        <v>36.238162807952243</v>
      </c>
      <c r="F60" s="5">
        <v>-93.11992684259171</v>
      </c>
      <c r="G60" s="5">
        <v>38.193055047503258</v>
      </c>
      <c r="H60" s="5">
        <v>-78.468336661466452</v>
      </c>
      <c r="I60" s="5">
        <v>39.3641991525501</v>
      </c>
      <c r="J60" s="5">
        <v>-118.93146197067428</v>
      </c>
      <c r="K60" s="5">
        <f t="shared" si="0"/>
        <v>511.44398956500572</v>
      </c>
      <c r="L60" s="5">
        <f t="shared" si="1"/>
        <v>1761.7052934302901</v>
      </c>
      <c r="M60" s="5">
        <f t="shared" si="2"/>
        <v>2113.2358113110568</v>
      </c>
      <c r="N60" s="5">
        <f t="shared" si="4"/>
        <v>511.44398956500572</v>
      </c>
      <c r="O60" s="5" t="str">
        <f t="shared" si="3"/>
        <v>WH_0</v>
      </c>
      <c r="P60" s="4">
        <f t="shared" si="5"/>
        <v>3.2721734283633862E-3</v>
      </c>
      <c r="Q60" s="4">
        <f t="shared" si="6"/>
        <v>0.53418877273375698</v>
      </c>
    </row>
    <row r="61" spans="1:17" x14ac:dyDescent="0.3">
      <c r="A61" s="8">
        <v>341641.84</v>
      </c>
      <c r="B61" s="5" t="s">
        <v>123</v>
      </c>
      <c r="C61" s="6">
        <v>32.776663999999997</v>
      </c>
      <c r="D61" s="6">
        <v>-96.796987999999999</v>
      </c>
      <c r="E61" s="5">
        <v>36.238162807952243</v>
      </c>
      <c r="F61" s="5">
        <v>-93.11992684259171</v>
      </c>
      <c r="G61" s="5">
        <v>38.193055047503258</v>
      </c>
      <c r="H61" s="5">
        <v>-78.468336661466452</v>
      </c>
      <c r="I61" s="5">
        <v>39.3641991525501</v>
      </c>
      <c r="J61" s="5">
        <v>-118.93146197067428</v>
      </c>
      <c r="K61" s="5">
        <f t="shared" si="0"/>
        <v>511.44398956500572</v>
      </c>
      <c r="L61" s="5">
        <f t="shared" si="1"/>
        <v>1761.7052934302901</v>
      </c>
      <c r="M61" s="5">
        <f t="shared" si="2"/>
        <v>2113.2358113110568</v>
      </c>
      <c r="N61" s="5">
        <f t="shared" si="4"/>
        <v>511.44398956500572</v>
      </c>
      <c r="O61" s="5" t="str">
        <f t="shared" si="3"/>
        <v>WH_0</v>
      </c>
      <c r="P61" s="4">
        <f t="shared" si="5"/>
        <v>8.9849031278717035E-3</v>
      </c>
      <c r="Q61" s="4">
        <f t="shared" si="6"/>
        <v>0.54317367586162868</v>
      </c>
    </row>
    <row r="62" spans="1:17" x14ac:dyDescent="0.3">
      <c r="A62" s="8">
        <v>31412.16</v>
      </c>
      <c r="B62" s="5" t="s">
        <v>104</v>
      </c>
      <c r="C62" s="6">
        <v>33.004013</v>
      </c>
      <c r="D62" s="6">
        <v>-97.225847999999999</v>
      </c>
      <c r="E62" s="5">
        <v>36.238162807952243</v>
      </c>
      <c r="F62" s="5">
        <v>-93.11992684259171</v>
      </c>
      <c r="G62" s="5">
        <v>38.193055047503258</v>
      </c>
      <c r="H62" s="5">
        <v>-78.468336661466452</v>
      </c>
      <c r="I62" s="5">
        <v>39.3641991525501</v>
      </c>
      <c r="J62" s="5">
        <v>-118.93146197067428</v>
      </c>
      <c r="K62" s="5">
        <f t="shared" si="0"/>
        <v>519.97801973911123</v>
      </c>
      <c r="L62" s="5">
        <f t="shared" si="1"/>
        <v>1787.5703422036117</v>
      </c>
      <c r="M62" s="5">
        <f t="shared" si="2"/>
        <v>2066.1305924983485</v>
      </c>
      <c r="N62" s="5">
        <f t="shared" si="4"/>
        <v>519.97801973911123</v>
      </c>
      <c r="O62" s="5" t="str">
        <f t="shared" si="3"/>
        <v>WH_0</v>
      </c>
      <c r="P62" s="4">
        <f t="shared" si="5"/>
        <v>8.2611431503005128E-4</v>
      </c>
      <c r="Q62" s="4">
        <f t="shared" si="6"/>
        <v>0.54399979017665878</v>
      </c>
    </row>
    <row r="63" spans="1:17" x14ac:dyDescent="0.3">
      <c r="A63" s="8">
        <v>833.58000000000015</v>
      </c>
      <c r="B63" s="5" t="s">
        <v>156</v>
      </c>
      <c r="C63" s="6">
        <v>32.589024000000002</v>
      </c>
      <c r="D63" s="6">
        <v>-96.685271999999998</v>
      </c>
      <c r="E63" s="5">
        <v>36.238162807952243</v>
      </c>
      <c r="F63" s="5">
        <v>-93.11992684259171</v>
      </c>
      <c r="G63" s="5">
        <v>38.193055047503258</v>
      </c>
      <c r="H63" s="5">
        <v>-78.468336661466452</v>
      </c>
      <c r="I63" s="5">
        <v>39.3641991525501</v>
      </c>
      <c r="J63" s="5">
        <v>-118.93146197067428</v>
      </c>
      <c r="K63" s="5">
        <f t="shared" si="0"/>
        <v>521.07261207699094</v>
      </c>
      <c r="L63" s="5">
        <f t="shared" si="1"/>
        <v>1761.2420210660982</v>
      </c>
      <c r="M63" s="5">
        <f t="shared" si="2"/>
        <v>2131.9666856207332</v>
      </c>
      <c r="N63" s="5">
        <f t="shared" si="4"/>
        <v>521.07261207699094</v>
      </c>
      <c r="O63" s="5" t="str">
        <f t="shared" si="3"/>
        <v>WH_0</v>
      </c>
      <c r="P63" s="4">
        <f t="shared" si="5"/>
        <v>2.1922477496700333E-5</v>
      </c>
      <c r="Q63" s="4">
        <f t="shared" si="6"/>
        <v>0.54402171265415544</v>
      </c>
    </row>
    <row r="64" spans="1:17" x14ac:dyDescent="0.3">
      <c r="A64" s="8">
        <v>395052.48000000004</v>
      </c>
      <c r="B64" s="5" t="s">
        <v>33</v>
      </c>
      <c r="C64" s="6">
        <v>32.745964999999998</v>
      </c>
      <c r="D64" s="6">
        <v>-96.997784999999993</v>
      </c>
      <c r="E64" s="5">
        <v>36.238162807952243</v>
      </c>
      <c r="F64" s="5">
        <v>-93.11992684259171</v>
      </c>
      <c r="G64" s="5">
        <v>38.193055047503258</v>
      </c>
      <c r="H64" s="5">
        <v>-78.468336661466452</v>
      </c>
      <c r="I64" s="5">
        <v>39.3641991525501</v>
      </c>
      <c r="J64" s="5">
        <v>-118.93146197067428</v>
      </c>
      <c r="K64" s="5">
        <f t="shared" si="0"/>
        <v>526.29261336375612</v>
      </c>
      <c r="L64" s="5">
        <f t="shared" si="1"/>
        <v>1780.1549026512257</v>
      </c>
      <c r="M64" s="5">
        <f t="shared" si="2"/>
        <v>2097.9851652027896</v>
      </c>
      <c r="N64" s="5">
        <f t="shared" si="4"/>
        <v>526.29261336375612</v>
      </c>
      <c r="O64" s="5" t="str">
        <f t="shared" si="3"/>
        <v>WH_0</v>
      </c>
      <c r="P64" s="4">
        <f t="shared" si="5"/>
        <v>1.0389559613733123E-2</v>
      </c>
      <c r="Q64" s="4">
        <f t="shared" si="6"/>
        <v>0.55441127226788856</v>
      </c>
    </row>
    <row r="65" spans="1:17" x14ac:dyDescent="0.3">
      <c r="A65" s="8">
        <v>1642.14</v>
      </c>
      <c r="B65" s="5" t="s">
        <v>33</v>
      </c>
      <c r="C65" s="6">
        <v>32.745964999999998</v>
      </c>
      <c r="D65" s="6">
        <v>-96.997784999999993</v>
      </c>
      <c r="E65" s="5">
        <v>36.238162807952243</v>
      </c>
      <c r="F65" s="5">
        <v>-93.11992684259171</v>
      </c>
      <c r="G65" s="5">
        <v>38.193055047503258</v>
      </c>
      <c r="H65" s="5">
        <v>-78.468336661466452</v>
      </c>
      <c r="I65" s="5">
        <v>39.3641991525501</v>
      </c>
      <c r="J65" s="5">
        <v>-118.93146197067428</v>
      </c>
      <c r="K65" s="5">
        <f t="shared" si="0"/>
        <v>526.29261336375612</v>
      </c>
      <c r="L65" s="5">
        <f t="shared" si="1"/>
        <v>1780.1549026512257</v>
      </c>
      <c r="M65" s="5">
        <f t="shared" si="2"/>
        <v>2097.9851652027896</v>
      </c>
      <c r="N65" s="5">
        <f t="shared" si="4"/>
        <v>526.29261336375612</v>
      </c>
      <c r="O65" s="5" t="str">
        <f t="shared" si="3"/>
        <v>WH_0</v>
      </c>
      <c r="P65" s="4">
        <f t="shared" si="5"/>
        <v>4.3186949298725351E-5</v>
      </c>
      <c r="Q65" s="4">
        <f t="shared" si="6"/>
        <v>0.55445445921718728</v>
      </c>
    </row>
    <row r="66" spans="1:17" x14ac:dyDescent="0.3">
      <c r="A66" s="8">
        <v>26735.4</v>
      </c>
      <c r="B66" s="5" t="s">
        <v>259</v>
      </c>
      <c r="C66" s="6">
        <v>41.016029000000003</v>
      </c>
      <c r="D66" s="6">
        <v>-92.408302000000006</v>
      </c>
      <c r="E66" s="5">
        <v>36.238162807952243</v>
      </c>
      <c r="F66" s="5">
        <v>-93.11992684259171</v>
      </c>
      <c r="G66" s="5">
        <v>38.193055047503258</v>
      </c>
      <c r="H66" s="5">
        <v>-78.468336661466452</v>
      </c>
      <c r="I66" s="5">
        <v>39.3641991525501</v>
      </c>
      <c r="J66" s="5">
        <v>-118.93146197067428</v>
      </c>
      <c r="K66" s="5">
        <f t="shared" ref="K66:K129" si="7">2 * 6371* ASIN(SQRT((SIN((E66*(3.14159/180)-C66*(3.14159/180))/2))^2+COS(E66*(3.14159/180))*COS(C66*(3.14159/180))*SIN(((F66*(3.14159/180)-D66*(3.14159/180))/2))^2))</f>
        <v>534.85234990594734</v>
      </c>
      <c r="L66" s="5">
        <f t="shared" ref="L66:L129" si="8">2 * 6371* ASIN(SQRT((SIN((G66*(3.14159/180)-C66*(3.14159/180))/2))^2+COS(G66*(3.14159/180))*COS(C66*(3.14159/180))*SIN(((H66*(3.14159/180)-D66*(3.14159/180))/2))^2))</f>
        <v>1233.3033063506034</v>
      </c>
      <c r="M66" s="5">
        <f t="shared" ref="M66:M129" si="9">2 * 6371* ASIN(SQRT((SIN((I66*(3.14159/180)-C66*(3.14159/180))/2))^2+COS(I66*(3.14159/180))*COS(C66*(3.14159/180))*SIN(((J66*(3.14159/180)-D66*(3.14159/180))/2))^2))</f>
        <v>2251.7303568199709</v>
      </c>
      <c r="N66" s="5">
        <f t="shared" ref="N66:N129" si="10">MIN(K66:M66)</f>
        <v>534.85234990594734</v>
      </c>
      <c r="O66" s="5" t="str">
        <f t="shared" ref="O66:O129" si="11">IF(K66=N66,"WH_0",
IF(L66=N66,"WH_1",
"WH_2"))</f>
        <v>WH_0</v>
      </c>
      <c r="P66" s="4">
        <f t="shared" si="5"/>
        <v>7.0311932251887282E-4</v>
      </c>
      <c r="Q66" s="4">
        <f t="shared" si="6"/>
        <v>0.55515757853970615</v>
      </c>
    </row>
    <row r="67" spans="1:17" x14ac:dyDescent="0.3">
      <c r="A67" s="8">
        <v>3072</v>
      </c>
      <c r="B67" s="5" t="s">
        <v>150</v>
      </c>
      <c r="C67" s="6">
        <v>39.840314999999997</v>
      </c>
      <c r="D67" s="6">
        <v>-88.954800000000006</v>
      </c>
      <c r="E67" s="5">
        <v>36.238162807952243</v>
      </c>
      <c r="F67" s="5">
        <v>-93.11992684259171</v>
      </c>
      <c r="G67" s="5">
        <v>38.193055047503258</v>
      </c>
      <c r="H67" s="5">
        <v>-78.468336661466452</v>
      </c>
      <c r="I67" s="5">
        <v>39.3641991525501</v>
      </c>
      <c r="J67" s="5">
        <v>-118.93146197067428</v>
      </c>
      <c r="K67" s="5">
        <f t="shared" si="7"/>
        <v>541.60820819033438</v>
      </c>
      <c r="L67" s="5">
        <f t="shared" si="8"/>
        <v>923.71803119322806</v>
      </c>
      <c r="M67" s="5">
        <f t="shared" si="9"/>
        <v>2556.67502702302</v>
      </c>
      <c r="N67" s="5">
        <f t="shared" si="10"/>
        <v>541.60820819033438</v>
      </c>
      <c r="O67" s="5" t="str">
        <f t="shared" si="11"/>
        <v>WH_0</v>
      </c>
      <c r="P67" s="4">
        <f t="shared" ref="P67:P130" si="12">A67/SUMIF(O:O,O67,A:A)</f>
        <v>8.079110687620074E-5</v>
      </c>
      <c r="Q67" s="4">
        <f t="shared" si="6"/>
        <v>0.55523836964658235</v>
      </c>
    </row>
    <row r="68" spans="1:17" x14ac:dyDescent="0.3">
      <c r="A68" s="8">
        <v>80868.600000000006</v>
      </c>
      <c r="B68" s="5" t="s">
        <v>233</v>
      </c>
      <c r="C68" s="6">
        <v>32.364589000000002</v>
      </c>
      <c r="D68" s="6">
        <v>-89.474234999999993</v>
      </c>
      <c r="E68" s="5">
        <v>36.238162807952243</v>
      </c>
      <c r="F68" s="5">
        <v>-93.11992684259171</v>
      </c>
      <c r="G68" s="5">
        <v>38.193055047503258</v>
      </c>
      <c r="H68" s="5">
        <v>-78.468336661466452</v>
      </c>
      <c r="I68" s="5">
        <v>39.3641991525501</v>
      </c>
      <c r="J68" s="5">
        <v>-118.93146197067428</v>
      </c>
      <c r="K68" s="5">
        <f t="shared" si="7"/>
        <v>545.48252935511994</v>
      </c>
      <c r="L68" s="5">
        <f t="shared" si="8"/>
        <v>1189.5156823734378</v>
      </c>
      <c r="M68" s="5">
        <f t="shared" si="9"/>
        <v>2752.3480004464341</v>
      </c>
      <c r="N68" s="5">
        <f t="shared" si="10"/>
        <v>545.48252935511994</v>
      </c>
      <c r="O68" s="5" t="str">
        <f t="shared" si="11"/>
        <v>WH_0</v>
      </c>
      <c r="P68" s="4">
        <f t="shared" si="12"/>
        <v>2.1267785499767991E-3</v>
      </c>
      <c r="Q68" s="4">
        <f t="shared" ref="Q68:Q131" si="13">IF(O68=O67,Q67+P68,P68)</f>
        <v>0.55736514819655913</v>
      </c>
    </row>
    <row r="69" spans="1:17" x14ac:dyDescent="0.3">
      <c r="A69" s="8">
        <v>37745.599999999999</v>
      </c>
      <c r="B69" s="5" t="s">
        <v>351</v>
      </c>
      <c r="C69" s="6">
        <v>36.162663999999999</v>
      </c>
      <c r="D69" s="6">
        <v>-86.781602000000007</v>
      </c>
      <c r="E69" s="5">
        <v>36.238162807952243</v>
      </c>
      <c r="F69" s="5">
        <v>-93.11992684259171</v>
      </c>
      <c r="G69" s="5">
        <v>38.193055047503258</v>
      </c>
      <c r="H69" s="5">
        <v>-78.468336661466452</v>
      </c>
      <c r="I69" s="5">
        <v>39.3641991525501</v>
      </c>
      <c r="J69" s="5">
        <v>-118.93146197067428</v>
      </c>
      <c r="K69" s="5">
        <f t="shared" si="7"/>
        <v>568.69457253486746</v>
      </c>
      <c r="L69" s="5">
        <f t="shared" si="8"/>
        <v>770.0220519266378</v>
      </c>
      <c r="M69" s="5">
        <f t="shared" si="9"/>
        <v>2833.3778009535631</v>
      </c>
      <c r="N69" s="5">
        <f t="shared" si="10"/>
        <v>568.69457253486746</v>
      </c>
      <c r="O69" s="5" t="str">
        <f t="shared" si="11"/>
        <v>WH_0</v>
      </c>
      <c r="P69" s="4">
        <f t="shared" si="12"/>
        <v>9.9267864703981852E-4</v>
      </c>
      <c r="Q69" s="4">
        <f t="shared" si="13"/>
        <v>0.55835782684359891</v>
      </c>
    </row>
    <row r="70" spans="1:17" x14ac:dyDescent="0.3">
      <c r="A70" s="8">
        <v>635.04</v>
      </c>
      <c r="B70" s="5" t="s">
        <v>164</v>
      </c>
      <c r="C70" s="6">
        <v>36.323107</v>
      </c>
      <c r="D70" s="6">
        <v>-86.713329999999999</v>
      </c>
      <c r="E70" s="5">
        <v>36.238162807952243</v>
      </c>
      <c r="F70" s="5">
        <v>-93.11992684259171</v>
      </c>
      <c r="G70" s="5">
        <v>38.193055047503258</v>
      </c>
      <c r="H70" s="5">
        <v>-78.468336661466452</v>
      </c>
      <c r="I70" s="5">
        <v>39.3641991525501</v>
      </c>
      <c r="J70" s="5">
        <v>-118.93146197067428</v>
      </c>
      <c r="K70" s="5">
        <f t="shared" si="7"/>
        <v>574.24301083355817</v>
      </c>
      <c r="L70" s="5">
        <f t="shared" si="8"/>
        <v>758.43643227468533</v>
      </c>
      <c r="M70" s="5">
        <f t="shared" si="9"/>
        <v>2834.0678238163159</v>
      </c>
      <c r="N70" s="5">
        <f t="shared" si="10"/>
        <v>574.24301083355817</v>
      </c>
      <c r="O70" s="5" t="str">
        <f t="shared" si="11"/>
        <v>WH_0</v>
      </c>
      <c r="P70" s="4">
        <f t="shared" si="12"/>
        <v>1.6701036624564619E-5</v>
      </c>
      <c r="Q70" s="4">
        <f t="shared" si="13"/>
        <v>0.55837452788022346</v>
      </c>
    </row>
    <row r="71" spans="1:17" x14ac:dyDescent="0.3">
      <c r="A71" s="8">
        <v>6757.26</v>
      </c>
      <c r="B71" s="5" t="s">
        <v>164</v>
      </c>
      <c r="C71" s="6">
        <v>36.323107</v>
      </c>
      <c r="D71" s="6">
        <v>-86.713329999999999</v>
      </c>
      <c r="E71" s="5">
        <v>36.238162807952243</v>
      </c>
      <c r="F71" s="5">
        <v>-93.11992684259171</v>
      </c>
      <c r="G71" s="5">
        <v>38.193055047503258</v>
      </c>
      <c r="H71" s="5">
        <v>-78.468336661466452</v>
      </c>
      <c r="I71" s="5">
        <v>39.3641991525501</v>
      </c>
      <c r="J71" s="5">
        <v>-118.93146197067428</v>
      </c>
      <c r="K71" s="5">
        <f t="shared" si="7"/>
        <v>574.24301083355817</v>
      </c>
      <c r="L71" s="5">
        <f t="shared" si="8"/>
        <v>758.43643227468533</v>
      </c>
      <c r="M71" s="5">
        <f t="shared" si="9"/>
        <v>2834.0678238163159</v>
      </c>
      <c r="N71" s="5">
        <f t="shared" si="10"/>
        <v>574.24301083355817</v>
      </c>
      <c r="O71" s="5" t="str">
        <f t="shared" si="11"/>
        <v>WH_0</v>
      </c>
      <c r="P71" s="4">
        <f t="shared" si="12"/>
        <v>1.7771045405282429E-4</v>
      </c>
      <c r="Q71" s="4">
        <f t="shared" si="13"/>
        <v>0.55855223833427625</v>
      </c>
    </row>
    <row r="72" spans="1:17" x14ac:dyDescent="0.3">
      <c r="A72" s="8">
        <v>3068147.1799999969</v>
      </c>
      <c r="B72" s="5" t="s">
        <v>164</v>
      </c>
      <c r="C72" s="6">
        <v>36.323107</v>
      </c>
      <c r="D72" s="6">
        <v>-86.713329999999999</v>
      </c>
      <c r="E72" s="5">
        <v>36.238162807952243</v>
      </c>
      <c r="F72" s="5">
        <v>-93.11992684259171</v>
      </c>
      <c r="G72" s="5">
        <v>38.193055047503258</v>
      </c>
      <c r="H72" s="5">
        <v>-78.468336661466452</v>
      </c>
      <c r="I72" s="5">
        <v>39.3641991525501</v>
      </c>
      <c r="J72" s="5">
        <v>-118.93146197067428</v>
      </c>
      <c r="K72" s="5">
        <f t="shared" si="7"/>
        <v>574.24301083355817</v>
      </c>
      <c r="L72" s="5">
        <f t="shared" si="8"/>
        <v>758.43643227468533</v>
      </c>
      <c r="M72" s="5">
        <f t="shared" si="9"/>
        <v>2834.0678238163159</v>
      </c>
      <c r="N72" s="5">
        <f t="shared" si="10"/>
        <v>574.24301083355817</v>
      </c>
      <c r="O72" s="5" t="str">
        <f t="shared" si="11"/>
        <v>WH_0</v>
      </c>
      <c r="P72" s="4">
        <f t="shared" si="12"/>
        <v>8.0689780837009645E-2</v>
      </c>
      <c r="Q72" s="4">
        <f t="shared" si="13"/>
        <v>0.63924201917128587</v>
      </c>
    </row>
    <row r="73" spans="1:17" x14ac:dyDescent="0.3">
      <c r="A73" s="8">
        <v>57152.800000000003</v>
      </c>
      <c r="B73" s="5" t="s">
        <v>85</v>
      </c>
      <c r="C73" s="6">
        <v>41.183888000000003</v>
      </c>
      <c r="D73" s="6">
        <v>-96.031126999999998</v>
      </c>
      <c r="E73" s="5">
        <v>36.238162807952243</v>
      </c>
      <c r="F73" s="5">
        <v>-93.11992684259171</v>
      </c>
      <c r="G73" s="5">
        <v>38.193055047503258</v>
      </c>
      <c r="H73" s="5">
        <v>-78.468336661466452</v>
      </c>
      <c r="I73" s="5">
        <v>39.3641991525501</v>
      </c>
      <c r="J73" s="5">
        <v>-118.93146197067428</v>
      </c>
      <c r="K73" s="5">
        <f t="shared" si="7"/>
        <v>605.07491544730908</v>
      </c>
      <c r="L73" s="5">
        <f t="shared" si="8"/>
        <v>1536.2970165535492</v>
      </c>
      <c r="M73" s="5">
        <f t="shared" si="9"/>
        <v>1947.6354627370301</v>
      </c>
      <c r="N73" s="5">
        <f t="shared" si="10"/>
        <v>605.07491544730908</v>
      </c>
      <c r="O73" s="5" t="str">
        <f t="shared" si="11"/>
        <v>WH_0</v>
      </c>
      <c r="P73" s="4">
        <f t="shared" si="12"/>
        <v>1.5030722568600669E-3</v>
      </c>
      <c r="Q73" s="4">
        <f t="shared" si="13"/>
        <v>0.64074509142814595</v>
      </c>
    </row>
    <row r="74" spans="1:17" x14ac:dyDescent="0.3">
      <c r="A74" s="8">
        <v>37654.380000000005</v>
      </c>
      <c r="B74" s="5" t="s">
        <v>251</v>
      </c>
      <c r="C74" s="6">
        <v>35.483406000000002</v>
      </c>
      <c r="D74" s="6">
        <v>-86.460272000000003</v>
      </c>
      <c r="E74" s="5">
        <v>36.238162807952243</v>
      </c>
      <c r="F74" s="5">
        <v>-93.11992684259171</v>
      </c>
      <c r="G74" s="5">
        <v>38.193055047503258</v>
      </c>
      <c r="H74" s="5">
        <v>-78.468336661466452</v>
      </c>
      <c r="I74" s="5">
        <v>39.3641991525501</v>
      </c>
      <c r="J74" s="5">
        <v>-118.93146197067428</v>
      </c>
      <c r="K74" s="5">
        <f t="shared" si="7"/>
        <v>605.86237311142531</v>
      </c>
      <c r="L74" s="5">
        <f t="shared" si="8"/>
        <v>772.05766371552602</v>
      </c>
      <c r="M74" s="5">
        <f t="shared" si="9"/>
        <v>2883.9297326112592</v>
      </c>
      <c r="N74" s="5">
        <f t="shared" si="10"/>
        <v>605.86237311142531</v>
      </c>
      <c r="O74" s="5" t="str">
        <f t="shared" si="11"/>
        <v>WH_0</v>
      </c>
      <c r="P74" s="4">
        <f t="shared" si="12"/>
        <v>9.9027963507066267E-4</v>
      </c>
      <c r="Q74" s="4">
        <f t="shared" si="13"/>
        <v>0.64173537106321665</v>
      </c>
    </row>
    <row r="75" spans="1:17" x14ac:dyDescent="0.3">
      <c r="A75" s="8">
        <v>4975.6000000000004</v>
      </c>
      <c r="B75" s="5" t="s">
        <v>251</v>
      </c>
      <c r="C75" s="6">
        <v>35.483406000000002</v>
      </c>
      <c r="D75" s="6">
        <v>-86.460272000000003</v>
      </c>
      <c r="E75" s="5">
        <v>36.238162807952243</v>
      </c>
      <c r="F75" s="5">
        <v>-93.11992684259171</v>
      </c>
      <c r="G75" s="5">
        <v>38.193055047503258</v>
      </c>
      <c r="H75" s="5">
        <v>-78.468336661466452</v>
      </c>
      <c r="I75" s="5">
        <v>39.3641991525501</v>
      </c>
      <c r="J75" s="5">
        <v>-118.93146197067428</v>
      </c>
      <c r="K75" s="5">
        <f t="shared" si="7"/>
        <v>605.86237311142531</v>
      </c>
      <c r="L75" s="5">
        <f t="shared" si="8"/>
        <v>772.05766371552602</v>
      </c>
      <c r="M75" s="5">
        <f t="shared" si="9"/>
        <v>2883.9297326112592</v>
      </c>
      <c r="N75" s="5">
        <f t="shared" si="10"/>
        <v>605.86237311142531</v>
      </c>
      <c r="O75" s="5" t="str">
        <f t="shared" si="11"/>
        <v>WH_0</v>
      </c>
      <c r="P75" s="4">
        <f t="shared" si="12"/>
        <v>1.3085424198347147E-4</v>
      </c>
      <c r="Q75" s="4">
        <f t="shared" si="13"/>
        <v>0.6418662253052001</v>
      </c>
    </row>
    <row r="76" spans="1:17" x14ac:dyDescent="0.3">
      <c r="A76" s="8">
        <v>1723693.8400000005</v>
      </c>
      <c r="B76" s="5" t="s">
        <v>17</v>
      </c>
      <c r="C76" s="6">
        <v>41.261944</v>
      </c>
      <c r="D76" s="6">
        <v>-95.860833</v>
      </c>
      <c r="E76" s="5">
        <v>36.238162807952243</v>
      </c>
      <c r="F76" s="5">
        <v>-93.11992684259171</v>
      </c>
      <c r="G76" s="5">
        <v>38.193055047503258</v>
      </c>
      <c r="H76" s="5">
        <v>-78.468336661466452</v>
      </c>
      <c r="I76" s="5">
        <v>39.3641991525501</v>
      </c>
      <c r="J76" s="5">
        <v>-118.93146197067428</v>
      </c>
      <c r="K76" s="5">
        <f t="shared" si="7"/>
        <v>606.99278950431551</v>
      </c>
      <c r="L76" s="5">
        <f t="shared" si="8"/>
        <v>1523.2168656305294</v>
      </c>
      <c r="M76" s="5">
        <f t="shared" si="9"/>
        <v>1961.6426532035221</v>
      </c>
      <c r="N76" s="5">
        <f t="shared" si="10"/>
        <v>606.99278950431551</v>
      </c>
      <c r="O76" s="5" t="str">
        <f t="shared" si="11"/>
        <v>WH_0</v>
      </c>
      <c r="P76" s="4">
        <f t="shared" si="12"/>
        <v>4.5331749104586226E-2</v>
      </c>
      <c r="Q76" s="4">
        <f t="shared" si="13"/>
        <v>0.68719797440978636</v>
      </c>
    </row>
    <row r="77" spans="1:17" x14ac:dyDescent="0.3">
      <c r="A77" s="8">
        <v>158088</v>
      </c>
      <c r="B77" s="5" t="s">
        <v>54</v>
      </c>
      <c r="C77" s="6">
        <v>41.252363000000003</v>
      </c>
      <c r="D77" s="6">
        <v>-95.997988000000007</v>
      </c>
      <c r="E77" s="5">
        <v>36.238162807952243</v>
      </c>
      <c r="F77" s="5">
        <v>-93.11992684259171</v>
      </c>
      <c r="G77" s="5">
        <v>38.193055047503258</v>
      </c>
      <c r="H77" s="5">
        <v>-78.468336661466452</v>
      </c>
      <c r="I77" s="5">
        <v>39.3641991525501</v>
      </c>
      <c r="J77" s="5">
        <v>-118.93146197067428</v>
      </c>
      <c r="K77" s="5">
        <f t="shared" si="7"/>
        <v>610.77305751192932</v>
      </c>
      <c r="L77" s="5">
        <f t="shared" si="8"/>
        <v>1534.4602184822284</v>
      </c>
      <c r="M77" s="5">
        <f t="shared" si="9"/>
        <v>1950.2076376987138</v>
      </c>
      <c r="N77" s="5">
        <f t="shared" si="10"/>
        <v>610.77305751192932</v>
      </c>
      <c r="O77" s="5" t="str">
        <f t="shared" si="11"/>
        <v>WH_0</v>
      </c>
      <c r="P77" s="4">
        <f t="shared" si="12"/>
        <v>4.1575861015119859E-3</v>
      </c>
      <c r="Q77" s="4">
        <f t="shared" si="13"/>
        <v>0.69135556051129832</v>
      </c>
    </row>
    <row r="78" spans="1:17" x14ac:dyDescent="0.3">
      <c r="A78" s="8">
        <v>22458.799999999999</v>
      </c>
      <c r="B78" s="5" t="s">
        <v>54</v>
      </c>
      <c r="C78" s="6">
        <v>41.252363000000003</v>
      </c>
      <c r="D78" s="6">
        <v>-95.997988000000007</v>
      </c>
      <c r="E78" s="5">
        <v>36.238162807952243</v>
      </c>
      <c r="F78" s="5">
        <v>-93.11992684259171</v>
      </c>
      <c r="G78" s="5">
        <v>38.193055047503258</v>
      </c>
      <c r="H78" s="5">
        <v>-78.468336661466452</v>
      </c>
      <c r="I78" s="5">
        <v>39.3641991525501</v>
      </c>
      <c r="J78" s="5">
        <v>-118.93146197067428</v>
      </c>
      <c r="K78" s="5">
        <f t="shared" si="7"/>
        <v>610.77305751192932</v>
      </c>
      <c r="L78" s="5">
        <f t="shared" si="8"/>
        <v>1534.4602184822284</v>
      </c>
      <c r="M78" s="5">
        <f t="shared" si="9"/>
        <v>1950.2076376987138</v>
      </c>
      <c r="N78" s="5">
        <f t="shared" si="10"/>
        <v>610.77305751192932</v>
      </c>
      <c r="O78" s="5" t="str">
        <f t="shared" si="11"/>
        <v>WH_0</v>
      </c>
      <c r="P78" s="4">
        <f t="shared" si="12"/>
        <v>5.9064821325234931E-4</v>
      </c>
      <c r="Q78" s="4">
        <f t="shared" si="13"/>
        <v>0.6919462087245507</v>
      </c>
    </row>
    <row r="79" spans="1:17" x14ac:dyDescent="0.3">
      <c r="A79" s="8">
        <v>9946</v>
      </c>
      <c r="B79" s="5" t="s">
        <v>54</v>
      </c>
      <c r="C79" s="6">
        <v>41.252363000000003</v>
      </c>
      <c r="D79" s="6">
        <v>-95.997988000000007</v>
      </c>
      <c r="E79" s="5">
        <v>36.238162807952243</v>
      </c>
      <c r="F79" s="5">
        <v>-93.11992684259171</v>
      </c>
      <c r="G79" s="5">
        <v>38.193055047503258</v>
      </c>
      <c r="H79" s="5">
        <v>-78.468336661466452</v>
      </c>
      <c r="I79" s="5">
        <v>39.3641991525501</v>
      </c>
      <c r="J79" s="5">
        <v>-118.93146197067428</v>
      </c>
      <c r="K79" s="5">
        <f t="shared" si="7"/>
        <v>610.77305751192932</v>
      </c>
      <c r="L79" s="5">
        <f t="shared" si="8"/>
        <v>1534.4602184822284</v>
      </c>
      <c r="M79" s="5">
        <f t="shared" si="9"/>
        <v>1950.2076376987138</v>
      </c>
      <c r="N79" s="5">
        <f t="shared" si="10"/>
        <v>610.77305751192932</v>
      </c>
      <c r="O79" s="5" t="str">
        <f t="shared" si="11"/>
        <v>WH_0</v>
      </c>
      <c r="P79" s="4">
        <f t="shared" si="12"/>
        <v>2.6157172818707438E-4</v>
      </c>
      <c r="Q79" s="4">
        <f t="shared" si="13"/>
        <v>0.69220778045273779</v>
      </c>
    </row>
    <row r="80" spans="1:17" x14ac:dyDescent="0.3">
      <c r="A80" s="8">
        <v>26000</v>
      </c>
      <c r="B80" s="5" t="s">
        <v>54</v>
      </c>
      <c r="C80" s="6">
        <v>41.252363000000003</v>
      </c>
      <c r="D80" s="6">
        <v>-95.997988000000007</v>
      </c>
      <c r="E80" s="5">
        <v>36.238162807952243</v>
      </c>
      <c r="F80" s="5">
        <v>-93.11992684259171</v>
      </c>
      <c r="G80" s="5">
        <v>38.193055047503258</v>
      </c>
      <c r="H80" s="5">
        <v>-78.468336661466452</v>
      </c>
      <c r="I80" s="5">
        <v>39.3641991525501</v>
      </c>
      <c r="J80" s="5">
        <v>-118.93146197067428</v>
      </c>
      <c r="K80" s="5">
        <f t="shared" si="7"/>
        <v>610.77305751192932</v>
      </c>
      <c r="L80" s="5">
        <f t="shared" si="8"/>
        <v>1534.4602184822284</v>
      </c>
      <c r="M80" s="5">
        <f t="shared" si="9"/>
        <v>1950.2076376987138</v>
      </c>
      <c r="N80" s="5">
        <f t="shared" si="10"/>
        <v>610.77305751192932</v>
      </c>
      <c r="O80" s="5" t="str">
        <f t="shared" si="11"/>
        <v>WH_0</v>
      </c>
      <c r="P80" s="4">
        <f t="shared" si="12"/>
        <v>6.8377889934284478E-4</v>
      </c>
      <c r="Q80" s="4">
        <f t="shared" si="13"/>
        <v>0.69289155935208058</v>
      </c>
    </row>
    <row r="81" spans="1:17" x14ac:dyDescent="0.3">
      <c r="A81" s="8">
        <v>724010.46000000066</v>
      </c>
      <c r="B81" s="5" t="s">
        <v>54</v>
      </c>
      <c r="C81" s="6">
        <v>41.252363000000003</v>
      </c>
      <c r="D81" s="6">
        <v>-95.997988000000007</v>
      </c>
      <c r="E81" s="5">
        <v>36.238162807952243</v>
      </c>
      <c r="F81" s="5">
        <v>-93.11992684259171</v>
      </c>
      <c r="G81" s="5">
        <v>38.193055047503258</v>
      </c>
      <c r="H81" s="5">
        <v>-78.468336661466452</v>
      </c>
      <c r="I81" s="5">
        <v>39.3641991525501</v>
      </c>
      <c r="J81" s="5">
        <v>-118.93146197067428</v>
      </c>
      <c r="K81" s="5">
        <f t="shared" si="7"/>
        <v>610.77305751192932</v>
      </c>
      <c r="L81" s="5">
        <f t="shared" si="8"/>
        <v>1534.4602184822284</v>
      </c>
      <c r="M81" s="5">
        <f t="shared" si="9"/>
        <v>1950.2076376987138</v>
      </c>
      <c r="N81" s="5">
        <f t="shared" si="10"/>
        <v>610.77305751192932</v>
      </c>
      <c r="O81" s="5" t="str">
        <f t="shared" si="11"/>
        <v>WH_0</v>
      </c>
      <c r="P81" s="4">
        <f t="shared" si="12"/>
        <v>1.904088751736566E-2</v>
      </c>
      <c r="Q81" s="4">
        <f t="shared" si="13"/>
        <v>0.71193244686944623</v>
      </c>
    </row>
    <row r="82" spans="1:17" x14ac:dyDescent="0.3">
      <c r="A82" s="8">
        <v>23255.568000000003</v>
      </c>
      <c r="B82" s="5" t="s">
        <v>54</v>
      </c>
      <c r="C82" s="6">
        <v>41.252363000000003</v>
      </c>
      <c r="D82" s="6">
        <v>-95.997988000000007</v>
      </c>
      <c r="E82" s="5">
        <v>36.238162807952243</v>
      </c>
      <c r="F82" s="5">
        <v>-93.11992684259171</v>
      </c>
      <c r="G82" s="5">
        <v>38.193055047503258</v>
      </c>
      <c r="H82" s="5">
        <v>-78.468336661466452</v>
      </c>
      <c r="I82" s="5">
        <v>39.3641991525501</v>
      </c>
      <c r="J82" s="5">
        <v>-118.93146197067428</v>
      </c>
      <c r="K82" s="5">
        <f t="shared" si="7"/>
        <v>610.77305751192932</v>
      </c>
      <c r="L82" s="5">
        <f t="shared" si="8"/>
        <v>1534.4602184822284</v>
      </c>
      <c r="M82" s="5">
        <f t="shared" si="9"/>
        <v>1950.2076376987138</v>
      </c>
      <c r="N82" s="5">
        <f t="shared" si="10"/>
        <v>610.77305751192932</v>
      </c>
      <c r="O82" s="5" t="str">
        <f t="shared" si="11"/>
        <v>WH_0</v>
      </c>
      <c r="P82" s="4">
        <f t="shared" si="12"/>
        <v>6.1160256502433401E-4</v>
      </c>
      <c r="Q82" s="4">
        <f t="shared" si="13"/>
        <v>0.71254404943447058</v>
      </c>
    </row>
    <row r="83" spans="1:17" x14ac:dyDescent="0.3">
      <c r="A83" s="8">
        <v>32361.599999999999</v>
      </c>
      <c r="B83" s="5" t="s">
        <v>353</v>
      </c>
      <c r="C83" s="6">
        <v>31.549333000000001</v>
      </c>
      <c r="D83" s="6">
        <v>-97.14667</v>
      </c>
      <c r="E83" s="5">
        <v>36.238162807952243</v>
      </c>
      <c r="F83" s="5">
        <v>-93.11992684259171</v>
      </c>
      <c r="G83" s="5">
        <v>38.193055047503258</v>
      </c>
      <c r="H83" s="5">
        <v>-78.468336661466452</v>
      </c>
      <c r="I83" s="5">
        <v>39.3641991525501</v>
      </c>
      <c r="J83" s="5">
        <v>-118.93146197067428</v>
      </c>
      <c r="K83" s="5">
        <f t="shared" si="7"/>
        <v>640.13143951161328</v>
      </c>
      <c r="L83" s="5">
        <f t="shared" si="8"/>
        <v>1852.8079257674474</v>
      </c>
      <c r="M83" s="5">
        <f t="shared" si="9"/>
        <v>2148.7735426065456</v>
      </c>
      <c r="N83" s="5">
        <f t="shared" si="10"/>
        <v>640.13143951161328</v>
      </c>
      <c r="O83" s="5" t="str">
        <f t="shared" si="11"/>
        <v>WH_0</v>
      </c>
      <c r="P83" s="4">
        <f t="shared" si="12"/>
        <v>8.5108381649897703E-4</v>
      </c>
      <c r="Q83" s="4">
        <f t="shared" si="13"/>
        <v>0.71339513325096959</v>
      </c>
    </row>
    <row r="84" spans="1:17" x14ac:dyDescent="0.3">
      <c r="A84" s="8">
        <v>73344</v>
      </c>
      <c r="B84" s="5" t="s">
        <v>80</v>
      </c>
      <c r="C84" s="6">
        <v>41.658085999999997</v>
      </c>
      <c r="D84" s="6">
        <v>-90.584581999999997</v>
      </c>
      <c r="E84" s="5">
        <v>36.238162807952243</v>
      </c>
      <c r="F84" s="5">
        <v>-93.11992684259171</v>
      </c>
      <c r="G84" s="5">
        <v>38.193055047503258</v>
      </c>
      <c r="H84" s="5">
        <v>-78.468336661466452</v>
      </c>
      <c r="I84" s="5">
        <v>39.3641991525501</v>
      </c>
      <c r="J84" s="5">
        <v>-118.93146197067428</v>
      </c>
      <c r="K84" s="5">
        <f t="shared" si="7"/>
        <v>641.22539988597146</v>
      </c>
      <c r="L84" s="5">
        <f t="shared" si="8"/>
        <v>1101.4893199066785</v>
      </c>
      <c r="M84" s="5">
        <f t="shared" si="9"/>
        <v>2399.0607790359973</v>
      </c>
      <c r="N84" s="5">
        <f t="shared" si="10"/>
        <v>641.22539988597146</v>
      </c>
      <c r="O84" s="5" t="str">
        <f t="shared" si="11"/>
        <v>WH_0</v>
      </c>
      <c r="P84" s="4">
        <f t="shared" si="12"/>
        <v>1.9288876766692924E-3</v>
      </c>
      <c r="Q84" s="4">
        <f t="shared" si="13"/>
        <v>0.71532402092763891</v>
      </c>
    </row>
    <row r="85" spans="1:17" x14ac:dyDescent="0.3">
      <c r="A85" s="8">
        <v>26258.47</v>
      </c>
      <c r="B85" s="5" t="s">
        <v>240</v>
      </c>
      <c r="C85" s="6">
        <v>33.520660999999997</v>
      </c>
      <c r="D85" s="6">
        <v>-86.802490000000006</v>
      </c>
      <c r="E85" s="5">
        <v>36.238162807952243</v>
      </c>
      <c r="F85" s="5">
        <v>-93.11992684259171</v>
      </c>
      <c r="G85" s="5">
        <v>38.193055047503258</v>
      </c>
      <c r="H85" s="5">
        <v>-78.468336661466452</v>
      </c>
      <c r="I85" s="5">
        <v>39.3641991525501</v>
      </c>
      <c r="J85" s="5">
        <v>-118.93146197067428</v>
      </c>
      <c r="K85" s="5">
        <f t="shared" si="7"/>
        <v>650.48921194054276</v>
      </c>
      <c r="L85" s="5">
        <f t="shared" si="8"/>
        <v>912.64168313577147</v>
      </c>
      <c r="M85" s="5">
        <f t="shared" si="9"/>
        <v>2930.0763960862346</v>
      </c>
      <c r="N85" s="5">
        <f t="shared" si="10"/>
        <v>650.48921194054276</v>
      </c>
      <c r="O85" s="5" t="str">
        <f t="shared" si="11"/>
        <v>WH_0</v>
      </c>
      <c r="P85" s="4">
        <f t="shared" si="12"/>
        <v>6.9057645057796571E-4</v>
      </c>
      <c r="Q85" s="4">
        <f t="shared" si="13"/>
        <v>0.71601459737821693</v>
      </c>
    </row>
    <row r="86" spans="1:17" x14ac:dyDescent="0.3">
      <c r="A86" s="8">
        <v>34183.910000000003</v>
      </c>
      <c r="B86" s="5" t="s">
        <v>241</v>
      </c>
      <c r="C86" s="6">
        <v>33.471772999999999</v>
      </c>
      <c r="D86" s="6">
        <v>-86.800822999999994</v>
      </c>
      <c r="E86" s="5">
        <v>36.238162807952243</v>
      </c>
      <c r="F86" s="5">
        <v>-93.11992684259171</v>
      </c>
      <c r="G86" s="5">
        <v>38.193055047503258</v>
      </c>
      <c r="H86" s="5">
        <v>-78.468336661466452</v>
      </c>
      <c r="I86" s="5">
        <v>39.3641991525501</v>
      </c>
      <c r="J86" s="5">
        <v>-118.93146197067428</v>
      </c>
      <c r="K86" s="5">
        <f t="shared" si="7"/>
        <v>653.31332874064708</v>
      </c>
      <c r="L86" s="5">
        <f t="shared" si="8"/>
        <v>915.80528930010746</v>
      </c>
      <c r="M86" s="5">
        <f t="shared" si="9"/>
        <v>2932.2712526864088</v>
      </c>
      <c r="N86" s="5">
        <f t="shared" si="10"/>
        <v>653.31332874064708</v>
      </c>
      <c r="O86" s="5" t="str">
        <f t="shared" si="11"/>
        <v>WH_0</v>
      </c>
      <c r="P86" s="4">
        <f t="shared" si="12"/>
        <v>8.9900909057826406E-4</v>
      </c>
      <c r="Q86" s="4">
        <f t="shared" si="13"/>
        <v>0.71691360646879521</v>
      </c>
    </row>
    <row r="87" spans="1:17" x14ac:dyDescent="0.3">
      <c r="A87" s="8">
        <v>333847.36</v>
      </c>
      <c r="B87" s="5" t="s">
        <v>327</v>
      </c>
      <c r="C87" s="6">
        <v>34.358147000000002</v>
      </c>
      <c r="D87" s="6">
        <v>-86.294703999999996</v>
      </c>
      <c r="E87" s="5">
        <v>36.238162807952243</v>
      </c>
      <c r="F87" s="5">
        <v>-93.11992684259171</v>
      </c>
      <c r="G87" s="5">
        <v>38.193055047503258</v>
      </c>
      <c r="H87" s="5">
        <v>-78.468336661466452</v>
      </c>
      <c r="I87" s="5">
        <v>39.3641991525501</v>
      </c>
      <c r="J87" s="5">
        <v>-118.93146197067428</v>
      </c>
      <c r="K87" s="5">
        <f t="shared" si="7"/>
        <v>653.54888819544772</v>
      </c>
      <c r="L87" s="5">
        <f t="shared" si="8"/>
        <v>820.54926603018714</v>
      </c>
      <c r="M87" s="5">
        <f t="shared" si="9"/>
        <v>2939.8404754525286</v>
      </c>
      <c r="N87" s="5">
        <f t="shared" si="10"/>
        <v>653.54888819544772</v>
      </c>
      <c r="O87" s="5" t="str">
        <f t="shared" si="11"/>
        <v>WH_0</v>
      </c>
      <c r="P87" s="4">
        <f t="shared" si="12"/>
        <v>8.7799146295890178E-3</v>
      </c>
      <c r="Q87" s="4">
        <f t="shared" si="13"/>
        <v>0.72569352109838425</v>
      </c>
    </row>
    <row r="88" spans="1:17" x14ac:dyDescent="0.3">
      <c r="A88" s="8">
        <v>49138.62</v>
      </c>
      <c r="B88" s="5" t="s">
        <v>93</v>
      </c>
      <c r="C88" s="6">
        <v>30.458283000000002</v>
      </c>
      <c r="D88" s="6">
        <v>-91.140320000000003</v>
      </c>
      <c r="E88" s="5">
        <v>36.238162807952243</v>
      </c>
      <c r="F88" s="5">
        <v>-93.11992684259171</v>
      </c>
      <c r="G88" s="5">
        <v>38.193055047503258</v>
      </c>
      <c r="H88" s="5">
        <v>-78.468336661466452</v>
      </c>
      <c r="I88" s="5">
        <v>39.3641991525501</v>
      </c>
      <c r="J88" s="5">
        <v>-118.93146197067428</v>
      </c>
      <c r="K88" s="5">
        <f t="shared" si="7"/>
        <v>668.42957872655984</v>
      </c>
      <c r="L88" s="5">
        <f t="shared" si="8"/>
        <v>1444.6910426268587</v>
      </c>
      <c r="M88" s="5">
        <f t="shared" si="9"/>
        <v>2707.1528144555787</v>
      </c>
      <c r="N88" s="5">
        <f t="shared" si="10"/>
        <v>668.42957872655984</v>
      </c>
      <c r="O88" s="5" t="str">
        <f t="shared" si="11"/>
        <v>WH_0</v>
      </c>
      <c r="P88" s="4">
        <f t="shared" si="12"/>
        <v>1.2923058268779345E-3</v>
      </c>
      <c r="Q88" s="4">
        <f t="shared" si="13"/>
        <v>0.72698582692526215</v>
      </c>
    </row>
    <row r="89" spans="1:17" x14ac:dyDescent="0.3">
      <c r="A89" s="8">
        <v>450867.86</v>
      </c>
      <c r="B89" s="5" t="s">
        <v>93</v>
      </c>
      <c r="C89" s="6">
        <v>30.458283000000002</v>
      </c>
      <c r="D89" s="6">
        <v>-91.140320000000003</v>
      </c>
      <c r="E89" s="5">
        <v>36.238162807952243</v>
      </c>
      <c r="F89" s="5">
        <v>-93.11992684259171</v>
      </c>
      <c r="G89" s="5">
        <v>38.193055047503258</v>
      </c>
      <c r="H89" s="5">
        <v>-78.468336661466452</v>
      </c>
      <c r="I89" s="5">
        <v>39.3641991525501</v>
      </c>
      <c r="J89" s="5">
        <v>-118.93146197067428</v>
      </c>
      <c r="K89" s="5">
        <f t="shared" si="7"/>
        <v>668.42957872655984</v>
      </c>
      <c r="L89" s="5">
        <f t="shared" si="8"/>
        <v>1444.6910426268587</v>
      </c>
      <c r="M89" s="5">
        <f t="shared" si="9"/>
        <v>2707.1528144555787</v>
      </c>
      <c r="N89" s="5">
        <f t="shared" si="10"/>
        <v>668.42957872655984</v>
      </c>
      <c r="O89" s="5" t="str">
        <f t="shared" si="11"/>
        <v>WH_0</v>
      </c>
      <c r="P89" s="4">
        <f t="shared" si="12"/>
        <v>1.1857458809994762E-2</v>
      </c>
      <c r="Q89" s="4">
        <f t="shared" si="13"/>
        <v>0.73884328573525693</v>
      </c>
    </row>
    <row r="90" spans="1:17" x14ac:dyDescent="0.3">
      <c r="A90" s="8">
        <v>333918.8</v>
      </c>
      <c r="B90" s="5" t="s">
        <v>199</v>
      </c>
      <c r="C90" s="6">
        <v>33.102896999999999</v>
      </c>
      <c r="D90" s="6">
        <v>-86.753597999999997</v>
      </c>
      <c r="E90" s="5">
        <v>36.238162807952243</v>
      </c>
      <c r="F90" s="5">
        <v>-93.11992684259171</v>
      </c>
      <c r="G90" s="5">
        <v>38.193055047503258</v>
      </c>
      <c r="H90" s="5">
        <v>-78.468336661466452</v>
      </c>
      <c r="I90" s="5">
        <v>39.3641991525501</v>
      </c>
      <c r="J90" s="5">
        <v>-118.93146197067428</v>
      </c>
      <c r="K90" s="5">
        <f t="shared" si="7"/>
        <v>678.36860030107584</v>
      </c>
      <c r="L90" s="5">
        <f t="shared" si="8"/>
        <v>937.84399294042828</v>
      </c>
      <c r="M90" s="5">
        <f t="shared" si="9"/>
        <v>2952.0614449324839</v>
      </c>
      <c r="N90" s="5">
        <f t="shared" si="10"/>
        <v>678.36860030107584</v>
      </c>
      <c r="O90" s="5" t="str">
        <f t="shared" si="11"/>
        <v>WH_0</v>
      </c>
      <c r="P90" s="4">
        <f t="shared" si="12"/>
        <v>8.7817934436109045E-3</v>
      </c>
      <c r="Q90" s="4">
        <f t="shared" si="13"/>
        <v>0.74762507917886778</v>
      </c>
    </row>
    <row r="91" spans="1:17" x14ac:dyDescent="0.3">
      <c r="A91" s="8">
        <v>6892.8</v>
      </c>
      <c r="B91" s="5" t="s">
        <v>295</v>
      </c>
      <c r="C91" s="6">
        <v>41.430297000000003</v>
      </c>
      <c r="D91" s="6">
        <v>-97.359390000000005</v>
      </c>
      <c r="E91" s="5">
        <v>36.238162807952243</v>
      </c>
      <c r="F91" s="5">
        <v>-93.11992684259171</v>
      </c>
      <c r="G91" s="5">
        <v>38.193055047503258</v>
      </c>
      <c r="H91" s="5">
        <v>-78.468336661466452</v>
      </c>
      <c r="I91" s="5">
        <v>39.3641991525501</v>
      </c>
      <c r="J91" s="5">
        <v>-118.93146197067428</v>
      </c>
      <c r="K91" s="5">
        <f t="shared" si="7"/>
        <v>684.00718944951927</v>
      </c>
      <c r="L91" s="5">
        <f t="shared" si="8"/>
        <v>1649.6484727481675</v>
      </c>
      <c r="M91" s="5">
        <f t="shared" si="9"/>
        <v>1836.3268145860579</v>
      </c>
      <c r="N91" s="5">
        <f t="shared" si="10"/>
        <v>684.00718944951927</v>
      </c>
      <c r="O91" s="5" t="str">
        <f t="shared" si="11"/>
        <v>WH_0</v>
      </c>
      <c r="P91" s="4">
        <f t="shared" si="12"/>
        <v>1.8127504605347541E-4</v>
      </c>
      <c r="Q91" s="4">
        <f t="shared" si="13"/>
        <v>0.74780635422492125</v>
      </c>
    </row>
    <row r="92" spans="1:17" x14ac:dyDescent="0.3">
      <c r="A92" s="8">
        <v>31334.800000000003</v>
      </c>
      <c r="B92" s="5" t="s">
        <v>354</v>
      </c>
      <c r="C92" s="6">
        <v>33.586215000000003</v>
      </c>
      <c r="D92" s="6">
        <v>-86.286089000000004</v>
      </c>
      <c r="E92" s="5">
        <v>36.238162807952243</v>
      </c>
      <c r="F92" s="5">
        <v>-93.11992684259171</v>
      </c>
      <c r="G92" s="5">
        <v>38.193055047503258</v>
      </c>
      <c r="H92" s="5">
        <v>-78.468336661466452</v>
      </c>
      <c r="I92" s="5">
        <v>39.3641991525501</v>
      </c>
      <c r="J92" s="5">
        <v>-118.93146197067428</v>
      </c>
      <c r="K92" s="5">
        <f t="shared" si="7"/>
        <v>689.14904237698101</v>
      </c>
      <c r="L92" s="5">
        <f t="shared" si="8"/>
        <v>870.30586712264312</v>
      </c>
      <c r="M92" s="5">
        <f t="shared" si="9"/>
        <v>2971.6937446065758</v>
      </c>
      <c r="N92" s="5">
        <f t="shared" si="10"/>
        <v>689.14904237698101</v>
      </c>
      <c r="O92" s="5" t="str">
        <f t="shared" si="11"/>
        <v>WH_0</v>
      </c>
      <c r="P92" s="4">
        <f t="shared" si="12"/>
        <v>8.2407980981262204E-4</v>
      </c>
      <c r="Q92" s="4">
        <f t="shared" si="13"/>
        <v>0.74863043403473384</v>
      </c>
    </row>
    <row r="93" spans="1:17" x14ac:dyDescent="0.3">
      <c r="A93" s="8">
        <v>1342.9900000000002</v>
      </c>
      <c r="B93" s="5" t="s">
        <v>159</v>
      </c>
      <c r="C93" s="6">
        <v>30.475470000000001</v>
      </c>
      <c r="D93" s="6">
        <v>-90.100910999999996</v>
      </c>
      <c r="E93" s="5">
        <v>36.238162807952243</v>
      </c>
      <c r="F93" s="5">
        <v>-93.11992684259171</v>
      </c>
      <c r="G93" s="5">
        <v>38.193055047503258</v>
      </c>
      <c r="H93" s="5">
        <v>-78.468336661466452</v>
      </c>
      <c r="I93" s="5">
        <v>39.3641991525501</v>
      </c>
      <c r="J93" s="5">
        <v>-118.93146197067428</v>
      </c>
      <c r="K93" s="5">
        <f t="shared" si="7"/>
        <v>699.33218153715495</v>
      </c>
      <c r="L93" s="5">
        <f t="shared" si="8"/>
        <v>1368.1704127953135</v>
      </c>
      <c r="M93" s="5">
        <f t="shared" si="9"/>
        <v>2793.5285242737182</v>
      </c>
      <c r="N93" s="5">
        <f t="shared" si="10"/>
        <v>699.33218153715495</v>
      </c>
      <c r="O93" s="5" t="str">
        <f t="shared" si="11"/>
        <v>WH_0</v>
      </c>
      <c r="P93" s="4">
        <f t="shared" si="12"/>
        <v>3.5319547078017204E-5</v>
      </c>
      <c r="Q93" s="4">
        <f t="shared" si="13"/>
        <v>0.74866575358181187</v>
      </c>
    </row>
    <row r="94" spans="1:17" x14ac:dyDescent="0.3">
      <c r="A94" s="8">
        <v>198807.84</v>
      </c>
      <c r="B94" s="5" t="s">
        <v>211</v>
      </c>
      <c r="C94" s="6">
        <v>41.357253999999998</v>
      </c>
      <c r="D94" s="6">
        <v>-88.421177999999998</v>
      </c>
      <c r="E94" s="5">
        <v>36.238162807952243</v>
      </c>
      <c r="F94" s="5">
        <v>-93.11992684259171</v>
      </c>
      <c r="G94" s="5">
        <v>38.193055047503258</v>
      </c>
      <c r="H94" s="5">
        <v>-78.468336661466452</v>
      </c>
      <c r="I94" s="5">
        <v>39.3641991525501</v>
      </c>
      <c r="J94" s="5">
        <v>-118.93146197067428</v>
      </c>
      <c r="K94" s="5">
        <f t="shared" si="7"/>
        <v>699.61253944630187</v>
      </c>
      <c r="L94" s="5">
        <f t="shared" si="8"/>
        <v>919.75608266685822</v>
      </c>
      <c r="M94" s="5">
        <f t="shared" si="9"/>
        <v>2581.2055449377326</v>
      </c>
      <c r="N94" s="5">
        <f t="shared" si="10"/>
        <v>699.61253944630187</v>
      </c>
      <c r="O94" s="5" t="str">
        <f t="shared" si="11"/>
        <v>WH_0</v>
      </c>
      <c r="P94" s="4">
        <f t="shared" si="12"/>
        <v>5.2284848467664766E-3</v>
      </c>
      <c r="Q94" s="4">
        <f t="shared" si="13"/>
        <v>0.75389423842857839</v>
      </c>
    </row>
    <row r="95" spans="1:17" x14ac:dyDescent="0.3">
      <c r="A95" s="8">
        <v>1342.99</v>
      </c>
      <c r="B95" s="5" t="s">
        <v>160</v>
      </c>
      <c r="C95" s="6">
        <v>39.704211999999998</v>
      </c>
      <c r="D95" s="6">
        <v>-86.399439000000001</v>
      </c>
      <c r="E95" s="5">
        <v>36.238162807952243</v>
      </c>
      <c r="F95" s="5">
        <v>-93.11992684259171</v>
      </c>
      <c r="G95" s="5">
        <v>38.193055047503258</v>
      </c>
      <c r="H95" s="5">
        <v>-78.468336661466452</v>
      </c>
      <c r="I95" s="5">
        <v>39.3641991525501</v>
      </c>
      <c r="J95" s="5">
        <v>-118.93146197067428</v>
      </c>
      <c r="K95" s="5">
        <f t="shared" si="7"/>
        <v>703.65186922658961</v>
      </c>
      <c r="L95" s="5">
        <f t="shared" si="8"/>
        <v>705.87690593860441</v>
      </c>
      <c r="M95" s="5">
        <f t="shared" si="9"/>
        <v>2774.6873662669946</v>
      </c>
      <c r="N95" s="5">
        <f t="shared" si="10"/>
        <v>703.65186922658961</v>
      </c>
      <c r="O95" s="5" t="str">
        <f t="shared" si="11"/>
        <v>WH_0</v>
      </c>
      <c r="P95" s="4">
        <f t="shared" si="12"/>
        <v>3.5319547078017198E-5</v>
      </c>
      <c r="Q95" s="4">
        <f t="shared" si="13"/>
        <v>0.75392955797565642</v>
      </c>
    </row>
    <row r="96" spans="1:17" x14ac:dyDescent="0.3">
      <c r="A96" s="8">
        <v>10462.799999999999</v>
      </c>
      <c r="B96" s="5" t="s">
        <v>283</v>
      </c>
      <c r="C96" s="6">
        <v>41.760584999999999</v>
      </c>
      <c r="D96" s="6">
        <v>-88.320071999999996</v>
      </c>
      <c r="E96" s="5">
        <v>36.238162807952243</v>
      </c>
      <c r="F96" s="5">
        <v>-93.11992684259171</v>
      </c>
      <c r="G96" s="5">
        <v>38.193055047503258</v>
      </c>
      <c r="H96" s="5">
        <v>-78.468336661466452</v>
      </c>
      <c r="I96" s="5">
        <v>39.3641991525501</v>
      </c>
      <c r="J96" s="5">
        <v>-118.93146197067428</v>
      </c>
      <c r="K96" s="5">
        <f t="shared" si="7"/>
        <v>740.73205267477022</v>
      </c>
      <c r="L96" s="5">
        <f t="shared" si="8"/>
        <v>927.70013879015823</v>
      </c>
      <c r="M96" s="5">
        <f t="shared" si="9"/>
        <v>2585.8423758175186</v>
      </c>
      <c r="N96" s="5">
        <f t="shared" si="10"/>
        <v>740.73205267477022</v>
      </c>
      <c r="O96" s="5" t="str">
        <f t="shared" si="11"/>
        <v>WH_0</v>
      </c>
      <c r="P96" s="4">
        <f t="shared" si="12"/>
        <v>2.7516314877093522E-4</v>
      </c>
      <c r="Q96" s="4">
        <f t="shared" si="13"/>
        <v>0.75420472112442738</v>
      </c>
    </row>
    <row r="97" spans="1:17" x14ac:dyDescent="0.3">
      <c r="A97" s="8">
        <v>3195.3900000000008</v>
      </c>
      <c r="B97" s="5" t="s">
        <v>148</v>
      </c>
      <c r="C97" s="6">
        <v>32.464024999999999</v>
      </c>
      <c r="D97" s="6">
        <v>-86.459697000000006</v>
      </c>
      <c r="E97" s="5">
        <v>36.238162807952243</v>
      </c>
      <c r="F97" s="5">
        <v>-93.11992684259171</v>
      </c>
      <c r="G97" s="5">
        <v>38.193055047503258</v>
      </c>
      <c r="H97" s="5">
        <v>-78.468336661466452</v>
      </c>
      <c r="I97" s="5">
        <v>39.3641991525501</v>
      </c>
      <c r="J97" s="5">
        <v>-118.93146197067428</v>
      </c>
      <c r="K97" s="5">
        <f t="shared" si="7"/>
        <v>741.28047031495794</v>
      </c>
      <c r="L97" s="5">
        <f t="shared" si="8"/>
        <v>964.36766486420515</v>
      </c>
      <c r="M97" s="5">
        <f t="shared" si="9"/>
        <v>3005.5511485813731</v>
      </c>
      <c r="N97" s="5">
        <f t="shared" si="10"/>
        <v>741.28047031495794</v>
      </c>
      <c r="O97" s="5" t="str">
        <f t="shared" si="11"/>
        <v>WH_0</v>
      </c>
      <c r="P97" s="4">
        <f t="shared" si="12"/>
        <v>8.403616373735128E-5</v>
      </c>
      <c r="Q97" s="4">
        <f t="shared" si="13"/>
        <v>0.75428875728816469</v>
      </c>
    </row>
    <row r="98" spans="1:17" x14ac:dyDescent="0.3">
      <c r="A98" s="8">
        <v>258124.26</v>
      </c>
      <c r="B98" s="5" t="s">
        <v>207</v>
      </c>
      <c r="C98" s="6">
        <v>41.647531000000001</v>
      </c>
      <c r="D98" s="6">
        <v>-88.089506</v>
      </c>
      <c r="E98" s="5">
        <v>36.238162807952243</v>
      </c>
      <c r="F98" s="5">
        <v>-93.11992684259171</v>
      </c>
      <c r="G98" s="5">
        <v>38.193055047503258</v>
      </c>
      <c r="H98" s="5">
        <v>-78.468336661466452</v>
      </c>
      <c r="I98" s="5">
        <v>39.3641991525501</v>
      </c>
      <c r="J98" s="5">
        <v>-118.93146197067428</v>
      </c>
      <c r="K98" s="5">
        <f t="shared" si="7"/>
        <v>742.0253195951185</v>
      </c>
      <c r="L98" s="5">
        <f t="shared" si="8"/>
        <v>905.24359669990895</v>
      </c>
      <c r="M98" s="5">
        <f t="shared" si="9"/>
        <v>2605.918596998365</v>
      </c>
      <c r="N98" s="5">
        <f t="shared" si="10"/>
        <v>742.0253195951185</v>
      </c>
      <c r="O98" s="5" t="str">
        <f t="shared" si="11"/>
        <v>WH_0</v>
      </c>
      <c r="P98" s="4">
        <f t="shared" si="12"/>
        <v>6.7884585537110109E-3</v>
      </c>
      <c r="Q98" s="4">
        <f t="shared" si="13"/>
        <v>0.76107721584187571</v>
      </c>
    </row>
    <row r="99" spans="1:17" x14ac:dyDescent="0.3">
      <c r="A99" s="8">
        <v>385434.72000000003</v>
      </c>
      <c r="B99" s="5" t="s">
        <v>207</v>
      </c>
      <c r="C99" s="6">
        <v>41.647531000000001</v>
      </c>
      <c r="D99" s="6">
        <v>-88.089506</v>
      </c>
      <c r="E99" s="5">
        <v>36.238162807952243</v>
      </c>
      <c r="F99" s="5">
        <v>-93.11992684259171</v>
      </c>
      <c r="G99" s="5">
        <v>38.193055047503258</v>
      </c>
      <c r="H99" s="5">
        <v>-78.468336661466452</v>
      </c>
      <c r="I99" s="5">
        <v>39.3641991525501</v>
      </c>
      <c r="J99" s="5">
        <v>-118.93146197067428</v>
      </c>
      <c r="K99" s="5">
        <f t="shared" si="7"/>
        <v>742.0253195951185</v>
      </c>
      <c r="L99" s="5">
        <f t="shared" si="8"/>
        <v>905.24359669990895</v>
      </c>
      <c r="M99" s="5">
        <f t="shared" si="9"/>
        <v>2605.918596998365</v>
      </c>
      <c r="N99" s="5">
        <f t="shared" si="10"/>
        <v>742.0253195951185</v>
      </c>
      <c r="O99" s="5" t="str">
        <f t="shared" si="11"/>
        <v>WH_0</v>
      </c>
      <c r="P99" s="4">
        <f t="shared" si="12"/>
        <v>1.0136620331158369E-2</v>
      </c>
      <c r="Q99" s="4">
        <f t="shared" si="13"/>
        <v>0.77121383617303407</v>
      </c>
    </row>
    <row r="100" spans="1:17" x14ac:dyDescent="0.3">
      <c r="A100" s="8">
        <v>248144.97999999998</v>
      </c>
      <c r="B100" s="5" t="s">
        <v>45</v>
      </c>
      <c r="C100" s="6">
        <v>42.032722999999997</v>
      </c>
      <c r="D100" s="6">
        <v>-97.413754999999995</v>
      </c>
      <c r="E100" s="5">
        <v>36.238162807952243</v>
      </c>
      <c r="F100" s="5">
        <v>-93.11992684259171</v>
      </c>
      <c r="G100" s="5">
        <v>38.193055047503258</v>
      </c>
      <c r="H100" s="5">
        <v>-78.468336661466452</v>
      </c>
      <c r="I100" s="5">
        <v>39.3641991525501</v>
      </c>
      <c r="J100" s="5">
        <v>-118.93146197067428</v>
      </c>
      <c r="K100" s="5">
        <f t="shared" si="7"/>
        <v>742.92024926114686</v>
      </c>
      <c r="L100" s="5">
        <f t="shared" si="8"/>
        <v>1662.8398924588846</v>
      </c>
      <c r="M100" s="5">
        <f t="shared" si="9"/>
        <v>1833.078637109315</v>
      </c>
      <c r="N100" s="5">
        <f t="shared" si="10"/>
        <v>742.92024926114686</v>
      </c>
      <c r="O100" s="5" t="str">
        <f t="shared" si="11"/>
        <v>WH_0</v>
      </c>
      <c r="P100" s="4">
        <f t="shared" si="12"/>
        <v>6.5260115885327772E-3</v>
      </c>
      <c r="Q100" s="4">
        <f t="shared" si="13"/>
        <v>0.7777398477615669</v>
      </c>
    </row>
    <row r="101" spans="1:17" x14ac:dyDescent="0.3">
      <c r="A101" s="8">
        <v>351970.06000000006</v>
      </c>
      <c r="B101" s="5" t="s">
        <v>326</v>
      </c>
      <c r="C101" s="6">
        <v>29.946871999999999</v>
      </c>
      <c r="D101" s="6">
        <v>-90.323134999999994</v>
      </c>
      <c r="E101" s="5">
        <v>36.238162807952243</v>
      </c>
      <c r="F101" s="5">
        <v>-93.11992684259171</v>
      </c>
      <c r="G101" s="5">
        <v>38.193055047503258</v>
      </c>
      <c r="H101" s="5">
        <v>-78.468336661466452</v>
      </c>
      <c r="I101" s="5">
        <v>39.3641991525501</v>
      </c>
      <c r="J101" s="5">
        <v>-118.93146197067428</v>
      </c>
      <c r="K101" s="5">
        <f t="shared" si="7"/>
        <v>746.39564955035144</v>
      </c>
      <c r="L101" s="5">
        <f t="shared" si="8"/>
        <v>1423.6747549339464</v>
      </c>
      <c r="M101" s="5">
        <f t="shared" si="9"/>
        <v>2803.4745628992778</v>
      </c>
      <c r="N101" s="5">
        <f t="shared" si="10"/>
        <v>746.39564955035144</v>
      </c>
      <c r="O101" s="5" t="str">
        <f t="shared" si="11"/>
        <v>WH_0</v>
      </c>
      <c r="P101" s="4">
        <f t="shared" si="12"/>
        <v>9.2565269318628865E-3</v>
      </c>
      <c r="Q101" s="4">
        <f t="shared" si="13"/>
        <v>0.78699637469342976</v>
      </c>
    </row>
    <row r="102" spans="1:17" x14ac:dyDescent="0.3">
      <c r="A102" s="8">
        <v>474863.12</v>
      </c>
      <c r="B102" s="5" t="s">
        <v>27</v>
      </c>
      <c r="C102" s="6">
        <v>29.760427</v>
      </c>
      <c r="D102" s="6">
        <v>-95.369803000000005</v>
      </c>
      <c r="E102" s="5">
        <v>36.238162807952243</v>
      </c>
      <c r="F102" s="5">
        <v>-93.11992684259171</v>
      </c>
      <c r="G102" s="5">
        <v>38.193055047503258</v>
      </c>
      <c r="H102" s="5">
        <v>-78.468336661466452</v>
      </c>
      <c r="I102" s="5">
        <v>39.3641991525501</v>
      </c>
      <c r="J102" s="5">
        <v>-118.93146197067428</v>
      </c>
      <c r="K102" s="5">
        <f t="shared" si="7"/>
        <v>750.15563271273356</v>
      </c>
      <c r="L102" s="5">
        <f t="shared" si="8"/>
        <v>1814.4355039398274</v>
      </c>
      <c r="M102" s="5">
        <f t="shared" si="9"/>
        <v>2397.4061478753365</v>
      </c>
      <c r="N102" s="5">
        <f t="shared" si="10"/>
        <v>750.15563271273356</v>
      </c>
      <c r="O102" s="5" t="str">
        <f t="shared" si="11"/>
        <v>WH_0</v>
      </c>
      <c r="P102" s="4">
        <f t="shared" si="12"/>
        <v>1.2488514674311892E-2</v>
      </c>
      <c r="Q102" s="4">
        <f t="shared" si="13"/>
        <v>0.79948488936774165</v>
      </c>
    </row>
    <row r="103" spans="1:17" x14ac:dyDescent="0.3">
      <c r="A103" s="8">
        <v>188916.95999999996</v>
      </c>
      <c r="B103" s="5" t="s">
        <v>27</v>
      </c>
      <c r="C103" s="6">
        <v>29.760427</v>
      </c>
      <c r="D103" s="6">
        <v>-95.369803000000005</v>
      </c>
      <c r="E103" s="5">
        <v>36.238162807952243</v>
      </c>
      <c r="F103" s="5">
        <v>-93.11992684259171</v>
      </c>
      <c r="G103" s="5">
        <v>38.193055047503258</v>
      </c>
      <c r="H103" s="5">
        <v>-78.468336661466452</v>
      </c>
      <c r="I103" s="5">
        <v>39.3641991525501</v>
      </c>
      <c r="J103" s="5">
        <v>-118.93146197067428</v>
      </c>
      <c r="K103" s="5">
        <f t="shared" si="7"/>
        <v>750.15563271273356</v>
      </c>
      <c r="L103" s="5">
        <f t="shared" si="8"/>
        <v>1814.4355039398274</v>
      </c>
      <c r="M103" s="5">
        <f t="shared" si="9"/>
        <v>2397.4061478753365</v>
      </c>
      <c r="N103" s="5">
        <f t="shared" si="10"/>
        <v>750.15563271273356</v>
      </c>
      <c r="O103" s="5" t="str">
        <f t="shared" si="11"/>
        <v>WH_0</v>
      </c>
      <c r="P103" s="4">
        <f t="shared" si="12"/>
        <v>4.9683627298460079E-3</v>
      </c>
      <c r="Q103" s="4">
        <f t="shared" si="13"/>
        <v>0.80445325209758767</v>
      </c>
    </row>
    <row r="104" spans="1:17" x14ac:dyDescent="0.3">
      <c r="A104" s="8">
        <v>106769.40000000001</v>
      </c>
      <c r="B104" s="5" t="s">
        <v>27</v>
      </c>
      <c r="C104" s="6">
        <v>29.760427</v>
      </c>
      <c r="D104" s="6">
        <v>-95.369803000000005</v>
      </c>
      <c r="E104" s="5">
        <v>36.238162807952243</v>
      </c>
      <c r="F104" s="5">
        <v>-93.11992684259171</v>
      </c>
      <c r="G104" s="5">
        <v>38.193055047503258</v>
      </c>
      <c r="H104" s="5">
        <v>-78.468336661466452</v>
      </c>
      <c r="I104" s="5">
        <v>39.3641991525501</v>
      </c>
      <c r="J104" s="5">
        <v>-118.93146197067428</v>
      </c>
      <c r="K104" s="5">
        <f t="shared" si="7"/>
        <v>750.15563271273356</v>
      </c>
      <c r="L104" s="5">
        <f t="shared" si="8"/>
        <v>1814.4355039398274</v>
      </c>
      <c r="M104" s="5">
        <f t="shared" si="9"/>
        <v>2397.4061478753365</v>
      </c>
      <c r="N104" s="5">
        <f t="shared" si="10"/>
        <v>750.15563271273356</v>
      </c>
      <c r="O104" s="5" t="str">
        <f t="shared" si="11"/>
        <v>WH_0</v>
      </c>
      <c r="P104" s="4">
        <f t="shared" si="12"/>
        <v>2.8079485698267667E-3</v>
      </c>
      <c r="Q104" s="4">
        <f t="shared" si="13"/>
        <v>0.80726120066741447</v>
      </c>
    </row>
    <row r="105" spans="1:17" x14ac:dyDescent="0.3">
      <c r="A105" s="8">
        <v>391338.8</v>
      </c>
      <c r="B105" s="5" t="s">
        <v>27</v>
      </c>
      <c r="C105" s="6">
        <v>29.760427</v>
      </c>
      <c r="D105" s="6">
        <v>-95.369803000000005</v>
      </c>
      <c r="E105" s="5">
        <v>36.238162807952243</v>
      </c>
      <c r="F105" s="5">
        <v>-93.11992684259171</v>
      </c>
      <c r="G105" s="5">
        <v>38.193055047503258</v>
      </c>
      <c r="H105" s="5">
        <v>-78.468336661466452</v>
      </c>
      <c r="I105" s="5">
        <v>39.3641991525501</v>
      </c>
      <c r="J105" s="5">
        <v>-118.93146197067428</v>
      </c>
      <c r="K105" s="5">
        <f t="shared" si="7"/>
        <v>750.15563271273356</v>
      </c>
      <c r="L105" s="5">
        <f t="shared" si="8"/>
        <v>1814.4355039398274</v>
      </c>
      <c r="M105" s="5">
        <f t="shared" si="9"/>
        <v>2397.4061478753365</v>
      </c>
      <c r="N105" s="5">
        <f t="shared" si="10"/>
        <v>750.15563271273356</v>
      </c>
      <c r="O105" s="5" t="str">
        <f t="shared" si="11"/>
        <v>WH_0</v>
      </c>
      <c r="P105" s="4">
        <f t="shared" si="12"/>
        <v>1.029189284362114E-2</v>
      </c>
      <c r="Q105" s="4">
        <f t="shared" si="13"/>
        <v>0.81755309351103556</v>
      </c>
    </row>
    <row r="106" spans="1:17" x14ac:dyDescent="0.3">
      <c r="A106" s="8">
        <v>27456</v>
      </c>
      <c r="B106" s="5" t="s">
        <v>105</v>
      </c>
      <c r="C106" s="6">
        <v>41.488368999999999</v>
      </c>
      <c r="D106" s="6">
        <v>-87.567541000000006</v>
      </c>
      <c r="E106" s="5">
        <v>36.238162807952243</v>
      </c>
      <c r="F106" s="5">
        <v>-93.11992684259171</v>
      </c>
      <c r="G106" s="5">
        <v>38.193055047503258</v>
      </c>
      <c r="H106" s="5">
        <v>-78.468336661466452</v>
      </c>
      <c r="I106" s="5">
        <v>39.3641991525501</v>
      </c>
      <c r="J106" s="5">
        <v>-118.93146197067428</v>
      </c>
      <c r="K106" s="5">
        <f t="shared" si="7"/>
        <v>755.89276799265474</v>
      </c>
      <c r="L106" s="5">
        <f t="shared" si="8"/>
        <v>858.35203859241324</v>
      </c>
      <c r="M106" s="5">
        <f t="shared" si="9"/>
        <v>2650.7311017062807</v>
      </c>
      <c r="N106" s="5">
        <f t="shared" si="10"/>
        <v>755.89276799265474</v>
      </c>
      <c r="O106" s="5" t="str">
        <f t="shared" si="11"/>
        <v>WH_0</v>
      </c>
      <c r="P106" s="4">
        <f t="shared" si="12"/>
        <v>7.2207051770604405E-4</v>
      </c>
      <c r="Q106" s="4">
        <f t="shared" si="13"/>
        <v>0.81827516402874156</v>
      </c>
    </row>
    <row r="107" spans="1:17" x14ac:dyDescent="0.3">
      <c r="A107" s="8">
        <v>298311.90000000002</v>
      </c>
      <c r="B107" s="5" t="s">
        <v>105</v>
      </c>
      <c r="C107" s="6">
        <v>41.488368999999999</v>
      </c>
      <c r="D107" s="6">
        <v>-87.567541000000006</v>
      </c>
      <c r="E107" s="5">
        <v>36.238162807952243</v>
      </c>
      <c r="F107" s="5">
        <v>-93.11992684259171</v>
      </c>
      <c r="G107" s="5">
        <v>38.193055047503258</v>
      </c>
      <c r="H107" s="5">
        <v>-78.468336661466452</v>
      </c>
      <c r="I107" s="5">
        <v>39.3641991525501</v>
      </c>
      <c r="J107" s="5">
        <v>-118.93146197067428</v>
      </c>
      <c r="K107" s="5">
        <f t="shared" si="7"/>
        <v>755.89276799265474</v>
      </c>
      <c r="L107" s="5">
        <f t="shared" si="8"/>
        <v>858.35203859241324</v>
      </c>
      <c r="M107" s="5">
        <f t="shared" si="9"/>
        <v>2650.7311017062807</v>
      </c>
      <c r="N107" s="5">
        <f t="shared" si="10"/>
        <v>755.89276799265474</v>
      </c>
      <c r="O107" s="5" t="str">
        <f t="shared" si="11"/>
        <v>WH_0</v>
      </c>
      <c r="P107" s="4">
        <f t="shared" si="12"/>
        <v>7.8453608708797216E-3</v>
      </c>
      <c r="Q107" s="4">
        <f t="shared" si="13"/>
        <v>0.82612052489962129</v>
      </c>
    </row>
    <row r="108" spans="1:17" x14ac:dyDescent="0.3">
      <c r="A108" s="8">
        <v>5186.72</v>
      </c>
      <c r="B108" s="5" t="s">
        <v>142</v>
      </c>
      <c r="C108" s="6">
        <v>29.785785000000001</v>
      </c>
      <c r="D108" s="6">
        <v>-95.824395999999993</v>
      </c>
      <c r="E108" s="5">
        <v>36.238162807952243</v>
      </c>
      <c r="F108" s="5">
        <v>-93.11992684259171</v>
      </c>
      <c r="G108" s="5">
        <v>38.193055047503258</v>
      </c>
      <c r="H108" s="5">
        <v>-78.468336661466452</v>
      </c>
      <c r="I108" s="5">
        <v>39.3641991525501</v>
      </c>
      <c r="J108" s="5">
        <v>-118.93146197067428</v>
      </c>
      <c r="K108" s="5">
        <f t="shared" si="7"/>
        <v>760.39477911660128</v>
      </c>
      <c r="L108" s="5">
        <f t="shared" si="8"/>
        <v>1848.6264812831712</v>
      </c>
      <c r="M108" s="5">
        <f t="shared" si="9"/>
        <v>2359.0309468250189</v>
      </c>
      <c r="N108" s="5">
        <f t="shared" si="10"/>
        <v>760.39477911660128</v>
      </c>
      <c r="O108" s="5" t="str">
        <f t="shared" si="11"/>
        <v>WH_0</v>
      </c>
      <c r="P108" s="4">
        <f t="shared" si="12"/>
        <v>1.3640652664613539E-4</v>
      </c>
      <c r="Q108" s="4">
        <f t="shared" si="13"/>
        <v>0.82625693142626744</v>
      </c>
    </row>
    <row r="109" spans="1:17" x14ac:dyDescent="0.3">
      <c r="A109" s="8">
        <v>12080</v>
      </c>
      <c r="B109" s="5" t="s">
        <v>122</v>
      </c>
      <c r="C109" s="6">
        <v>41.931696000000002</v>
      </c>
      <c r="D109" s="6">
        <v>-87.988956000000002</v>
      </c>
      <c r="E109" s="5">
        <v>36.238162807952243</v>
      </c>
      <c r="F109" s="5">
        <v>-93.11992684259171</v>
      </c>
      <c r="G109" s="5">
        <v>38.193055047503258</v>
      </c>
      <c r="H109" s="5">
        <v>-78.468336661466452</v>
      </c>
      <c r="I109" s="5">
        <v>39.3641991525501</v>
      </c>
      <c r="J109" s="5">
        <v>-118.93146197067428</v>
      </c>
      <c r="K109" s="5">
        <f t="shared" si="7"/>
        <v>772.26622545970156</v>
      </c>
      <c r="L109" s="5">
        <f t="shared" si="8"/>
        <v>909.90956007147918</v>
      </c>
      <c r="M109" s="5">
        <f t="shared" si="9"/>
        <v>2611.7876151971345</v>
      </c>
      <c r="N109" s="5">
        <f t="shared" si="10"/>
        <v>772.26622545970156</v>
      </c>
      <c r="O109" s="5" t="str">
        <f t="shared" si="11"/>
        <v>WH_0</v>
      </c>
      <c r="P109" s="4">
        <f t="shared" si="12"/>
        <v>3.1769419631006015E-4</v>
      </c>
      <c r="Q109" s="4">
        <f t="shared" si="13"/>
        <v>0.82657462562257755</v>
      </c>
    </row>
    <row r="110" spans="1:17" x14ac:dyDescent="0.3">
      <c r="A110" s="8">
        <v>108872.40000000001</v>
      </c>
      <c r="B110" s="5" t="s">
        <v>67</v>
      </c>
      <c r="C110" s="6">
        <v>43.084702</v>
      </c>
      <c r="D110" s="6">
        <v>-91.568201000000002</v>
      </c>
      <c r="E110" s="5">
        <v>36.238162807952243</v>
      </c>
      <c r="F110" s="5">
        <v>-93.11992684259171</v>
      </c>
      <c r="G110" s="5">
        <v>38.193055047503258</v>
      </c>
      <c r="H110" s="5">
        <v>-78.468336661466452</v>
      </c>
      <c r="I110" s="5">
        <v>39.3641991525501</v>
      </c>
      <c r="J110" s="5">
        <v>-118.93146197067428</v>
      </c>
      <c r="K110" s="5">
        <f t="shared" si="7"/>
        <v>772.75884137397327</v>
      </c>
      <c r="L110" s="5">
        <f t="shared" si="8"/>
        <v>1230.0348248300256</v>
      </c>
      <c r="M110" s="5">
        <f t="shared" si="9"/>
        <v>2314.860454453888</v>
      </c>
      <c r="N110" s="5">
        <f t="shared" si="10"/>
        <v>772.75884137397327</v>
      </c>
      <c r="O110" s="5" t="str">
        <f t="shared" si="11"/>
        <v>WH_0</v>
      </c>
      <c r="P110" s="4">
        <f t="shared" si="12"/>
        <v>2.8632557631082284E-3</v>
      </c>
      <c r="Q110" s="4">
        <f t="shared" si="13"/>
        <v>0.82943788138568575</v>
      </c>
    </row>
    <row r="111" spans="1:17" x14ac:dyDescent="0.3">
      <c r="A111" s="8">
        <v>252857.19999999995</v>
      </c>
      <c r="B111" s="5" t="s">
        <v>335</v>
      </c>
      <c r="C111" s="6">
        <v>41.900587000000002</v>
      </c>
      <c r="D111" s="6">
        <v>-87.856728000000004</v>
      </c>
      <c r="E111" s="5">
        <v>36.238162807952243</v>
      </c>
      <c r="F111" s="5">
        <v>-93.11992684259171</v>
      </c>
      <c r="G111" s="5">
        <v>38.193055047503258</v>
      </c>
      <c r="H111" s="5">
        <v>-78.468336661466452</v>
      </c>
      <c r="I111" s="5">
        <v>39.3641991525501</v>
      </c>
      <c r="J111" s="5">
        <v>-118.93146197067428</v>
      </c>
      <c r="K111" s="5">
        <f t="shared" si="7"/>
        <v>776.10039205156068</v>
      </c>
      <c r="L111" s="5">
        <f t="shared" si="8"/>
        <v>898.51030469051329</v>
      </c>
      <c r="M111" s="5">
        <f t="shared" si="9"/>
        <v>2622.9527195011019</v>
      </c>
      <c r="N111" s="5">
        <f t="shared" si="10"/>
        <v>776.10039205156068</v>
      </c>
      <c r="O111" s="5" t="str">
        <f t="shared" si="11"/>
        <v>WH_0</v>
      </c>
      <c r="P111" s="4">
        <f t="shared" si="12"/>
        <v>6.6499391502659053E-3</v>
      </c>
      <c r="Q111" s="4">
        <f t="shared" si="13"/>
        <v>0.83608782053595165</v>
      </c>
    </row>
    <row r="112" spans="1:17" x14ac:dyDescent="0.3">
      <c r="A112" s="8">
        <v>17875</v>
      </c>
      <c r="B112" s="5" t="s">
        <v>272</v>
      </c>
      <c r="C112" s="6">
        <v>41.955030000000001</v>
      </c>
      <c r="D112" s="6">
        <v>-87.940066000000002</v>
      </c>
      <c r="E112" s="5">
        <v>36.238162807952243</v>
      </c>
      <c r="F112" s="5">
        <v>-93.11992684259171</v>
      </c>
      <c r="G112" s="5">
        <v>38.193055047503258</v>
      </c>
      <c r="H112" s="5">
        <v>-78.468336661466452</v>
      </c>
      <c r="I112" s="5">
        <v>39.3641991525501</v>
      </c>
      <c r="J112" s="5">
        <v>-118.93146197067428</v>
      </c>
      <c r="K112" s="5">
        <f t="shared" si="7"/>
        <v>776.76310397107511</v>
      </c>
      <c r="L112" s="5">
        <f t="shared" si="8"/>
        <v>907.28330195209969</v>
      </c>
      <c r="M112" s="5">
        <f t="shared" si="9"/>
        <v>2615.6343070884141</v>
      </c>
      <c r="N112" s="5">
        <f t="shared" si="10"/>
        <v>776.76310397107511</v>
      </c>
      <c r="O112" s="5" t="str">
        <f t="shared" si="11"/>
        <v>WH_0</v>
      </c>
      <c r="P112" s="4">
        <f t="shared" si="12"/>
        <v>4.7009799329820578E-4</v>
      </c>
      <c r="Q112" s="4">
        <f t="shared" si="13"/>
        <v>0.83655791852924988</v>
      </c>
    </row>
    <row r="113" spans="1:17" x14ac:dyDescent="0.3">
      <c r="A113" s="8">
        <v>32922.5</v>
      </c>
      <c r="B113" s="5" t="s">
        <v>255</v>
      </c>
      <c r="C113" s="6">
        <v>41.934854000000001</v>
      </c>
      <c r="D113" s="6">
        <v>-87.879523000000006</v>
      </c>
      <c r="E113" s="5">
        <v>36.238162807952243</v>
      </c>
      <c r="F113" s="5">
        <v>-93.11992684259171</v>
      </c>
      <c r="G113" s="5">
        <v>38.193055047503258</v>
      </c>
      <c r="H113" s="5">
        <v>-78.468336661466452</v>
      </c>
      <c r="I113" s="5">
        <v>39.3641991525501</v>
      </c>
      <c r="J113" s="5">
        <v>-118.93146197067428</v>
      </c>
      <c r="K113" s="5">
        <f t="shared" si="7"/>
        <v>777.98447104548359</v>
      </c>
      <c r="L113" s="5">
        <f t="shared" si="8"/>
        <v>901.79648871032919</v>
      </c>
      <c r="M113" s="5">
        <f t="shared" si="9"/>
        <v>2620.7906473691141</v>
      </c>
      <c r="N113" s="5">
        <f t="shared" si="10"/>
        <v>777.98447104548359</v>
      </c>
      <c r="O113" s="5" t="str">
        <f t="shared" si="11"/>
        <v>WH_0</v>
      </c>
      <c r="P113" s="4">
        <f t="shared" si="12"/>
        <v>8.6583503129287716E-4</v>
      </c>
      <c r="Q113" s="4">
        <f t="shared" si="13"/>
        <v>0.83742375356054277</v>
      </c>
    </row>
    <row r="114" spans="1:17" x14ac:dyDescent="0.3">
      <c r="A114" s="8">
        <v>2795.76</v>
      </c>
      <c r="B114" s="5" t="s">
        <v>300</v>
      </c>
      <c r="C114" s="6">
        <v>41.955863999999998</v>
      </c>
      <c r="D114" s="6">
        <v>-87.870896999999999</v>
      </c>
      <c r="E114" s="5">
        <v>36.238162807952243</v>
      </c>
      <c r="F114" s="5">
        <v>-93.11992684259171</v>
      </c>
      <c r="G114" s="5">
        <v>38.193055047503258</v>
      </c>
      <c r="H114" s="5">
        <v>-78.468336661466452</v>
      </c>
      <c r="I114" s="5">
        <v>39.3641991525501</v>
      </c>
      <c r="J114" s="5">
        <v>-118.93146197067428</v>
      </c>
      <c r="K114" s="5">
        <f t="shared" si="7"/>
        <v>780.27688228689408</v>
      </c>
      <c r="L114" s="5">
        <f t="shared" si="8"/>
        <v>902.11358921026863</v>
      </c>
      <c r="M114" s="5">
        <f t="shared" si="9"/>
        <v>2621.3325264627979</v>
      </c>
      <c r="N114" s="5">
        <f t="shared" si="10"/>
        <v>780.27688228689408</v>
      </c>
      <c r="O114" s="5" t="str">
        <f t="shared" si="11"/>
        <v>WH_0</v>
      </c>
      <c r="P114" s="4">
        <f t="shared" si="12"/>
        <v>7.3526219062567376E-5</v>
      </c>
      <c r="Q114" s="4">
        <f t="shared" si="13"/>
        <v>0.83749727977960531</v>
      </c>
    </row>
    <row r="115" spans="1:17" x14ac:dyDescent="0.3">
      <c r="A115" s="8">
        <v>9380.2800000000007</v>
      </c>
      <c r="B115" s="5" t="s">
        <v>129</v>
      </c>
      <c r="C115" s="6">
        <v>42.508347999999998</v>
      </c>
      <c r="D115" s="6">
        <v>-89.031775999999994</v>
      </c>
      <c r="E115" s="5">
        <v>36.238162807952243</v>
      </c>
      <c r="F115" s="5">
        <v>-93.11992684259171</v>
      </c>
      <c r="G115" s="5">
        <v>38.193055047503258</v>
      </c>
      <c r="H115" s="5">
        <v>-78.468336661466452</v>
      </c>
      <c r="I115" s="5">
        <v>39.3641991525501</v>
      </c>
      <c r="J115" s="5">
        <v>-118.93146197067428</v>
      </c>
      <c r="K115" s="5">
        <f t="shared" si="7"/>
        <v>780.51056117602775</v>
      </c>
      <c r="L115" s="5">
        <f t="shared" si="8"/>
        <v>1014.5935676845723</v>
      </c>
      <c r="M115" s="5">
        <f t="shared" si="9"/>
        <v>2522.5064509099211</v>
      </c>
      <c r="N115" s="5">
        <f t="shared" si="10"/>
        <v>780.51056117602775</v>
      </c>
      <c r="O115" s="5" t="str">
        <f t="shared" si="11"/>
        <v>WH_0</v>
      </c>
      <c r="P115" s="4">
        <f t="shared" si="12"/>
        <v>2.4669375130491154E-4</v>
      </c>
      <c r="Q115" s="4">
        <f t="shared" si="13"/>
        <v>0.83774397353091024</v>
      </c>
    </row>
    <row r="116" spans="1:17" x14ac:dyDescent="0.3">
      <c r="A116" s="8">
        <v>567607.25</v>
      </c>
      <c r="B116" s="5" t="s">
        <v>24</v>
      </c>
      <c r="C116" s="6">
        <v>35.221997000000002</v>
      </c>
      <c r="D116" s="6">
        <v>-101.83129700000001</v>
      </c>
      <c r="E116" s="5">
        <v>36.238162807952243</v>
      </c>
      <c r="F116" s="5">
        <v>-93.11992684259171</v>
      </c>
      <c r="G116" s="5">
        <v>38.193055047503258</v>
      </c>
      <c r="H116" s="5">
        <v>-78.468336661466452</v>
      </c>
      <c r="I116" s="5">
        <v>39.3641991525501</v>
      </c>
      <c r="J116" s="5">
        <v>-118.93146197067428</v>
      </c>
      <c r="K116" s="5">
        <f t="shared" si="7"/>
        <v>794.1303907199449</v>
      </c>
      <c r="L116" s="5">
        <f t="shared" si="8"/>
        <v>2102.9620998516134</v>
      </c>
      <c r="M116" s="5">
        <f t="shared" si="9"/>
        <v>1578.4124276037696</v>
      </c>
      <c r="N116" s="5">
        <f t="shared" si="10"/>
        <v>794.1303907199449</v>
      </c>
      <c r="O116" s="5" t="str">
        <f t="shared" si="11"/>
        <v>WH_0</v>
      </c>
      <c r="P116" s="4">
        <f t="shared" si="12"/>
        <v>1.492761002553919E-2</v>
      </c>
      <c r="Q116" s="4">
        <f t="shared" si="13"/>
        <v>0.85267158355644945</v>
      </c>
    </row>
    <row r="117" spans="1:17" x14ac:dyDescent="0.3">
      <c r="A117" s="8">
        <v>204996.88</v>
      </c>
      <c r="B117" s="5" t="s">
        <v>24</v>
      </c>
      <c r="C117" s="6">
        <v>35.221997000000002</v>
      </c>
      <c r="D117" s="6">
        <v>-101.83129700000001</v>
      </c>
      <c r="E117" s="5">
        <v>36.238162807952243</v>
      </c>
      <c r="F117" s="5">
        <v>-93.11992684259171</v>
      </c>
      <c r="G117" s="5">
        <v>38.193055047503258</v>
      </c>
      <c r="H117" s="5">
        <v>-78.468336661466452</v>
      </c>
      <c r="I117" s="5">
        <v>39.3641991525501</v>
      </c>
      <c r="J117" s="5">
        <v>-118.93146197067428</v>
      </c>
      <c r="K117" s="5">
        <f t="shared" si="7"/>
        <v>794.1303907199449</v>
      </c>
      <c r="L117" s="5">
        <f t="shared" si="8"/>
        <v>2102.9620998516134</v>
      </c>
      <c r="M117" s="5">
        <f t="shared" si="9"/>
        <v>1578.4124276037696</v>
      </c>
      <c r="N117" s="5">
        <f t="shared" si="10"/>
        <v>794.1303907199449</v>
      </c>
      <c r="O117" s="5" t="str">
        <f t="shared" si="11"/>
        <v>WH_0</v>
      </c>
      <c r="P117" s="4">
        <f t="shared" si="12"/>
        <v>5.3912515759660471E-3</v>
      </c>
      <c r="Q117" s="4">
        <f t="shared" si="13"/>
        <v>0.85806283513241555</v>
      </c>
    </row>
    <row r="118" spans="1:17" x14ac:dyDescent="0.3">
      <c r="A118" s="8">
        <v>11703.8</v>
      </c>
      <c r="B118" s="5" t="s">
        <v>281</v>
      </c>
      <c r="C118" s="6">
        <v>42.682789</v>
      </c>
      <c r="D118" s="6">
        <v>-89.018721999999997</v>
      </c>
      <c r="E118" s="5">
        <v>36.238162807952243</v>
      </c>
      <c r="F118" s="5">
        <v>-93.11992684259171</v>
      </c>
      <c r="G118" s="5">
        <v>38.193055047503258</v>
      </c>
      <c r="H118" s="5">
        <v>-78.468336661466452</v>
      </c>
      <c r="I118" s="5">
        <v>39.3641991525501</v>
      </c>
      <c r="J118" s="5">
        <v>-118.93146197067428</v>
      </c>
      <c r="K118" s="5">
        <f t="shared" si="7"/>
        <v>798.16998206906374</v>
      </c>
      <c r="L118" s="5">
        <f t="shared" si="8"/>
        <v>1021.885378113903</v>
      </c>
      <c r="M118" s="5">
        <f t="shared" si="9"/>
        <v>2522.9050498354895</v>
      </c>
      <c r="N118" s="5">
        <f t="shared" si="10"/>
        <v>798.16998206906374</v>
      </c>
      <c r="O118" s="5" t="str">
        <f t="shared" si="11"/>
        <v>WH_0</v>
      </c>
      <c r="P118" s="4">
        <f t="shared" si="12"/>
        <v>3.078004416203379E-4</v>
      </c>
      <c r="Q118" s="4">
        <f t="shared" si="13"/>
        <v>0.85837063557403592</v>
      </c>
    </row>
    <row r="119" spans="1:17" x14ac:dyDescent="0.3">
      <c r="A119" s="8">
        <v>23432.1</v>
      </c>
      <c r="B119" s="5" t="s">
        <v>262</v>
      </c>
      <c r="C119" s="6">
        <v>30.618248000000001</v>
      </c>
      <c r="D119" s="6">
        <v>-87.753045</v>
      </c>
      <c r="E119" s="5">
        <v>36.238162807952243</v>
      </c>
      <c r="F119" s="5">
        <v>-93.11992684259171</v>
      </c>
      <c r="G119" s="5">
        <v>38.193055047503258</v>
      </c>
      <c r="H119" s="5">
        <v>-78.468336661466452</v>
      </c>
      <c r="I119" s="5">
        <v>39.3641991525501</v>
      </c>
      <c r="J119" s="5">
        <v>-118.93146197067428</v>
      </c>
      <c r="K119" s="5">
        <f t="shared" si="7"/>
        <v>798.77820937014224</v>
      </c>
      <c r="L119" s="5">
        <f t="shared" si="8"/>
        <v>1196.6378925696229</v>
      </c>
      <c r="M119" s="5">
        <f t="shared" si="9"/>
        <v>2984.4807783533138</v>
      </c>
      <c r="N119" s="5">
        <f t="shared" si="10"/>
        <v>798.77820937014224</v>
      </c>
      <c r="O119" s="5" t="str">
        <f t="shared" si="11"/>
        <v>WH_0</v>
      </c>
      <c r="P119" s="4">
        <f t="shared" si="12"/>
        <v>6.1624521335736429E-4</v>
      </c>
      <c r="Q119" s="4">
        <f t="shared" si="13"/>
        <v>0.85898688078739327</v>
      </c>
    </row>
    <row r="120" spans="1:17" x14ac:dyDescent="0.3">
      <c r="A120" s="8">
        <v>23649.899999999998</v>
      </c>
      <c r="B120" s="5" t="s">
        <v>108</v>
      </c>
      <c r="C120" s="6">
        <v>42.283079000000001</v>
      </c>
      <c r="D120" s="6">
        <v>-87.953130000000002</v>
      </c>
      <c r="E120" s="5">
        <v>36.238162807952243</v>
      </c>
      <c r="F120" s="5">
        <v>-93.11992684259171</v>
      </c>
      <c r="G120" s="5">
        <v>38.193055047503258</v>
      </c>
      <c r="H120" s="5">
        <v>-78.468336661466452</v>
      </c>
      <c r="I120" s="5">
        <v>39.3641991525501</v>
      </c>
      <c r="J120" s="5">
        <v>-118.93146197067428</v>
      </c>
      <c r="K120" s="5">
        <f t="shared" si="7"/>
        <v>805.65425832666654</v>
      </c>
      <c r="L120" s="5">
        <f t="shared" si="8"/>
        <v>923.86316879774586</v>
      </c>
      <c r="M120" s="5">
        <f t="shared" si="9"/>
        <v>2612.1879518075075</v>
      </c>
      <c r="N120" s="5">
        <f t="shared" si="10"/>
        <v>805.65425832666654</v>
      </c>
      <c r="O120" s="5" t="str">
        <f t="shared" si="11"/>
        <v>WH_0</v>
      </c>
      <c r="P120" s="4">
        <f t="shared" si="12"/>
        <v>6.2197317659878242E-4</v>
      </c>
      <c r="Q120" s="4">
        <f t="shared" si="13"/>
        <v>0.859608853963992</v>
      </c>
    </row>
    <row r="121" spans="1:17" x14ac:dyDescent="0.3">
      <c r="A121" s="8">
        <v>3446.4</v>
      </c>
      <c r="B121" s="5" t="s">
        <v>299</v>
      </c>
      <c r="C121" s="6">
        <v>34.184793999999997</v>
      </c>
      <c r="D121" s="6">
        <v>-101.70684199999999</v>
      </c>
      <c r="E121" s="5">
        <v>36.238162807952243</v>
      </c>
      <c r="F121" s="5">
        <v>-93.11992684259171</v>
      </c>
      <c r="G121" s="5">
        <v>38.193055047503258</v>
      </c>
      <c r="H121" s="5">
        <v>-78.468336661466452</v>
      </c>
      <c r="I121" s="5">
        <v>39.3641991525501</v>
      </c>
      <c r="J121" s="5">
        <v>-118.93146197067428</v>
      </c>
      <c r="K121" s="5">
        <f t="shared" si="7"/>
        <v>812.50991004981131</v>
      </c>
      <c r="L121" s="5">
        <f t="shared" si="8"/>
        <v>2126.5664705539593</v>
      </c>
      <c r="M121" s="5">
        <f t="shared" si="9"/>
        <v>1635.4220717769174</v>
      </c>
      <c r="N121" s="5">
        <f t="shared" si="10"/>
        <v>812.50991004981131</v>
      </c>
      <c r="O121" s="5" t="str">
        <f t="shared" si="11"/>
        <v>WH_0</v>
      </c>
      <c r="P121" s="4">
        <f t="shared" si="12"/>
        <v>9.0637523026737703E-5</v>
      </c>
      <c r="Q121" s="4">
        <f t="shared" si="13"/>
        <v>0.85969949148701874</v>
      </c>
    </row>
    <row r="122" spans="1:17" x14ac:dyDescent="0.3">
      <c r="A122" s="8">
        <v>10975.470000000001</v>
      </c>
      <c r="B122" s="5" t="s">
        <v>126</v>
      </c>
      <c r="C122" s="6">
        <v>42.363633</v>
      </c>
      <c r="D122" s="6">
        <v>-87.844793999999993</v>
      </c>
      <c r="E122" s="5">
        <v>36.238162807952243</v>
      </c>
      <c r="F122" s="5">
        <v>-93.11992684259171</v>
      </c>
      <c r="G122" s="5">
        <v>38.193055047503258</v>
      </c>
      <c r="H122" s="5">
        <v>-78.468336661466452</v>
      </c>
      <c r="I122" s="5">
        <v>39.3641991525501</v>
      </c>
      <c r="J122" s="5">
        <v>-118.93146197067428</v>
      </c>
      <c r="K122" s="5">
        <f t="shared" si="7"/>
        <v>818.11038090516604</v>
      </c>
      <c r="L122" s="5">
        <f t="shared" si="8"/>
        <v>919.93876939389008</v>
      </c>
      <c r="M122" s="5">
        <f t="shared" si="9"/>
        <v>2620.5665274332141</v>
      </c>
      <c r="N122" s="5">
        <f t="shared" si="10"/>
        <v>818.11038090516604</v>
      </c>
      <c r="O122" s="5" t="str">
        <f t="shared" si="11"/>
        <v>WH_0</v>
      </c>
      <c r="P122" s="4">
        <f t="shared" si="12"/>
        <v>2.8864595370655435E-4</v>
      </c>
      <c r="Q122" s="4">
        <f t="shared" si="13"/>
        <v>0.85998813744072533</v>
      </c>
    </row>
    <row r="123" spans="1:17" x14ac:dyDescent="0.3">
      <c r="A123" s="8">
        <v>11709.68</v>
      </c>
      <c r="B123" s="5" t="s">
        <v>280</v>
      </c>
      <c r="C123" s="6">
        <v>42.584743000000003</v>
      </c>
      <c r="D123" s="6">
        <v>-87.821185</v>
      </c>
      <c r="E123" s="5">
        <v>36.238162807952243</v>
      </c>
      <c r="F123" s="5">
        <v>-93.11992684259171</v>
      </c>
      <c r="G123" s="5">
        <v>38.193055047503258</v>
      </c>
      <c r="H123" s="5">
        <v>-78.468336661466452</v>
      </c>
      <c r="I123" s="5">
        <v>39.3641991525501</v>
      </c>
      <c r="J123" s="5">
        <v>-118.93146197067428</v>
      </c>
      <c r="K123" s="5">
        <f t="shared" si="7"/>
        <v>839.36958656778006</v>
      </c>
      <c r="L123" s="5">
        <f t="shared" si="8"/>
        <v>929.7129139806766</v>
      </c>
      <c r="M123" s="5">
        <f t="shared" si="9"/>
        <v>2621.2226913191448</v>
      </c>
      <c r="N123" s="5">
        <f t="shared" si="10"/>
        <v>839.36958656778006</v>
      </c>
      <c r="O123" s="5" t="str">
        <f t="shared" si="11"/>
        <v>WH_0</v>
      </c>
      <c r="P123" s="4">
        <f t="shared" si="12"/>
        <v>3.0795508084834316E-4</v>
      </c>
      <c r="Q123" s="4">
        <f t="shared" si="13"/>
        <v>0.86029609252157369</v>
      </c>
    </row>
    <row r="124" spans="1:17" x14ac:dyDescent="0.3">
      <c r="A124" s="8">
        <v>303297.62</v>
      </c>
      <c r="B124" s="5" t="s">
        <v>40</v>
      </c>
      <c r="C124" s="6">
        <v>33.577863000000001</v>
      </c>
      <c r="D124" s="6">
        <v>-101.855166</v>
      </c>
      <c r="E124" s="5">
        <v>36.238162807952243</v>
      </c>
      <c r="F124" s="5">
        <v>-93.11992684259171</v>
      </c>
      <c r="G124" s="5">
        <v>38.193055047503258</v>
      </c>
      <c r="H124" s="5">
        <v>-78.468336661466452</v>
      </c>
      <c r="I124" s="5">
        <v>39.3641991525501</v>
      </c>
      <c r="J124" s="5">
        <v>-118.93146197067428</v>
      </c>
      <c r="K124" s="5">
        <f t="shared" si="7"/>
        <v>849.29864907795877</v>
      </c>
      <c r="L124" s="5">
        <f t="shared" si="8"/>
        <v>2162.1341123660432</v>
      </c>
      <c r="M124" s="5">
        <f t="shared" si="9"/>
        <v>1653.5217195261441</v>
      </c>
      <c r="N124" s="5">
        <f t="shared" si="10"/>
        <v>849.29864907795877</v>
      </c>
      <c r="O124" s="5" t="str">
        <f t="shared" si="11"/>
        <v>WH_0</v>
      </c>
      <c r="P124" s="4">
        <f t="shared" si="12"/>
        <v>7.9764812606501687E-3</v>
      </c>
      <c r="Q124" s="4">
        <f t="shared" si="13"/>
        <v>0.86827257378222389</v>
      </c>
    </row>
    <row r="125" spans="1:17" x14ac:dyDescent="0.3">
      <c r="A125" s="8">
        <v>443.76</v>
      </c>
      <c r="B125" s="5" t="s">
        <v>40</v>
      </c>
      <c r="C125" s="6">
        <v>33.577863000000001</v>
      </c>
      <c r="D125" s="6">
        <v>-101.855166</v>
      </c>
      <c r="E125" s="5">
        <v>36.238162807952243</v>
      </c>
      <c r="F125" s="5">
        <v>-93.11992684259171</v>
      </c>
      <c r="G125" s="5">
        <v>38.193055047503258</v>
      </c>
      <c r="H125" s="5">
        <v>-78.468336661466452</v>
      </c>
      <c r="I125" s="5">
        <v>39.3641991525501</v>
      </c>
      <c r="J125" s="5">
        <v>-118.93146197067428</v>
      </c>
      <c r="K125" s="5">
        <f t="shared" si="7"/>
        <v>849.29864907795877</v>
      </c>
      <c r="L125" s="5">
        <f t="shared" si="8"/>
        <v>2162.1341123660432</v>
      </c>
      <c r="M125" s="5">
        <f t="shared" si="9"/>
        <v>1653.5217195261441</v>
      </c>
      <c r="N125" s="5">
        <f t="shared" si="10"/>
        <v>849.29864907795877</v>
      </c>
      <c r="O125" s="5" t="str">
        <f t="shared" si="11"/>
        <v>WH_0</v>
      </c>
      <c r="P125" s="4">
        <f t="shared" si="12"/>
        <v>1.1670527860476183E-5</v>
      </c>
      <c r="Q125" s="4">
        <f t="shared" si="13"/>
        <v>0.86828424431008433</v>
      </c>
    </row>
    <row r="126" spans="1:17" x14ac:dyDescent="0.3">
      <c r="A126" s="8">
        <v>3446.4</v>
      </c>
      <c r="B126" s="5" t="s">
        <v>298</v>
      </c>
      <c r="C126" s="6">
        <v>34.815061999999998</v>
      </c>
      <c r="D126" s="6">
        <v>-102.397704</v>
      </c>
      <c r="E126" s="5">
        <v>36.238162807952243</v>
      </c>
      <c r="F126" s="5">
        <v>-93.11992684259171</v>
      </c>
      <c r="G126" s="5">
        <v>38.193055047503258</v>
      </c>
      <c r="H126" s="5">
        <v>-78.468336661466452</v>
      </c>
      <c r="I126" s="5">
        <v>39.3641991525501</v>
      </c>
      <c r="J126" s="5">
        <v>-118.93146197067428</v>
      </c>
      <c r="K126" s="5">
        <f t="shared" si="7"/>
        <v>854.02028500123981</v>
      </c>
      <c r="L126" s="5">
        <f t="shared" si="8"/>
        <v>2165.2559123745332</v>
      </c>
      <c r="M126" s="5">
        <f t="shared" si="9"/>
        <v>1548.5722349270145</v>
      </c>
      <c r="N126" s="5">
        <f t="shared" si="10"/>
        <v>854.02028500123981</v>
      </c>
      <c r="O126" s="5" t="str">
        <f t="shared" si="11"/>
        <v>WH_0</v>
      </c>
      <c r="P126" s="4">
        <f t="shared" si="12"/>
        <v>9.0637523026737703E-5</v>
      </c>
      <c r="Q126" s="4">
        <f t="shared" si="13"/>
        <v>0.86837488183311107</v>
      </c>
    </row>
    <row r="127" spans="1:17" x14ac:dyDescent="0.3">
      <c r="A127" s="8">
        <v>39469.600000000006</v>
      </c>
      <c r="B127" s="5" t="s">
        <v>250</v>
      </c>
      <c r="C127" s="6">
        <v>32.460976000000002</v>
      </c>
      <c r="D127" s="6">
        <v>-84.987708999999995</v>
      </c>
      <c r="E127" s="5">
        <v>36.238162807952243</v>
      </c>
      <c r="F127" s="5">
        <v>-93.11992684259171</v>
      </c>
      <c r="G127" s="5">
        <v>38.193055047503258</v>
      </c>
      <c r="H127" s="5">
        <v>-78.468336661466452</v>
      </c>
      <c r="I127" s="5">
        <v>39.3641991525501</v>
      </c>
      <c r="J127" s="5">
        <v>-118.93146197067428</v>
      </c>
      <c r="K127" s="5">
        <f t="shared" si="7"/>
        <v>856.14401954245182</v>
      </c>
      <c r="L127" s="5">
        <f t="shared" si="8"/>
        <v>869.01686144141502</v>
      </c>
      <c r="M127" s="5">
        <f t="shared" si="9"/>
        <v>3131.9134818007533</v>
      </c>
      <c r="N127" s="5">
        <f t="shared" si="10"/>
        <v>856.14401954245182</v>
      </c>
      <c r="O127" s="5" t="str">
        <f t="shared" si="11"/>
        <v>WH_0</v>
      </c>
      <c r="P127" s="4">
        <f t="shared" si="12"/>
        <v>1.0380184479039365E-3</v>
      </c>
      <c r="Q127" s="4">
        <f t="shared" si="13"/>
        <v>0.86941290028101503</v>
      </c>
    </row>
    <row r="128" spans="1:17" x14ac:dyDescent="0.3">
      <c r="A128" s="8">
        <v>8368</v>
      </c>
      <c r="B128" s="5" t="s">
        <v>290</v>
      </c>
      <c r="C128" s="6">
        <v>43.054206000000001</v>
      </c>
      <c r="D128" s="6">
        <v>-88.216903000000002</v>
      </c>
      <c r="E128" s="5">
        <v>36.238162807952243</v>
      </c>
      <c r="F128" s="5">
        <v>-93.11992684259171</v>
      </c>
      <c r="G128" s="5">
        <v>38.193055047503258</v>
      </c>
      <c r="H128" s="5">
        <v>-78.468336661466452</v>
      </c>
      <c r="I128" s="5">
        <v>39.3641991525501</v>
      </c>
      <c r="J128" s="5">
        <v>-118.93146197067428</v>
      </c>
      <c r="K128" s="5">
        <f t="shared" si="7"/>
        <v>866.01081895152527</v>
      </c>
      <c r="L128" s="5">
        <f t="shared" si="8"/>
        <v>983.41380465444297</v>
      </c>
      <c r="M128" s="5">
        <f t="shared" si="9"/>
        <v>2587.0826543822536</v>
      </c>
      <c r="N128" s="5">
        <f t="shared" si="10"/>
        <v>866.01081895152527</v>
      </c>
      <c r="O128" s="5" t="str">
        <f t="shared" si="11"/>
        <v>WH_0</v>
      </c>
      <c r="P128" s="4">
        <f t="shared" si="12"/>
        <v>2.2007160883465095E-4</v>
      </c>
      <c r="Q128" s="4">
        <f t="shared" si="13"/>
        <v>0.86963297188984967</v>
      </c>
    </row>
    <row r="129" spans="1:17" x14ac:dyDescent="0.3">
      <c r="A129" s="8">
        <v>230145.29999999993</v>
      </c>
      <c r="B129" s="5" t="s">
        <v>47</v>
      </c>
      <c r="C129" s="6">
        <v>43.544595999999999</v>
      </c>
      <c r="D129" s="6">
        <v>-96.731103000000004</v>
      </c>
      <c r="E129" s="5">
        <v>36.238162807952243</v>
      </c>
      <c r="F129" s="5">
        <v>-93.11992684259171</v>
      </c>
      <c r="G129" s="5">
        <v>38.193055047503258</v>
      </c>
      <c r="H129" s="5">
        <v>-78.468336661466452</v>
      </c>
      <c r="I129" s="5">
        <v>39.3641991525501</v>
      </c>
      <c r="J129" s="5">
        <v>-118.93146197067428</v>
      </c>
      <c r="K129" s="5">
        <f t="shared" si="7"/>
        <v>868.65556421096096</v>
      </c>
      <c r="L129" s="5">
        <f t="shared" si="8"/>
        <v>1642.614470191789</v>
      </c>
      <c r="M129" s="5">
        <f t="shared" si="9"/>
        <v>1901.3582510180161</v>
      </c>
      <c r="N129" s="5">
        <f t="shared" si="10"/>
        <v>868.65556421096096</v>
      </c>
      <c r="O129" s="5" t="str">
        <f t="shared" si="11"/>
        <v>WH_0</v>
      </c>
      <c r="P129" s="4">
        <f t="shared" si="12"/>
        <v>6.052634612420337E-3</v>
      </c>
      <c r="Q129" s="4">
        <f t="shared" si="13"/>
        <v>0.87568560650227001</v>
      </c>
    </row>
    <row r="130" spans="1:17" x14ac:dyDescent="0.3">
      <c r="A130" s="8">
        <v>49329</v>
      </c>
      <c r="B130" s="5" t="s">
        <v>47</v>
      </c>
      <c r="C130" s="6">
        <v>43.544595999999999</v>
      </c>
      <c r="D130" s="6">
        <v>-96.731103000000004</v>
      </c>
      <c r="E130" s="5">
        <v>36.238162807952243</v>
      </c>
      <c r="F130" s="5">
        <v>-93.11992684259171</v>
      </c>
      <c r="G130" s="5">
        <v>38.193055047503258</v>
      </c>
      <c r="H130" s="5">
        <v>-78.468336661466452</v>
      </c>
      <c r="I130" s="5">
        <v>39.3641991525501</v>
      </c>
      <c r="J130" s="5">
        <v>-118.93146197067428</v>
      </c>
      <c r="K130" s="5">
        <f t="shared" ref="K130:K193" si="14">2 * 6371* ASIN(SQRT((SIN((E130*(3.14159/180)-C130*(3.14159/180))/2))^2+COS(E130*(3.14159/180))*COS(C130*(3.14159/180))*SIN(((F130*(3.14159/180)-D130*(3.14159/180))/2))^2))</f>
        <v>868.65556421096096</v>
      </c>
      <c r="L130" s="5">
        <f t="shared" ref="L130:L193" si="15">2 * 6371* ASIN(SQRT((SIN((G130*(3.14159/180)-C130*(3.14159/180))/2))^2+COS(G130*(3.14159/180))*COS(C130*(3.14159/180))*SIN(((H130*(3.14159/180)-D130*(3.14159/180))/2))^2))</f>
        <v>1642.614470191789</v>
      </c>
      <c r="M130" s="5">
        <f t="shared" ref="M130:M193" si="16">2 * 6371* ASIN(SQRT((SIN((I130*(3.14159/180)-C130*(3.14159/180))/2))^2+COS(I130*(3.14159/180))*COS(C130*(3.14159/180))*SIN(((J130*(3.14159/180)-D130*(3.14159/180))/2))^2))</f>
        <v>1901.3582510180161</v>
      </c>
      <c r="N130" s="5">
        <f t="shared" ref="N130:N193" si="17">MIN(K130:M130)</f>
        <v>868.65556421096096</v>
      </c>
      <c r="O130" s="5" t="str">
        <f t="shared" ref="O130:O193" si="18">IF(K130=N130,"WH_0",
IF(L130=N130,"WH_1",
"WH_2"))</f>
        <v>WH_0</v>
      </c>
      <c r="P130" s="4">
        <f t="shared" si="12"/>
        <v>1.2973126663724302E-3</v>
      </c>
      <c r="Q130" s="4">
        <f t="shared" si="13"/>
        <v>0.87698291916864246</v>
      </c>
    </row>
    <row r="131" spans="1:17" x14ac:dyDescent="0.3">
      <c r="A131" s="8">
        <v>22447.52</v>
      </c>
      <c r="B131" s="5" t="s">
        <v>109</v>
      </c>
      <c r="C131" s="6">
        <v>43.038902999999998</v>
      </c>
      <c r="D131" s="6">
        <v>-87.906474000000003</v>
      </c>
      <c r="E131" s="5">
        <v>36.238162807952243</v>
      </c>
      <c r="F131" s="5">
        <v>-93.11992684259171</v>
      </c>
      <c r="G131" s="5">
        <v>38.193055047503258</v>
      </c>
      <c r="H131" s="5">
        <v>-78.468336661466452</v>
      </c>
      <c r="I131" s="5">
        <v>39.3641991525501</v>
      </c>
      <c r="J131" s="5">
        <v>-118.93146197067428</v>
      </c>
      <c r="K131" s="5">
        <f t="shared" si="14"/>
        <v>877.70856098314152</v>
      </c>
      <c r="L131" s="5">
        <f t="shared" si="15"/>
        <v>960.8123944142701</v>
      </c>
      <c r="M131" s="5">
        <f t="shared" si="16"/>
        <v>2612.3447400933865</v>
      </c>
      <c r="N131" s="5">
        <f t="shared" si="17"/>
        <v>877.70856098314152</v>
      </c>
      <c r="O131" s="5" t="str">
        <f t="shared" si="18"/>
        <v>WH_0</v>
      </c>
      <c r="P131" s="4">
        <f t="shared" ref="P131:P194" si="19">A131/SUMIF(O:O,O131,A:A)</f>
        <v>5.9035155840678828E-4</v>
      </c>
      <c r="Q131" s="4">
        <f t="shared" si="13"/>
        <v>0.87757327072704927</v>
      </c>
    </row>
    <row r="132" spans="1:17" x14ac:dyDescent="0.3">
      <c r="A132" s="8">
        <v>177582.47999999995</v>
      </c>
      <c r="B132" s="5" t="s">
        <v>109</v>
      </c>
      <c r="C132" s="6">
        <v>43.038902999999998</v>
      </c>
      <c r="D132" s="6">
        <v>-87.906474000000003</v>
      </c>
      <c r="E132" s="5">
        <v>36.238162807952243</v>
      </c>
      <c r="F132" s="5">
        <v>-93.11992684259171</v>
      </c>
      <c r="G132" s="5">
        <v>38.193055047503258</v>
      </c>
      <c r="H132" s="5">
        <v>-78.468336661466452</v>
      </c>
      <c r="I132" s="5">
        <v>39.3641991525501</v>
      </c>
      <c r="J132" s="5">
        <v>-118.93146197067428</v>
      </c>
      <c r="K132" s="5">
        <f t="shared" si="14"/>
        <v>877.70856098314152</v>
      </c>
      <c r="L132" s="5">
        <f t="shared" si="15"/>
        <v>960.8123944142701</v>
      </c>
      <c r="M132" s="5">
        <f t="shared" si="16"/>
        <v>2612.3447400933865</v>
      </c>
      <c r="N132" s="5">
        <f t="shared" si="17"/>
        <v>877.70856098314152</v>
      </c>
      <c r="O132" s="5" t="str">
        <f t="shared" si="18"/>
        <v>WH_0</v>
      </c>
      <c r="P132" s="4">
        <f t="shared" si="19"/>
        <v>4.6702751044989501E-3</v>
      </c>
      <c r="Q132" s="4">
        <f t="shared" ref="Q132:Q195" si="20">IF(O132=O131,Q131+P132,P132)</f>
        <v>0.88224354583154818</v>
      </c>
    </row>
    <row r="133" spans="1:17" x14ac:dyDescent="0.3">
      <c r="A133" s="8">
        <v>513499.12000000017</v>
      </c>
      <c r="B133" s="5" t="s">
        <v>109</v>
      </c>
      <c r="C133" s="6">
        <v>43.038902999999998</v>
      </c>
      <c r="D133" s="6">
        <v>-87.906474000000003</v>
      </c>
      <c r="E133" s="5">
        <v>36.238162807952243</v>
      </c>
      <c r="F133" s="5">
        <v>-93.11992684259171</v>
      </c>
      <c r="G133" s="5">
        <v>38.193055047503258</v>
      </c>
      <c r="H133" s="5">
        <v>-78.468336661466452</v>
      </c>
      <c r="I133" s="5">
        <v>39.3641991525501</v>
      </c>
      <c r="J133" s="5">
        <v>-118.93146197067428</v>
      </c>
      <c r="K133" s="5">
        <f t="shared" si="14"/>
        <v>877.70856098314152</v>
      </c>
      <c r="L133" s="5">
        <f t="shared" si="15"/>
        <v>960.8123944142701</v>
      </c>
      <c r="M133" s="5">
        <f t="shared" si="16"/>
        <v>2612.3447400933865</v>
      </c>
      <c r="N133" s="5">
        <f t="shared" si="17"/>
        <v>877.70856098314152</v>
      </c>
      <c r="O133" s="5" t="str">
        <f t="shared" si="18"/>
        <v>WH_0</v>
      </c>
      <c r="P133" s="4">
        <f t="shared" si="19"/>
        <v>1.3504610118735364E-2</v>
      </c>
      <c r="Q133" s="4">
        <f t="shared" si="20"/>
        <v>0.89574815595028356</v>
      </c>
    </row>
    <row r="134" spans="1:17" x14ac:dyDescent="0.3">
      <c r="A134" s="8">
        <v>35947.19</v>
      </c>
      <c r="B134" s="5" t="s">
        <v>102</v>
      </c>
      <c r="C134" s="6">
        <v>43.178896999999999</v>
      </c>
      <c r="D134" s="6">
        <v>-88.117312999999996</v>
      </c>
      <c r="E134" s="5">
        <v>36.238162807952243</v>
      </c>
      <c r="F134" s="5">
        <v>-93.11992684259171</v>
      </c>
      <c r="G134" s="5">
        <v>38.193055047503258</v>
      </c>
      <c r="H134" s="5">
        <v>-78.468336661466452</v>
      </c>
      <c r="I134" s="5">
        <v>39.3641991525501</v>
      </c>
      <c r="J134" s="5">
        <v>-118.93146197067428</v>
      </c>
      <c r="K134" s="5">
        <f t="shared" si="14"/>
        <v>882.05984964341872</v>
      </c>
      <c r="L134" s="5">
        <f t="shared" si="15"/>
        <v>983.49975864690225</v>
      </c>
      <c r="M134" s="5">
        <f t="shared" si="16"/>
        <v>2594.8516040974791</v>
      </c>
      <c r="N134" s="5">
        <f t="shared" si="17"/>
        <v>882.05984964341872</v>
      </c>
      <c r="O134" s="5" t="str">
        <f t="shared" si="18"/>
        <v>WH_0</v>
      </c>
      <c r="P134" s="4">
        <f t="shared" si="19"/>
        <v>9.4538192356415833E-4</v>
      </c>
      <c r="Q134" s="4">
        <f t="shared" si="20"/>
        <v>0.89669353787384776</v>
      </c>
    </row>
    <row r="135" spans="1:17" x14ac:dyDescent="0.3">
      <c r="A135" s="8">
        <v>78704.89</v>
      </c>
      <c r="B135" s="5" t="s">
        <v>102</v>
      </c>
      <c r="C135" s="6">
        <v>43.178896999999999</v>
      </c>
      <c r="D135" s="6">
        <v>-88.117312999999996</v>
      </c>
      <c r="E135" s="5">
        <v>36.238162807952243</v>
      </c>
      <c r="F135" s="5">
        <v>-93.11992684259171</v>
      </c>
      <c r="G135" s="5">
        <v>38.193055047503258</v>
      </c>
      <c r="H135" s="5">
        <v>-78.468336661466452</v>
      </c>
      <c r="I135" s="5">
        <v>39.3641991525501</v>
      </c>
      <c r="J135" s="5">
        <v>-118.93146197067428</v>
      </c>
      <c r="K135" s="5">
        <f t="shared" si="14"/>
        <v>882.05984964341872</v>
      </c>
      <c r="L135" s="5">
        <f t="shared" si="15"/>
        <v>983.49975864690225</v>
      </c>
      <c r="M135" s="5">
        <f t="shared" si="16"/>
        <v>2594.8516040974791</v>
      </c>
      <c r="N135" s="5">
        <f t="shared" si="17"/>
        <v>882.05984964341872</v>
      </c>
      <c r="O135" s="5" t="str">
        <f t="shared" si="18"/>
        <v>WH_0</v>
      </c>
      <c r="P135" s="4">
        <f t="shared" si="19"/>
        <v>2.0698747329653717E-3</v>
      </c>
      <c r="Q135" s="4">
        <f t="shared" si="20"/>
        <v>0.89876341260681314</v>
      </c>
    </row>
    <row r="136" spans="1:17" x14ac:dyDescent="0.3">
      <c r="A136" s="8">
        <v>17011.2</v>
      </c>
      <c r="B136" s="5" t="s">
        <v>273</v>
      </c>
      <c r="C136" s="6">
        <v>43.323892000000001</v>
      </c>
      <c r="D136" s="6">
        <v>-88.166759999999996</v>
      </c>
      <c r="E136" s="5">
        <v>36.238162807952243</v>
      </c>
      <c r="F136" s="5">
        <v>-93.11992684259171</v>
      </c>
      <c r="G136" s="5">
        <v>38.193055047503258</v>
      </c>
      <c r="H136" s="5">
        <v>-78.468336661466452</v>
      </c>
      <c r="I136" s="5">
        <v>39.3641991525501</v>
      </c>
      <c r="J136" s="5">
        <v>-118.93146197067428</v>
      </c>
      <c r="K136" s="5">
        <f t="shared" si="14"/>
        <v>893.96971191874945</v>
      </c>
      <c r="L136" s="5">
        <f t="shared" si="15"/>
        <v>995.31136527351839</v>
      </c>
      <c r="M136" s="5">
        <f t="shared" si="16"/>
        <v>2590.5675781388909</v>
      </c>
      <c r="N136" s="5">
        <f t="shared" si="17"/>
        <v>893.96971191874945</v>
      </c>
      <c r="O136" s="5" t="str">
        <f t="shared" si="18"/>
        <v>WH_0</v>
      </c>
      <c r="P136" s="4">
        <f t="shared" si="19"/>
        <v>4.4738075432696156E-4</v>
      </c>
      <c r="Q136" s="4">
        <f t="shared" si="20"/>
        <v>0.89921079336114007</v>
      </c>
    </row>
    <row r="137" spans="1:17" x14ac:dyDescent="0.3">
      <c r="A137" s="8">
        <v>51664.86</v>
      </c>
      <c r="B137" s="5" t="s">
        <v>90</v>
      </c>
      <c r="C137" s="6">
        <v>29.424122000000001</v>
      </c>
      <c r="D137" s="6">
        <v>-98.493628000000001</v>
      </c>
      <c r="E137" s="5">
        <v>36.238162807952243</v>
      </c>
      <c r="F137" s="5">
        <v>-93.11992684259171</v>
      </c>
      <c r="G137" s="5">
        <v>38.193055047503258</v>
      </c>
      <c r="H137" s="5">
        <v>-78.468336661466452</v>
      </c>
      <c r="I137" s="5">
        <v>39.3641991525501</v>
      </c>
      <c r="J137" s="5">
        <v>-118.93146197067428</v>
      </c>
      <c r="K137" s="5">
        <f t="shared" si="14"/>
        <v>908.54583359262597</v>
      </c>
      <c r="L137" s="5">
        <f t="shared" si="15"/>
        <v>2085.0206417524437</v>
      </c>
      <c r="M137" s="5">
        <f t="shared" si="16"/>
        <v>2169.105440448182</v>
      </c>
      <c r="N137" s="5">
        <f t="shared" si="17"/>
        <v>908.54583359262597</v>
      </c>
      <c r="O137" s="5" t="str">
        <f t="shared" si="18"/>
        <v>WH_0</v>
      </c>
      <c r="P137" s="4">
        <f t="shared" si="19"/>
        <v>1.3587438886731602E-3</v>
      </c>
      <c r="Q137" s="4">
        <f t="shared" si="20"/>
        <v>0.90056953724981326</v>
      </c>
    </row>
    <row r="138" spans="1:17" x14ac:dyDescent="0.3">
      <c r="A138" s="8">
        <v>262384</v>
      </c>
      <c r="B138" s="5" t="s">
        <v>90</v>
      </c>
      <c r="C138" s="6">
        <v>29.424122000000001</v>
      </c>
      <c r="D138" s="6">
        <v>-98.493628000000001</v>
      </c>
      <c r="E138" s="5">
        <v>36.238162807952243</v>
      </c>
      <c r="F138" s="5">
        <v>-93.11992684259171</v>
      </c>
      <c r="G138" s="5">
        <v>38.193055047503258</v>
      </c>
      <c r="H138" s="5">
        <v>-78.468336661466452</v>
      </c>
      <c r="I138" s="5">
        <v>39.3641991525501</v>
      </c>
      <c r="J138" s="5">
        <v>-118.93146197067428</v>
      </c>
      <c r="K138" s="5">
        <f t="shared" si="14"/>
        <v>908.54583359262597</v>
      </c>
      <c r="L138" s="5">
        <f t="shared" si="15"/>
        <v>2085.0206417524437</v>
      </c>
      <c r="M138" s="5">
        <f t="shared" si="16"/>
        <v>2169.105440448182</v>
      </c>
      <c r="N138" s="5">
        <f t="shared" si="17"/>
        <v>908.54583359262597</v>
      </c>
      <c r="O138" s="5" t="str">
        <f t="shared" si="18"/>
        <v>WH_0</v>
      </c>
      <c r="P138" s="4">
        <f t="shared" si="19"/>
        <v>6.9004862586604992E-3</v>
      </c>
      <c r="Q138" s="4">
        <f t="shared" si="20"/>
        <v>0.90747002350847372</v>
      </c>
    </row>
    <row r="139" spans="1:17" x14ac:dyDescent="0.3">
      <c r="A139" s="8">
        <v>87798</v>
      </c>
      <c r="B139" s="5" t="s">
        <v>76</v>
      </c>
      <c r="C139" s="6">
        <v>29.421641000000001</v>
      </c>
      <c r="D139" s="6">
        <v>-98.536124999999998</v>
      </c>
      <c r="E139" s="5">
        <v>36.238162807952243</v>
      </c>
      <c r="F139" s="5">
        <v>-93.11992684259171</v>
      </c>
      <c r="G139" s="5">
        <v>38.193055047503258</v>
      </c>
      <c r="H139" s="5">
        <v>-78.468336661466452</v>
      </c>
      <c r="I139" s="5">
        <v>39.3641991525501</v>
      </c>
      <c r="J139" s="5">
        <v>-118.93146197067428</v>
      </c>
      <c r="K139" s="5">
        <f t="shared" si="14"/>
        <v>910.97254181485505</v>
      </c>
      <c r="L139" s="5">
        <f t="shared" si="15"/>
        <v>2088.6180420199207</v>
      </c>
      <c r="M139" s="5">
        <f t="shared" si="16"/>
        <v>2165.9412407057298</v>
      </c>
      <c r="N139" s="5">
        <f t="shared" si="17"/>
        <v>910.97254181485505</v>
      </c>
      <c r="O139" s="5" t="str">
        <f t="shared" si="18"/>
        <v>WH_0</v>
      </c>
      <c r="P139" s="4">
        <f t="shared" si="19"/>
        <v>2.3090161463270417E-3</v>
      </c>
      <c r="Q139" s="4">
        <f t="shared" si="20"/>
        <v>0.90977903965480078</v>
      </c>
    </row>
    <row r="140" spans="1:17" x14ac:dyDescent="0.3">
      <c r="A140" s="8">
        <v>8832</v>
      </c>
      <c r="B140" s="5" t="s">
        <v>287</v>
      </c>
      <c r="C140" s="6">
        <v>43.729162000000002</v>
      </c>
      <c r="D140" s="6">
        <v>-87.810643999999996</v>
      </c>
      <c r="E140" s="5">
        <v>36.238162807952243</v>
      </c>
      <c r="F140" s="5">
        <v>-93.11992684259171</v>
      </c>
      <c r="G140" s="5">
        <v>38.193055047503258</v>
      </c>
      <c r="H140" s="5">
        <v>-78.468336661466452</v>
      </c>
      <c r="I140" s="5">
        <v>39.3641991525501</v>
      </c>
      <c r="J140" s="5">
        <v>-118.93146197067428</v>
      </c>
      <c r="K140" s="5">
        <f t="shared" si="14"/>
        <v>947.35387206252744</v>
      </c>
      <c r="L140" s="5">
        <f t="shared" si="15"/>
        <v>996.08595855348256</v>
      </c>
      <c r="M140" s="5">
        <f t="shared" si="16"/>
        <v>2618.9145691827503</v>
      </c>
      <c r="N140" s="5">
        <f t="shared" si="17"/>
        <v>947.35387206252744</v>
      </c>
      <c r="O140" s="5" t="str">
        <f t="shared" si="18"/>
        <v>WH_0</v>
      </c>
      <c r="P140" s="4">
        <f t="shared" si="19"/>
        <v>2.3227443226907712E-4</v>
      </c>
      <c r="Q140" s="4">
        <f t="shared" si="20"/>
        <v>0.91001131408706981</v>
      </c>
    </row>
    <row r="141" spans="1:17" x14ac:dyDescent="0.3">
      <c r="A141" s="8">
        <v>296551.19999999995</v>
      </c>
      <c r="B141" s="5" t="s">
        <v>204</v>
      </c>
      <c r="C141" s="6">
        <v>43.750827999999998</v>
      </c>
      <c r="D141" s="6">
        <v>-87.714529999999996</v>
      </c>
      <c r="E141" s="5">
        <v>36.238162807952243</v>
      </c>
      <c r="F141" s="5">
        <v>-93.11992684259171</v>
      </c>
      <c r="G141" s="5">
        <v>38.193055047503258</v>
      </c>
      <c r="H141" s="5">
        <v>-78.468336661466452</v>
      </c>
      <c r="I141" s="5">
        <v>39.3641991525501</v>
      </c>
      <c r="J141" s="5">
        <v>-118.93146197067428</v>
      </c>
      <c r="K141" s="5">
        <f t="shared" si="14"/>
        <v>953.34344719045191</v>
      </c>
      <c r="L141" s="5">
        <f t="shared" si="15"/>
        <v>991.16469955211301</v>
      </c>
      <c r="M141" s="5">
        <f t="shared" si="16"/>
        <v>2626.630821371296</v>
      </c>
      <c r="N141" s="5">
        <f t="shared" si="17"/>
        <v>953.34344719045191</v>
      </c>
      <c r="O141" s="5" t="str">
        <f t="shared" si="18"/>
        <v>WH_0</v>
      </c>
      <c r="P141" s="4">
        <f t="shared" si="19"/>
        <v>7.7990558897999916E-3</v>
      </c>
      <c r="Q141" s="4">
        <f t="shared" si="20"/>
        <v>0.91781036997686982</v>
      </c>
    </row>
    <row r="142" spans="1:17" x14ac:dyDescent="0.3">
      <c r="A142" s="8">
        <v>149376.92000000001</v>
      </c>
      <c r="B142" s="5" t="s">
        <v>57</v>
      </c>
      <c r="C142" s="6">
        <v>44.626907000000003</v>
      </c>
      <c r="D142" s="6">
        <v>-90.356523999999993</v>
      </c>
      <c r="E142" s="5">
        <v>36.238162807952243</v>
      </c>
      <c r="F142" s="5">
        <v>-93.11992684259171</v>
      </c>
      <c r="G142" s="5">
        <v>38.193055047503258</v>
      </c>
      <c r="H142" s="5">
        <v>-78.468336661466452</v>
      </c>
      <c r="I142" s="5">
        <v>39.3641991525501</v>
      </c>
      <c r="J142" s="5">
        <v>-118.93146197067428</v>
      </c>
      <c r="K142" s="5">
        <f t="shared" si="14"/>
        <v>961.49714074206281</v>
      </c>
      <c r="L142" s="5">
        <f t="shared" si="15"/>
        <v>1220.5503594106299</v>
      </c>
      <c r="M142" s="5">
        <f t="shared" si="16"/>
        <v>2419.3082188790881</v>
      </c>
      <c r="N142" s="5">
        <f t="shared" si="17"/>
        <v>961.49714074206281</v>
      </c>
      <c r="O142" s="5" t="str">
        <f t="shared" si="18"/>
        <v>WH_0</v>
      </c>
      <c r="P142" s="4">
        <f t="shared" si="19"/>
        <v>3.9284917671086224E-3</v>
      </c>
      <c r="Q142" s="4">
        <f t="shared" si="20"/>
        <v>0.92173886174397845</v>
      </c>
    </row>
    <row r="143" spans="1:17" x14ac:dyDescent="0.3">
      <c r="A143" s="8">
        <v>2938.3199999999997</v>
      </c>
      <c r="B143" s="5" t="s">
        <v>362</v>
      </c>
      <c r="C143" s="6">
        <v>44.953702999999997</v>
      </c>
      <c r="D143" s="6">
        <v>-93.089957999999996</v>
      </c>
      <c r="E143" s="5">
        <v>36.238162807952243</v>
      </c>
      <c r="F143" s="5">
        <v>-93.11992684259171</v>
      </c>
      <c r="G143" s="5">
        <v>38.193055047503258</v>
      </c>
      <c r="H143" s="5">
        <v>-78.468336661466452</v>
      </c>
      <c r="I143" s="5">
        <v>39.3641991525501</v>
      </c>
      <c r="J143" s="5">
        <v>-118.93146197067428</v>
      </c>
      <c r="K143" s="5">
        <f t="shared" si="14"/>
        <v>969.12631659627516</v>
      </c>
      <c r="L143" s="5">
        <f t="shared" si="15"/>
        <v>1426.6099769698155</v>
      </c>
      <c r="M143" s="5">
        <f t="shared" si="16"/>
        <v>2208.1652939976898</v>
      </c>
      <c r="N143" s="5">
        <f t="shared" si="17"/>
        <v>969.12631659627516</v>
      </c>
      <c r="O143" s="5" t="str">
        <f t="shared" si="18"/>
        <v>WH_0</v>
      </c>
      <c r="P143" s="4">
        <f t="shared" si="19"/>
        <v>7.7275431366041053E-5</v>
      </c>
      <c r="Q143" s="4">
        <f t="shared" si="20"/>
        <v>0.9218161371753445</v>
      </c>
    </row>
    <row r="144" spans="1:17" x14ac:dyDescent="0.3">
      <c r="A144" s="8">
        <v>831.6</v>
      </c>
      <c r="B144" s="5" t="s">
        <v>362</v>
      </c>
      <c r="C144" s="6">
        <v>44.953702999999997</v>
      </c>
      <c r="D144" s="6">
        <v>-93.089957999999996</v>
      </c>
      <c r="E144" s="5">
        <v>36.238162807952243</v>
      </c>
      <c r="F144" s="5">
        <v>-93.11992684259171</v>
      </c>
      <c r="G144" s="5">
        <v>38.193055047503258</v>
      </c>
      <c r="H144" s="5">
        <v>-78.468336661466452</v>
      </c>
      <c r="I144" s="5">
        <v>39.3641991525501</v>
      </c>
      <c r="J144" s="5">
        <v>-118.93146197067428</v>
      </c>
      <c r="K144" s="5">
        <f t="shared" si="14"/>
        <v>969.12631659627516</v>
      </c>
      <c r="L144" s="5">
        <f t="shared" si="15"/>
        <v>1426.6099769698155</v>
      </c>
      <c r="M144" s="5">
        <f t="shared" si="16"/>
        <v>2208.1652939976898</v>
      </c>
      <c r="N144" s="5">
        <f t="shared" si="17"/>
        <v>969.12631659627516</v>
      </c>
      <c r="O144" s="5" t="str">
        <f t="shared" si="18"/>
        <v>WH_0</v>
      </c>
      <c r="P144" s="4">
        <f t="shared" si="19"/>
        <v>2.1870405103596527E-5</v>
      </c>
      <c r="Q144" s="4">
        <f t="shared" si="20"/>
        <v>0.92183800758044809</v>
      </c>
    </row>
    <row r="145" spans="1:17" x14ac:dyDescent="0.3">
      <c r="A145" s="8">
        <v>121024.13999999998</v>
      </c>
      <c r="B145" s="5" t="s">
        <v>65</v>
      </c>
      <c r="C145" s="6">
        <v>44.963022000000002</v>
      </c>
      <c r="D145" s="6">
        <v>-92.964935999999994</v>
      </c>
      <c r="E145" s="5">
        <v>36.238162807952243</v>
      </c>
      <c r="F145" s="5">
        <v>-93.11992684259171</v>
      </c>
      <c r="G145" s="5">
        <v>38.193055047503258</v>
      </c>
      <c r="H145" s="5">
        <v>-78.468336661466452</v>
      </c>
      <c r="I145" s="5">
        <v>39.3641991525501</v>
      </c>
      <c r="J145" s="5">
        <v>-118.93146197067428</v>
      </c>
      <c r="K145" s="5">
        <f t="shared" si="14"/>
        <v>970.24695324389995</v>
      </c>
      <c r="L145" s="5">
        <f t="shared" si="15"/>
        <v>1418.3003824345919</v>
      </c>
      <c r="M145" s="5">
        <f t="shared" si="16"/>
        <v>2218.054845528683</v>
      </c>
      <c r="N145" s="5">
        <f t="shared" si="17"/>
        <v>970.24695324389995</v>
      </c>
      <c r="O145" s="5" t="str">
        <f t="shared" si="18"/>
        <v>WH_0</v>
      </c>
      <c r="P145" s="4">
        <f t="shared" si="19"/>
        <v>3.1828366631967055E-3</v>
      </c>
      <c r="Q145" s="4">
        <f t="shared" si="20"/>
        <v>0.92502084424364484</v>
      </c>
    </row>
    <row r="146" spans="1:17" x14ac:dyDescent="0.3">
      <c r="A146" s="8">
        <v>28871.5</v>
      </c>
      <c r="B146" s="5" t="s">
        <v>65</v>
      </c>
      <c r="C146" s="6">
        <v>44.963022000000002</v>
      </c>
      <c r="D146" s="6">
        <v>-92.964935999999994</v>
      </c>
      <c r="E146" s="5">
        <v>36.238162807952243</v>
      </c>
      <c r="F146" s="5">
        <v>-93.11992684259171</v>
      </c>
      <c r="G146" s="5">
        <v>38.193055047503258</v>
      </c>
      <c r="H146" s="5">
        <v>-78.468336661466452</v>
      </c>
      <c r="I146" s="5">
        <v>39.3641991525501</v>
      </c>
      <c r="J146" s="5">
        <v>-118.93146197067428</v>
      </c>
      <c r="K146" s="5">
        <f t="shared" si="14"/>
        <v>970.24695324389995</v>
      </c>
      <c r="L146" s="5">
        <f t="shared" si="15"/>
        <v>1418.3003824345919</v>
      </c>
      <c r="M146" s="5">
        <f t="shared" si="16"/>
        <v>2218.054845528683</v>
      </c>
      <c r="N146" s="5">
        <f t="shared" si="17"/>
        <v>970.24695324389995</v>
      </c>
      <c r="O146" s="5" t="str">
        <f t="shared" si="18"/>
        <v>WH_0</v>
      </c>
      <c r="P146" s="4">
        <f t="shared" si="19"/>
        <v>7.5929701893757474E-4</v>
      </c>
      <c r="Q146" s="4">
        <f t="shared" si="20"/>
        <v>0.92578014126258246</v>
      </c>
    </row>
    <row r="147" spans="1:17" x14ac:dyDescent="0.3">
      <c r="A147" s="8">
        <v>19412.259999999998</v>
      </c>
      <c r="B147" s="5" t="s">
        <v>115</v>
      </c>
      <c r="C147" s="6">
        <v>44.977753</v>
      </c>
      <c r="D147" s="6">
        <v>-93.265011000000001</v>
      </c>
      <c r="E147" s="5">
        <v>36.238162807952243</v>
      </c>
      <c r="F147" s="5">
        <v>-93.11992684259171</v>
      </c>
      <c r="G147" s="5">
        <v>38.193055047503258</v>
      </c>
      <c r="H147" s="5">
        <v>-78.468336661466452</v>
      </c>
      <c r="I147" s="5">
        <v>39.3641991525501</v>
      </c>
      <c r="J147" s="5">
        <v>-118.93146197067428</v>
      </c>
      <c r="K147" s="5">
        <f t="shared" si="14"/>
        <v>971.87396428705665</v>
      </c>
      <c r="L147" s="5">
        <f t="shared" si="15"/>
        <v>1440.1247826790184</v>
      </c>
      <c r="M147" s="5">
        <f t="shared" si="16"/>
        <v>2194.8486117222628</v>
      </c>
      <c r="N147" s="5">
        <f t="shared" si="17"/>
        <v>971.87396428705665</v>
      </c>
      <c r="O147" s="5" t="str">
        <f t="shared" si="18"/>
        <v>WH_0</v>
      </c>
      <c r="P147" s="4">
        <f t="shared" si="19"/>
        <v>5.1052668371373577E-4</v>
      </c>
      <c r="Q147" s="4">
        <f t="shared" si="20"/>
        <v>0.92629066794629622</v>
      </c>
    </row>
    <row r="148" spans="1:17" x14ac:dyDescent="0.3">
      <c r="A148" s="8">
        <v>131246.28</v>
      </c>
      <c r="B148" s="5" t="s">
        <v>115</v>
      </c>
      <c r="C148" s="6">
        <v>44.977753</v>
      </c>
      <c r="D148" s="6">
        <v>-93.265011000000001</v>
      </c>
      <c r="E148" s="5">
        <v>36.238162807952243</v>
      </c>
      <c r="F148" s="5">
        <v>-93.11992684259171</v>
      </c>
      <c r="G148" s="5">
        <v>38.193055047503258</v>
      </c>
      <c r="H148" s="5">
        <v>-78.468336661466452</v>
      </c>
      <c r="I148" s="5">
        <v>39.3641991525501</v>
      </c>
      <c r="J148" s="5">
        <v>-118.93146197067428</v>
      </c>
      <c r="K148" s="5">
        <f t="shared" si="14"/>
        <v>971.87396428705665</v>
      </c>
      <c r="L148" s="5">
        <f t="shared" si="15"/>
        <v>1440.1247826790184</v>
      </c>
      <c r="M148" s="5">
        <f t="shared" si="16"/>
        <v>2194.8486117222628</v>
      </c>
      <c r="N148" s="5">
        <f t="shared" si="17"/>
        <v>971.87396428705665</v>
      </c>
      <c r="O148" s="5" t="str">
        <f t="shared" si="18"/>
        <v>WH_0</v>
      </c>
      <c r="P148" s="4">
        <f t="shared" si="19"/>
        <v>3.4516706492785697E-3</v>
      </c>
      <c r="Q148" s="4">
        <f t="shared" si="20"/>
        <v>0.92974233859557476</v>
      </c>
    </row>
    <row r="149" spans="1:17" x14ac:dyDescent="0.3">
      <c r="A149" s="8">
        <v>24620.879999999997</v>
      </c>
      <c r="B149" s="5" t="s">
        <v>115</v>
      </c>
      <c r="C149" s="6">
        <v>44.977753</v>
      </c>
      <c r="D149" s="6">
        <v>-93.265011000000001</v>
      </c>
      <c r="E149" s="5">
        <v>36.238162807952243</v>
      </c>
      <c r="F149" s="5">
        <v>-93.11992684259171</v>
      </c>
      <c r="G149" s="5">
        <v>38.193055047503258</v>
      </c>
      <c r="H149" s="5">
        <v>-78.468336661466452</v>
      </c>
      <c r="I149" s="5">
        <v>39.3641991525501</v>
      </c>
      <c r="J149" s="5">
        <v>-118.93146197067428</v>
      </c>
      <c r="K149" s="5">
        <f t="shared" si="14"/>
        <v>971.87396428705665</v>
      </c>
      <c r="L149" s="5">
        <f t="shared" si="15"/>
        <v>1440.1247826790184</v>
      </c>
      <c r="M149" s="5">
        <f t="shared" si="16"/>
        <v>2194.8486117222628</v>
      </c>
      <c r="N149" s="5">
        <f t="shared" si="17"/>
        <v>971.87396428705665</v>
      </c>
      <c r="O149" s="5" t="str">
        <f t="shared" si="18"/>
        <v>WH_0</v>
      </c>
      <c r="P149" s="4">
        <f t="shared" si="19"/>
        <v>6.4750916258662526E-4</v>
      </c>
      <c r="Q149" s="4">
        <f t="shared" si="20"/>
        <v>0.93038984775816136</v>
      </c>
    </row>
    <row r="150" spans="1:17" x14ac:dyDescent="0.3">
      <c r="A150" s="8">
        <v>397962.67599999998</v>
      </c>
      <c r="B150" s="5" t="s">
        <v>324</v>
      </c>
      <c r="C150" s="6">
        <v>45.072463999999997</v>
      </c>
      <c r="D150" s="6">
        <v>-93.455787999999998</v>
      </c>
      <c r="E150" s="5">
        <v>36.238162807952243</v>
      </c>
      <c r="F150" s="5">
        <v>-93.11992684259171</v>
      </c>
      <c r="G150" s="5">
        <v>38.193055047503258</v>
      </c>
      <c r="H150" s="5">
        <v>-78.468336661466452</v>
      </c>
      <c r="I150" s="5">
        <v>39.3641991525501</v>
      </c>
      <c r="J150" s="5">
        <v>-118.93146197067428</v>
      </c>
      <c r="K150" s="5">
        <f t="shared" si="14"/>
        <v>982.73453453389618</v>
      </c>
      <c r="L150" s="5">
        <f t="shared" si="15"/>
        <v>1458.2375424596921</v>
      </c>
      <c r="M150" s="5">
        <f t="shared" si="16"/>
        <v>2181.3995639973405</v>
      </c>
      <c r="N150" s="5">
        <f t="shared" si="17"/>
        <v>982.73453453389618</v>
      </c>
      <c r="O150" s="5" t="str">
        <f t="shared" si="18"/>
        <v>WH_0</v>
      </c>
      <c r="P150" s="4">
        <f t="shared" si="19"/>
        <v>1.0466095406723582E-2</v>
      </c>
      <c r="Q150" s="4">
        <f t="shared" si="20"/>
        <v>0.94085594316488497</v>
      </c>
    </row>
    <row r="151" spans="1:17" x14ac:dyDescent="0.3">
      <c r="A151" s="8">
        <v>370.48</v>
      </c>
      <c r="B151" s="5" t="s">
        <v>168</v>
      </c>
      <c r="C151" s="6">
        <v>45.187801999999998</v>
      </c>
      <c r="D151" s="6">
        <v>-93.552520999999999</v>
      </c>
      <c r="E151" s="5">
        <v>36.238162807952243</v>
      </c>
      <c r="F151" s="5">
        <v>-93.11992684259171</v>
      </c>
      <c r="G151" s="5">
        <v>38.193055047503258</v>
      </c>
      <c r="H151" s="5">
        <v>-78.468336661466452</v>
      </c>
      <c r="I151" s="5">
        <v>39.3641991525501</v>
      </c>
      <c r="J151" s="5">
        <v>-118.93146197067428</v>
      </c>
      <c r="K151" s="5">
        <f t="shared" si="14"/>
        <v>995.81696318659272</v>
      </c>
      <c r="L151" s="5">
        <f t="shared" si="15"/>
        <v>1470.7529335009867</v>
      </c>
      <c r="M151" s="5">
        <f t="shared" si="16"/>
        <v>2175.6996882825779</v>
      </c>
      <c r="N151" s="5">
        <f t="shared" si="17"/>
        <v>995.81696318659272</v>
      </c>
      <c r="O151" s="5" t="str">
        <f t="shared" si="18"/>
        <v>WH_0</v>
      </c>
      <c r="P151" s="4">
        <f t="shared" si="19"/>
        <v>9.7433233318668124E-6</v>
      </c>
      <c r="Q151" s="4">
        <f t="shared" si="20"/>
        <v>0.94086568648821678</v>
      </c>
    </row>
    <row r="152" spans="1:17" x14ac:dyDescent="0.3">
      <c r="A152" s="8">
        <v>9323.44</v>
      </c>
      <c r="B152" s="5" t="s">
        <v>285</v>
      </c>
      <c r="C152" s="6">
        <v>44.519159000000002</v>
      </c>
      <c r="D152" s="6">
        <v>-88.019825999999995</v>
      </c>
      <c r="E152" s="5">
        <v>36.238162807952243</v>
      </c>
      <c r="F152" s="5">
        <v>-93.11992684259171</v>
      </c>
      <c r="G152" s="5">
        <v>38.193055047503258</v>
      </c>
      <c r="H152" s="5">
        <v>-78.468336661466452</v>
      </c>
      <c r="I152" s="5">
        <v>39.3641991525501</v>
      </c>
      <c r="J152" s="5">
        <v>-118.93146197067428</v>
      </c>
      <c r="K152" s="5">
        <f t="shared" si="14"/>
        <v>1016.5771202030827</v>
      </c>
      <c r="L152" s="5">
        <f t="shared" si="15"/>
        <v>1061.871784813007</v>
      </c>
      <c r="M152" s="5">
        <f t="shared" si="16"/>
        <v>2603.5497091199027</v>
      </c>
      <c r="N152" s="5">
        <f t="shared" si="17"/>
        <v>1016.5771202030827</v>
      </c>
      <c r="O152" s="5" t="str">
        <f t="shared" si="18"/>
        <v>WH_0</v>
      </c>
      <c r="P152" s="4">
        <f t="shared" si="19"/>
        <v>2.4519890543419433E-4</v>
      </c>
      <c r="Q152" s="4">
        <f t="shared" si="20"/>
        <v>0.94111088539365095</v>
      </c>
    </row>
    <row r="153" spans="1:17" x14ac:dyDescent="0.3">
      <c r="A153" s="8">
        <v>28054</v>
      </c>
      <c r="B153" s="5" t="s">
        <v>256</v>
      </c>
      <c r="C153" s="6">
        <v>45.557944999999997</v>
      </c>
      <c r="D153" s="6">
        <v>-94.163240000000002</v>
      </c>
      <c r="E153" s="5">
        <v>36.238162807952243</v>
      </c>
      <c r="F153" s="5">
        <v>-93.11992684259171</v>
      </c>
      <c r="G153" s="5">
        <v>38.193055047503258</v>
      </c>
      <c r="H153" s="5">
        <v>-78.468336661466452</v>
      </c>
      <c r="I153" s="5">
        <v>39.3641991525501</v>
      </c>
      <c r="J153" s="5">
        <v>-118.93146197067428</v>
      </c>
      <c r="K153" s="5">
        <f t="shared" si="14"/>
        <v>1039.9884665073166</v>
      </c>
      <c r="L153" s="5">
        <f t="shared" si="15"/>
        <v>1531.8658004557003</v>
      </c>
      <c r="M153" s="5">
        <f t="shared" si="16"/>
        <v>2135.1576484377379</v>
      </c>
      <c r="N153" s="5">
        <f t="shared" si="17"/>
        <v>1039.9884665073166</v>
      </c>
      <c r="O153" s="5" t="str">
        <f t="shared" si="18"/>
        <v>WH_0</v>
      </c>
      <c r="P153" s="4">
        <f t="shared" si="19"/>
        <v>7.3779743239092948E-4</v>
      </c>
      <c r="Q153" s="4">
        <f t="shared" si="20"/>
        <v>0.94184868282604184</v>
      </c>
    </row>
    <row r="154" spans="1:17" x14ac:dyDescent="0.3">
      <c r="A154" s="8">
        <v>126922.45999999999</v>
      </c>
      <c r="B154" s="5" t="s">
        <v>62</v>
      </c>
      <c r="C154" s="6">
        <v>39.367257000000002</v>
      </c>
      <c r="D154" s="6">
        <v>-104.849661</v>
      </c>
      <c r="E154" s="5">
        <v>36.238162807952243</v>
      </c>
      <c r="F154" s="5">
        <v>-93.11992684259171</v>
      </c>
      <c r="G154" s="5">
        <v>38.193055047503258</v>
      </c>
      <c r="H154" s="5">
        <v>-78.468336661466452</v>
      </c>
      <c r="I154" s="5">
        <v>39.3641991525501</v>
      </c>
      <c r="J154" s="5">
        <v>-118.93146197067428</v>
      </c>
      <c r="K154" s="5">
        <f t="shared" si="14"/>
        <v>1086.7193155799771</v>
      </c>
      <c r="L154" s="5">
        <f t="shared" si="15"/>
        <v>2282.4000280538394</v>
      </c>
      <c r="M154" s="5">
        <f t="shared" si="16"/>
        <v>1209.3295133272325</v>
      </c>
      <c r="N154" s="5">
        <f t="shared" si="17"/>
        <v>1086.7193155799771</v>
      </c>
      <c r="O154" s="5" t="str">
        <f t="shared" si="18"/>
        <v>WH_0</v>
      </c>
      <c r="P154" s="4">
        <f t="shared" si="19"/>
        <v>3.3379576923340858E-3</v>
      </c>
      <c r="Q154" s="4">
        <f t="shared" si="20"/>
        <v>0.94518664051837598</v>
      </c>
    </row>
    <row r="155" spans="1:17" x14ac:dyDescent="0.3">
      <c r="A155" s="8">
        <v>144923.79999999999</v>
      </c>
      <c r="B155" s="5" t="s">
        <v>60</v>
      </c>
      <c r="C155" s="6">
        <v>39.739235999999998</v>
      </c>
      <c r="D155" s="6">
        <v>-104.990251</v>
      </c>
      <c r="E155" s="5">
        <v>36.238162807952243</v>
      </c>
      <c r="F155" s="5">
        <v>-93.11992684259171</v>
      </c>
      <c r="G155" s="5">
        <v>38.193055047503258</v>
      </c>
      <c r="H155" s="5">
        <v>-78.468336661466452</v>
      </c>
      <c r="I155" s="5">
        <v>39.3641991525501</v>
      </c>
      <c r="J155" s="5">
        <v>-118.93146197067428</v>
      </c>
      <c r="K155" s="5">
        <f t="shared" si="14"/>
        <v>1109.6378283080164</v>
      </c>
      <c r="L155" s="5">
        <f t="shared" si="15"/>
        <v>2291.0384692690313</v>
      </c>
      <c r="M155" s="5">
        <f t="shared" si="16"/>
        <v>1194.7972719059717</v>
      </c>
      <c r="N155" s="5">
        <f t="shared" si="17"/>
        <v>1109.6378283080164</v>
      </c>
      <c r="O155" s="5" t="str">
        <f t="shared" si="18"/>
        <v>WH_0</v>
      </c>
      <c r="P155" s="4">
        <f t="shared" si="19"/>
        <v>3.8113783250993292E-3</v>
      </c>
      <c r="Q155" s="4">
        <f t="shared" si="20"/>
        <v>0.94899801884347534</v>
      </c>
    </row>
    <row r="156" spans="1:17" x14ac:dyDescent="0.3">
      <c r="A156" s="8">
        <v>14791.68</v>
      </c>
      <c r="B156" s="5" t="s">
        <v>60</v>
      </c>
      <c r="C156" s="6">
        <v>39.739235999999998</v>
      </c>
      <c r="D156" s="6">
        <v>-104.990251</v>
      </c>
      <c r="E156" s="5">
        <v>36.238162807952243</v>
      </c>
      <c r="F156" s="5">
        <v>-93.11992684259171</v>
      </c>
      <c r="G156" s="5">
        <v>38.193055047503258</v>
      </c>
      <c r="H156" s="5">
        <v>-78.468336661466452</v>
      </c>
      <c r="I156" s="5">
        <v>39.3641991525501</v>
      </c>
      <c r="J156" s="5">
        <v>-118.93146197067428</v>
      </c>
      <c r="K156" s="5">
        <f t="shared" si="14"/>
        <v>1109.6378283080164</v>
      </c>
      <c r="L156" s="5">
        <f t="shared" si="15"/>
        <v>2291.0384692690313</v>
      </c>
      <c r="M156" s="5">
        <f t="shared" si="16"/>
        <v>1194.7972719059717</v>
      </c>
      <c r="N156" s="5">
        <f t="shared" si="17"/>
        <v>1109.6378283080164</v>
      </c>
      <c r="O156" s="5" t="str">
        <f t="shared" si="18"/>
        <v>WH_0</v>
      </c>
      <c r="P156" s="4">
        <f t="shared" si="19"/>
        <v>3.8900917960890653E-4</v>
      </c>
      <c r="Q156" s="4">
        <f t="shared" si="20"/>
        <v>0.94938702802308428</v>
      </c>
    </row>
    <row r="157" spans="1:17" x14ac:dyDescent="0.3">
      <c r="A157" s="8">
        <v>3578.88</v>
      </c>
      <c r="B157" s="5" t="s">
        <v>60</v>
      </c>
      <c r="C157" s="6">
        <v>39.739235999999998</v>
      </c>
      <c r="D157" s="6">
        <v>-104.990251</v>
      </c>
      <c r="E157" s="5">
        <v>36.238162807952243</v>
      </c>
      <c r="F157" s="5">
        <v>-93.11992684259171</v>
      </c>
      <c r="G157" s="5">
        <v>38.193055047503258</v>
      </c>
      <c r="H157" s="5">
        <v>-78.468336661466452</v>
      </c>
      <c r="I157" s="5">
        <v>39.3641991525501</v>
      </c>
      <c r="J157" s="5">
        <v>-118.93146197067428</v>
      </c>
      <c r="K157" s="5">
        <f t="shared" si="14"/>
        <v>1109.6378283080164</v>
      </c>
      <c r="L157" s="5">
        <f t="shared" si="15"/>
        <v>2291.0384692690313</v>
      </c>
      <c r="M157" s="5">
        <f t="shared" si="16"/>
        <v>1194.7972719059717</v>
      </c>
      <c r="N157" s="5">
        <f t="shared" si="17"/>
        <v>1109.6378283080164</v>
      </c>
      <c r="O157" s="5" t="str">
        <f t="shared" si="18"/>
        <v>WH_0</v>
      </c>
      <c r="P157" s="4">
        <f t="shared" si="19"/>
        <v>9.4121639510773861E-5</v>
      </c>
      <c r="Q157" s="4">
        <f t="shared" si="20"/>
        <v>0.949481149662595</v>
      </c>
    </row>
    <row r="158" spans="1:17" x14ac:dyDescent="0.3">
      <c r="A158" s="8">
        <v>740.96</v>
      </c>
      <c r="B158" s="5" t="s">
        <v>60</v>
      </c>
      <c r="C158" s="6">
        <v>39.739235999999998</v>
      </c>
      <c r="D158" s="6">
        <v>-104.990251</v>
      </c>
      <c r="E158" s="5">
        <v>36.238162807952243</v>
      </c>
      <c r="F158" s="5">
        <v>-93.11992684259171</v>
      </c>
      <c r="G158" s="5">
        <v>38.193055047503258</v>
      </c>
      <c r="H158" s="5">
        <v>-78.468336661466452</v>
      </c>
      <c r="I158" s="5">
        <v>39.3641991525501</v>
      </c>
      <c r="J158" s="5">
        <v>-118.93146197067428</v>
      </c>
      <c r="K158" s="5">
        <f t="shared" si="14"/>
        <v>1109.6378283080164</v>
      </c>
      <c r="L158" s="5">
        <f t="shared" si="15"/>
        <v>2291.0384692690313</v>
      </c>
      <c r="M158" s="5">
        <f t="shared" si="16"/>
        <v>1194.7972719059717</v>
      </c>
      <c r="N158" s="5">
        <f t="shared" si="17"/>
        <v>1109.6378283080164</v>
      </c>
      <c r="O158" s="5" t="str">
        <f t="shared" si="18"/>
        <v>WH_0</v>
      </c>
      <c r="P158" s="4">
        <f t="shared" si="19"/>
        <v>1.9486646663733625E-5</v>
      </c>
      <c r="Q158" s="4">
        <f t="shared" si="20"/>
        <v>0.94950063630925874</v>
      </c>
    </row>
    <row r="159" spans="1:17" x14ac:dyDescent="0.3">
      <c r="A159" s="8">
        <v>297133.67999999993</v>
      </c>
      <c r="B159" s="5" t="s">
        <v>60</v>
      </c>
      <c r="C159" s="6">
        <v>39.739235999999998</v>
      </c>
      <c r="D159" s="6">
        <v>-104.990251</v>
      </c>
      <c r="E159" s="5">
        <v>36.238162807952243</v>
      </c>
      <c r="F159" s="5">
        <v>-93.11992684259171</v>
      </c>
      <c r="G159" s="5">
        <v>38.193055047503258</v>
      </c>
      <c r="H159" s="5">
        <v>-78.468336661466452</v>
      </c>
      <c r="I159" s="5">
        <v>39.3641991525501</v>
      </c>
      <c r="J159" s="5">
        <v>-118.93146197067428</v>
      </c>
      <c r="K159" s="5">
        <f t="shared" si="14"/>
        <v>1109.6378283080164</v>
      </c>
      <c r="L159" s="5">
        <f t="shared" si="15"/>
        <v>2291.0384692690313</v>
      </c>
      <c r="M159" s="5">
        <f t="shared" si="16"/>
        <v>1194.7972719059717</v>
      </c>
      <c r="N159" s="5">
        <f t="shared" si="17"/>
        <v>1109.6378283080164</v>
      </c>
      <c r="O159" s="5" t="str">
        <f t="shared" si="18"/>
        <v>WH_0</v>
      </c>
      <c r="P159" s="4">
        <f t="shared" si="19"/>
        <v>7.8143746410803457E-3</v>
      </c>
      <c r="Q159" s="4">
        <f t="shared" si="20"/>
        <v>0.95731501095033911</v>
      </c>
    </row>
    <row r="160" spans="1:17" x14ac:dyDescent="0.3">
      <c r="A160" s="8">
        <v>5588</v>
      </c>
      <c r="B160" s="5" t="s">
        <v>140</v>
      </c>
      <c r="C160" s="6">
        <v>27.530567000000001</v>
      </c>
      <c r="D160" s="6">
        <v>-99.480323999999996</v>
      </c>
      <c r="E160" s="5">
        <v>36.238162807952243</v>
      </c>
      <c r="F160" s="5">
        <v>-93.11992684259171</v>
      </c>
      <c r="G160" s="5">
        <v>38.193055047503258</v>
      </c>
      <c r="H160" s="5">
        <v>-78.468336661466452</v>
      </c>
      <c r="I160" s="5">
        <v>39.3641991525501</v>
      </c>
      <c r="J160" s="5">
        <v>-118.93146197067428</v>
      </c>
      <c r="K160" s="5">
        <f t="shared" si="14"/>
        <v>1138.6487110646162</v>
      </c>
      <c r="L160" s="5">
        <f t="shared" si="15"/>
        <v>2284.5925851635247</v>
      </c>
      <c r="M160" s="5">
        <f t="shared" si="16"/>
        <v>2225.2862006120226</v>
      </c>
      <c r="N160" s="5">
        <f t="shared" si="17"/>
        <v>1138.6487110646162</v>
      </c>
      <c r="O160" s="5" t="str">
        <f t="shared" si="18"/>
        <v>WH_0</v>
      </c>
      <c r="P160" s="4">
        <f t="shared" si="19"/>
        <v>1.4695986498183908E-4</v>
      </c>
      <c r="Q160" s="4">
        <f t="shared" si="20"/>
        <v>0.95746197081532092</v>
      </c>
    </row>
    <row r="161" spans="1:17" x14ac:dyDescent="0.3">
      <c r="A161" s="8">
        <v>78308.61</v>
      </c>
      <c r="B161" s="5" t="s">
        <v>77</v>
      </c>
      <c r="C161" s="6">
        <v>46.786672000000003</v>
      </c>
      <c r="D161" s="6">
        <v>-92.100485000000006</v>
      </c>
      <c r="E161" s="5">
        <v>36.238162807952243</v>
      </c>
      <c r="F161" s="5">
        <v>-93.11992684259171</v>
      </c>
      <c r="G161" s="5">
        <v>38.193055047503258</v>
      </c>
      <c r="H161" s="5">
        <v>-78.468336661466452</v>
      </c>
      <c r="I161" s="5">
        <v>39.3641991525501</v>
      </c>
      <c r="J161" s="5">
        <v>-118.93146197067428</v>
      </c>
      <c r="K161" s="5">
        <f t="shared" si="14"/>
        <v>1175.9780043395394</v>
      </c>
      <c r="L161" s="5">
        <f t="shared" si="15"/>
        <v>1466.8199426769966</v>
      </c>
      <c r="M161" s="5">
        <f t="shared" si="16"/>
        <v>2316.3784803422373</v>
      </c>
      <c r="N161" s="5">
        <f t="shared" si="17"/>
        <v>1175.9780043395394</v>
      </c>
      <c r="O161" s="5" t="str">
        <f t="shared" si="18"/>
        <v>WH_0</v>
      </c>
      <c r="P161" s="4">
        <f t="shared" si="19"/>
        <v>2.0594528905718496E-3</v>
      </c>
      <c r="Q161" s="4">
        <f t="shared" si="20"/>
        <v>0.95952142370589277</v>
      </c>
    </row>
    <row r="162" spans="1:17" x14ac:dyDescent="0.3">
      <c r="A162" s="8">
        <v>56398.859999999993</v>
      </c>
      <c r="B162" s="5" t="s">
        <v>77</v>
      </c>
      <c r="C162" s="6">
        <v>46.786672000000003</v>
      </c>
      <c r="D162" s="6">
        <v>-92.100485000000006</v>
      </c>
      <c r="E162" s="5">
        <v>36.238162807952243</v>
      </c>
      <c r="F162" s="5">
        <v>-93.11992684259171</v>
      </c>
      <c r="G162" s="5">
        <v>38.193055047503258</v>
      </c>
      <c r="H162" s="5">
        <v>-78.468336661466452</v>
      </c>
      <c r="I162" s="5">
        <v>39.3641991525501</v>
      </c>
      <c r="J162" s="5">
        <v>-118.93146197067428</v>
      </c>
      <c r="K162" s="5">
        <f t="shared" si="14"/>
        <v>1175.9780043395394</v>
      </c>
      <c r="L162" s="5">
        <f t="shared" si="15"/>
        <v>1466.8199426769966</v>
      </c>
      <c r="M162" s="5">
        <f t="shared" si="16"/>
        <v>2316.3784803422373</v>
      </c>
      <c r="N162" s="5">
        <f t="shared" si="17"/>
        <v>1175.9780043395394</v>
      </c>
      <c r="O162" s="5" t="str">
        <f t="shared" si="18"/>
        <v>WH_0</v>
      </c>
      <c r="P162" s="4">
        <f t="shared" si="19"/>
        <v>1.4832442467304302E-3</v>
      </c>
      <c r="Q162" s="4">
        <f t="shared" si="20"/>
        <v>0.96100466795262318</v>
      </c>
    </row>
    <row r="163" spans="1:17" x14ac:dyDescent="0.3">
      <c r="A163" s="8">
        <v>14374.08</v>
      </c>
      <c r="B163" s="5" t="s">
        <v>358</v>
      </c>
      <c r="C163" s="6">
        <v>46.877186000000002</v>
      </c>
      <c r="D163" s="6">
        <v>-96.789803000000006</v>
      </c>
      <c r="E163" s="5">
        <v>36.238162807952243</v>
      </c>
      <c r="F163" s="5">
        <v>-93.11992684259171</v>
      </c>
      <c r="G163" s="5">
        <v>38.193055047503258</v>
      </c>
      <c r="H163" s="5">
        <v>-78.468336661466452</v>
      </c>
      <c r="I163" s="5">
        <v>39.3641991525501</v>
      </c>
      <c r="J163" s="5">
        <v>-118.93146197067428</v>
      </c>
      <c r="K163" s="5">
        <f t="shared" si="14"/>
        <v>1221.4031306524023</v>
      </c>
      <c r="L163" s="5">
        <f t="shared" si="15"/>
        <v>1778.1839456137486</v>
      </c>
      <c r="M163" s="5">
        <f t="shared" si="16"/>
        <v>1972.7415269690409</v>
      </c>
      <c r="N163" s="5">
        <f t="shared" si="17"/>
        <v>1221.4031306524023</v>
      </c>
      <c r="O163" s="5" t="str">
        <f t="shared" si="18"/>
        <v>WH_0</v>
      </c>
      <c r="P163" s="4">
        <f t="shared" si="19"/>
        <v>3.78026638517923E-4</v>
      </c>
      <c r="Q163" s="4">
        <f t="shared" si="20"/>
        <v>0.96138269459114112</v>
      </c>
    </row>
    <row r="164" spans="1:17" x14ac:dyDescent="0.3">
      <c r="A164" s="8">
        <v>0</v>
      </c>
      <c r="B164" s="5" t="s">
        <v>189</v>
      </c>
      <c r="C164" s="6">
        <v>31.761877999999999</v>
      </c>
      <c r="D164" s="6">
        <v>-106.485022</v>
      </c>
      <c r="E164" s="5">
        <v>36.238162807952243</v>
      </c>
      <c r="F164" s="5">
        <v>-93.11992684259171</v>
      </c>
      <c r="G164" s="5">
        <v>38.193055047503258</v>
      </c>
      <c r="H164" s="5">
        <v>-78.468336661466452</v>
      </c>
      <c r="I164" s="5">
        <v>39.3641991525501</v>
      </c>
      <c r="J164" s="5">
        <v>-118.93146197067428</v>
      </c>
      <c r="K164" s="5">
        <f t="shared" si="14"/>
        <v>1327.299242933718</v>
      </c>
      <c r="L164" s="5">
        <f t="shared" si="15"/>
        <v>2639.5181323069792</v>
      </c>
      <c r="M164" s="5">
        <f t="shared" si="16"/>
        <v>1405.5937033524312</v>
      </c>
      <c r="N164" s="5">
        <f t="shared" si="17"/>
        <v>1327.299242933718</v>
      </c>
      <c r="O164" s="5" t="str">
        <f t="shared" si="18"/>
        <v>WH_0</v>
      </c>
      <c r="P164" s="4">
        <f t="shared" si="19"/>
        <v>0</v>
      </c>
      <c r="Q164" s="4">
        <f t="shared" si="20"/>
        <v>0.96138269459114112</v>
      </c>
    </row>
    <row r="165" spans="1:17" x14ac:dyDescent="0.3">
      <c r="A165" s="8">
        <v>6327</v>
      </c>
      <c r="B165" s="5" t="s">
        <v>189</v>
      </c>
      <c r="C165" s="6">
        <v>31.761877999999999</v>
      </c>
      <c r="D165" s="6">
        <v>-106.485022</v>
      </c>
      <c r="E165" s="5">
        <v>36.238162807952243</v>
      </c>
      <c r="F165" s="5">
        <v>-93.11992684259171</v>
      </c>
      <c r="G165" s="5">
        <v>38.193055047503258</v>
      </c>
      <c r="H165" s="5">
        <v>-78.468336661466452</v>
      </c>
      <c r="I165" s="5">
        <v>39.3641991525501</v>
      </c>
      <c r="J165" s="5">
        <v>-118.93146197067428</v>
      </c>
      <c r="K165" s="5">
        <f t="shared" si="14"/>
        <v>1327.299242933718</v>
      </c>
      <c r="L165" s="5">
        <f t="shared" si="15"/>
        <v>2639.5181323069792</v>
      </c>
      <c r="M165" s="5">
        <f t="shared" si="16"/>
        <v>1405.5937033524312</v>
      </c>
      <c r="N165" s="5">
        <f t="shared" si="17"/>
        <v>1327.299242933718</v>
      </c>
      <c r="O165" s="5" t="str">
        <f t="shared" si="18"/>
        <v>WH_0</v>
      </c>
      <c r="P165" s="4">
        <f t="shared" si="19"/>
        <v>1.6639496523623764E-4</v>
      </c>
      <c r="Q165" s="4">
        <f t="shared" si="20"/>
        <v>0.9615490895563773</v>
      </c>
    </row>
    <row r="166" spans="1:17" x14ac:dyDescent="0.3">
      <c r="A166" s="8">
        <v>408933.12</v>
      </c>
      <c r="B166" s="5" t="s">
        <v>31</v>
      </c>
      <c r="C166" s="6">
        <v>49.895136000000001</v>
      </c>
      <c r="D166" s="6">
        <v>-97.138373999999999</v>
      </c>
      <c r="E166" s="5">
        <v>36.238162807952243</v>
      </c>
      <c r="F166" s="5">
        <v>-93.11992684259171</v>
      </c>
      <c r="G166" s="5">
        <v>38.193055047503258</v>
      </c>
      <c r="H166" s="5">
        <v>-78.468336661466452</v>
      </c>
      <c r="I166" s="5">
        <v>39.3641991525501</v>
      </c>
      <c r="J166" s="5">
        <v>-118.93146197067428</v>
      </c>
      <c r="K166" s="5">
        <f t="shared" si="14"/>
        <v>1552.6773323004213</v>
      </c>
      <c r="L166" s="5">
        <f t="shared" si="15"/>
        <v>1969.9932021849513</v>
      </c>
      <c r="M166" s="5">
        <f t="shared" si="16"/>
        <v>2072.3508101561038</v>
      </c>
      <c r="N166" s="5">
        <f t="shared" si="17"/>
        <v>1552.6773323004213</v>
      </c>
      <c r="O166" s="5" t="str">
        <f t="shared" si="18"/>
        <v>WH_0</v>
      </c>
      <c r="P166" s="4">
        <f t="shared" si="19"/>
        <v>1.0754609180709055E-2</v>
      </c>
      <c r="Q166" s="4">
        <f t="shared" si="20"/>
        <v>0.97230369873708633</v>
      </c>
    </row>
    <row r="167" spans="1:17" x14ac:dyDescent="0.3">
      <c r="A167" s="8">
        <v>204841.13</v>
      </c>
      <c r="B167" s="5" t="s">
        <v>31</v>
      </c>
      <c r="C167" s="6">
        <v>49.895136000000001</v>
      </c>
      <c r="D167" s="6">
        <v>-97.138373999999999</v>
      </c>
      <c r="E167" s="5">
        <v>36.238162807952243</v>
      </c>
      <c r="F167" s="5">
        <v>-93.11992684259171</v>
      </c>
      <c r="G167" s="5">
        <v>38.193055047503258</v>
      </c>
      <c r="H167" s="5">
        <v>-78.468336661466452</v>
      </c>
      <c r="I167" s="5">
        <v>39.3641991525501</v>
      </c>
      <c r="J167" s="5">
        <v>-118.93146197067428</v>
      </c>
      <c r="K167" s="5">
        <f t="shared" si="14"/>
        <v>1552.6773323004213</v>
      </c>
      <c r="L167" s="5">
        <f t="shared" si="15"/>
        <v>1969.9932021849513</v>
      </c>
      <c r="M167" s="5">
        <f t="shared" si="16"/>
        <v>2072.3508101561038</v>
      </c>
      <c r="N167" s="5">
        <f t="shared" si="17"/>
        <v>1552.6773323004213</v>
      </c>
      <c r="O167" s="5" t="str">
        <f t="shared" si="18"/>
        <v>WH_0</v>
      </c>
      <c r="P167" s="4">
        <f t="shared" si="19"/>
        <v>5.3871554773670992E-3</v>
      </c>
      <c r="Q167" s="4">
        <f t="shared" si="20"/>
        <v>0.97769085421445345</v>
      </c>
    </row>
    <row r="168" spans="1:17" x14ac:dyDescent="0.3">
      <c r="A168" s="8">
        <v>217006.4</v>
      </c>
      <c r="B168" s="5" t="s">
        <v>31</v>
      </c>
      <c r="C168" s="6">
        <v>49.895136000000001</v>
      </c>
      <c r="D168" s="6">
        <v>-97.138373999999999</v>
      </c>
      <c r="E168" s="5">
        <v>36.238162807952243</v>
      </c>
      <c r="F168" s="5">
        <v>-93.11992684259171</v>
      </c>
      <c r="G168" s="5">
        <v>38.193055047503258</v>
      </c>
      <c r="H168" s="5">
        <v>-78.468336661466452</v>
      </c>
      <c r="I168" s="5">
        <v>39.3641991525501</v>
      </c>
      <c r="J168" s="5">
        <v>-118.93146197067428</v>
      </c>
      <c r="K168" s="5">
        <f t="shared" si="14"/>
        <v>1552.6773323004213</v>
      </c>
      <c r="L168" s="5">
        <f t="shared" si="15"/>
        <v>1969.9932021849513</v>
      </c>
      <c r="M168" s="5">
        <f t="shared" si="16"/>
        <v>2072.3508101561038</v>
      </c>
      <c r="N168" s="5">
        <f t="shared" si="17"/>
        <v>1552.6773323004213</v>
      </c>
      <c r="O168" s="5" t="str">
        <f t="shared" si="18"/>
        <v>WH_0</v>
      </c>
      <c r="P168" s="4">
        <f t="shared" si="19"/>
        <v>5.7070922054751191E-3</v>
      </c>
      <c r="Q168" s="4">
        <f t="shared" si="20"/>
        <v>0.98339794641992861</v>
      </c>
    </row>
    <row r="169" spans="1:17" x14ac:dyDescent="0.3">
      <c r="A169" s="8">
        <v>15660</v>
      </c>
      <c r="B169" s="5" t="s">
        <v>119</v>
      </c>
      <c r="C169" s="6">
        <v>23.634501</v>
      </c>
      <c r="D169" s="6">
        <v>-102.552784</v>
      </c>
      <c r="E169" s="5">
        <v>36.238162807952243</v>
      </c>
      <c r="F169" s="5">
        <v>-93.11992684259171</v>
      </c>
      <c r="G169" s="5">
        <v>38.193055047503258</v>
      </c>
      <c r="H169" s="5">
        <v>-78.468336661466452</v>
      </c>
      <c r="I169" s="5">
        <v>39.3641991525501</v>
      </c>
      <c r="J169" s="5">
        <v>-118.93146197067428</v>
      </c>
      <c r="K169" s="5">
        <f t="shared" si="14"/>
        <v>1668.2756216648716</v>
      </c>
      <c r="L169" s="5">
        <f t="shared" si="15"/>
        <v>2796.3619198057072</v>
      </c>
      <c r="M169" s="5">
        <f t="shared" si="16"/>
        <v>2331.032206318635</v>
      </c>
      <c r="N169" s="5">
        <f t="shared" si="17"/>
        <v>1668.2756216648716</v>
      </c>
      <c r="O169" s="5" t="str">
        <f t="shared" si="18"/>
        <v>WH_0</v>
      </c>
      <c r="P169" s="4">
        <f t="shared" si="19"/>
        <v>4.1184529091188262E-4</v>
      </c>
      <c r="Q169" s="4">
        <f t="shared" si="20"/>
        <v>0.98380979171084049</v>
      </c>
    </row>
    <row r="170" spans="1:17" x14ac:dyDescent="0.3">
      <c r="A170" s="8">
        <v>4522.8999999999996</v>
      </c>
      <c r="B170" s="5" t="s">
        <v>119</v>
      </c>
      <c r="C170" s="6">
        <v>23.634501</v>
      </c>
      <c r="D170" s="6">
        <v>-102.552784</v>
      </c>
      <c r="E170" s="5">
        <v>36.238162807952243</v>
      </c>
      <c r="F170" s="5">
        <v>-93.11992684259171</v>
      </c>
      <c r="G170" s="5">
        <v>38.193055047503258</v>
      </c>
      <c r="H170" s="5">
        <v>-78.468336661466452</v>
      </c>
      <c r="I170" s="5">
        <v>39.3641991525501</v>
      </c>
      <c r="J170" s="5">
        <v>-118.93146197067428</v>
      </c>
      <c r="K170" s="5">
        <f t="shared" si="14"/>
        <v>1668.2756216648716</v>
      </c>
      <c r="L170" s="5">
        <f t="shared" si="15"/>
        <v>2796.3619198057072</v>
      </c>
      <c r="M170" s="5">
        <f t="shared" si="16"/>
        <v>2331.032206318635</v>
      </c>
      <c r="N170" s="5">
        <f t="shared" si="17"/>
        <v>1668.2756216648716</v>
      </c>
      <c r="O170" s="5" t="str">
        <f t="shared" si="18"/>
        <v>WH_0</v>
      </c>
      <c r="P170" s="4">
        <f t="shared" si="19"/>
        <v>1.1894859937837508E-4</v>
      </c>
      <c r="Q170" s="4">
        <f t="shared" si="20"/>
        <v>0.98392874031021882</v>
      </c>
    </row>
    <row r="171" spans="1:17" x14ac:dyDescent="0.3">
      <c r="A171" s="8">
        <v>546126.32999999996</v>
      </c>
      <c r="B171" s="5" t="s">
        <v>316</v>
      </c>
      <c r="C171" s="6">
        <v>19.282609999999998</v>
      </c>
      <c r="D171" s="6">
        <v>-99.655664999999999</v>
      </c>
      <c r="E171" s="5">
        <v>36.238162807952243</v>
      </c>
      <c r="F171" s="5">
        <v>-93.11992684259171</v>
      </c>
      <c r="G171" s="5">
        <v>38.193055047503258</v>
      </c>
      <c r="H171" s="5">
        <v>-78.468336661466452</v>
      </c>
      <c r="I171" s="5">
        <v>39.3641991525501</v>
      </c>
      <c r="J171" s="5">
        <v>-118.93146197067428</v>
      </c>
      <c r="K171" s="5">
        <f t="shared" si="14"/>
        <v>1990.6135454562291</v>
      </c>
      <c r="L171" s="5">
        <f t="shared" si="15"/>
        <v>2933.124396449587</v>
      </c>
      <c r="M171" s="5">
        <f t="shared" si="16"/>
        <v>2898.3142494004906</v>
      </c>
      <c r="N171" s="5">
        <f t="shared" si="17"/>
        <v>1990.6135454562291</v>
      </c>
      <c r="O171" s="5" t="str">
        <f t="shared" si="18"/>
        <v>WH_0</v>
      </c>
      <c r="P171" s="4">
        <f t="shared" si="19"/>
        <v>1.4362679262674892E-2</v>
      </c>
      <c r="Q171" s="4">
        <f t="shared" si="20"/>
        <v>0.99829141957289369</v>
      </c>
    </row>
    <row r="172" spans="1:17" x14ac:dyDescent="0.3">
      <c r="A172" s="8">
        <v>64967.040000000001</v>
      </c>
      <c r="B172" s="5" t="s">
        <v>344</v>
      </c>
      <c r="C172" s="6">
        <v>14.606939000000001</v>
      </c>
      <c r="D172" s="6">
        <v>-90.514780999999999</v>
      </c>
      <c r="E172" s="5">
        <v>36.238162807952243</v>
      </c>
      <c r="F172" s="5">
        <v>-93.11992684259171</v>
      </c>
      <c r="G172" s="5">
        <v>38.193055047503258</v>
      </c>
      <c r="H172" s="5">
        <v>-78.468336661466452</v>
      </c>
      <c r="I172" s="5">
        <v>39.3641991525501</v>
      </c>
      <c r="J172" s="5">
        <v>-118.93146197067428</v>
      </c>
      <c r="K172" s="5">
        <f t="shared" si="14"/>
        <v>2419.1832913178305</v>
      </c>
      <c r="L172" s="5">
        <f t="shared" si="15"/>
        <v>2877.6974874170028</v>
      </c>
      <c r="M172" s="5">
        <f t="shared" si="16"/>
        <v>3905.1890081785045</v>
      </c>
      <c r="N172" s="5">
        <f t="shared" si="17"/>
        <v>2419.1832913178305</v>
      </c>
      <c r="O172" s="5" t="str">
        <f t="shared" si="18"/>
        <v>WH_0</v>
      </c>
      <c r="P172" s="4">
        <f t="shared" si="19"/>
        <v>1.7085804271062526E-3</v>
      </c>
      <c r="Q172" s="4">
        <f t="shared" si="20"/>
        <v>0.99999999999999989</v>
      </c>
    </row>
    <row r="173" spans="1:17" x14ac:dyDescent="0.3">
      <c r="A173" s="8">
        <v>9921.6</v>
      </c>
      <c r="B173" s="5" t="s">
        <v>359</v>
      </c>
      <c r="C173" s="6">
        <v>38.413797000000002</v>
      </c>
      <c r="D173" s="6">
        <v>-78.938910000000007</v>
      </c>
      <c r="E173" s="5">
        <v>36.238162807952243</v>
      </c>
      <c r="F173" s="5">
        <v>-93.11992684259171</v>
      </c>
      <c r="G173" s="5">
        <v>38.193055047503258</v>
      </c>
      <c r="H173" s="5">
        <v>-78.468336661466452</v>
      </c>
      <c r="I173" s="5">
        <v>39.3641991525501</v>
      </c>
      <c r="J173" s="5">
        <v>-118.93146197067428</v>
      </c>
      <c r="K173" s="5">
        <f t="shared" si="14"/>
        <v>1275.6749343075869</v>
      </c>
      <c r="L173" s="5">
        <f t="shared" si="15"/>
        <v>47.838615651286439</v>
      </c>
      <c r="M173" s="5">
        <f t="shared" si="16"/>
        <v>3434.4052246315337</v>
      </c>
      <c r="N173" s="5">
        <f t="shared" si="17"/>
        <v>47.838615651286439</v>
      </c>
      <c r="O173" s="5" t="str">
        <f t="shared" si="18"/>
        <v>WH_1</v>
      </c>
      <c r="P173" s="4">
        <f t="shared" si="19"/>
        <v>1.2553671104178541E-4</v>
      </c>
      <c r="Q173" s="4">
        <f t="shared" si="20"/>
        <v>1.2553671104178541E-4</v>
      </c>
    </row>
    <row r="174" spans="1:17" x14ac:dyDescent="0.3">
      <c r="A174" s="8">
        <v>8904</v>
      </c>
      <c r="B174" s="5" t="s">
        <v>359</v>
      </c>
      <c r="C174" s="6">
        <v>38.413797000000002</v>
      </c>
      <c r="D174" s="6">
        <v>-78.938910000000007</v>
      </c>
      <c r="E174" s="5">
        <v>36.238162807952243</v>
      </c>
      <c r="F174" s="5">
        <v>-93.11992684259171</v>
      </c>
      <c r="G174" s="5">
        <v>38.193055047503258</v>
      </c>
      <c r="H174" s="5">
        <v>-78.468336661466452</v>
      </c>
      <c r="I174" s="5">
        <v>39.3641991525501</v>
      </c>
      <c r="J174" s="5">
        <v>-118.93146197067428</v>
      </c>
      <c r="K174" s="5">
        <f t="shared" si="14"/>
        <v>1275.6749343075869</v>
      </c>
      <c r="L174" s="5">
        <f t="shared" si="15"/>
        <v>47.838615651286439</v>
      </c>
      <c r="M174" s="5">
        <f t="shared" si="16"/>
        <v>3434.4052246315337</v>
      </c>
      <c r="N174" s="5">
        <f t="shared" si="17"/>
        <v>47.838615651286439</v>
      </c>
      <c r="O174" s="5" t="str">
        <f t="shared" si="18"/>
        <v>WH_1</v>
      </c>
      <c r="P174" s="4">
        <f t="shared" si="19"/>
        <v>1.1266115093493561E-4</v>
      </c>
      <c r="Q174" s="4">
        <f t="shared" si="20"/>
        <v>2.3819786197672101E-4</v>
      </c>
    </row>
    <row r="175" spans="1:17" x14ac:dyDescent="0.3">
      <c r="A175" s="8">
        <v>43992.959999999999</v>
      </c>
      <c r="B175" s="5" t="s">
        <v>95</v>
      </c>
      <c r="C175" s="6">
        <v>37.759031999999998</v>
      </c>
      <c r="D175" s="6">
        <v>-77.479984000000002</v>
      </c>
      <c r="E175" s="5">
        <v>36.238162807952243</v>
      </c>
      <c r="F175" s="5">
        <v>-93.11992684259171</v>
      </c>
      <c r="G175" s="5">
        <v>38.193055047503258</v>
      </c>
      <c r="H175" s="5">
        <v>-78.468336661466452</v>
      </c>
      <c r="I175" s="5">
        <v>39.3641991525501</v>
      </c>
      <c r="J175" s="5">
        <v>-118.93146197067428</v>
      </c>
      <c r="K175" s="5">
        <f t="shared" si="14"/>
        <v>1397.5088129402345</v>
      </c>
      <c r="L175" s="5">
        <f t="shared" si="15"/>
        <v>99.165531458327877</v>
      </c>
      <c r="M175" s="5">
        <f t="shared" si="16"/>
        <v>3576.7535081334227</v>
      </c>
      <c r="N175" s="5">
        <f t="shared" si="17"/>
        <v>99.165531458327877</v>
      </c>
      <c r="O175" s="5" t="str">
        <f t="shared" si="18"/>
        <v>WH_1</v>
      </c>
      <c r="P175" s="4">
        <f t="shared" si="19"/>
        <v>5.566371862797153E-4</v>
      </c>
      <c r="Q175" s="4">
        <f t="shared" si="20"/>
        <v>7.9483504825643631E-4</v>
      </c>
    </row>
    <row r="176" spans="1:17" x14ac:dyDescent="0.3">
      <c r="A176" s="8">
        <v>233.28</v>
      </c>
      <c r="B176" s="5" t="s">
        <v>303</v>
      </c>
      <c r="C176" s="6">
        <v>37.540725000000002</v>
      </c>
      <c r="D176" s="6">
        <v>-77.436048</v>
      </c>
      <c r="E176" s="5">
        <v>36.238162807952243</v>
      </c>
      <c r="F176" s="5">
        <v>-93.11992684259171</v>
      </c>
      <c r="G176" s="5">
        <v>38.193055047503258</v>
      </c>
      <c r="H176" s="5">
        <v>-78.468336661466452</v>
      </c>
      <c r="I176" s="5">
        <v>39.3641991525501</v>
      </c>
      <c r="J176" s="5">
        <v>-118.93146197067428</v>
      </c>
      <c r="K176" s="5">
        <f t="shared" si="14"/>
        <v>1400.6681789074928</v>
      </c>
      <c r="L176" s="5">
        <f t="shared" si="15"/>
        <v>116.07042467499517</v>
      </c>
      <c r="M176" s="5">
        <f t="shared" si="16"/>
        <v>3587.2231923232866</v>
      </c>
      <c r="N176" s="5">
        <f t="shared" si="17"/>
        <v>116.07042467499517</v>
      </c>
      <c r="O176" s="5" t="str">
        <f t="shared" si="18"/>
        <v>WH_1</v>
      </c>
      <c r="P176" s="4">
        <f t="shared" si="19"/>
        <v>2.9516614207212243E-6</v>
      </c>
      <c r="Q176" s="4">
        <f t="shared" si="20"/>
        <v>7.9778670967715752E-4</v>
      </c>
    </row>
    <row r="177" spans="1:17" x14ac:dyDescent="0.3">
      <c r="A177" s="8">
        <v>4184.04</v>
      </c>
      <c r="B177" s="5" t="s">
        <v>145</v>
      </c>
      <c r="C177" s="6">
        <v>38.894278999999997</v>
      </c>
      <c r="D177" s="6">
        <v>-77.431099000000003</v>
      </c>
      <c r="E177" s="5">
        <v>36.238162807952243</v>
      </c>
      <c r="F177" s="5">
        <v>-93.11992684259171</v>
      </c>
      <c r="G177" s="5">
        <v>38.193055047503258</v>
      </c>
      <c r="H177" s="5">
        <v>-78.468336661466452</v>
      </c>
      <c r="I177" s="5">
        <v>39.3641991525501</v>
      </c>
      <c r="J177" s="5">
        <v>-118.93146197067428</v>
      </c>
      <c r="K177" s="5">
        <f t="shared" si="14"/>
        <v>1412.0658835146805</v>
      </c>
      <c r="L177" s="5">
        <f t="shared" si="15"/>
        <v>119.23409215193495</v>
      </c>
      <c r="M177" s="5">
        <f t="shared" si="16"/>
        <v>3547.9502705991558</v>
      </c>
      <c r="N177" s="5">
        <f t="shared" si="17"/>
        <v>119.23409215193495</v>
      </c>
      <c r="O177" s="5" t="str">
        <f t="shared" si="18"/>
        <v>WH_1</v>
      </c>
      <c r="P177" s="4">
        <f t="shared" si="19"/>
        <v>5.2940112528954177E-5</v>
      </c>
      <c r="Q177" s="4">
        <f t="shared" si="20"/>
        <v>8.5072682220611168E-4</v>
      </c>
    </row>
    <row r="178" spans="1:17" x14ac:dyDescent="0.3">
      <c r="A178" s="8">
        <v>2222.88</v>
      </c>
      <c r="B178" s="5" t="s">
        <v>154</v>
      </c>
      <c r="C178" s="6">
        <v>37.356816000000002</v>
      </c>
      <c r="D178" s="6">
        <v>-77.441649999999996</v>
      </c>
      <c r="E178" s="5">
        <v>36.238162807952243</v>
      </c>
      <c r="F178" s="5">
        <v>-93.11992684259171</v>
      </c>
      <c r="G178" s="5">
        <v>38.193055047503258</v>
      </c>
      <c r="H178" s="5">
        <v>-78.468336661466452</v>
      </c>
      <c r="I178" s="5">
        <v>39.3641991525501</v>
      </c>
      <c r="J178" s="5">
        <v>-118.93146197067428</v>
      </c>
      <c r="K178" s="5">
        <f t="shared" si="14"/>
        <v>1399.9041299745857</v>
      </c>
      <c r="L178" s="5">
        <f t="shared" si="15"/>
        <v>129.57020429195515</v>
      </c>
      <c r="M178" s="5">
        <f t="shared" si="16"/>
        <v>3592.5455292146457</v>
      </c>
      <c r="N178" s="5">
        <f t="shared" si="17"/>
        <v>129.57020429195515</v>
      </c>
      <c r="O178" s="5" t="str">
        <f t="shared" si="18"/>
        <v>WH_1</v>
      </c>
      <c r="P178" s="4">
        <f t="shared" si="19"/>
        <v>2.8125810780576113E-5</v>
      </c>
      <c r="Q178" s="4">
        <f t="shared" si="20"/>
        <v>8.7885263298668776E-4</v>
      </c>
    </row>
    <row r="179" spans="1:17" x14ac:dyDescent="0.3">
      <c r="A179" s="8">
        <v>30706.350000000002</v>
      </c>
      <c r="B179" s="5" t="s">
        <v>154</v>
      </c>
      <c r="C179" s="6">
        <v>37.356816000000002</v>
      </c>
      <c r="D179" s="6">
        <v>-77.441649999999996</v>
      </c>
      <c r="E179" s="5">
        <v>36.238162807952243</v>
      </c>
      <c r="F179" s="5">
        <v>-93.11992684259171</v>
      </c>
      <c r="G179" s="5">
        <v>38.193055047503258</v>
      </c>
      <c r="H179" s="5">
        <v>-78.468336661466452</v>
      </c>
      <c r="I179" s="5">
        <v>39.3641991525501</v>
      </c>
      <c r="J179" s="5">
        <v>-118.93146197067428</v>
      </c>
      <c r="K179" s="5">
        <f t="shared" si="14"/>
        <v>1399.9041299745857</v>
      </c>
      <c r="L179" s="5">
        <f t="shared" si="15"/>
        <v>129.57020429195515</v>
      </c>
      <c r="M179" s="5">
        <f t="shared" si="16"/>
        <v>3592.5455292146457</v>
      </c>
      <c r="N179" s="5">
        <f t="shared" si="17"/>
        <v>129.57020429195515</v>
      </c>
      <c r="O179" s="5" t="str">
        <f t="shared" si="18"/>
        <v>WH_1</v>
      </c>
      <c r="P179" s="4">
        <f t="shared" si="19"/>
        <v>3.8852344249898477E-4</v>
      </c>
      <c r="Q179" s="4">
        <f t="shared" si="20"/>
        <v>1.2673760754856726E-3</v>
      </c>
    </row>
    <row r="180" spans="1:17" x14ac:dyDescent="0.3">
      <c r="A180" s="8">
        <v>123272.72000000002</v>
      </c>
      <c r="B180" s="5" t="s">
        <v>154</v>
      </c>
      <c r="C180" s="6">
        <v>37.356816000000002</v>
      </c>
      <c r="D180" s="6">
        <v>-77.441649999999996</v>
      </c>
      <c r="E180" s="5">
        <v>36.238162807952243</v>
      </c>
      <c r="F180" s="5">
        <v>-93.11992684259171</v>
      </c>
      <c r="G180" s="5">
        <v>38.193055047503258</v>
      </c>
      <c r="H180" s="5">
        <v>-78.468336661466452</v>
      </c>
      <c r="I180" s="5">
        <v>39.3641991525501</v>
      </c>
      <c r="J180" s="5">
        <v>-118.93146197067428</v>
      </c>
      <c r="K180" s="5">
        <f t="shared" si="14"/>
        <v>1399.9041299745857</v>
      </c>
      <c r="L180" s="5">
        <f t="shared" si="15"/>
        <v>129.57020429195515</v>
      </c>
      <c r="M180" s="5">
        <f t="shared" si="16"/>
        <v>3592.5455292146457</v>
      </c>
      <c r="N180" s="5">
        <f t="shared" si="17"/>
        <v>129.57020429195515</v>
      </c>
      <c r="O180" s="5" t="str">
        <f t="shared" si="18"/>
        <v>WH_1</v>
      </c>
      <c r="P180" s="4">
        <f t="shared" si="19"/>
        <v>1.559753651626242E-3</v>
      </c>
      <c r="Q180" s="4">
        <f t="shared" si="20"/>
        <v>2.8271297271119144E-3</v>
      </c>
    </row>
    <row r="181" spans="1:17" x14ac:dyDescent="0.3">
      <c r="A181" s="8">
        <v>58558.44000000001</v>
      </c>
      <c r="B181" s="5" t="s">
        <v>154</v>
      </c>
      <c r="C181" s="6">
        <v>37.356816000000002</v>
      </c>
      <c r="D181" s="6">
        <v>-77.441649999999996</v>
      </c>
      <c r="E181" s="5">
        <v>36.238162807952243</v>
      </c>
      <c r="F181" s="5">
        <v>-93.11992684259171</v>
      </c>
      <c r="G181" s="5">
        <v>38.193055047503258</v>
      </c>
      <c r="H181" s="5">
        <v>-78.468336661466452</v>
      </c>
      <c r="I181" s="5">
        <v>39.3641991525501</v>
      </c>
      <c r="J181" s="5">
        <v>-118.93146197067428</v>
      </c>
      <c r="K181" s="5">
        <f t="shared" si="14"/>
        <v>1399.9041299745857</v>
      </c>
      <c r="L181" s="5">
        <f t="shared" si="15"/>
        <v>129.57020429195515</v>
      </c>
      <c r="M181" s="5">
        <f t="shared" si="16"/>
        <v>3592.5455292146457</v>
      </c>
      <c r="N181" s="5">
        <f t="shared" si="17"/>
        <v>129.57020429195515</v>
      </c>
      <c r="O181" s="5" t="str">
        <f t="shared" si="18"/>
        <v>WH_1</v>
      </c>
      <c r="P181" s="4">
        <f t="shared" si="19"/>
        <v>7.4093230540817295E-4</v>
      </c>
      <c r="Q181" s="4">
        <f t="shared" si="20"/>
        <v>3.5680620325200872E-3</v>
      </c>
    </row>
    <row r="182" spans="1:17" x14ac:dyDescent="0.3">
      <c r="A182" s="8">
        <v>17680.63</v>
      </c>
      <c r="B182" s="5" t="s">
        <v>118</v>
      </c>
      <c r="C182" s="6">
        <v>38.804836000000002</v>
      </c>
      <c r="D182" s="6">
        <v>-77.046920999999998</v>
      </c>
      <c r="E182" s="5">
        <v>36.238162807952243</v>
      </c>
      <c r="F182" s="5">
        <v>-93.11992684259171</v>
      </c>
      <c r="G182" s="5">
        <v>38.193055047503258</v>
      </c>
      <c r="H182" s="5">
        <v>-78.468336661466452</v>
      </c>
      <c r="I182" s="5">
        <v>39.3641991525501</v>
      </c>
      <c r="J182" s="5">
        <v>-118.93146197067428</v>
      </c>
      <c r="K182" s="5">
        <f t="shared" si="14"/>
        <v>1443.9269026495713</v>
      </c>
      <c r="L182" s="5">
        <f t="shared" si="15"/>
        <v>141.16550522266186</v>
      </c>
      <c r="M182" s="5">
        <f t="shared" si="16"/>
        <v>3582.6469232475151</v>
      </c>
      <c r="N182" s="5">
        <f t="shared" si="17"/>
        <v>141.16550522266186</v>
      </c>
      <c r="O182" s="5" t="str">
        <f t="shared" si="18"/>
        <v>WH_1</v>
      </c>
      <c r="P182" s="4">
        <f t="shared" si="19"/>
        <v>2.2371070586868272E-4</v>
      </c>
      <c r="Q182" s="4">
        <f t="shared" si="20"/>
        <v>3.7917727383887699E-3</v>
      </c>
    </row>
    <row r="183" spans="1:17" x14ac:dyDescent="0.3">
      <c r="A183" s="8">
        <v>155640.62</v>
      </c>
      <c r="B183" s="5" t="s">
        <v>56</v>
      </c>
      <c r="C183" s="6">
        <v>38.918958000000003</v>
      </c>
      <c r="D183" s="6">
        <v>-77.064227000000002</v>
      </c>
      <c r="E183" s="5">
        <v>36.238162807952243</v>
      </c>
      <c r="F183" s="5">
        <v>-93.11992684259171</v>
      </c>
      <c r="G183" s="5">
        <v>38.193055047503258</v>
      </c>
      <c r="H183" s="5">
        <v>-78.468336661466452</v>
      </c>
      <c r="I183" s="5">
        <v>39.3641991525501</v>
      </c>
      <c r="J183" s="5">
        <v>-118.93146197067428</v>
      </c>
      <c r="K183" s="5">
        <f t="shared" si="14"/>
        <v>1443.9077567607844</v>
      </c>
      <c r="L183" s="5">
        <f t="shared" si="15"/>
        <v>146.35951426048305</v>
      </c>
      <c r="M183" s="5">
        <f t="shared" si="16"/>
        <v>3578.0363728133639</v>
      </c>
      <c r="N183" s="5">
        <f t="shared" si="17"/>
        <v>146.35951426048305</v>
      </c>
      <c r="O183" s="5" t="str">
        <f t="shared" si="18"/>
        <v>WH_1</v>
      </c>
      <c r="P183" s="4">
        <f t="shared" si="19"/>
        <v>1.9693004696121922E-3</v>
      </c>
      <c r="Q183" s="4">
        <f t="shared" si="20"/>
        <v>5.7610732080009622E-3</v>
      </c>
    </row>
    <row r="184" spans="1:17" x14ac:dyDescent="0.3">
      <c r="A184" s="8">
        <v>146405.27999999997</v>
      </c>
      <c r="B184" s="5" t="s">
        <v>59</v>
      </c>
      <c r="C184" s="6">
        <v>38.944971000000002</v>
      </c>
      <c r="D184" s="6">
        <v>-77.069272999999995</v>
      </c>
      <c r="E184" s="5">
        <v>36.238162807952243</v>
      </c>
      <c r="F184" s="5">
        <v>-93.11992684259171</v>
      </c>
      <c r="G184" s="5">
        <v>38.193055047503258</v>
      </c>
      <c r="H184" s="5">
        <v>-78.468336661466452</v>
      </c>
      <c r="I184" s="5">
        <v>39.3641991525501</v>
      </c>
      <c r="J184" s="5">
        <v>-118.93146197067428</v>
      </c>
      <c r="K184" s="5">
        <f t="shared" si="14"/>
        <v>1443.8250937114337</v>
      </c>
      <c r="L184" s="5">
        <f t="shared" si="15"/>
        <v>147.59431681296053</v>
      </c>
      <c r="M184" s="5">
        <f t="shared" si="16"/>
        <v>3576.8987494229627</v>
      </c>
      <c r="N184" s="5">
        <f t="shared" si="17"/>
        <v>147.59431681296053</v>
      </c>
      <c r="O184" s="5" t="str">
        <f t="shared" si="18"/>
        <v>WH_1</v>
      </c>
      <c r="P184" s="4">
        <f t="shared" si="19"/>
        <v>1.8524469168633769E-3</v>
      </c>
      <c r="Q184" s="4">
        <f t="shared" si="20"/>
        <v>7.6135201248643388E-3</v>
      </c>
    </row>
    <row r="185" spans="1:17" x14ac:dyDescent="0.3">
      <c r="A185" s="8">
        <v>9389.92</v>
      </c>
      <c r="B185" s="5" t="s">
        <v>59</v>
      </c>
      <c r="C185" s="6">
        <v>38.944971000000002</v>
      </c>
      <c r="D185" s="6">
        <v>-77.069272999999995</v>
      </c>
      <c r="E185" s="5">
        <v>36.238162807952243</v>
      </c>
      <c r="F185" s="5">
        <v>-93.11992684259171</v>
      </c>
      <c r="G185" s="5">
        <v>38.193055047503258</v>
      </c>
      <c r="H185" s="5">
        <v>-78.468336661466452</v>
      </c>
      <c r="I185" s="5">
        <v>39.3641991525501</v>
      </c>
      <c r="J185" s="5">
        <v>-118.93146197067428</v>
      </c>
      <c r="K185" s="5">
        <f t="shared" si="14"/>
        <v>1443.8250937114337</v>
      </c>
      <c r="L185" s="5">
        <f t="shared" si="15"/>
        <v>147.59431681296053</v>
      </c>
      <c r="M185" s="5">
        <f t="shared" si="16"/>
        <v>3576.8987494229627</v>
      </c>
      <c r="N185" s="5">
        <f t="shared" si="17"/>
        <v>147.59431681296053</v>
      </c>
      <c r="O185" s="5" t="str">
        <f t="shared" si="18"/>
        <v>WH_1</v>
      </c>
      <c r="P185" s="4">
        <f t="shared" si="19"/>
        <v>1.1880943333187001E-4</v>
      </c>
      <c r="Q185" s="4">
        <f t="shared" si="20"/>
        <v>7.7323295581962085E-3</v>
      </c>
    </row>
    <row r="186" spans="1:17" x14ac:dyDescent="0.3">
      <c r="A186" s="8">
        <v>74534.58</v>
      </c>
      <c r="B186" s="5" t="s">
        <v>79</v>
      </c>
      <c r="C186" s="6">
        <v>38.945419000000001</v>
      </c>
      <c r="D186" s="6">
        <v>-77.069304000000002</v>
      </c>
      <c r="E186" s="5">
        <v>36.238162807952243</v>
      </c>
      <c r="F186" s="5">
        <v>-93.11992684259171</v>
      </c>
      <c r="G186" s="5">
        <v>38.193055047503258</v>
      </c>
      <c r="H186" s="5">
        <v>-78.468336661466452</v>
      </c>
      <c r="I186" s="5">
        <v>39.3641991525501</v>
      </c>
      <c r="J186" s="5">
        <v>-118.93146197067428</v>
      </c>
      <c r="K186" s="5">
        <f t="shared" si="14"/>
        <v>1443.8285221650744</v>
      </c>
      <c r="L186" s="5">
        <f t="shared" si="15"/>
        <v>147.62000651837116</v>
      </c>
      <c r="M186" s="5">
        <f t="shared" si="16"/>
        <v>3576.8838607495586</v>
      </c>
      <c r="N186" s="5">
        <f t="shared" si="17"/>
        <v>147.62000651837116</v>
      </c>
      <c r="O186" s="5" t="str">
        <f t="shared" si="18"/>
        <v>WH_1</v>
      </c>
      <c r="P186" s="4">
        <f t="shared" si="19"/>
        <v>9.4307632156918615E-4</v>
      </c>
      <c r="Q186" s="4">
        <f t="shared" si="20"/>
        <v>8.6754058797653948E-3</v>
      </c>
    </row>
    <row r="187" spans="1:17" x14ac:dyDescent="0.3">
      <c r="A187" s="8">
        <v>34168.5</v>
      </c>
      <c r="B187" s="5" t="s">
        <v>103</v>
      </c>
      <c r="C187" s="6">
        <v>38.908000000000001</v>
      </c>
      <c r="D187" s="6">
        <v>-77.036961000000005</v>
      </c>
      <c r="E187" s="5">
        <v>36.238162807952243</v>
      </c>
      <c r="F187" s="5">
        <v>-93.11992684259171</v>
      </c>
      <c r="G187" s="5">
        <v>38.193055047503258</v>
      </c>
      <c r="H187" s="5">
        <v>-78.468336661466452</v>
      </c>
      <c r="I187" s="5">
        <v>39.3641991525501</v>
      </c>
      <c r="J187" s="5">
        <v>-118.93146197067428</v>
      </c>
      <c r="K187" s="5">
        <f t="shared" si="14"/>
        <v>1446.1042491841604</v>
      </c>
      <c r="L187" s="5">
        <f t="shared" si="15"/>
        <v>147.69152419223505</v>
      </c>
      <c r="M187" s="5">
        <f t="shared" si="16"/>
        <v>3580.6237035861695</v>
      </c>
      <c r="N187" s="5">
        <f t="shared" si="17"/>
        <v>147.69152419223505</v>
      </c>
      <c r="O187" s="5" t="str">
        <f t="shared" si="18"/>
        <v>WH_1</v>
      </c>
      <c r="P187" s="4">
        <f t="shared" si="19"/>
        <v>4.323295749910543E-4</v>
      </c>
      <c r="Q187" s="4">
        <f t="shared" si="20"/>
        <v>9.10773545475645E-3</v>
      </c>
    </row>
    <row r="188" spans="1:17" x14ac:dyDescent="0.3">
      <c r="A188" s="8">
        <v>128786.36</v>
      </c>
      <c r="B188" s="5" t="s">
        <v>222</v>
      </c>
      <c r="C188" s="6">
        <v>39.372242999999997</v>
      </c>
      <c r="D188" s="6">
        <v>-77.270985999999994</v>
      </c>
      <c r="E188" s="5">
        <v>36.238162807952243</v>
      </c>
      <c r="F188" s="5">
        <v>-93.11992684259171</v>
      </c>
      <c r="G188" s="5">
        <v>38.193055047503258</v>
      </c>
      <c r="H188" s="5">
        <v>-78.468336661466452</v>
      </c>
      <c r="I188" s="5">
        <v>39.3641991525501</v>
      </c>
      <c r="J188" s="5">
        <v>-118.93146197067428</v>
      </c>
      <c r="K188" s="5">
        <f t="shared" si="14"/>
        <v>1433.258450898056</v>
      </c>
      <c r="L188" s="5">
        <f t="shared" si="15"/>
        <v>167.22009984333704</v>
      </c>
      <c r="M188" s="5">
        <f t="shared" si="16"/>
        <v>3548.5883703044965</v>
      </c>
      <c r="N188" s="5">
        <f t="shared" si="17"/>
        <v>167.22009984333704</v>
      </c>
      <c r="O188" s="5" t="str">
        <f t="shared" si="18"/>
        <v>WH_1</v>
      </c>
      <c r="P188" s="4">
        <f t="shared" si="19"/>
        <v>1.6295170195778251E-3</v>
      </c>
      <c r="Q188" s="4">
        <f t="shared" si="20"/>
        <v>1.0737252474334276E-2</v>
      </c>
    </row>
    <row r="189" spans="1:17" x14ac:dyDescent="0.3">
      <c r="A189" s="8">
        <v>2387.31</v>
      </c>
      <c r="B189" s="5" t="s">
        <v>301</v>
      </c>
      <c r="C189" s="6">
        <v>39.149275000000003</v>
      </c>
      <c r="D189" s="6">
        <v>-76.775249000000002</v>
      </c>
      <c r="E189" s="5">
        <v>36.238162807952243</v>
      </c>
      <c r="F189" s="5">
        <v>-93.11992684259171</v>
      </c>
      <c r="G189" s="5">
        <v>38.193055047503258</v>
      </c>
      <c r="H189" s="5">
        <v>-78.468336661466452</v>
      </c>
      <c r="I189" s="5">
        <v>39.3641991525501</v>
      </c>
      <c r="J189" s="5">
        <v>-118.93146197067428</v>
      </c>
      <c r="K189" s="5">
        <f t="shared" si="14"/>
        <v>1471.8976752447777</v>
      </c>
      <c r="L189" s="5">
        <f t="shared" si="15"/>
        <v>181.40541550225086</v>
      </c>
      <c r="M189" s="5">
        <f t="shared" si="16"/>
        <v>3595.9534784623247</v>
      </c>
      <c r="N189" s="5">
        <f t="shared" si="17"/>
        <v>181.40541550225086</v>
      </c>
      <c r="O189" s="5" t="str">
        <f t="shared" si="18"/>
        <v>WH_1</v>
      </c>
      <c r="P189" s="4">
        <f t="shared" si="19"/>
        <v>3.0206322129209471E-5</v>
      </c>
      <c r="Q189" s="4">
        <f t="shared" si="20"/>
        <v>1.0767458796463486E-2</v>
      </c>
    </row>
    <row r="190" spans="1:17" x14ac:dyDescent="0.3">
      <c r="A190" s="8">
        <v>134354.44000000003</v>
      </c>
      <c r="B190" s="5" t="s">
        <v>340</v>
      </c>
      <c r="C190" s="6">
        <v>39.197879</v>
      </c>
      <c r="D190" s="6">
        <v>-76.762506999999999</v>
      </c>
      <c r="E190" s="5">
        <v>36.238162807952243</v>
      </c>
      <c r="F190" s="5">
        <v>-93.11992684259171</v>
      </c>
      <c r="G190" s="5">
        <v>38.193055047503258</v>
      </c>
      <c r="H190" s="5">
        <v>-78.468336661466452</v>
      </c>
      <c r="I190" s="5">
        <v>39.3641991525501</v>
      </c>
      <c r="J190" s="5">
        <v>-118.93146197067428</v>
      </c>
      <c r="K190" s="5">
        <f t="shared" si="14"/>
        <v>1473.7081135250894</v>
      </c>
      <c r="L190" s="5">
        <f t="shared" si="15"/>
        <v>185.46629457230881</v>
      </c>
      <c r="M190" s="5">
        <f t="shared" si="16"/>
        <v>3595.7087236562752</v>
      </c>
      <c r="N190" s="5">
        <f t="shared" si="17"/>
        <v>185.46629457230881</v>
      </c>
      <c r="O190" s="5" t="str">
        <f t="shared" si="18"/>
        <v>WH_1</v>
      </c>
      <c r="P190" s="4">
        <f t="shared" si="19"/>
        <v>1.699969209750534E-3</v>
      </c>
      <c r="Q190" s="4">
        <f t="shared" si="20"/>
        <v>1.246742800621402E-2</v>
      </c>
    </row>
    <row r="191" spans="1:17" x14ac:dyDescent="0.3">
      <c r="A191" s="8">
        <v>492692.42</v>
      </c>
      <c r="B191" s="5" t="s">
        <v>195</v>
      </c>
      <c r="C191" s="6">
        <v>39.195504</v>
      </c>
      <c r="D191" s="6">
        <v>-76.722823000000005</v>
      </c>
      <c r="E191" s="5">
        <v>36.238162807952243</v>
      </c>
      <c r="F191" s="5">
        <v>-93.11992684259171</v>
      </c>
      <c r="G191" s="5">
        <v>38.193055047503258</v>
      </c>
      <c r="H191" s="5">
        <v>-78.468336661466452</v>
      </c>
      <c r="I191" s="5">
        <v>39.3641991525501</v>
      </c>
      <c r="J191" s="5">
        <v>-118.93146197067428</v>
      </c>
      <c r="K191" s="5">
        <f t="shared" si="14"/>
        <v>1477.0610514905829</v>
      </c>
      <c r="L191" s="5">
        <f t="shared" si="15"/>
        <v>188.07179307221884</v>
      </c>
      <c r="M191" s="5">
        <f t="shared" si="16"/>
        <v>3599.0907071899169</v>
      </c>
      <c r="N191" s="5">
        <f t="shared" si="17"/>
        <v>188.07179307221884</v>
      </c>
      <c r="O191" s="5" t="str">
        <f t="shared" si="18"/>
        <v>WH_1</v>
      </c>
      <c r="P191" s="4">
        <f t="shared" si="19"/>
        <v>6.2339729440834104E-3</v>
      </c>
      <c r="Q191" s="4">
        <f t="shared" si="20"/>
        <v>1.8701400950297431E-2</v>
      </c>
    </row>
    <row r="192" spans="1:17" x14ac:dyDescent="0.3">
      <c r="A192" s="8">
        <v>126901.51999999999</v>
      </c>
      <c r="B192" s="5" t="s">
        <v>63</v>
      </c>
      <c r="C192" s="6">
        <v>39.290385000000001</v>
      </c>
      <c r="D192" s="6">
        <v>-76.612189000000001</v>
      </c>
      <c r="E192" s="5">
        <v>36.238162807952243</v>
      </c>
      <c r="F192" s="5">
        <v>-93.11992684259171</v>
      </c>
      <c r="G192" s="5">
        <v>38.193055047503258</v>
      </c>
      <c r="H192" s="5">
        <v>-78.468336661466452</v>
      </c>
      <c r="I192" s="5">
        <v>39.3641991525501</v>
      </c>
      <c r="J192" s="5">
        <v>-118.93146197067428</v>
      </c>
      <c r="K192" s="5">
        <f t="shared" si="14"/>
        <v>1487.9414589403139</v>
      </c>
      <c r="L192" s="5">
        <f t="shared" si="15"/>
        <v>201.9908990411528</v>
      </c>
      <c r="M192" s="5">
        <f t="shared" si="16"/>
        <v>3605.7916748056364</v>
      </c>
      <c r="N192" s="5">
        <f t="shared" si="17"/>
        <v>201.9908990411528</v>
      </c>
      <c r="O192" s="5" t="str">
        <f t="shared" si="18"/>
        <v>WH_1</v>
      </c>
      <c r="P192" s="4">
        <f t="shared" si="19"/>
        <v>1.6056683848374607E-3</v>
      </c>
      <c r="Q192" s="4">
        <f t="shared" si="20"/>
        <v>2.0307069335134893E-2</v>
      </c>
    </row>
    <row r="193" spans="1:17" x14ac:dyDescent="0.3">
      <c r="A193" s="8">
        <v>6000</v>
      </c>
      <c r="B193" s="5" t="s">
        <v>138</v>
      </c>
      <c r="C193" s="6">
        <v>39.937590999999998</v>
      </c>
      <c r="D193" s="6">
        <v>-77.661102</v>
      </c>
      <c r="E193" s="5">
        <v>36.238162807952243</v>
      </c>
      <c r="F193" s="5">
        <v>-93.11992684259171</v>
      </c>
      <c r="G193" s="5">
        <v>38.193055047503258</v>
      </c>
      <c r="H193" s="5">
        <v>-78.468336661466452</v>
      </c>
      <c r="I193" s="5">
        <v>39.3641991525501</v>
      </c>
      <c r="J193" s="5">
        <v>-118.93146197067428</v>
      </c>
      <c r="K193" s="5">
        <f t="shared" si="14"/>
        <v>1411.934333765633</v>
      </c>
      <c r="L193" s="5">
        <f t="shared" si="15"/>
        <v>206.11997205384009</v>
      </c>
      <c r="M193" s="5">
        <f t="shared" si="16"/>
        <v>3501.8678789698829</v>
      </c>
      <c r="N193" s="5">
        <f t="shared" si="17"/>
        <v>206.11997205384009</v>
      </c>
      <c r="O193" s="5" t="str">
        <f t="shared" si="18"/>
        <v>WH_1</v>
      </c>
      <c r="P193" s="4">
        <f t="shared" si="19"/>
        <v>7.5917217611142591E-5</v>
      </c>
      <c r="Q193" s="4">
        <f t="shared" si="20"/>
        <v>2.0382986552746035E-2</v>
      </c>
    </row>
    <row r="194" spans="1:17" x14ac:dyDescent="0.3">
      <c r="A194" s="8">
        <v>6973.5</v>
      </c>
      <c r="B194" s="5" t="s">
        <v>294</v>
      </c>
      <c r="C194" s="6">
        <v>37.289583</v>
      </c>
      <c r="D194" s="6">
        <v>-75.971321000000003</v>
      </c>
      <c r="E194" s="5">
        <v>36.238162807952243</v>
      </c>
      <c r="F194" s="5">
        <v>-93.11992684259171</v>
      </c>
      <c r="G194" s="5">
        <v>38.193055047503258</v>
      </c>
      <c r="H194" s="5">
        <v>-78.468336661466452</v>
      </c>
      <c r="I194" s="5">
        <v>39.3641991525501</v>
      </c>
      <c r="J194" s="5">
        <v>-118.93146197067428</v>
      </c>
      <c r="K194" s="5">
        <f t="shared" ref="K194:K257" si="21">2 * 6371* ASIN(SQRT((SIN((E194*(3.14159/180)-C194*(3.14159/180))/2))^2+COS(E194*(3.14159/180))*COS(C194*(3.14159/180))*SIN(((F194*(3.14159/180)-D194*(3.14159/180))/2))^2))</f>
        <v>1529.9468644186263</v>
      </c>
      <c r="L194" s="5">
        <f t="shared" ref="L194:L257" si="22">2 * 6371* ASIN(SQRT((SIN((G194*(3.14159/180)-C194*(3.14159/180))/2))^2+COS(G194*(3.14159/180))*COS(C194*(3.14159/180))*SIN(((H194*(3.14159/180)-D194*(3.14159/180))/2))^2))</f>
        <v>241.44484040240599</v>
      </c>
      <c r="M194" s="5">
        <f t="shared" ref="M194:M257" si="23">2 * 6371* ASIN(SQRT((SIN((I194*(3.14159/180)-C194*(3.14159/180))/2))^2+COS(I194*(3.14159/180))*COS(C194*(3.14159/180))*SIN(((J194*(3.14159/180)-D194*(3.14159/180))/2))^2))</f>
        <v>3719.150567543018</v>
      </c>
      <c r="N194" s="5">
        <f t="shared" ref="N194:N257" si="24">MIN(K194:M194)</f>
        <v>241.44484040240599</v>
      </c>
      <c r="O194" s="5" t="str">
        <f t="shared" ref="O194:O257" si="25">IF(K194=N194,"WH_0",
IF(L194=N194,"WH_1",
"WH_2"))</f>
        <v>WH_1</v>
      </c>
      <c r="P194" s="4">
        <f t="shared" si="19"/>
        <v>8.8234786168550489E-5</v>
      </c>
      <c r="Q194" s="4">
        <f t="shared" si="20"/>
        <v>2.0471221338914585E-2</v>
      </c>
    </row>
    <row r="195" spans="1:17" x14ac:dyDescent="0.3">
      <c r="A195" s="8">
        <v>44751</v>
      </c>
      <c r="B195" s="5" t="s">
        <v>348</v>
      </c>
      <c r="C195" s="6">
        <v>36.212780000000002</v>
      </c>
      <c r="D195" s="6">
        <v>-79.713156999999995</v>
      </c>
      <c r="E195" s="5">
        <v>36.238162807952243</v>
      </c>
      <c r="F195" s="5">
        <v>-93.11992684259171</v>
      </c>
      <c r="G195" s="5">
        <v>38.193055047503258</v>
      </c>
      <c r="H195" s="5">
        <v>-78.468336661466452</v>
      </c>
      <c r="I195" s="5">
        <v>39.3641991525501</v>
      </c>
      <c r="J195" s="5">
        <v>-118.93146197067428</v>
      </c>
      <c r="K195" s="5">
        <f t="shared" si="21"/>
        <v>1201.6378885807615</v>
      </c>
      <c r="L195" s="5">
        <f t="shared" si="22"/>
        <v>246.24767402907045</v>
      </c>
      <c r="M195" s="5">
        <f t="shared" si="23"/>
        <v>3437.0263374485689</v>
      </c>
      <c r="N195" s="5">
        <f t="shared" si="24"/>
        <v>246.24767402907045</v>
      </c>
      <c r="O195" s="5" t="str">
        <f t="shared" si="25"/>
        <v>WH_1</v>
      </c>
      <c r="P195" s="4">
        <f t="shared" ref="P195:P258" si="26">A195/SUMIF(O:O,O195,A:A)</f>
        <v>5.6622856755270709E-4</v>
      </c>
      <c r="Q195" s="4">
        <f t="shared" si="20"/>
        <v>2.1037449906467293E-2</v>
      </c>
    </row>
    <row r="196" spans="1:17" x14ac:dyDescent="0.3">
      <c r="A196" s="8">
        <v>9884.1</v>
      </c>
      <c r="B196" s="5" t="s">
        <v>348</v>
      </c>
      <c r="C196" s="6">
        <v>36.212780000000002</v>
      </c>
      <c r="D196" s="6">
        <v>-79.713156999999995</v>
      </c>
      <c r="E196" s="5">
        <v>36.238162807952243</v>
      </c>
      <c r="F196" s="5">
        <v>-93.11992684259171</v>
      </c>
      <c r="G196" s="5">
        <v>38.193055047503258</v>
      </c>
      <c r="H196" s="5">
        <v>-78.468336661466452</v>
      </c>
      <c r="I196" s="5">
        <v>39.3641991525501</v>
      </c>
      <c r="J196" s="5">
        <v>-118.93146197067428</v>
      </c>
      <c r="K196" s="5">
        <f t="shared" si="21"/>
        <v>1201.6378885807615</v>
      </c>
      <c r="L196" s="5">
        <f t="shared" si="22"/>
        <v>246.24767402907045</v>
      </c>
      <c r="M196" s="5">
        <f t="shared" si="23"/>
        <v>3437.0263374485689</v>
      </c>
      <c r="N196" s="5">
        <f t="shared" si="24"/>
        <v>246.24767402907045</v>
      </c>
      <c r="O196" s="5" t="str">
        <f t="shared" si="25"/>
        <v>WH_1</v>
      </c>
      <c r="P196" s="4">
        <f t="shared" si="26"/>
        <v>1.2506222843171577E-4</v>
      </c>
      <c r="Q196" s="4">
        <f t="shared" ref="Q196:Q259" si="27">IF(O196=O195,Q195+P196,P196)</f>
        <v>2.116251213489901E-2</v>
      </c>
    </row>
    <row r="197" spans="1:17" x14ac:dyDescent="0.3">
      <c r="A197" s="8">
        <v>898.8</v>
      </c>
      <c r="B197" s="5" t="s">
        <v>348</v>
      </c>
      <c r="C197" s="6">
        <v>36.212780000000002</v>
      </c>
      <c r="D197" s="6">
        <v>-79.713156999999995</v>
      </c>
      <c r="E197" s="5">
        <v>36.238162807952243</v>
      </c>
      <c r="F197" s="5">
        <v>-93.11992684259171</v>
      </c>
      <c r="G197" s="5">
        <v>38.193055047503258</v>
      </c>
      <c r="H197" s="5">
        <v>-78.468336661466452</v>
      </c>
      <c r="I197" s="5">
        <v>39.3641991525501</v>
      </c>
      <c r="J197" s="5">
        <v>-118.93146197067428</v>
      </c>
      <c r="K197" s="5">
        <f t="shared" si="21"/>
        <v>1201.6378885807615</v>
      </c>
      <c r="L197" s="5">
        <f t="shared" si="22"/>
        <v>246.24767402907045</v>
      </c>
      <c r="M197" s="5">
        <f t="shared" si="23"/>
        <v>3437.0263374485689</v>
      </c>
      <c r="N197" s="5">
        <f t="shared" si="24"/>
        <v>246.24767402907045</v>
      </c>
      <c r="O197" s="5" t="str">
        <f t="shared" si="25"/>
        <v>WH_1</v>
      </c>
      <c r="P197" s="4">
        <f t="shared" si="26"/>
        <v>1.137239919814916E-5</v>
      </c>
      <c r="Q197" s="4">
        <f t="shared" si="27"/>
        <v>2.1173884534097159E-2</v>
      </c>
    </row>
    <row r="198" spans="1:17" x14ac:dyDescent="0.3">
      <c r="A198" s="8">
        <v>162208.27999999997</v>
      </c>
      <c r="B198" s="5" t="s">
        <v>215</v>
      </c>
      <c r="C198" s="6">
        <v>39.962598</v>
      </c>
      <c r="D198" s="6">
        <v>-76.727744999999999</v>
      </c>
      <c r="E198" s="5">
        <v>36.238162807952243</v>
      </c>
      <c r="F198" s="5">
        <v>-93.11992684259171</v>
      </c>
      <c r="G198" s="5">
        <v>38.193055047503258</v>
      </c>
      <c r="H198" s="5">
        <v>-78.468336661466452</v>
      </c>
      <c r="I198" s="5">
        <v>39.3641991525501</v>
      </c>
      <c r="J198" s="5">
        <v>-118.93146197067428</v>
      </c>
      <c r="K198" s="5">
        <f t="shared" si="21"/>
        <v>1490.4603930916651</v>
      </c>
      <c r="L198" s="5">
        <f t="shared" si="22"/>
        <v>247.55650750425329</v>
      </c>
      <c r="M198" s="5">
        <f t="shared" si="23"/>
        <v>3578.8798322137372</v>
      </c>
      <c r="N198" s="5">
        <f t="shared" si="24"/>
        <v>247.55650750425329</v>
      </c>
      <c r="O198" s="5" t="str">
        <f t="shared" si="25"/>
        <v>WH_1</v>
      </c>
      <c r="P198" s="4">
        <f t="shared" si="26"/>
        <v>2.0524002151815247E-3</v>
      </c>
      <c r="Q198" s="4">
        <f t="shared" si="27"/>
        <v>2.3226284749278684E-2</v>
      </c>
    </row>
    <row r="199" spans="1:17" x14ac:dyDescent="0.3">
      <c r="A199" s="8">
        <v>1774101.4400000002</v>
      </c>
      <c r="B199" s="5" t="s">
        <v>307</v>
      </c>
      <c r="C199" s="6">
        <v>38.360674000000003</v>
      </c>
      <c r="D199" s="6">
        <v>-75.599368999999996</v>
      </c>
      <c r="E199" s="5">
        <v>36.238162807952243</v>
      </c>
      <c r="F199" s="5">
        <v>-93.11992684259171</v>
      </c>
      <c r="G199" s="5">
        <v>38.193055047503258</v>
      </c>
      <c r="H199" s="5">
        <v>-78.468336661466452</v>
      </c>
      <c r="I199" s="5">
        <v>39.3641991525501</v>
      </c>
      <c r="J199" s="5">
        <v>-118.93146197067428</v>
      </c>
      <c r="K199" s="5">
        <f t="shared" si="21"/>
        <v>1565.1740227890364</v>
      </c>
      <c r="L199" s="5">
        <f t="shared" si="22"/>
        <v>251.11721852641617</v>
      </c>
      <c r="M199" s="5">
        <f t="shared" si="23"/>
        <v>3716.9813246322442</v>
      </c>
      <c r="N199" s="5">
        <f t="shared" si="24"/>
        <v>251.11721852641617</v>
      </c>
      <c r="O199" s="5" t="str">
        <f t="shared" si="25"/>
        <v>WH_1</v>
      </c>
      <c r="P199" s="4">
        <f t="shared" si="26"/>
        <v>2.2447474180786908E-2</v>
      </c>
      <c r="Q199" s="4">
        <f t="shared" si="27"/>
        <v>4.5673758930065589E-2</v>
      </c>
    </row>
    <row r="200" spans="1:17" x14ac:dyDescent="0.3">
      <c r="A200" s="8">
        <v>141377.5</v>
      </c>
      <c r="B200" s="5" t="s">
        <v>307</v>
      </c>
      <c r="C200" s="6">
        <v>38.360674000000003</v>
      </c>
      <c r="D200" s="6">
        <v>-75.599368999999996</v>
      </c>
      <c r="E200" s="5">
        <v>36.238162807952243</v>
      </c>
      <c r="F200" s="5">
        <v>-93.11992684259171</v>
      </c>
      <c r="G200" s="5">
        <v>38.193055047503258</v>
      </c>
      <c r="H200" s="5">
        <v>-78.468336661466452</v>
      </c>
      <c r="I200" s="5">
        <v>39.3641991525501</v>
      </c>
      <c r="J200" s="5">
        <v>-118.93146197067428</v>
      </c>
      <c r="K200" s="5">
        <f t="shared" si="21"/>
        <v>1565.1740227890364</v>
      </c>
      <c r="L200" s="5">
        <f t="shared" si="22"/>
        <v>251.11721852641617</v>
      </c>
      <c r="M200" s="5">
        <f t="shared" si="23"/>
        <v>3716.9813246322442</v>
      </c>
      <c r="N200" s="5">
        <f t="shared" si="24"/>
        <v>251.11721852641617</v>
      </c>
      <c r="O200" s="5" t="str">
        <f t="shared" si="25"/>
        <v>WH_1</v>
      </c>
      <c r="P200" s="4">
        <f t="shared" si="26"/>
        <v>1.788831072136552E-3</v>
      </c>
      <c r="Q200" s="4">
        <f t="shared" si="27"/>
        <v>4.746259000220214E-2</v>
      </c>
    </row>
    <row r="201" spans="1:17" x14ac:dyDescent="0.3">
      <c r="A201" s="8">
        <v>116448.00000000001</v>
      </c>
      <c r="B201" s="5" t="s">
        <v>307</v>
      </c>
      <c r="C201" s="6">
        <v>38.360674000000003</v>
      </c>
      <c r="D201" s="6">
        <v>-75.599368999999996</v>
      </c>
      <c r="E201" s="5">
        <v>36.238162807952243</v>
      </c>
      <c r="F201" s="5">
        <v>-93.11992684259171</v>
      </c>
      <c r="G201" s="5">
        <v>38.193055047503258</v>
      </c>
      <c r="H201" s="5">
        <v>-78.468336661466452</v>
      </c>
      <c r="I201" s="5">
        <v>39.3641991525501</v>
      </c>
      <c r="J201" s="5">
        <v>-118.93146197067428</v>
      </c>
      <c r="K201" s="5">
        <f t="shared" si="21"/>
        <v>1565.1740227890364</v>
      </c>
      <c r="L201" s="5">
        <f t="shared" si="22"/>
        <v>251.11721852641617</v>
      </c>
      <c r="M201" s="5">
        <f t="shared" si="23"/>
        <v>3716.9813246322442</v>
      </c>
      <c r="N201" s="5">
        <f t="shared" si="24"/>
        <v>251.11721852641617</v>
      </c>
      <c r="O201" s="5" t="str">
        <f t="shared" si="25"/>
        <v>WH_1</v>
      </c>
      <c r="P201" s="4">
        <f t="shared" si="26"/>
        <v>1.4734013593970558E-3</v>
      </c>
      <c r="Q201" s="4">
        <f t="shared" si="27"/>
        <v>4.8935991361599193E-2</v>
      </c>
    </row>
    <row r="202" spans="1:17" x14ac:dyDescent="0.3">
      <c r="A202" s="8">
        <v>10327.130000000001</v>
      </c>
      <c r="B202" s="5" t="s">
        <v>128</v>
      </c>
      <c r="C202" s="6">
        <v>39.549278999999999</v>
      </c>
      <c r="D202" s="6">
        <v>-76.091616999999999</v>
      </c>
      <c r="E202" s="5">
        <v>36.238162807952243</v>
      </c>
      <c r="F202" s="5">
        <v>-93.11992684259171</v>
      </c>
      <c r="G202" s="5">
        <v>38.193055047503258</v>
      </c>
      <c r="H202" s="5">
        <v>-78.468336661466452</v>
      </c>
      <c r="I202" s="5">
        <v>39.3641991525501</v>
      </c>
      <c r="J202" s="5">
        <v>-118.93146197067428</v>
      </c>
      <c r="K202" s="5">
        <f t="shared" si="21"/>
        <v>1536.3242905996358</v>
      </c>
      <c r="L202" s="5">
        <f t="shared" si="22"/>
        <v>255.0879104260583</v>
      </c>
      <c r="M202" s="5">
        <f t="shared" si="23"/>
        <v>3642.3518852243919</v>
      </c>
      <c r="N202" s="5">
        <f t="shared" si="24"/>
        <v>255.0879104260583</v>
      </c>
      <c r="O202" s="5" t="str">
        <f t="shared" si="25"/>
        <v>WH_1</v>
      </c>
      <c r="P202" s="4">
        <f t="shared" si="26"/>
        <v>1.3066782925142653E-4</v>
      </c>
      <c r="Q202" s="4">
        <f t="shared" si="27"/>
        <v>4.9066659190850619E-2</v>
      </c>
    </row>
    <row r="203" spans="1:17" x14ac:dyDescent="0.3">
      <c r="A203" s="8">
        <v>82317.66</v>
      </c>
      <c r="B203" s="5" t="s">
        <v>232</v>
      </c>
      <c r="C203" s="6">
        <v>36.071247</v>
      </c>
      <c r="D203" s="6">
        <v>-79.564469000000003</v>
      </c>
      <c r="E203" s="5">
        <v>36.238162807952243</v>
      </c>
      <c r="F203" s="5">
        <v>-93.11992684259171</v>
      </c>
      <c r="G203" s="5">
        <v>38.193055047503258</v>
      </c>
      <c r="H203" s="5">
        <v>-78.468336661466452</v>
      </c>
      <c r="I203" s="5">
        <v>39.3641991525501</v>
      </c>
      <c r="J203" s="5">
        <v>-118.93146197067428</v>
      </c>
      <c r="K203" s="5">
        <f t="shared" si="21"/>
        <v>1216.1818060760536</v>
      </c>
      <c r="L203" s="5">
        <f t="shared" si="22"/>
        <v>255.15523159537287</v>
      </c>
      <c r="M203" s="5">
        <f t="shared" si="23"/>
        <v>3454.5919295502158</v>
      </c>
      <c r="N203" s="5">
        <f t="shared" si="24"/>
        <v>255.15523159537287</v>
      </c>
      <c r="O203" s="5" t="str">
        <f t="shared" si="25"/>
        <v>WH_1</v>
      </c>
      <c r="P203" s="4">
        <f t="shared" si="26"/>
        <v>1.0415546179100082E-3</v>
      </c>
      <c r="Q203" s="4">
        <f t="shared" si="27"/>
        <v>5.0108213808760627E-2</v>
      </c>
    </row>
    <row r="204" spans="1:17" x14ac:dyDescent="0.3">
      <c r="A204" s="8">
        <v>649500.02</v>
      </c>
      <c r="B204" s="5" t="s">
        <v>314</v>
      </c>
      <c r="C204" s="6">
        <v>40.501441</v>
      </c>
      <c r="D204" s="6">
        <v>-78.636725999999996</v>
      </c>
      <c r="E204" s="5">
        <v>36.238162807952243</v>
      </c>
      <c r="F204" s="5">
        <v>-93.11992684259171</v>
      </c>
      <c r="G204" s="5">
        <v>38.193055047503258</v>
      </c>
      <c r="H204" s="5">
        <v>-78.468336661466452</v>
      </c>
      <c r="I204" s="5">
        <v>39.3641991525501</v>
      </c>
      <c r="J204" s="5">
        <v>-118.93146197067428</v>
      </c>
      <c r="K204" s="5">
        <f t="shared" si="21"/>
        <v>1346.6873522834312</v>
      </c>
      <c r="L204" s="5">
        <f t="shared" si="22"/>
        <v>257.08850447107193</v>
      </c>
      <c r="M204" s="5">
        <f t="shared" si="23"/>
        <v>3407.8994148965944</v>
      </c>
      <c r="N204" s="5">
        <f t="shared" si="24"/>
        <v>257.08850447107193</v>
      </c>
      <c r="O204" s="5" t="str">
        <f t="shared" si="25"/>
        <v>WH_1</v>
      </c>
      <c r="P204" s="4">
        <f t="shared" si="26"/>
        <v>8.2180390594635781E-3</v>
      </c>
      <c r="Q204" s="4">
        <f t="shared" si="27"/>
        <v>5.8326252868224203E-2</v>
      </c>
    </row>
    <row r="205" spans="1:17" x14ac:dyDescent="0.3">
      <c r="A205" s="8">
        <v>18183.2</v>
      </c>
      <c r="B205" s="5" t="s">
        <v>314</v>
      </c>
      <c r="C205" s="6">
        <v>40.501441</v>
      </c>
      <c r="D205" s="6">
        <v>-78.636725999999996</v>
      </c>
      <c r="E205" s="5">
        <v>36.238162807952243</v>
      </c>
      <c r="F205" s="5">
        <v>-93.11992684259171</v>
      </c>
      <c r="G205" s="5">
        <v>38.193055047503258</v>
      </c>
      <c r="H205" s="5">
        <v>-78.468336661466452</v>
      </c>
      <c r="I205" s="5">
        <v>39.3641991525501</v>
      </c>
      <c r="J205" s="5">
        <v>-118.93146197067428</v>
      </c>
      <c r="K205" s="5">
        <f t="shared" si="21"/>
        <v>1346.6873522834312</v>
      </c>
      <c r="L205" s="5">
        <f t="shared" si="22"/>
        <v>257.08850447107193</v>
      </c>
      <c r="M205" s="5">
        <f t="shared" si="23"/>
        <v>3407.8994148965944</v>
      </c>
      <c r="N205" s="5">
        <f t="shared" si="24"/>
        <v>257.08850447107193</v>
      </c>
      <c r="O205" s="5" t="str">
        <f t="shared" si="25"/>
        <v>WH_1</v>
      </c>
      <c r="P205" s="4">
        <f t="shared" si="26"/>
        <v>2.3006965854448802E-4</v>
      </c>
      <c r="Q205" s="4">
        <f t="shared" si="27"/>
        <v>5.8556322526768692E-2</v>
      </c>
    </row>
    <row r="206" spans="1:17" x14ac:dyDescent="0.3">
      <c r="A206" s="8">
        <v>129774.56</v>
      </c>
      <c r="B206" s="5" t="s">
        <v>221</v>
      </c>
      <c r="C206" s="6">
        <v>40.214257000000003</v>
      </c>
      <c r="D206" s="6">
        <v>-77.008588000000003</v>
      </c>
      <c r="E206" s="5">
        <v>36.238162807952243</v>
      </c>
      <c r="F206" s="5">
        <v>-93.11992684259171</v>
      </c>
      <c r="G206" s="5">
        <v>38.193055047503258</v>
      </c>
      <c r="H206" s="5">
        <v>-78.468336661466452</v>
      </c>
      <c r="I206" s="5">
        <v>39.3641991525501</v>
      </c>
      <c r="J206" s="5">
        <v>-118.93146197067428</v>
      </c>
      <c r="K206" s="5">
        <f t="shared" si="21"/>
        <v>1472.6932853031994</v>
      </c>
      <c r="L206" s="5">
        <f t="shared" si="22"/>
        <v>257.53952944404199</v>
      </c>
      <c r="M206" s="5">
        <f t="shared" si="23"/>
        <v>3549.4667106453103</v>
      </c>
      <c r="N206" s="5">
        <f t="shared" si="24"/>
        <v>257.53952944404199</v>
      </c>
      <c r="O206" s="5" t="str">
        <f t="shared" si="25"/>
        <v>WH_1</v>
      </c>
      <c r="P206" s="4">
        <f t="shared" si="26"/>
        <v>1.6420205853183802E-3</v>
      </c>
      <c r="Q206" s="4">
        <f t="shared" si="27"/>
        <v>6.019834311208707E-2</v>
      </c>
    </row>
    <row r="207" spans="1:17" x14ac:dyDescent="0.3">
      <c r="A207" s="8">
        <v>25595949.011999998</v>
      </c>
      <c r="B207" s="5" t="s">
        <v>304</v>
      </c>
      <c r="C207" s="6">
        <v>36.072634999999998</v>
      </c>
      <c r="D207" s="6">
        <v>-79.791974999999994</v>
      </c>
      <c r="E207" s="5">
        <v>36.238162807952243</v>
      </c>
      <c r="F207" s="5">
        <v>-93.11992684259171</v>
      </c>
      <c r="G207" s="5">
        <v>38.193055047503258</v>
      </c>
      <c r="H207" s="5">
        <v>-78.468336661466452</v>
      </c>
      <c r="I207" s="5">
        <v>39.3641991525501</v>
      </c>
      <c r="J207" s="5">
        <v>-118.93146197067428</v>
      </c>
      <c r="K207" s="5">
        <f t="shared" si="21"/>
        <v>1195.7945606985502</v>
      </c>
      <c r="L207" s="5">
        <f t="shared" si="22"/>
        <v>263.35530737446123</v>
      </c>
      <c r="M207" s="5">
        <f t="shared" si="23"/>
        <v>3435.1112729167453</v>
      </c>
      <c r="N207" s="5">
        <f t="shared" si="24"/>
        <v>263.35530737446123</v>
      </c>
      <c r="O207" s="5" t="str">
        <f t="shared" si="25"/>
        <v>WH_1</v>
      </c>
      <c r="P207" s="4">
        <f t="shared" si="26"/>
        <v>0.32386220518461906</v>
      </c>
      <c r="Q207" s="4">
        <f t="shared" si="27"/>
        <v>0.38406054829670611</v>
      </c>
    </row>
    <row r="208" spans="1:17" x14ac:dyDescent="0.3">
      <c r="A208" s="8">
        <v>210935.03999999998</v>
      </c>
      <c r="B208" s="5" t="s">
        <v>304</v>
      </c>
      <c r="C208" s="6">
        <v>36.072634999999998</v>
      </c>
      <c r="D208" s="6">
        <v>-79.791974999999994</v>
      </c>
      <c r="E208" s="5">
        <v>36.238162807952243</v>
      </c>
      <c r="F208" s="5">
        <v>-93.11992684259171</v>
      </c>
      <c r="G208" s="5">
        <v>38.193055047503258</v>
      </c>
      <c r="H208" s="5">
        <v>-78.468336661466452</v>
      </c>
      <c r="I208" s="5">
        <v>39.3641991525501</v>
      </c>
      <c r="J208" s="5">
        <v>-118.93146197067428</v>
      </c>
      <c r="K208" s="5">
        <f t="shared" si="21"/>
        <v>1195.7945606985502</v>
      </c>
      <c r="L208" s="5">
        <f t="shared" si="22"/>
        <v>263.35530737446123</v>
      </c>
      <c r="M208" s="5">
        <f t="shared" si="23"/>
        <v>3435.1112729167453</v>
      </c>
      <c r="N208" s="5">
        <f t="shared" si="24"/>
        <v>263.35530737446123</v>
      </c>
      <c r="O208" s="5" t="str">
        <f t="shared" si="25"/>
        <v>WH_1</v>
      </c>
      <c r="P208" s="4">
        <f t="shared" si="26"/>
        <v>2.6689335555825111E-3</v>
      </c>
      <c r="Q208" s="4">
        <f t="shared" si="27"/>
        <v>0.38672948185228861</v>
      </c>
    </row>
    <row r="209" spans="1:17" x14ac:dyDescent="0.3">
      <c r="A209" s="8">
        <v>13405.2</v>
      </c>
      <c r="B209" s="5" t="s">
        <v>120</v>
      </c>
      <c r="C209" s="6">
        <v>36.852925999999997</v>
      </c>
      <c r="D209" s="6">
        <v>-75.977985000000004</v>
      </c>
      <c r="E209" s="5">
        <v>36.238162807952243</v>
      </c>
      <c r="F209" s="5">
        <v>-93.11992684259171</v>
      </c>
      <c r="G209" s="5">
        <v>38.193055047503258</v>
      </c>
      <c r="H209" s="5">
        <v>-78.468336661466452</v>
      </c>
      <c r="I209" s="5">
        <v>39.3641991525501</v>
      </c>
      <c r="J209" s="5">
        <v>-118.93146197067428</v>
      </c>
      <c r="K209" s="5">
        <f t="shared" si="21"/>
        <v>1530.798268888067</v>
      </c>
      <c r="L209" s="5">
        <f t="shared" si="22"/>
        <v>265.38852537896776</v>
      </c>
      <c r="M209" s="5">
        <f t="shared" si="23"/>
        <v>3733.0951200082186</v>
      </c>
      <c r="N209" s="5">
        <f t="shared" si="24"/>
        <v>265.38852537896776</v>
      </c>
      <c r="O209" s="5" t="str">
        <f t="shared" si="25"/>
        <v>WH_1</v>
      </c>
      <c r="P209" s="4">
        <f t="shared" si="26"/>
        <v>1.696142475868148E-4</v>
      </c>
      <c r="Q209" s="4">
        <f t="shared" si="27"/>
        <v>0.38689909609987544</v>
      </c>
    </row>
    <row r="210" spans="1:17" x14ac:dyDescent="0.3">
      <c r="A210" s="8">
        <v>19110.599999999999</v>
      </c>
      <c r="B210" s="5" t="s">
        <v>269</v>
      </c>
      <c r="C210" s="6">
        <v>36.112478000000003</v>
      </c>
      <c r="D210" s="6">
        <v>-80.015112000000002</v>
      </c>
      <c r="E210" s="5">
        <v>36.238162807952243</v>
      </c>
      <c r="F210" s="5">
        <v>-93.11992684259171</v>
      </c>
      <c r="G210" s="5">
        <v>38.193055047503258</v>
      </c>
      <c r="H210" s="5">
        <v>-78.468336661466452</v>
      </c>
      <c r="I210" s="5">
        <v>39.3641991525501</v>
      </c>
      <c r="J210" s="5">
        <v>-118.93146197067428</v>
      </c>
      <c r="K210" s="5">
        <f t="shared" si="21"/>
        <v>1175.4500219260819</v>
      </c>
      <c r="L210" s="5">
        <f t="shared" si="22"/>
        <v>268.90228598077448</v>
      </c>
      <c r="M210" s="5">
        <f t="shared" si="23"/>
        <v>3414.6759607768704</v>
      </c>
      <c r="N210" s="5">
        <f t="shared" si="24"/>
        <v>268.90228598077448</v>
      </c>
      <c r="O210" s="5" t="str">
        <f t="shared" si="25"/>
        <v>WH_1</v>
      </c>
      <c r="P210" s="4">
        <f t="shared" si="26"/>
        <v>2.4180392981325028E-4</v>
      </c>
      <c r="Q210" s="4">
        <f t="shared" si="27"/>
        <v>0.38714090002968871</v>
      </c>
    </row>
    <row r="211" spans="1:17" x14ac:dyDescent="0.3">
      <c r="A211" s="8">
        <v>131475.51999999999</v>
      </c>
      <c r="B211" s="5" t="s">
        <v>269</v>
      </c>
      <c r="C211" s="6">
        <v>36.112478000000003</v>
      </c>
      <c r="D211" s="6">
        <v>-80.015112000000002</v>
      </c>
      <c r="E211" s="5">
        <v>36.238162807952243</v>
      </c>
      <c r="F211" s="5">
        <v>-93.11992684259171</v>
      </c>
      <c r="G211" s="5">
        <v>38.193055047503258</v>
      </c>
      <c r="H211" s="5">
        <v>-78.468336661466452</v>
      </c>
      <c r="I211" s="5">
        <v>39.3641991525501</v>
      </c>
      <c r="J211" s="5">
        <v>-118.93146197067428</v>
      </c>
      <c r="K211" s="5">
        <f t="shared" si="21"/>
        <v>1175.4500219260819</v>
      </c>
      <c r="L211" s="5">
        <f t="shared" si="22"/>
        <v>268.90228598077448</v>
      </c>
      <c r="M211" s="5">
        <f t="shared" si="23"/>
        <v>3414.6759607768704</v>
      </c>
      <c r="N211" s="5">
        <f t="shared" si="24"/>
        <v>268.90228598077448</v>
      </c>
      <c r="O211" s="5" t="str">
        <f t="shared" si="25"/>
        <v>WH_1</v>
      </c>
      <c r="P211" s="4">
        <f t="shared" si="26"/>
        <v>1.663542610396355E-3</v>
      </c>
      <c r="Q211" s="4">
        <f t="shared" si="27"/>
        <v>0.38880444264008507</v>
      </c>
    </row>
    <row r="212" spans="1:17" x14ac:dyDescent="0.3">
      <c r="A212" s="8">
        <v>904.8</v>
      </c>
      <c r="B212" s="5" t="s">
        <v>269</v>
      </c>
      <c r="C212" s="6">
        <v>36.112478000000003</v>
      </c>
      <c r="D212" s="6">
        <v>-80.015112000000002</v>
      </c>
      <c r="E212" s="5">
        <v>36.238162807952243</v>
      </c>
      <c r="F212" s="5">
        <v>-93.11992684259171</v>
      </c>
      <c r="G212" s="5">
        <v>38.193055047503258</v>
      </c>
      <c r="H212" s="5">
        <v>-78.468336661466452</v>
      </c>
      <c r="I212" s="5">
        <v>39.3641991525501</v>
      </c>
      <c r="J212" s="5">
        <v>-118.93146197067428</v>
      </c>
      <c r="K212" s="5">
        <f t="shared" si="21"/>
        <v>1175.4500219260819</v>
      </c>
      <c r="L212" s="5">
        <f t="shared" si="22"/>
        <v>268.90228598077448</v>
      </c>
      <c r="M212" s="5">
        <f t="shared" si="23"/>
        <v>3414.6759607768704</v>
      </c>
      <c r="N212" s="5">
        <f t="shared" si="24"/>
        <v>268.90228598077448</v>
      </c>
      <c r="O212" s="5" t="str">
        <f t="shared" si="25"/>
        <v>WH_1</v>
      </c>
      <c r="P212" s="4">
        <f t="shared" si="26"/>
        <v>1.1448316415760304E-5</v>
      </c>
      <c r="Q212" s="4">
        <f t="shared" si="27"/>
        <v>0.38881589095650082</v>
      </c>
    </row>
    <row r="213" spans="1:17" x14ac:dyDescent="0.3">
      <c r="A213" s="8">
        <v>8960</v>
      </c>
      <c r="B213" s="5" t="s">
        <v>286</v>
      </c>
      <c r="C213" s="6">
        <v>35.721268999999999</v>
      </c>
      <c r="D213" s="6">
        <v>-77.915539999999993</v>
      </c>
      <c r="E213" s="5">
        <v>36.238162807952243</v>
      </c>
      <c r="F213" s="5">
        <v>-93.11992684259171</v>
      </c>
      <c r="G213" s="5">
        <v>38.193055047503258</v>
      </c>
      <c r="H213" s="5">
        <v>-78.468336661466452</v>
      </c>
      <c r="I213" s="5">
        <v>39.3641991525501</v>
      </c>
      <c r="J213" s="5">
        <v>-118.93146197067428</v>
      </c>
      <c r="K213" s="5">
        <f t="shared" si="21"/>
        <v>1367.9207245843629</v>
      </c>
      <c r="L213" s="5">
        <f t="shared" si="22"/>
        <v>279.20247677978472</v>
      </c>
      <c r="M213" s="5">
        <f t="shared" si="23"/>
        <v>3607.7825227808912</v>
      </c>
      <c r="N213" s="5">
        <f t="shared" si="24"/>
        <v>279.20247677978472</v>
      </c>
      <c r="O213" s="5" t="str">
        <f t="shared" si="25"/>
        <v>WH_1</v>
      </c>
      <c r="P213" s="4">
        <f t="shared" si="26"/>
        <v>1.1336971163263961E-4</v>
      </c>
      <c r="Q213" s="4">
        <f t="shared" si="27"/>
        <v>0.38892926066813344</v>
      </c>
    </row>
    <row r="214" spans="1:17" x14ac:dyDescent="0.3">
      <c r="A214" s="8">
        <v>63478.520000000004</v>
      </c>
      <c r="B214" s="5" t="s">
        <v>345</v>
      </c>
      <c r="C214" s="6">
        <v>40.638682000000003</v>
      </c>
      <c r="D214" s="6">
        <v>-77.568605000000005</v>
      </c>
      <c r="E214" s="5">
        <v>36.238162807952243</v>
      </c>
      <c r="F214" s="5">
        <v>-93.11992684259171</v>
      </c>
      <c r="G214" s="5">
        <v>38.193055047503258</v>
      </c>
      <c r="H214" s="5">
        <v>-78.468336661466452</v>
      </c>
      <c r="I214" s="5">
        <v>39.3641991525501</v>
      </c>
      <c r="J214" s="5">
        <v>-118.93146197067428</v>
      </c>
      <c r="K214" s="5">
        <f t="shared" si="21"/>
        <v>1437.7150741703517</v>
      </c>
      <c r="L214" s="5">
        <f t="shared" si="22"/>
        <v>282.70665102720835</v>
      </c>
      <c r="M214" s="5">
        <f t="shared" si="23"/>
        <v>3493.3596052745224</v>
      </c>
      <c r="N214" s="5">
        <f t="shared" si="24"/>
        <v>282.70665102720835</v>
      </c>
      <c r="O214" s="5" t="str">
        <f t="shared" si="25"/>
        <v>WH_1</v>
      </c>
      <c r="P214" s="4">
        <f t="shared" si="26"/>
        <v>8.0318543607887797E-4</v>
      </c>
      <c r="Q214" s="4">
        <f t="shared" si="27"/>
        <v>0.38973244610421232</v>
      </c>
    </row>
    <row r="215" spans="1:17" x14ac:dyDescent="0.3">
      <c r="A215" s="8">
        <v>1297764.1200000006</v>
      </c>
      <c r="B215" s="5" t="s">
        <v>310</v>
      </c>
      <c r="C215" s="6">
        <v>38.460391999999999</v>
      </c>
      <c r="D215" s="6">
        <v>-75.220743999999996</v>
      </c>
      <c r="E215" s="5">
        <v>36.238162807952243</v>
      </c>
      <c r="F215" s="5">
        <v>-93.11992684259171</v>
      </c>
      <c r="G215" s="5">
        <v>38.193055047503258</v>
      </c>
      <c r="H215" s="5">
        <v>-78.468336661466452</v>
      </c>
      <c r="I215" s="5">
        <v>39.3641991525501</v>
      </c>
      <c r="J215" s="5">
        <v>-118.93146197067428</v>
      </c>
      <c r="K215" s="5">
        <f t="shared" si="21"/>
        <v>1598.7475203051122</v>
      </c>
      <c r="L215" s="5">
        <f t="shared" si="22"/>
        <v>284.83076656530238</v>
      </c>
      <c r="M215" s="5">
        <f t="shared" si="23"/>
        <v>3745.7726832661324</v>
      </c>
      <c r="N215" s="5">
        <f t="shared" si="24"/>
        <v>284.83076656530238</v>
      </c>
      <c r="O215" s="5" t="str">
        <f t="shared" si="25"/>
        <v>WH_1</v>
      </c>
      <c r="P215" s="4">
        <f t="shared" si="26"/>
        <v>1.6420440184328835E-2</v>
      </c>
      <c r="Q215" s="4">
        <f t="shared" si="27"/>
        <v>0.40615288628854113</v>
      </c>
    </row>
    <row r="216" spans="1:17" x14ac:dyDescent="0.3">
      <c r="A216" s="8">
        <v>7864.13</v>
      </c>
      <c r="B216" s="5" t="s">
        <v>134</v>
      </c>
      <c r="C216" s="6">
        <v>40.329535999999997</v>
      </c>
      <c r="D216" s="6">
        <v>-76.515243999999996</v>
      </c>
      <c r="E216" s="5">
        <v>36.238162807952243</v>
      </c>
      <c r="F216" s="5">
        <v>-93.11992684259171</v>
      </c>
      <c r="G216" s="5">
        <v>38.193055047503258</v>
      </c>
      <c r="H216" s="5">
        <v>-78.468336661466452</v>
      </c>
      <c r="I216" s="5">
        <v>39.3641991525501</v>
      </c>
      <c r="J216" s="5">
        <v>-118.93146197067428</v>
      </c>
      <c r="K216" s="5">
        <f t="shared" si="21"/>
        <v>1516.3141228636287</v>
      </c>
      <c r="L216" s="5">
        <f t="shared" si="22"/>
        <v>291.03467565096071</v>
      </c>
      <c r="M216" s="5">
        <f t="shared" si="23"/>
        <v>3587.6166520368865</v>
      </c>
      <c r="N216" s="5">
        <f t="shared" si="24"/>
        <v>291.03467565096071</v>
      </c>
      <c r="O216" s="5" t="str">
        <f t="shared" si="25"/>
        <v>WH_1</v>
      </c>
      <c r="P216" s="4">
        <f t="shared" si="26"/>
        <v>9.9503811422052473E-5</v>
      </c>
      <c r="Q216" s="4">
        <f t="shared" si="27"/>
        <v>0.40625239009996317</v>
      </c>
    </row>
    <row r="217" spans="1:17" x14ac:dyDescent="0.3">
      <c r="A217" s="8">
        <v>95001</v>
      </c>
      <c r="B217" s="5" t="s">
        <v>231</v>
      </c>
      <c r="C217" s="6">
        <v>40.233148</v>
      </c>
      <c r="D217" s="6">
        <v>-76.137168000000003</v>
      </c>
      <c r="E217" s="5">
        <v>36.238162807952243</v>
      </c>
      <c r="F217" s="5">
        <v>-93.11992684259171</v>
      </c>
      <c r="G217" s="5">
        <v>38.193055047503258</v>
      </c>
      <c r="H217" s="5">
        <v>-78.468336661466452</v>
      </c>
      <c r="I217" s="5">
        <v>39.3641991525501</v>
      </c>
      <c r="J217" s="5">
        <v>-118.93146197067428</v>
      </c>
      <c r="K217" s="5">
        <f t="shared" si="21"/>
        <v>1545.5446728620511</v>
      </c>
      <c r="L217" s="5">
        <f t="shared" si="22"/>
        <v>302.95417837198443</v>
      </c>
      <c r="M217" s="5">
        <f t="shared" si="23"/>
        <v>3621.247094678572</v>
      </c>
      <c r="N217" s="5">
        <f t="shared" si="24"/>
        <v>302.95417837198443</v>
      </c>
      <c r="O217" s="5" t="str">
        <f t="shared" si="25"/>
        <v>WH_1</v>
      </c>
      <c r="P217" s="4">
        <f t="shared" si="26"/>
        <v>1.2020352650460263E-3</v>
      </c>
      <c r="Q217" s="4">
        <f t="shared" si="27"/>
        <v>0.4074544253650092</v>
      </c>
    </row>
    <row r="218" spans="1:17" x14ac:dyDescent="0.3">
      <c r="A218" s="8">
        <v>371799.6</v>
      </c>
      <c r="B218" s="5" t="s">
        <v>325</v>
      </c>
      <c r="C218" s="6">
        <v>40.563122999999997</v>
      </c>
      <c r="D218" s="6">
        <v>-80.208393000000001</v>
      </c>
      <c r="E218" s="5">
        <v>36.238162807952243</v>
      </c>
      <c r="F218" s="5">
        <v>-93.11992684259171</v>
      </c>
      <c r="G218" s="5">
        <v>38.193055047503258</v>
      </c>
      <c r="H218" s="5">
        <v>-78.468336661466452</v>
      </c>
      <c r="I218" s="5">
        <v>39.3641991525501</v>
      </c>
      <c r="J218" s="5">
        <v>-118.93146197067428</v>
      </c>
      <c r="K218" s="5">
        <f t="shared" si="21"/>
        <v>1222.048001672387</v>
      </c>
      <c r="L218" s="5">
        <f t="shared" si="22"/>
        <v>303.00282315944986</v>
      </c>
      <c r="M218" s="5">
        <f t="shared" si="23"/>
        <v>3276.1628350844694</v>
      </c>
      <c r="N218" s="5">
        <f t="shared" si="24"/>
        <v>303.00282315944986</v>
      </c>
      <c r="O218" s="5" t="str">
        <f t="shared" si="25"/>
        <v>WH_1</v>
      </c>
      <c r="P218" s="4">
        <f t="shared" si="26"/>
        <v>4.7043318568226284E-3</v>
      </c>
      <c r="Q218" s="4">
        <f t="shared" si="27"/>
        <v>0.41215875722183182</v>
      </c>
    </row>
    <row r="219" spans="1:17" x14ac:dyDescent="0.3">
      <c r="A219" s="8">
        <v>62660.160000000003</v>
      </c>
      <c r="B219" s="5" t="s">
        <v>238</v>
      </c>
      <c r="C219" s="6">
        <v>36.145964999999997</v>
      </c>
      <c r="D219" s="6">
        <v>-81.160640000000001</v>
      </c>
      <c r="E219" s="5">
        <v>36.238162807952243</v>
      </c>
      <c r="F219" s="5">
        <v>-93.11992684259171</v>
      </c>
      <c r="G219" s="5">
        <v>38.193055047503258</v>
      </c>
      <c r="H219" s="5">
        <v>-78.468336661466452</v>
      </c>
      <c r="I219" s="5">
        <v>39.3641991525501</v>
      </c>
      <c r="J219" s="5">
        <v>-118.93146197067428</v>
      </c>
      <c r="K219" s="5">
        <f t="shared" si="21"/>
        <v>1072.5813921283941</v>
      </c>
      <c r="L219" s="5">
        <f t="shared" si="22"/>
        <v>329.69846882345189</v>
      </c>
      <c r="M219" s="5">
        <f t="shared" si="23"/>
        <v>3315.6222354026545</v>
      </c>
      <c r="N219" s="5">
        <f t="shared" si="24"/>
        <v>329.69846882345189</v>
      </c>
      <c r="O219" s="5" t="str">
        <f t="shared" si="25"/>
        <v>WH_1</v>
      </c>
      <c r="P219" s="4">
        <f t="shared" si="26"/>
        <v>7.9283083371150219E-4</v>
      </c>
      <c r="Q219" s="4">
        <f t="shared" si="27"/>
        <v>0.41295158805554333</v>
      </c>
    </row>
    <row r="220" spans="1:17" x14ac:dyDescent="0.3">
      <c r="A220" s="8">
        <v>263424.15999999997</v>
      </c>
      <c r="B220" s="5" t="s">
        <v>333</v>
      </c>
      <c r="C220" s="6">
        <v>35.670972999999996</v>
      </c>
      <c r="D220" s="6">
        <v>-80.474226000000002</v>
      </c>
      <c r="E220" s="5">
        <v>36.238162807952243</v>
      </c>
      <c r="F220" s="5">
        <v>-93.11992684259171</v>
      </c>
      <c r="G220" s="5">
        <v>38.193055047503258</v>
      </c>
      <c r="H220" s="5">
        <v>-78.468336661466452</v>
      </c>
      <c r="I220" s="5">
        <v>39.3641991525501</v>
      </c>
      <c r="J220" s="5">
        <v>-118.93146197067428</v>
      </c>
      <c r="K220" s="5">
        <f t="shared" si="21"/>
        <v>1139.1802086228145</v>
      </c>
      <c r="L220" s="5">
        <f t="shared" si="22"/>
        <v>332.29578385638075</v>
      </c>
      <c r="M220" s="5">
        <f t="shared" si="23"/>
        <v>3390.8480926293746</v>
      </c>
      <c r="N220" s="5">
        <f t="shared" si="24"/>
        <v>332.29578385638075</v>
      </c>
      <c r="O220" s="5" t="str">
        <f t="shared" si="25"/>
        <v>WH_1</v>
      </c>
      <c r="P220" s="4">
        <f t="shared" si="26"/>
        <v>3.3330715464587406E-3</v>
      </c>
      <c r="Q220" s="4">
        <f t="shared" si="27"/>
        <v>0.41628465960200206</v>
      </c>
    </row>
    <row r="221" spans="1:17" x14ac:dyDescent="0.3">
      <c r="A221" s="8">
        <v>27896.080000000002</v>
      </c>
      <c r="B221" s="5" t="s">
        <v>257</v>
      </c>
      <c r="C221" s="6">
        <v>35.551251000000001</v>
      </c>
      <c r="D221" s="6">
        <v>-80.406448999999995</v>
      </c>
      <c r="E221" s="5">
        <v>36.238162807952243</v>
      </c>
      <c r="F221" s="5">
        <v>-93.11992684259171</v>
      </c>
      <c r="G221" s="5">
        <v>38.193055047503258</v>
      </c>
      <c r="H221" s="5">
        <v>-78.468336661466452</v>
      </c>
      <c r="I221" s="5">
        <v>39.3641991525501</v>
      </c>
      <c r="J221" s="5">
        <v>-118.93146197067428</v>
      </c>
      <c r="K221" s="5">
        <f t="shared" si="21"/>
        <v>1146.9295154498616</v>
      </c>
      <c r="L221" s="5">
        <f t="shared" si="22"/>
        <v>340.58634431522017</v>
      </c>
      <c r="M221" s="5">
        <f t="shared" si="23"/>
        <v>3400.9278464389963</v>
      </c>
      <c r="N221" s="5">
        <f t="shared" si="24"/>
        <v>340.58634431522017</v>
      </c>
      <c r="O221" s="5" t="str">
        <f t="shared" si="25"/>
        <v>WH_1</v>
      </c>
      <c r="P221" s="4">
        <f t="shared" si="26"/>
        <v>3.529654626429738E-4</v>
      </c>
      <c r="Q221" s="4">
        <f t="shared" si="27"/>
        <v>0.41663762506464502</v>
      </c>
    </row>
    <row r="222" spans="1:17" x14ac:dyDescent="0.3">
      <c r="A222" s="8">
        <v>6604.69</v>
      </c>
      <c r="B222" s="5" t="s">
        <v>135</v>
      </c>
      <c r="C222" s="6">
        <v>35.141455000000001</v>
      </c>
      <c r="D222" s="6">
        <v>-79.007994999999994</v>
      </c>
      <c r="E222" s="5">
        <v>36.238162807952243</v>
      </c>
      <c r="F222" s="5">
        <v>-93.11992684259171</v>
      </c>
      <c r="G222" s="5">
        <v>38.193055047503258</v>
      </c>
      <c r="H222" s="5">
        <v>-78.468336661466452</v>
      </c>
      <c r="I222" s="5">
        <v>39.3641991525501</v>
      </c>
      <c r="J222" s="5">
        <v>-118.93146197067428</v>
      </c>
      <c r="K222" s="5">
        <f t="shared" si="21"/>
        <v>1279.1397488782916</v>
      </c>
      <c r="L222" s="5">
        <f t="shared" si="22"/>
        <v>342.71683806320004</v>
      </c>
      <c r="M222" s="5">
        <f t="shared" si="23"/>
        <v>3535.6952676453784</v>
      </c>
      <c r="N222" s="5">
        <f t="shared" si="24"/>
        <v>342.71683806320004</v>
      </c>
      <c r="O222" s="5" t="str">
        <f t="shared" si="25"/>
        <v>WH_1</v>
      </c>
      <c r="P222" s="4">
        <f t="shared" si="26"/>
        <v>8.3568281330689563E-5</v>
      </c>
      <c r="Q222" s="4">
        <f t="shared" si="27"/>
        <v>0.41672119334597574</v>
      </c>
    </row>
    <row r="223" spans="1:17" x14ac:dyDescent="0.3">
      <c r="A223" s="8">
        <v>474679.95600000012</v>
      </c>
      <c r="B223" s="5" t="s">
        <v>318</v>
      </c>
      <c r="C223" s="6">
        <v>39.952584000000002</v>
      </c>
      <c r="D223" s="6">
        <v>-75.165222</v>
      </c>
      <c r="E223" s="5">
        <v>36.238162807952243</v>
      </c>
      <c r="F223" s="5">
        <v>-93.11992684259171</v>
      </c>
      <c r="G223" s="5">
        <v>38.193055047503258</v>
      </c>
      <c r="H223" s="5">
        <v>-78.468336661466452</v>
      </c>
      <c r="I223" s="5">
        <v>39.3641991525501</v>
      </c>
      <c r="J223" s="5">
        <v>-118.93146197067428</v>
      </c>
      <c r="K223" s="5">
        <f t="shared" si="21"/>
        <v>1621.4338447481571</v>
      </c>
      <c r="L223" s="5">
        <f t="shared" si="22"/>
        <v>345.77157064143523</v>
      </c>
      <c r="M223" s="5">
        <f t="shared" si="23"/>
        <v>3708.8299635747112</v>
      </c>
      <c r="N223" s="5">
        <f t="shared" si="24"/>
        <v>345.77157064143523</v>
      </c>
      <c r="O223" s="5" t="str">
        <f t="shared" si="25"/>
        <v>WH_1</v>
      </c>
      <c r="P223" s="4">
        <f t="shared" si="26"/>
        <v>6.0060635858832671E-3</v>
      </c>
      <c r="Q223" s="4">
        <f t="shared" si="27"/>
        <v>0.42272725693185903</v>
      </c>
    </row>
    <row r="224" spans="1:17" x14ac:dyDescent="0.3">
      <c r="A224" s="8">
        <v>117537.04000000001</v>
      </c>
      <c r="B224" s="5" t="s">
        <v>318</v>
      </c>
      <c r="C224" s="6">
        <v>39.952584000000002</v>
      </c>
      <c r="D224" s="6">
        <v>-75.165222</v>
      </c>
      <c r="E224" s="5">
        <v>36.238162807952243</v>
      </c>
      <c r="F224" s="5">
        <v>-93.11992684259171</v>
      </c>
      <c r="G224" s="5">
        <v>38.193055047503258</v>
      </c>
      <c r="H224" s="5">
        <v>-78.468336661466452</v>
      </c>
      <c r="I224" s="5">
        <v>39.3641991525501</v>
      </c>
      <c r="J224" s="5">
        <v>-118.93146197067428</v>
      </c>
      <c r="K224" s="5">
        <f t="shared" si="21"/>
        <v>1621.4338447481571</v>
      </c>
      <c r="L224" s="5">
        <f t="shared" si="22"/>
        <v>345.77157064143523</v>
      </c>
      <c r="M224" s="5">
        <f t="shared" si="23"/>
        <v>3708.8299635747112</v>
      </c>
      <c r="N224" s="5">
        <f t="shared" si="24"/>
        <v>345.77157064143523</v>
      </c>
      <c r="O224" s="5" t="str">
        <f t="shared" si="25"/>
        <v>WH_1</v>
      </c>
      <c r="P224" s="4">
        <f t="shared" si="26"/>
        <v>1.487180840508262E-3</v>
      </c>
      <c r="Q224" s="4">
        <f t="shared" si="27"/>
        <v>0.42421443777236728</v>
      </c>
    </row>
    <row r="225" spans="1:17" x14ac:dyDescent="0.3">
      <c r="A225" s="8">
        <v>14423.68</v>
      </c>
      <c r="B225" s="5" t="s">
        <v>357</v>
      </c>
      <c r="C225" s="6">
        <v>38.419249999999998</v>
      </c>
      <c r="D225" s="6">
        <v>-82.445154000000002</v>
      </c>
      <c r="E225" s="5">
        <v>36.238162807952243</v>
      </c>
      <c r="F225" s="5">
        <v>-93.11992684259171</v>
      </c>
      <c r="G225" s="5">
        <v>38.193055047503258</v>
      </c>
      <c r="H225" s="5">
        <v>-78.468336661466452</v>
      </c>
      <c r="I225" s="5">
        <v>39.3641991525501</v>
      </c>
      <c r="J225" s="5">
        <v>-118.93146197067428</v>
      </c>
      <c r="K225" s="5">
        <f t="shared" si="21"/>
        <v>973.87278655444152</v>
      </c>
      <c r="L225" s="5">
        <f t="shared" si="22"/>
        <v>347.8830411546603</v>
      </c>
      <c r="M225" s="5">
        <f t="shared" si="23"/>
        <v>3137.9093466766776</v>
      </c>
      <c r="N225" s="5">
        <f t="shared" si="24"/>
        <v>347.8830411546603</v>
      </c>
      <c r="O225" s="5" t="str">
        <f t="shared" si="25"/>
        <v>WH_1</v>
      </c>
      <c r="P225" s="4">
        <f t="shared" si="26"/>
        <v>1.8250094221891421E-4</v>
      </c>
      <c r="Q225" s="4">
        <f t="shared" si="27"/>
        <v>0.42439693871458617</v>
      </c>
    </row>
    <row r="226" spans="1:17" x14ac:dyDescent="0.3">
      <c r="A226" s="8">
        <v>108823.67999999999</v>
      </c>
      <c r="B226" s="5" t="s">
        <v>226</v>
      </c>
      <c r="C226" s="6">
        <v>36.709833000000003</v>
      </c>
      <c r="D226" s="6">
        <v>-81.977348000000006</v>
      </c>
      <c r="E226" s="5">
        <v>36.238162807952243</v>
      </c>
      <c r="F226" s="5">
        <v>-93.11992684259171</v>
      </c>
      <c r="G226" s="5">
        <v>38.193055047503258</v>
      </c>
      <c r="H226" s="5">
        <v>-78.468336661466452</v>
      </c>
      <c r="I226" s="5">
        <v>39.3641991525501</v>
      </c>
      <c r="J226" s="5">
        <v>-118.93146197067428</v>
      </c>
      <c r="K226" s="5">
        <f t="shared" si="21"/>
        <v>997.1279040008211</v>
      </c>
      <c r="L226" s="5">
        <f t="shared" si="22"/>
        <v>350.88900641023611</v>
      </c>
      <c r="M226" s="5">
        <f t="shared" si="23"/>
        <v>3227.2693996011717</v>
      </c>
      <c r="N226" s="5">
        <f t="shared" si="24"/>
        <v>350.88900641023611</v>
      </c>
      <c r="O226" s="5" t="str">
        <f t="shared" si="25"/>
        <v>WH_1</v>
      </c>
      <c r="P226" s="4">
        <f t="shared" si="26"/>
        <v>1.3769318326342242E-3</v>
      </c>
      <c r="Q226" s="4">
        <f t="shared" si="27"/>
        <v>0.42577387054722038</v>
      </c>
    </row>
    <row r="227" spans="1:17" x14ac:dyDescent="0.3">
      <c r="A227" s="8">
        <v>18426</v>
      </c>
      <c r="B227" s="5" t="s">
        <v>271</v>
      </c>
      <c r="C227" s="6">
        <v>34.806553000000001</v>
      </c>
      <c r="D227" s="6">
        <v>-78.971141000000003</v>
      </c>
      <c r="E227" s="5">
        <v>36.238162807952243</v>
      </c>
      <c r="F227" s="5">
        <v>-93.11992684259171</v>
      </c>
      <c r="G227" s="5">
        <v>38.193055047503258</v>
      </c>
      <c r="H227" s="5">
        <v>-78.468336661466452</v>
      </c>
      <c r="I227" s="5">
        <v>39.3641991525501</v>
      </c>
      <c r="J227" s="5">
        <v>-118.93146197067428</v>
      </c>
      <c r="K227" s="5">
        <f t="shared" si="21"/>
        <v>1289.148285446621</v>
      </c>
      <c r="L227" s="5">
        <f t="shared" si="22"/>
        <v>379.23200522586382</v>
      </c>
      <c r="M227" s="5">
        <f t="shared" si="23"/>
        <v>3551.5437540203629</v>
      </c>
      <c r="N227" s="5">
        <f t="shared" si="24"/>
        <v>379.23200522586382</v>
      </c>
      <c r="O227" s="5" t="str">
        <f t="shared" si="25"/>
        <v>WH_1</v>
      </c>
      <c r="P227" s="4">
        <f t="shared" si="26"/>
        <v>2.3314177528381891E-4</v>
      </c>
      <c r="Q227" s="4">
        <f t="shared" si="27"/>
        <v>0.42600701232250421</v>
      </c>
    </row>
    <row r="228" spans="1:17" x14ac:dyDescent="0.3">
      <c r="A228" s="8">
        <v>95878.080000000002</v>
      </c>
      <c r="B228" s="5" t="s">
        <v>230</v>
      </c>
      <c r="C228" s="6">
        <v>40.625931999999999</v>
      </c>
      <c r="D228" s="6">
        <v>-75.370457999999999</v>
      </c>
      <c r="E228" s="5">
        <v>36.238162807952243</v>
      </c>
      <c r="F228" s="5">
        <v>-93.11992684259171</v>
      </c>
      <c r="G228" s="5">
        <v>38.193055047503258</v>
      </c>
      <c r="H228" s="5">
        <v>-78.468336661466452</v>
      </c>
      <c r="I228" s="5">
        <v>39.3641991525501</v>
      </c>
      <c r="J228" s="5">
        <v>-118.93146197067428</v>
      </c>
      <c r="K228" s="5">
        <f t="shared" si="21"/>
        <v>1617.8748343007678</v>
      </c>
      <c r="L228" s="5">
        <f t="shared" si="22"/>
        <v>379.44353182169465</v>
      </c>
      <c r="M228" s="5">
        <f t="shared" si="23"/>
        <v>3675.1623677586281</v>
      </c>
      <c r="N228" s="5">
        <f t="shared" si="24"/>
        <v>379.44353182169465</v>
      </c>
      <c r="O228" s="5" t="str">
        <f t="shared" si="25"/>
        <v>WH_1</v>
      </c>
      <c r="P228" s="4">
        <f t="shared" si="26"/>
        <v>1.2131328439164231E-3</v>
      </c>
      <c r="Q228" s="4">
        <f t="shared" si="27"/>
        <v>0.42722014516642065</v>
      </c>
    </row>
    <row r="229" spans="1:17" x14ac:dyDescent="0.3">
      <c r="A229" s="8">
        <v>5094.0999999999995</v>
      </c>
      <c r="B229" s="5" t="s">
        <v>143</v>
      </c>
      <c r="C229" s="6">
        <v>40.798946999999998</v>
      </c>
      <c r="D229" s="6">
        <v>-81.378446999999994</v>
      </c>
      <c r="E229" s="5">
        <v>36.238162807952243</v>
      </c>
      <c r="F229" s="5">
        <v>-93.11992684259171</v>
      </c>
      <c r="G229" s="5">
        <v>38.193055047503258</v>
      </c>
      <c r="H229" s="5">
        <v>-78.468336661466452</v>
      </c>
      <c r="I229" s="5">
        <v>39.3641991525501</v>
      </c>
      <c r="J229" s="5">
        <v>-118.93146197067428</v>
      </c>
      <c r="K229" s="5">
        <f t="shared" si="21"/>
        <v>1139.1395133761887</v>
      </c>
      <c r="L229" s="5">
        <f t="shared" si="22"/>
        <v>382.46020339656803</v>
      </c>
      <c r="M229" s="5">
        <f t="shared" si="23"/>
        <v>3174.4380362777297</v>
      </c>
      <c r="N229" s="5">
        <f t="shared" si="24"/>
        <v>382.46020339656803</v>
      </c>
      <c r="O229" s="5" t="str">
        <f t="shared" si="25"/>
        <v>WH_1</v>
      </c>
      <c r="P229" s="4">
        <f t="shared" si="26"/>
        <v>6.4454983038820244E-5</v>
      </c>
      <c r="Q229" s="4">
        <f t="shared" si="27"/>
        <v>0.42728460014945946</v>
      </c>
    </row>
    <row r="230" spans="1:17" x14ac:dyDescent="0.3">
      <c r="A230" s="8">
        <v>58071.040000000001</v>
      </c>
      <c r="B230" s="5" t="s">
        <v>143</v>
      </c>
      <c r="C230" s="6">
        <v>40.798946999999998</v>
      </c>
      <c r="D230" s="6">
        <v>-81.378446999999994</v>
      </c>
      <c r="E230" s="5">
        <v>36.238162807952243</v>
      </c>
      <c r="F230" s="5">
        <v>-93.11992684259171</v>
      </c>
      <c r="G230" s="5">
        <v>38.193055047503258</v>
      </c>
      <c r="H230" s="5">
        <v>-78.468336661466452</v>
      </c>
      <c r="I230" s="5">
        <v>39.3641991525501</v>
      </c>
      <c r="J230" s="5">
        <v>-118.93146197067428</v>
      </c>
      <c r="K230" s="5">
        <f t="shared" si="21"/>
        <v>1139.1395133761887</v>
      </c>
      <c r="L230" s="5">
        <f t="shared" si="22"/>
        <v>382.46020339656803</v>
      </c>
      <c r="M230" s="5">
        <f t="shared" si="23"/>
        <v>3174.4380362777297</v>
      </c>
      <c r="N230" s="5">
        <f t="shared" si="24"/>
        <v>382.46020339656803</v>
      </c>
      <c r="O230" s="5" t="str">
        <f t="shared" si="25"/>
        <v>WH_1</v>
      </c>
      <c r="P230" s="4">
        <f t="shared" si="26"/>
        <v>7.3476529676422774E-4</v>
      </c>
      <c r="Q230" s="4">
        <f t="shared" si="27"/>
        <v>0.42801936544622371</v>
      </c>
    </row>
    <row r="231" spans="1:17" x14ac:dyDescent="0.3">
      <c r="A231" s="8">
        <v>24366</v>
      </c>
      <c r="B231" s="5" t="s">
        <v>261</v>
      </c>
      <c r="C231" s="6">
        <v>35.227086999999997</v>
      </c>
      <c r="D231" s="6">
        <v>-80.843126999999996</v>
      </c>
      <c r="E231" s="5">
        <v>36.238162807952243</v>
      </c>
      <c r="F231" s="5">
        <v>-93.11992684259171</v>
      </c>
      <c r="G231" s="5">
        <v>38.193055047503258</v>
      </c>
      <c r="H231" s="5">
        <v>-78.468336661466452</v>
      </c>
      <c r="I231" s="5">
        <v>39.3641991525501</v>
      </c>
      <c r="J231" s="5">
        <v>-118.93146197067428</v>
      </c>
      <c r="K231" s="5">
        <f t="shared" si="21"/>
        <v>1113.0660717511632</v>
      </c>
      <c r="L231" s="5">
        <f t="shared" si="22"/>
        <v>391.85849420733058</v>
      </c>
      <c r="M231" s="5">
        <f t="shared" si="23"/>
        <v>3375.296892261958</v>
      </c>
      <c r="N231" s="5">
        <f t="shared" si="24"/>
        <v>391.85849420733058</v>
      </c>
      <c r="O231" s="5" t="str">
        <f t="shared" si="25"/>
        <v>WH_1</v>
      </c>
      <c r="P231" s="4">
        <f t="shared" si="26"/>
        <v>3.0829982071885008E-4</v>
      </c>
      <c r="Q231" s="4">
        <f t="shared" si="27"/>
        <v>0.42832766526694255</v>
      </c>
    </row>
    <row r="232" spans="1:17" x14ac:dyDescent="0.3">
      <c r="A232" s="8">
        <v>402555.76000000007</v>
      </c>
      <c r="B232" s="5" t="s">
        <v>323</v>
      </c>
      <c r="C232" s="6">
        <v>35.116813</v>
      </c>
      <c r="D232" s="6">
        <v>-80.723680000000002</v>
      </c>
      <c r="E232" s="5">
        <v>36.238162807952243</v>
      </c>
      <c r="F232" s="5">
        <v>-93.11992684259171</v>
      </c>
      <c r="G232" s="5">
        <v>38.193055047503258</v>
      </c>
      <c r="H232" s="5">
        <v>-78.468336661466452</v>
      </c>
      <c r="I232" s="5">
        <v>39.3641991525501</v>
      </c>
      <c r="J232" s="5">
        <v>-118.93146197067428</v>
      </c>
      <c r="K232" s="5">
        <f t="shared" si="21"/>
        <v>1125.8267142646605</v>
      </c>
      <c r="L232" s="5">
        <f t="shared" si="22"/>
        <v>396.80715842581372</v>
      </c>
      <c r="M232" s="5">
        <f t="shared" si="23"/>
        <v>3389.6110389738737</v>
      </c>
      <c r="N232" s="5">
        <f t="shared" si="24"/>
        <v>396.80715842581372</v>
      </c>
      <c r="O232" s="5" t="str">
        <f t="shared" si="25"/>
        <v>WH_1</v>
      </c>
      <c r="P232" s="4">
        <f t="shared" si="26"/>
        <v>5.093485538756483E-3</v>
      </c>
      <c r="Q232" s="4">
        <f t="shared" si="27"/>
        <v>0.43342115080569904</v>
      </c>
    </row>
    <row r="233" spans="1:17" x14ac:dyDescent="0.3">
      <c r="A233" s="8">
        <v>133399.38</v>
      </c>
      <c r="B233" s="5" t="s">
        <v>220</v>
      </c>
      <c r="C233" s="6">
        <v>34.618220000000001</v>
      </c>
      <c r="D233" s="6">
        <v>-79.008641999999995</v>
      </c>
      <c r="E233" s="5">
        <v>36.238162807952243</v>
      </c>
      <c r="F233" s="5">
        <v>-93.11992684259171</v>
      </c>
      <c r="G233" s="5">
        <v>38.193055047503258</v>
      </c>
      <c r="H233" s="5">
        <v>-78.468336661466452</v>
      </c>
      <c r="I233" s="5">
        <v>39.3641991525501</v>
      </c>
      <c r="J233" s="5">
        <v>-118.93146197067428</v>
      </c>
      <c r="K233" s="5">
        <f t="shared" si="21"/>
        <v>1290.0122837827837</v>
      </c>
      <c r="L233" s="5">
        <f t="shared" si="22"/>
        <v>400.43086187467617</v>
      </c>
      <c r="M233" s="5">
        <f t="shared" si="23"/>
        <v>3555.6019316913907</v>
      </c>
      <c r="N233" s="5">
        <f t="shared" si="24"/>
        <v>400.43086187467617</v>
      </c>
      <c r="O233" s="5" t="str">
        <f t="shared" si="25"/>
        <v>WH_1</v>
      </c>
      <c r="P233" s="4">
        <f t="shared" si="26"/>
        <v>1.687884960108584E-3</v>
      </c>
      <c r="Q233" s="4">
        <f t="shared" si="27"/>
        <v>0.43510903576580762</v>
      </c>
    </row>
    <row r="234" spans="1:17" x14ac:dyDescent="0.3">
      <c r="A234" s="8">
        <v>93291</v>
      </c>
      <c r="B234" s="5" t="s">
        <v>220</v>
      </c>
      <c r="C234" s="6">
        <v>34.618220000000001</v>
      </c>
      <c r="D234" s="6">
        <v>-79.008641999999995</v>
      </c>
      <c r="E234" s="5">
        <v>36.238162807952243</v>
      </c>
      <c r="F234" s="5">
        <v>-93.11992684259171</v>
      </c>
      <c r="G234" s="5">
        <v>38.193055047503258</v>
      </c>
      <c r="H234" s="5">
        <v>-78.468336661466452</v>
      </c>
      <c r="I234" s="5">
        <v>39.3641991525501</v>
      </c>
      <c r="J234" s="5">
        <v>-118.93146197067428</v>
      </c>
      <c r="K234" s="5">
        <f t="shared" si="21"/>
        <v>1290.0122837827837</v>
      </c>
      <c r="L234" s="5">
        <f t="shared" si="22"/>
        <v>400.43086187467617</v>
      </c>
      <c r="M234" s="5">
        <f t="shared" si="23"/>
        <v>3555.6019316913907</v>
      </c>
      <c r="N234" s="5">
        <f t="shared" si="24"/>
        <v>400.43086187467617</v>
      </c>
      <c r="O234" s="5" t="str">
        <f t="shared" si="25"/>
        <v>WH_1</v>
      </c>
      <c r="P234" s="4">
        <f t="shared" si="26"/>
        <v>1.1803988580268508E-3</v>
      </c>
      <c r="Q234" s="4">
        <f t="shared" si="27"/>
        <v>0.43628943462383446</v>
      </c>
    </row>
    <row r="235" spans="1:17" x14ac:dyDescent="0.3">
      <c r="A235" s="8">
        <v>4947</v>
      </c>
      <c r="B235" s="5" t="s">
        <v>361</v>
      </c>
      <c r="C235" s="6">
        <v>34.985427999999999</v>
      </c>
      <c r="D235" s="6">
        <v>-80.549510999999995</v>
      </c>
      <c r="E235" s="5">
        <v>36.238162807952243</v>
      </c>
      <c r="F235" s="5">
        <v>-93.11992684259171</v>
      </c>
      <c r="G235" s="5">
        <v>38.193055047503258</v>
      </c>
      <c r="H235" s="5">
        <v>-78.468336661466452</v>
      </c>
      <c r="I235" s="5">
        <v>39.3641991525501</v>
      </c>
      <c r="J235" s="5">
        <v>-118.93146197067428</v>
      </c>
      <c r="K235" s="5">
        <f t="shared" si="21"/>
        <v>1144.0364173196233</v>
      </c>
      <c r="L235" s="5">
        <f t="shared" si="22"/>
        <v>402.13793124315123</v>
      </c>
      <c r="M235" s="5">
        <f t="shared" si="23"/>
        <v>3409.449605552184</v>
      </c>
      <c r="N235" s="5">
        <f t="shared" si="24"/>
        <v>402.13793124315123</v>
      </c>
      <c r="O235" s="5" t="str">
        <f t="shared" si="25"/>
        <v>WH_1</v>
      </c>
      <c r="P235" s="4">
        <f t="shared" si="26"/>
        <v>6.2593745920387078E-5</v>
      </c>
      <c r="Q235" s="4">
        <f t="shared" si="27"/>
        <v>0.43635202836975484</v>
      </c>
    </row>
    <row r="236" spans="1:17" x14ac:dyDescent="0.3">
      <c r="A236" s="8">
        <v>43898.080000000002</v>
      </c>
      <c r="B236" s="5" t="s">
        <v>96</v>
      </c>
      <c r="C236" s="6">
        <v>34.625053999999999</v>
      </c>
      <c r="D236" s="6">
        <v>-77.401340000000005</v>
      </c>
      <c r="E236" s="5">
        <v>36.238162807952243</v>
      </c>
      <c r="F236" s="5">
        <v>-93.11992684259171</v>
      </c>
      <c r="G236" s="5">
        <v>38.193055047503258</v>
      </c>
      <c r="H236" s="5">
        <v>-78.468336661466452</v>
      </c>
      <c r="I236" s="5">
        <v>39.3641991525501</v>
      </c>
      <c r="J236" s="5">
        <v>-118.93146197067428</v>
      </c>
      <c r="K236" s="5">
        <f t="shared" si="21"/>
        <v>1433.7803067947741</v>
      </c>
      <c r="L236" s="5">
        <f t="shared" si="22"/>
        <v>408.06224276028229</v>
      </c>
      <c r="M236" s="5">
        <f t="shared" si="23"/>
        <v>3693.0550247459441</v>
      </c>
      <c r="N236" s="5">
        <f t="shared" si="24"/>
        <v>408.06224276028229</v>
      </c>
      <c r="O236" s="5" t="str">
        <f t="shared" si="25"/>
        <v>WH_1</v>
      </c>
      <c r="P236" s="4">
        <f t="shared" si="26"/>
        <v>5.5543668201189116E-4</v>
      </c>
      <c r="Q236" s="4">
        <f t="shared" si="27"/>
        <v>0.43690746505176675</v>
      </c>
    </row>
    <row r="237" spans="1:17" x14ac:dyDescent="0.3">
      <c r="A237" s="8">
        <v>18882.93</v>
      </c>
      <c r="B237" s="5" t="s">
        <v>96</v>
      </c>
      <c r="C237" s="6">
        <v>34.625053999999999</v>
      </c>
      <c r="D237" s="6">
        <v>-77.401340000000005</v>
      </c>
      <c r="E237" s="5">
        <v>36.238162807952243</v>
      </c>
      <c r="F237" s="5">
        <v>-93.11992684259171</v>
      </c>
      <c r="G237" s="5">
        <v>38.193055047503258</v>
      </c>
      <c r="H237" s="5">
        <v>-78.468336661466452</v>
      </c>
      <c r="I237" s="5">
        <v>39.3641991525501</v>
      </c>
      <c r="J237" s="5">
        <v>-118.93146197067428</v>
      </c>
      <c r="K237" s="5">
        <f t="shared" si="21"/>
        <v>1433.7803067947741</v>
      </c>
      <c r="L237" s="5">
        <f t="shared" si="22"/>
        <v>408.06224276028229</v>
      </c>
      <c r="M237" s="5">
        <f t="shared" si="23"/>
        <v>3693.0550247459441</v>
      </c>
      <c r="N237" s="5">
        <f t="shared" si="24"/>
        <v>408.06224276028229</v>
      </c>
      <c r="O237" s="5" t="str">
        <f t="shared" si="25"/>
        <v>WH_1</v>
      </c>
      <c r="P237" s="4">
        <f t="shared" si="26"/>
        <v>2.3892325099099547E-4</v>
      </c>
      <c r="Q237" s="4">
        <f t="shared" si="27"/>
        <v>0.43714638830275776</v>
      </c>
    </row>
    <row r="238" spans="1:17" x14ac:dyDescent="0.3">
      <c r="A238" s="8">
        <v>393.1</v>
      </c>
      <c r="B238" s="5" t="s">
        <v>167</v>
      </c>
      <c r="C238" s="6">
        <v>40.378996000000001</v>
      </c>
      <c r="D238" s="6">
        <v>-74.546543999999997</v>
      </c>
      <c r="E238" s="5">
        <v>36.238162807952243</v>
      </c>
      <c r="F238" s="5">
        <v>-93.11992684259171</v>
      </c>
      <c r="G238" s="5">
        <v>38.193055047503258</v>
      </c>
      <c r="H238" s="5">
        <v>-78.468336661466452</v>
      </c>
      <c r="I238" s="5">
        <v>39.3641991525501</v>
      </c>
      <c r="J238" s="5">
        <v>-118.93146197067428</v>
      </c>
      <c r="K238" s="5">
        <f t="shared" si="21"/>
        <v>1681.1048358644787</v>
      </c>
      <c r="L238" s="5">
        <f t="shared" si="22"/>
        <v>415.86686344926915</v>
      </c>
      <c r="M238" s="5">
        <f t="shared" si="23"/>
        <v>3749.154417829207</v>
      </c>
      <c r="N238" s="5">
        <f t="shared" si="24"/>
        <v>415.86686344926915</v>
      </c>
      <c r="O238" s="5" t="str">
        <f t="shared" si="25"/>
        <v>WH_1</v>
      </c>
      <c r="P238" s="4">
        <f t="shared" si="26"/>
        <v>4.9738430404900263E-6</v>
      </c>
      <c r="Q238" s="4">
        <f t="shared" si="27"/>
        <v>0.43715136214579825</v>
      </c>
    </row>
    <row r="239" spans="1:17" x14ac:dyDescent="0.3">
      <c r="A239" s="8">
        <v>156122.82</v>
      </c>
      <c r="B239" s="5" t="s">
        <v>167</v>
      </c>
      <c r="C239" s="6">
        <v>40.378996000000001</v>
      </c>
      <c r="D239" s="6">
        <v>-74.546543999999997</v>
      </c>
      <c r="E239" s="5">
        <v>36.238162807952243</v>
      </c>
      <c r="F239" s="5">
        <v>-93.11992684259171</v>
      </c>
      <c r="G239" s="5">
        <v>38.193055047503258</v>
      </c>
      <c r="H239" s="5">
        <v>-78.468336661466452</v>
      </c>
      <c r="I239" s="5">
        <v>39.3641991525501</v>
      </c>
      <c r="J239" s="5">
        <v>-118.93146197067428</v>
      </c>
      <c r="K239" s="5">
        <f t="shared" si="21"/>
        <v>1681.1048358644787</v>
      </c>
      <c r="L239" s="5">
        <f t="shared" si="22"/>
        <v>415.86686344926915</v>
      </c>
      <c r="M239" s="5">
        <f t="shared" si="23"/>
        <v>3749.154417829207</v>
      </c>
      <c r="N239" s="5">
        <f t="shared" si="24"/>
        <v>415.86686344926915</v>
      </c>
      <c r="O239" s="5" t="str">
        <f t="shared" si="25"/>
        <v>WH_1</v>
      </c>
      <c r="P239" s="4">
        <f t="shared" si="26"/>
        <v>1.9754016833342077E-3</v>
      </c>
      <c r="Q239" s="4">
        <f t="shared" si="27"/>
        <v>0.43912676382913246</v>
      </c>
    </row>
    <row r="240" spans="1:17" x14ac:dyDescent="0.3">
      <c r="A240" s="8">
        <v>706820.39999999991</v>
      </c>
      <c r="B240" s="5" t="s">
        <v>167</v>
      </c>
      <c r="C240" s="6">
        <v>40.378996000000001</v>
      </c>
      <c r="D240" s="6">
        <v>-74.546543999999997</v>
      </c>
      <c r="E240" s="5">
        <v>36.238162807952243</v>
      </c>
      <c r="F240" s="5">
        <v>-93.11992684259171</v>
      </c>
      <c r="G240" s="5">
        <v>38.193055047503258</v>
      </c>
      <c r="H240" s="5">
        <v>-78.468336661466452</v>
      </c>
      <c r="I240" s="5">
        <v>39.3641991525501</v>
      </c>
      <c r="J240" s="5">
        <v>-118.93146197067428</v>
      </c>
      <c r="K240" s="5">
        <f t="shared" si="21"/>
        <v>1681.1048358644787</v>
      </c>
      <c r="L240" s="5">
        <f t="shared" si="22"/>
        <v>415.86686344926915</v>
      </c>
      <c r="M240" s="5">
        <f t="shared" si="23"/>
        <v>3749.154417829207</v>
      </c>
      <c r="N240" s="5">
        <f t="shared" si="24"/>
        <v>415.86686344926915</v>
      </c>
      <c r="O240" s="5" t="str">
        <f t="shared" si="25"/>
        <v>WH_1</v>
      </c>
      <c r="P240" s="4">
        <f t="shared" si="26"/>
        <v>8.9433063531324745E-3</v>
      </c>
      <c r="Q240" s="4">
        <f t="shared" si="27"/>
        <v>0.44807007018226491</v>
      </c>
    </row>
    <row r="241" spans="1:17" x14ac:dyDescent="0.3">
      <c r="A241" s="8">
        <v>331727.82000000007</v>
      </c>
      <c r="B241" s="5" t="s">
        <v>200</v>
      </c>
      <c r="C241" s="6">
        <v>40.352607999999996</v>
      </c>
      <c r="D241" s="6">
        <v>-74.440151</v>
      </c>
      <c r="E241" s="5">
        <v>36.238162807952243</v>
      </c>
      <c r="F241" s="5">
        <v>-93.11992684259171</v>
      </c>
      <c r="G241" s="5">
        <v>38.193055047503258</v>
      </c>
      <c r="H241" s="5">
        <v>-78.468336661466452</v>
      </c>
      <c r="I241" s="5">
        <v>39.3641991525501</v>
      </c>
      <c r="J241" s="5">
        <v>-118.93146197067428</v>
      </c>
      <c r="K241" s="5">
        <f t="shared" si="21"/>
        <v>1689.4857379768787</v>
      </c>
      <c r="L241" s="5">
        <f t="shared" si="22"/>
        <v>421.7043344259414</v>
      </c>
      <c r="M241" s="5">
        <f t="shared" si="23"/>
        <v>3758.598385105844</v>
      </c>
      <c r="N241" s="5">
        <f t="shared" si="24"/>
        <v>421.7043344259414</v>
      </c>
      <c r="O241" s="5" t="str">
        <f t="shared" si="25"/>
        <v>WH_1</v>
      </c>
      <c r="P241" s="4">
        <f t="shared" si="26"/>
        <v>4.1973088497683246E-3</v>
      </c>
      <c r="Q241" s="4">
        <f t="shared" si="27"/>
        <v>0.45226737903203323</v>
      </c>
    </row>
    <row r="242" spans="1:17" x14ac:dyDescent="0.3">
      <c r="A242" s="8">
        <v>3511959.6900000023</v>
      </c>
      <c r="B242" s="5" t="s">
        <v>191</v>
      </c>
      <c r="C242" s="6">
        <v>40.574269999999999</v>
      </c>
      <c r="D242" s="6">
        <v>-74.609880000000004</v>
      </c>
      <c r="E242" s="5">
        <v>36.238162807952243</v>
      </c>
      <c r="F242" s="5">
        <v>-93.11992684259171</v>
      </c>
      <c r="G242" s="5">
        <v>38.193055047503258</v>
      </c>
      <c r="H242" s="5">
        <v>-78.468336661466452</v>
      </c>
      <c r="I242" s="5">
        <v>39.3641991525501</v>
      </c>
      <c r="J242" s="5">
        <v>-118.93146197067428</v>
      </c>
      <c r="K242" s="5">
        <f t="shared" si="21"/>
        <v>1679.7265334932015</v>
      </c>
      <c r="L242" s="5">
        <f t="shared" si="22"/>
        <v>424.27537678090124</v>
      </c>
      <c r="M242" s="5">
        <f t="shared" si="23"/>
        <v>3739.0916923189607</v>
      </c>
      <c r="N242" s="5">
        <f t="shared" si="24"/>
        <v>424.27537678090124</v>
      </c>
      <c r="O242" s="5" t="str">
        <f t="shared" si="25"/>
        <v>WH_1</v>
      </c>
      <c r="P242" s="4">
        <f t="shared" si="26"/>
        <v>4.4436368004548511E-2</v>
      </c>
      <c r="Q242" s="4">
        <f t="shared" si="27"/>
        <v>0.49670374703658177</v>
      </c>
    </row>
    <row r="243" spans="1:17" x14ac:dyDescent="0.3">
      <c r="A243" s="8">
        <v>2304</v>
      </c>
      <c r="B243" s="5" t="s">
        <v>302</v>
      </c>
      <c r="C243" s="6">
        <v>41.470609000000003</v>
      </c>
      <c r="D243" s="6">
        <v>-81.145099999999999</v>
      </c>
      <c r="E243" s="5">
        <v>36.238162807952243</v>
      </c>
      <c r="F243" s="5">
        <v>-93.11992684259171</v>
      </c>
      <c r="G243" s="5">
        <v>38.193055047503258</v>
      </c>
      <c r="H243" s="5">
        <v>-78.468336661466452</v>
      </c>
      <c r="I243" s="5">
        <v>39.3641991525501</v>
      </c>
      <c r="J243" s="5">
        <v>-118.93146197067428</v>
      </c>
      <c r="K243" s="5">
        <f t="shared" si="21"/>
        <v>1187.4282020536828</v>
      </c>
      <c r="L243" s="5">
        <f t="shared" si="22"/>
        <v>430.13607295535468</v>
      </c>
      <c r="M243" s="5">
        <f t="shared" si="23"/>
        <v>3182.0099518558104</v>
      </c>
      <c r="N243" s="5">
        <f t="shared" si="24"/>
        <v>430.13607295535468</v>
      </c>
      <c r="O243" s="5" t="str">
        <f t="shared" si="25"/>
        <v>WH_1</v>
      </c>
      <c r="P243" s="4">
        <f t="shared" si="26"/>
        <v>2.9152211562678758E-5</v>
      </c>
      <c r="Q243" s="4">
        <f t="shared" si="27"/>
        <v>0.49673289924814445</v>
      </c>
    </row>
    <row r="244" spans="1:17" x14ac:dyDescent="0.3">
      <c r="A244" s="8">
        <v>76234.61</v>
      </c>
      <c r="B244" s="5" t="s">
        <v>234</v>
      </c>
      <c r="C244" s="6">
        <v>40.518715</v>
      </c>
      <c r="D244" s="6">
        <v>-74.412094999999994</v>
      </c>
      <c r="E244" s="5">
        <v>36.238162807952243</v>
      </c>
      <c r="F244" s="5">
        <v>-93.11992684259171</v>
      </c>
      <c r="G244" s="5">
        <v>38.193055047503258</v>
      </c>
      <c r="H244" s="5">
        <v>-78.468336661466452</v>
      </c>
      <c r="I244" s="5">
        <v>39.3641991525501</v>
      </c>
      <c r="J244" s="5">
        <v>-118.93146197067428</v>
      </c>
      <c r="K244" s="5">
        <f t="shared" si="21"/>
        <v>1695.0323384525859</v>
      </c>
      <c r="L244" s="5">
        <f t="shared" si="22"/>
        <v>434.08483434214617</v>
      </c>
      <c r="M244" s="5">
        <f t="shared" si="23"/>
        <v>3756.7569694113245</v>
      </c>
      <c r="N244" s="5">
        <f t="shared" si="24"/>
        <v>434.08483434214617</v>
      </c>
      <c r="O244" s="5" t="str">
        <f t="shared" si="25"/>
        <v>WH_1</v>
      </c>
      <c r="P244" s="4">
        <f t="shared" si="26"/>
        <v>9.645865794784313E-4</v>
      </c>
      <c r="Q244" s="4">
        <f t="shared" si="27"/>
        <v>0.49769748582762291</v>
      </c>
    </row>
    <row r="245" spans="1:17" x14ac:dyDescent="0.3">
      <c r="A245" s="8">
        <v>798045.79599999997</v>
      </c>
      <c r="B245" s="5" t="s">
        <v>234</v>
      </c>
      <c r="C245" s="6">
        <v>40.518715</v>
      </c>
      <c r="D245" s="6">
        <v>-74.412094999999994</v>
      </c>
      <c r="E245" s="5">
        <v>36.238162807952243</v>
      </c>
      <c r="F245" s="5">
        <v>-93.11992684259171</v>
      </c>
      <c r="G245" s="5">
        <v>38.193055047503258</v>
      </c>
      <c r="H245" s="5">
        <v>-78.468336661466452</v>
      </c>
      <c r="I245" s="5">
        <v>39.3641991525501</v>
      </c>
      <c r="J245" s="5">
        <v>-118.93146197067428</v>
      </c>
      <c r="K245" s="5">
        <f t="shared" si="21"/>
        <v>1695.0323384525859</v>
      </c>
      <c r="L245" s="5">
        <f t="shared" si="22"/>
        <v>434.08483434214617</v>
      </c>
      <c r="M245" s="5">
        <f t="shared" si="23"/>
        <v>3756.7569694113245</v>
      </c>
      <c r="N245" s="5">
        <f t="shared" si="24"/>
        <v>434.08483434214617</v>
      </c>
      <c r="O245" s="5" t="str">
        <f t="shared" si="25"/>
        <v>WH_1</v>
      </c>
      <c r="P245" s="4">
        <f t="shared" si="26"/>
        <v>1.0097569393098253E-2</v>
      </c>
      <c r="Q245" s="4">
        <f t="shared" si="27"/>
        <v>0.50779505522072121</v>
      </c>
    </row>
    <row r="246" spans="1:17" x14ac:dyDescent="0.3">
      <c r="A246" s="8">
        <v>15120</v>
      </c>
      <c r="B246" s="5" t="s">
        <v>275</v>
      </c>
      <c r="C246" s="6">
        <v>40.506771999999998</v>
      </c>
      <c r="D246" s="6">
        <v>-74.265422999999998</v>
      </c>
      <c r="E246" s="5">
        <v>36.238162807952243</v>
      </c>
      <c r="F246" s="5">
        <v>-93.11992684259171</v>
      </c>
      <c r="G246" s="5">
        <v>38.193055047503258</v>
      </c>
      <c r="H246" s="5">
        <v>-78.468336661466452</v>
      </c>
      <c r="I246" s="5">
        <v>39.3641991525501</v>
      </c>
      <c r="J246" s="5">
        <v>-118.93146197067428</v>
      </c>
      <c r="K246" s="5">
        <f t="shared" si="21"/>
        <v>1707.0015474759416</v>
      </c>
      <c r="L246" s="5">
        <f t="shared" si="22"/>
        <v>443.52623359130075</v>
      </c>
      <c r="M246" s="5">
        <f t="shared" si="23"/>
        <v>3769.1391542546889</v>
      </c>
      <c r="N246" s="5">
        <f t="shared" si="24"/>
        <v>443.52623359130075</v>
      </c>
      <c r="O246" s="5" t="str">
        <f t="shared" si="25"/>
        <v>WH_1</v>
      </c>
      <c r="P246" s="4">
        <f t="shared" si="26"/>
        <v>1.9131138838007934E-4</v>
      </c>
      <c r="Q246" s="4">
        <f t="shared" si="27"/>
        <v>0.50798636660910135</v>
      </c>
    </row>
    <row r="247" spans="1:17" x14ac:dyDescent="0.3">
      <c r="A247" s="8">
        <v>1330436.8400000003</v>
      </c>
      <c r="B247" s="5" t="s">
        <v>308</v>
      </c>
      <c r="C247" s="6">
        <v>41.43533</v>
      </c>
      <c r="D247" s="6">
        <v>-81.657349999999994</v>
      </c>
      <c r="E247" s="5">
        <v>36.238162807952243</v>
      </c>
      <c r="F247" s="5">
        <v>-93.11992684259171</v>
      </c>
      <c r="G247" s="5">
        <v>38.193055047503258</v>
      </c>
      <c r="H247" s="5">
        <v>-78.468336661466452</v>
      </c>
      <c r="I247" s="5">
        <v>39.3641991525501</v>
      </c>
      <c r="J247" s="5">
        <v>-118.93146197067428</v>
      </c>
      <c r="K247" s="5">
        <f t="shared" si="21"/>
        <v>1147.3288254758988</v>
      </c>
      <c r="L247" s="5">
        <f t="shared" si="22"/>
        <v>451.77305583996412</v>
      </c>
      <c r="M247" s="5">
        <f t="shared" si="23"/>
        <v>3140.3484506363461</v>
      </c>
      <c r="N247" s="5">
        <f t="shared" si="24"/>
        <v>451.77305583996412</v>
      </c>
      <c r="O247" s="5" t="str">
        <f t="shared" si="25"/>
        <v>WH_1</v>
      </c>
      <c r="P247" s="4">
        <f t="shared" si="26"/>
        <v>1.6833843850026821E-2</v>
      </c>
      <c r="Q247" s="4">
        <f t="shared" si="27"/>
        <v>0.52482021045912819</v>
      </c>
    </row>
    <row r="248" spans="1:17" x14ac:dyDescent="0.3">
      <c r="A248" s="8">
        <v>67721.2</v>
      </c>
      <c r="B248" s="5" t="s">
        <v>308</v>
      </c>
      <c r="C248" s="6">
        <v>41.43533</v>
      </c>
      <c r="D248" s="6">
        <v>-81.657349999999994</v>
      </c>
      <c r="E248" s="5">
        <v>36.238162807952243</v>
      </c>
      <c r="F248" s="5">
        <v>-93.11992684259171</v>
      </c>
      <c r="G248" s="5">
        <v>38.193055047503258</v>
      </c>
      <c r="H248" s="5">
        <v>-78.468336661466452</v>
      </c>
      <c r="I248" s="5">
        <v>39.3641991525501</v>
      </c>
      <c r="J248" s="5">
        <v>-118.93146197067428</v>
      </c>
      <c r="K248" s="5">
        <f t="shared" si="21"/>
        <v>1147.3288254758988</v>
      </c>
      <c r="L248" s="5">
        <f t="shared" si="22"/>
        <v>451.77305583996412</v>
      </c>
      <c r="M248" s="5">
        <f t="shared" si="23"/>
        <v>3140.3484506363461</v>
      </c>
      <c r="N248" s="5">
        <f t="shared" si="24"/>
        <v>451.77305583996412</v>
      </c>
      <c r="O248" s="5" t="str">
        <f t="shared" si="25"/>
        <v>WH_1</v>
      </c>
      <c r="P248" s="4">
        <f t="shared" si="26"/>
        <v>8.5686751288128495E-4</v>
      </c>
      <c r="Q248" s="4">
        <f t="shared" si="27"/>
        <v>0.52567707797200947</v>
      </c>
    </row>
    <row r="249" spans="1:17" x14ac:dyDescent="0.3">
      <c r="A249" s="8">
        <v>66341.439999999988</v>
      </c>
      <c r="B249" s="5" t="s">
        <v>308</v>
      </c>
      <c r="C249" s="6">
        <v>41.43533</v>
      </c>
      <c r="D249" s="6">
        <v>-81.657349999999994</v>
      </c>
      <c r="E249" s="5">
        <v>36.238162807952243</v>
      </c>
      <c r="F249" s="5">
        <v>-93.11992684259171</v>
      </c>
      <c r="G249" s="5">
        <v>38.193055047503258</v>
      </c>
      <c r="H249" s="5">
        <v>-78.468336661466452</v>
      </c>
      <c r="I249" s="5">
        <v>39.3641991525501</v>
      </c>
      <c r="J249" s="5">
        <v>-118.93146197067428</v>
      </c>
      <c r="K249" s="5">
        <f t="shared" si="21"/>
        <v>1147.3288254758988</v>
      </c>
      <c r="L249" s="5">
        <f t="shared" si="22"/>
        <v>451.77305583996412</v>
      </c>
      <c r="M249" s="5">
        <f t="shared" si="23"/>
        <v>3140.3484506363461</v>
      </c>
      <c r="N249" s="5">
        <f t="shared" si="24"/>
        <v>451.77305583996412</v>
      </c>
      <c r="O249" s="5" t="str">
        <f t="shared" si="25"/>
        <v>WH_1</v>
      </c>
      <c r="P249" s="4">
        <f t="shared" si="26"/>
        <v>8.3940958951942649E-4</v>
      </c>
      <c r="Q249" s="4">
        <f t="shared" si="27"/>
        <v>0.52651648756152891</v>
      </c>
    </row>
    <row r="250" spans="1:17" x14ac:dyDescent="0.3">
      <c r="A250" s="8">
        <v>64572.960000000006</v>
      </c>
      <c r="B250" s="5" t="s">
        <v>308</v>
      </c>
      <c r="C250" s="6">
        <v>41.43533</v>
      </c>
      <c r="D250" s="6">
        <v>-81.657349999999994</v>
      </c>
      <c r="E250" s="5">
        <v>36.238162807952243</v>
      </c>
      <c r="F250" s="5">
        <v>-93.11992684259171</v>
      </c>
      <c r="G250" s="5">
        <v>38.193055047503258</v>
      </c>
      <c r="H250" s="5">
        <v>-78.468336661466452</v>
      </c>
      <c r="I250" s="5">
        <v>39.3641991525501</v>
      </c>
      <c r="J250" s="5">
        <v>-118.93146197067428</v>
      </c>
      <c r="K250" s="5">
        <f t="shared" si="21"/>
        <v>1147.3288254758988</v>
      </c>
      <c r="L250" s="5">
        <f t="shared" si="22"/>
        <v>451.77305583996412</v>
      </c>
      <c r="M250" s="5">
        <f t="shared" si="23"/>
        <v>3140.3484506363461</v>
      </c>
      <c r="N250" s="5">
        <f t="shared" si="24"/>
        <v>451.77305583996412</v>
      </c>
      <c r="O250" s="5" t="str">
        <f t="shared" si="25"/>
        <v>WH_1</v>
      </c>
      <c r="P250" s="4">
        <f t="shared" si="26"/>
        <v>8.1703324268593449E-4</v>
      </c>
      <c r="Q250" s="4">
        <f t="shared" si="27"/>
        <v>0.52733352080421481</v>
      </c>
    </row>
    <row r="251" spans="1:17" x14ac:dyDescent="0.3">
      <c r="A251" s="8">
        <v>15870.26</v>
      </c>
      <c r="B251" s="5" t="s">
        <v>274</v>
      </c>
      <c r="C251" s="6">
        <v>40.695504</v>
      </c>
      <c r="D251" s="6">
        <v>-74.228733000000005</v>
      </c>
      <c r="E251" s="5">
        <v>36.238162807952243</v>
      </c>
      <c r="F251" s="5">
        <v>-93.11992684259171</v>
      </c>
      <c r="G251" s="5">
        <v>38.193055047503258</v>
      </c>
      <c r="H251" s="5">
        <v>-78.468336661466452</v>
      </c>
      <c r="I251" s="5">
        <v>39.3641991525501</v>
      </c>
      <c r="J251" s="5">
        <v>-118.93146197067428</v>
      </c>
      <c r="K251" s="5">
        <f t="shared" si="21"/>
        <v>1713.8343571594844</v>
      </c>
      <c r="L251" s="5">
        <f t="shared" si="22"/>
        <v>458.12028560168619</v>
      </c>
      <c r="M251" s="5">
        <f t="shared" si="23"/>
        <v>3767.4989324016115</v>
      </c>
      <c r="N251" s="5">
        <f t="shared" si="24"/>
        <v>458.12028560168619</v>
      </c>
      <c r="O251" s="5" t="str">
        <f t="shared" si="25"/>
        <v>WH_1</v>
      </c>
      <c r="P251" s="4">
        <f t="shared" si="26"/>
        <v>2.0080433032756867E-4</v>
      </c>
      <c r="Q251" s="4">
        <f t="shared" si="27"/>
        <v>0.52753432513454235</v>
      </c>
    </row>
    <row r="252" spans="1:17" x14ac:dyDescent="0.3">
      <c r="A252" s="8">
        <v>704.97</v>
      </c>
      <c r="B252" s="5" t="s">
        <v>162</v>
      </c>
      <c r="C252" s="6">
        <v>40.668714000000001</v>
      </c>
      <c r="D252" s="6">
        <v>-74.114309000000006</v>
      </c>
      <c r="E252" s="5">
        <v>36.238162807952243</v>
      </c>
      <c r="F252" s="5">
        <v>-93.11992684259171</v>
      </c>
      <c r="G252" s="5">
        <v>38.193055047503258</v>
      </c>
      <c r="H252" s="5">
        <v>-78.468336661466452</v>
      </c>
      <c r="I252" s="5">
        <v>39.3641991525501</v>
      </c>
      <c r="J252" s="5">
        <v>-118.93146197067428</v>
      </c>
      <c r="K252" s="5">
        <f t="shared" si="21"/>
        <v>1722.7706989038384</v>
      </c>
      <c r="L252" s="5">
        <f t="shared" si="22"/>
        <v>464.24647795556592</v>
      </c>
      <c r="M252" s="5">
        <f t="shared" si="23"/>
        <v>3777.56698125713</v>
      </c>
      <c r="N252" s="5">
        <f t="shared" si="24"/>
        <v>464.24647795556592</v>
      </c>
      <c r="O252" s="5" t="str">
        <f t="shared" si="25"/>
        <v>WH_1</v>
      </c>
      <c r="P252" s="4">
        <f t="shared" si="26"/>
        <v>8.9198934832212002E-6</v>
      </c>
      <c r="Q252" s="4">
        <f t="shared" si="27"/>
        <v>0.52754324502802552</v>
      </c>
    </row>
    <row r="253" spans="1:17" x14ac:dyDescent="0.3">
      <c r="A253" s="8">
        <v>208.88000000000005</v>
      </c>
      <c r="B253" s="5" t="s">
        <v>179</v>
      </c>
      <c r="C253" s="6">
        <v>40.925372000000003</v>
      </c>
      <c r="D253" s="6">
        <v>-74.276544000000001</v>
      </c>
      <c r="E253" s="5">
        <v>36.238162807952243</v>
      </c>
      <c r="F253" s="5">
        <v>-93.11992684259171</v>
      </c>
      <c r="G253" s="5">
        <v>38.193055047503258</v>
      </c>
      <c r="H253" s="5">
        <v>-78.468336661466452</v>
      </c>
      <c r="I253" s="5">
        <v>39.3641991525501</v>
      </c>
      <c r="J253" s="5">
        <v>-118.93146197067428</v>
      </c>
      <c r="K253" s="5">
        <f t="shared" si="21"/>
        <v>1714.8278335926566</v>
      </c>
      <c r="L253" s="5">
        <f t="shared" si="22"/>
        <v>470.47034311531786</v>
      </c>
      <c r="M253" s="5">
        <f t="shared" si="23"/>
        <v>3758.0280979020695</v>
      </c>
      <c r="N253" s="5">
        <f t="shared" si="24"/>
        <v>470.47034311531786</v>
      </c>
      <c r="O253" s="5" t="str">
        <f t="shared" si="25"/>
        <v>WH_1</v>
      </c>
      <c r="P253" s="4">
        <f t="shared" si="26"/>
        <v>2.6429314024359114E-6</v>
      </c>
      <c r="Q253" s="4">
        <f t="shared" si="27"/>
        <v>0.52754588795942792</v>
      </c>
    </row>
    <row r="254" spans="1:17" x14ac:dyDescent="0.3">
      <c r="A254" s="8">
        <v>31096.799999999999</v>
      </c>
      <c r="B254" s="5" t="s">
        <v>179</v>
      </c>
      <c r="C254" s="6">
        <v>40.925372000000003</v>
      </c>
      <c r="D254" s="6">
        <v>-74.276544000000001</v>
      </c>
      <c r="E254" s="5">
        <v>36.238162807952243</v>
      </c>
      <c r="F254" s="5">
        <v>-93.11992684259171</v>
      </c>
      <c r="G254" s="5">
        <v>38.193055047503258</v>
      </c>
      <c r="H254" s="5">
        <v>-78.468336661466452</v>
      </c>
      <c r="I254" s="5">
        <v>39.3641991525501</v>
      </c>
      <c r="J254" s="5">
        <v>-118.93146197067428</v>
      </c>
      <c r="K254" s="5">
        <f t="shared" si="21"/>
        <v>1714.8278335926566</v>
      </c>
      <c r="L254" s="5">
        <f t="shared" si="22"/>
        <v>470.47034311531786</v>
      </c>
      <c r="M254" s="5">
        <f t="shared" si="23"/>
        <v>3758.0280979020695</v>
      </c>
      <c r="N254" s="5">
        <f t="shared" si="24"/>
        <v>470.47034311531786</v>
      </c>
      <c r="O254" s="5" t="str">
        <f t="shared" si="25"/>
        <v>WH_1</v>
      </c>
      <c r="P254" s="4">
        <f t="shared" si="26"/>
        <v>3.9346375543502984E-4</v>
      </c>
      <c r="Q254" s="4">
        <f t="shared" si="27"/>
        <v>0.52793935171486295</v>
      </c>
    </row>
    <row r="255" spans="1:17" x14ac:dyDescent="0.3">
      <c r="A255" s="8">
        <v>33960.119999999995</v>
      </c>
      <c r="B255" s="5" t="s">
        <v>253</v>
      </c>
      <c r="C255" s="6">
        <v>40.728157000000003</v>
      </c>
      <c r="D255" s="6">
        <v>-74.077641999999997</v>
      </c>
      <c r="E255" s="5">
        <v>36.238162807952243</v>
      </c>
      <c r="F255" s="5">
        <v>-93.11992684259171</v>
      </c>
      <c r="G255" s="5">
        <v>38.193055047503258</v>
      </c>
      <c r="H255" s="5">
        <v>-78.468336661466452</v>
      </c>
      <c r="I255" s="5">
        <v>39.3641991525501</v>
      </c>
      <c r="J255" s="5">
        <v>-118.93146197067428</v>
      </c>
      <c r="K255" s="5">
        <f t="shared" si="21"/>
        <v>1727.0214459626357</v>
      </c>
      <c r="L255" s="5">
        <f t="shared" si="22"/>
        <v>470.58055965809945</v>
      </c>
      <c r="M255" s="5">
        <f t="shared" si="23"/>
        <v>3779.1230573849361</v>
      </c>
      <c r="N255" s="5">
        <f t="shared" si="24"/>
        <v>470.58055965809945</v>
      </c>
      <c r="O255" s="5" t="str">
        <f t="shared" si="25"/>
        <v>WH_1</v>
      </c>
      <c r="P255" s="4">
        <f t="shared" si="26"/>
        <v>4.2969297002341925E-4</v>
      </c>
      <c r="Q255" s="4">
        <f t="shared" si="27"/>
        <v>0.52836904468488632</v>
      </c>
    </row>
    <row r="256" spans="1:17" x14ac:dyDescent="0.3">
      <c r="A256" s="8">
        <v>2057109.6600000001</v>
      </c>
      <c r="B256" s="5" t="s">
        <v>253</v>
      </c>
      <c r="C256" s="6">
        <v>40.728157000000003</v>
      </c>
      <c r="D256" s="6">
        <v>-74.077641999999997</v>
      </c>
      <c r="E256" s="5">
        <v>36.238162807952243</v>
      </c>
      <c r="F256" s="5">
        <v>-93.11992684259171</v>
      </c>
      <c r="G256" s="5">
        <v>38.193055047503258</v>
      </c>
      <c r="H256" s="5">
        <v>-78.468336661466452</v>
      </c>
      <c r="I256" s="5">
        <v>39.3641991525501</v>
      </c>
      <c r="J256" s="5">
        <v>-118.93146197067428</v>
      </c>
      <c r="K256" s="5">
        <f t="shared" si="21"/>
        <v>1727.0214459626357</v>
      </c>
      <c r="L256" s="5">
        <f t="shared" si="22"/>
        <v>470.58055965809945</v>
      </c>
      <c r="M256" s="5">
        <f t="shared" si="23"/>
        <v>3779.1230573849361</v>
      </c>
      <c r="N256" s="5">
        <f t="shared" si="24"/>
        <v>470.58055965809945</v>
      </c>
      <c r="O256" s="5" t="str">
        <f t="shared" si="25"/>
        <v>WH_1</v>
      </c>
      <c r="P256" s="4">
        <f t="shared" si="26"/>
        <v>2.6028340284700597E-2</v>
      </c>
      <c r="Q256" s="4">
        <f t="shared" si="27"/>
        <v>0.5543973849695869</v>
      </c>
    </row>
    <row r="257" spans="1:17" x14ac:dyDescent="0.3">
      <c r="A257" s="8">
        <v>287.21000000000004</v>
      </c>
      <c r="B257" s="5" t="s">
        <v>171</v>
      </c>
      <c r="C257" s="6">
        <v>40.812016999999997</v>
      </c>
      <c r="D257" s="6">
        <v>-74.124306000000004</v>
      </c>
      <c r="E257" s="5">
        <v>36.238162807952243</v>
      </c>
      <c r="F257" s="5">
        <v>-93.11992684259171</v>
      </c>
      <c r="G257" s="5">
        <v>38.193055047503258</v>
      </c>
      <c r="H257" s="5">
        <v>-78.468336661466452</v>
      </c>
      <c r="I257" s="5">
        <v>39.3641991525501</v>
      </c>
      <c r="J257" s="5">
        <v>-118.93146197067428</v>
      </c>
      <c r="K257" s="5">
        <f t="shared" si="21"/>
        <v>1724.9131090300057</v>
      </c>
      <c r="L257" s="5">
        <f t="shared" si="22"/>
        <v>472.88105151949549</v>
      </c>
      <c r="M257" s="5">
        <f t="shared" si="23"/>
        <v>3773.2474508441883</v>
      </c>
      <c r="N257" s="5">
        <f t="shared" si="24"/>
        <v>472.88105151949549</v>
      </c>
      <c r="O257" s="5" t="str">
        <f t="shared" si="25"/>
        <v>WH_1</v>
      </c>
      <c r="P257" s="4">
        <f t="shared" si="26"/>
        <v>3.6340306783493782E-6</v>
      </c>
      <c r="Q257" s="4">
        <f t="shared" si="27"/>
        <v>0.55440101900026528</v>
      </c>
    </row>
    <row r="258" spans="1:17" x14ac:dyDescent="0.3">
      <c r="A258" s="8">
        <v>234094.99999999997</v>
      </c>
      <c r="B258" s="5" t="s">
        <v>209</v>
      </c>
      <c r="C258" s="6">
        <v>41.451709000000001</v>
      </c>
      <c r="D258" s="6">
        <v>-82.035421999999997</v>
      </c>
      <c r="E258" s="5">
        <v>36.238162807952243</v>
      </c>
      <c r="F258" s="5">
        <v>-93.11992684259171</v>
      </c>
      <c r="G258" s="5">
        <v>38.193055047503258</v>
      </c>
      <c r="H258" s="5">
        <v>-78.468336661466452</v>
      </c>
      <c r="I258" s="5">
        <v>39.3641991525501</v>
      </c>
      <c r="J258" s="5">
        <v>-118.93146197067428</v>
      </c>
      <c r="K258" s="5">
        <f t="shared" ref="K258:K321" si="28">2 * 6371* ASIN(SQRT((SIN((E258*(3.14159/180)-C258*(3.14159/180))/2))^2+COS(E258*(3.14159/180))*COS(C258*(3.14159/180))*SIN(((F258*(3.14159/180)-D258*(3.14159/180))/2))^2))</f>
        <v>1120.0847209427538</v>
      </c>
      <c r="L258" s="5">
        <f t="shared" ref="L258:L321" si="29">2 * 6371* ASIN(SQRT((SIN((G258*(3.14159/180)-C258*(3.14159/180))/2))^2+COS(G258*(3.14159/180))*COS(C258*(3.14159/180))*SIN(((H258*(3.14159/180)-D258*(3.14159/180))/2))^2))</f>
        <v>473.29340003583536</v>
      </c>
      <c r="M258" s="5">
        <f t="shared" ref="M258:M321" si="30">2 * 6371* ASIN(SQRT((SIN((I258*(3.14159/180)-C258*(3.14159/180))/2))^2+COS(I258*(3.14159/180))*COS(C258*(3.14159/180))*SIN(((J258*(3.14159/180)-D258*(3.14159/180))/2))^2))</f>
        <v>3108.8977933790411</v>
      </c>
      <c r="N258" s="5">
        <f t="shared" ref="N258:N321" si="31">MIN(K258:M258)</f>
        <v>473.29340003583536</v>
      </c>
      <c r="O258" s="5" t="str">
        <f t="shared" ref="O258:O321" si="32">IF(K258=N258,"WH_0",
IF(L258=N258,"WH_1",
"WH_2"))</f>
        <v>WH_1</v>
      </c>
      <c r="P258" s="4">
        <f t="shared" si="26"/>
        <v>2.9619735094467375E-3</v>
      </c>
      <c r="Q258" s="4">
        <f t="shared" si="27"/>
        <v>0.557362992509712</v>
      </c>
    </row>
    <row r="259" spans="1:17" x14ac:dyDescent="0.3">
      <c r="A259" s="8">
        <v>8456.64</v>
      </c>
      <c r="B259" s="5" t="s">
        <v>289</v>
      </c>
      <c r="C259" s="6">
        <v>40.712775000000001</v>
      </c>
      <c r="D259" s="6">
        <v>-74.005972999999997</v>
      </c>
      <c r="E259" s="5">
        <v>36.238162807952243</v>
      </c>
      <c r="F259" s="5">
        <v>-93.11992684259171</v>
      </c>
      <c r="G259" s="5">
        <v>38.193055047503258</v>
      </c>
      <c r="H259" s="5">
        <v>-78.468336661466452</v>
      </c>
      <c r="I259" s="5">
        <v>39.3641991525501</v>
      </c>
      <c r="J259" s="5">
        <v>-118.93146197067428</v>
      </c>
      <c r="K259" s="5">
        <f t="shared" si="28"/>
        <v>1732.6445243736564</v>
      </c>
      <c r="L259" s="5">
        <f t="shared" si="29"/>
        <v>474.54197557147177</v>
      </c>
      <c r="M259" s="5">
        <f t="shared" si="30"/>
        <v>3785.3914408286219</v>
      </c>
      <c r="N259" s="5">
        <f t="shared" si="31"/>
        <v>474.54197557147177</v>
      </c>
      <c r="O259" s="5" t="str">
        <f t="shared" si="32"/>
        <v>WH_1</v>
      </c>
      <c r="P259" s="4">
        <f t="shared" ref="P259:P322" si="33">A259/SUMIF(O:O,O259,A:A)</f>
        <v>1.0700076318984881E-4</v>
      </c>
      <c r="Q259" s="4">
        <f t="shared" si="27"/>
        <v>0.55746999327290181</v>
      </c>
    </row>
    <row r="260" spans="1:17" x14ac:dyDescent="0.3">
      <c r="A260" s="8">
        <v>241281.15999999997</v>
      </c>
      <c r="B260" s="5" t="s">
        <v>208</v>
      </c>
      <c r="C260" s="6">
        <v>34.949567000000002</v>
      </c>
      <c r="D260" s="6">
        <v>-81.932047999999995</v>
      </c>
      <c r="E260" s="5">
        <v>36.238162807952243</v>
      </c>
      <c r="F260" s="5">
        <v>-93.11992684259171</v>
      </c>
      <c r="G260" s="5">
        <v>38.193055047503258</v>
      </c>
      <c r="H260" s="5">
        <v>-78.468336661466452</v>
      </c>
      <c r="I260" s="5">
        <v>39.3641991525501</v>
      </c>
      <c r="J260" s="5">
        <v>-118.93146197067428</v>
      </c>
      <c r="K260" s="5">
        <f t="shared" si="28"/>
        <v>1021.1064231146245</v>
      </c>
      <c r="L260" s="5">
        <f t="shared" si="29"/>
        <v>475.05189388140747</v>
      </c>
      <c r="M260" s="5">
        <f t="shared" si="30"/>
        <v>3292.1784669772105</v>
      </c>
      <c r="N260" s="5">
        <f t="shared" si="31"/>
        <v>475.05189388140747</v>
      </c>
      <c r="O260" s="5" t="str">
        <f t="shared" si="32"/>
        <v>WH_1</v>
      </c>
      <c r="P260" s="4">
        <f t="shared" si="33"/>
        <v>3.0528990548648188E-3</v>
      </c>
      <c r="Q260" s="4">
        <f t="shared" ref="Q260:Q323" si="34">IF(O260=O259,Q259+P260,P260)</f>
        <v>0.56052289232776664</v>
      </c>
    </row>
    <row r="261" spans="1:17" x14ac:dyDescent="0.3">
      <c r="A261" s="8">
        <v>72234.600000000006</v>
      </c>
      <c r="B261" s="5" t="s">
        <v>208</v>
      </c>
      <c r="C261" s="6">
        <v>34.949567000000002</v>
      </c>
      <c r="D261" s="6">
        <v>-81.932047999999995</v>
      </c>
      <c r="E261" s="5">
        <v>36.238162807952243</v>
      </c>
      <c r="F261" s="5">
        <v>-93.11992684259171</v>
      </c>
      <c r="G261" s="5">
        <v>38.193055047503258</v>
      </c>
      <c r="H261" s="5">
        <v>-78.468336661466452</v>
      </c>
      <c r="I261" s="5">
        <v>39.3641991525501</v>
      </c>
      <c r="J261" s="5">
        <v>-118.93146197067428</v>
      </c>
      <c r="K261" s="5">
        <f t="shared" si="28"/>
        <v>1021.1064231146245</v>
      </c>
      <c r="L261" s="5">
        <f t="shared" si="29"/>
        <v>475.05189388140747</v>
      </c>
      <c r="M261" s="5">
        <f t="shared" si="30"/>
        <v>3292.1784669772105</v>
      </c>
      <c r="N261" s="5">
        <f t="shared" si="31"/>
        <v>475.05189388140747</v>
      </c>
      <c r="O261" s="5" t="str">
        <f t="shared" si="32"/>
        <v>WH_1</v>
      </c>
      <c r="P261" s="4">
        <f t="shared" si="33"/>
        <v>9.1397497454230689E-4</v>
      </c>
      <c r="Q261" s="4">
        <f t="shared" si="34"/>
        <v>0.56143686730230891</v>
      </c>
    </row>
    <row r="262" spans="1:17" x14ac:dyDescent="0.3">
      <c r="A262" s="8">
        <v>39000</v>
      </c>
      <c r="B262" s="5" t="s">
        <v>208</v>
      </c>
      <c r="C262" s="6">
        <v>34.949567000000002</v>
      </c>
      <c r="D262" s="6">
        <v>-81.932047999999995</v>
      </c>
      <c r="E262" s="5">
        <v>36.238162807952243</v>
      </c>
      <c r="F262" s="5">
        <v>-93.11992684259171</v>
      </c>
      <c r="G262" s="5">
        <v>38.193055047503258</v>
      </c>
      <c r="H262" s="5">
        <v>-78.468336661466452</v>
      </c>
      <c r="I262" s="5">
        <v>39.3641991525501</v>
      </c>
      <c r="J262" s="5">
        <v>-118.93146197067428</v>
      </c>
      <c r="K262" s="5">
        <f t="shared" si="28"/>
        <v>1021.1064231146245</v>
      </c>
      <c r="L262" s="5">
        <f t="shared" si="29"/>
        <v>475.05189388140747</v>
      </c>
      <c r="M262" s="5">
        <f t="shared" si="30"/>
        <v>3292.1784669772105</v>
      </c>
      <c r="N262" s="5">
        <f t="shared" si="31"/>
        <v>475.05189388140747</v>
      </c>
      <c r="O262" s="5" t="str">
        <f t="shared" si="32"/>
        <v>WH_1</v>
      </c>
      <c r="P262" s="4">
        <f t="shared" si="33"/>
        <v>4.9346191447242687E-4</v>
      </c>
      <c r="Q262" s="4">
        <f t="shared" si="34"/>
        <v>0.56193032921678132</v>
      </c>
    </row>
    <row r="263" spans="1:17" x14ac:dyDescent="0.3">
      <c r="A263" s="8">
        <v>182.77000000000004</v>
      </c>
      <c r="B263" s="5" t="s">
        <v>180</v>
      </c>
      <c r="C263" s="6">
        <v>40.853155000000001</v>
      </c>
      <c r="D263" s="6">
        <v>-74.113754</v>
      </c>
      <c r="E263" s="5">
        <v>36.238162807952243</v>
      </c>
      <c r="F263" s="5">
        <v>-93.11992684259171</v>
      </c>
      <c r="G263" s="5">
        <v>38.193055047503258</v>
      </c>
      <c r="H263" s="5">
        <v>-78.468336661466452</v>
      </c>
      <c r="I263" s="5">
        <v>39.3641991525501</v>
      </c>
      <c r="J263" s="5">
        <v>-118.93146197067428</v>
      </c>
      <c r="K263" s="5">
        <f t="shared" si="28"/>
        <v>1726.6624913034409</v>
      </c>
      <c r="L263" s="5">
        <f t="shared" si="29"/>
        <v>476.33148796103814</v>
      </c>
      <c r="M263" s="5">
        <f t="shared" si="30"/>
        <v>3773.1203012156811</v>
      </c>
      <c r="N263" s="5">
        <f t="shared" si="31"/>
        <v>476.33148796103814</v>
      </c>
      <c r="O263" s="5" t="str">
        <f t="shared" si="32"/>
        <v>WH_1</v>
      </c>
      <c r="P263" s="4">
        <f t="shared" si="33"/>
        <v>2.3125649771314227E-6</v>
      </c>
      <c r="Q263" s="4">
        <f t="shared" si="34"/>
        <v>0.5619326417817585</v>
      </c>
    </row>
    <row r="264" spans="1:17" x14ac:dyDescent="0.3">
      <c r="A264" s="8">
        <v>26379.72</v>
      </c>
      <c r="B264" s="5" t="s">
        <v>260</v>
      </c>
      <c r="C264" s="6">
        <v>40.916764999999998</v>
      </c>
      <c r="D264" s="6">
        <v>-74.171811000000005</v>
      </c>
      <c r="E264" s="5">
        <v>36.238162807952243</v>
      </c>
      <c r="F264" s="5">
        <v>-93.11992684259171</v>
      </c>
      <c r="G264" s="5">
        <v>38.193055047503258</v>
      </c>
      <c r="H264" s="5">
        <v>-78.468336661466452</v>
      </c>
      <c r="I264" s="5">
        <v>39.3641991525501</v>
      </c>
      <c r="J264" s="5">
        <v>-118.93146197067428</v>
      </c>
      <c r="K264" s="5">
        <f t="shared" si="28"/>
        <v>1723.2597913620464</v>
      </c>
      <c r="L264" s="5">
        <f t="shared" si="29"/>
        <v>476.76656586277829</v>
      </c>
      <c r="M264" s="5">
        <f t="shared" si="30"/>
        <v>3766.8284460279474</v>
      </c>
      <c r="N264" s="5">
        <f t="shared" si="31"/>
        <v>476.76656586277829</v>
      </c>
      <c r="O264" s="5" t="str">
        <f t="shared" si="32"/>
        <v>WH_1</v>
      </c>
      <c r="P264" s="4">
        <f t="shared" si="33"/>
        <v>3.3377915729350177E-4</v>
      </c>
      <c r="Q264" s="4">
        <f t="shared" si="34"/>
        <v>0.56226642093905199</v>
      </c>
    </row>
    <row r="265" spans="1:17" x14ac:dyDescent="0.3">
      <c r="A265" s="8">
        <v>11869.8</v>
      </c>
      <c r="B265" s="5" t="s">
        <v>279</v>
      </c>
      <c r="C265" s="6">
        <v>40.840378000000001</v>
      </c>
      <c r="D265" s="6">
        <v>-74.090697000000006</v>
      </c>
      <c r="E265" s="5">
        <v>36.238162807952243</v>
      </c>
      <c r="F265" s="5">
        <v>-93.11992684259171</v>
      </c>
      <c r="G265" s="5">
        <v>38.193055047503258</v>
      </c>
      <c r="H265" s="5">
        <v>-78.468336661466452</v>
      </c>
      <c r="I265" s="5">
        <v>39.3641991525501</v>
      </c>
      <c r="J265" s="5">
        <v>-118.93146197067428</v>
      </c>
      <c r="K265" s="5">
        <f t="shared" si="28"/>
        <v>1728.2921802843384</v>
      </c>
      <c r="L265" s="5">
        <f t="shared" si="29"/>
        <v>477.03222948253176</v>
      </c>
      <c r="M265" s="5">
        <f t="shared" si="30"/>
        <v>3775.3218231569695</v>
      </c>
      <c r="N265" s="5">
        <f t="shared" si="31"/>
        <v>477.03222948253176</v>
      </c>
      <c r="O265" s="5" t="str">
        <f t="shared" si="32"/>
        <v>WH_1</v>
      </c>
      <c r="P265" s="4">
        <f t="shared" si="33"/>
        <v>1.501870316001234E-4</v>
      </c>
      <c r="Q265" s="4">
        <f t="shared" si="34"/>
        <v>0.56241660797065207</v>
      </c>
    </row>
    <row r="266" spans="1:17" x14ac:dyDescent="0.3">
      <c r="A266" s="8">
        <v>261308.64</v>
      </c>
      <c r="B266" s="5" t="s">
        <v>334</v>
      </c>
      <c r="C266" s="6">
        <v>40.748691999999998</v>
      </c>
      <c r="D266" s="6">
        <v>-73.987869000000003</v>
      </c>
      <c r="E266" s="5">
        <v>36.238162807952243</v>
      </c>
      <c r="F266" s="5">
        <v>-93.11992684259171</v>
      </c>
      <c r="G266" s="5">
        <v>38.193055047503258</v>
      </c>
      <c r="H266" s="5">
        <v>-78.468336661466452</v>
      </c>
      <c r="I266" s="5">
        <v>39.3641991525501</v>
      </c>
      <c r="J266" s="5">
        <v>-118.93146197067428</v>
      </c>
      <c r="K266" s="5">
        <f t="shared" si="28"/>
        <v>1734.8764787918869</v>
      </c>
      <c r="L266" s="5">
        <f t="shared" si="29"/>
        <v>478.07735167641414</v>
      </c>
      <c r="M266" s="5">
        <f t="shared" si="30"/>
        <v>3785.9983287981377</v>
      </c>
      <c r="N266" s="5">
        <f t="shared" si="31"/>
        <v>478.07735167641414</v>
      </c>
      <c r="O266" s="5" t="str">
        <f t="shared" si="32"/>
        <v>WH_1</v>
      </c>
      <c r="P266" s="4">
        <f t="shared" si="33"/>
        <v>3.3063041477586204E-3</v>
      </c>
      <c r="Q266" s="4">
        <f t="shared" si="34"/>
        <v>0.56572291211841064</v>
      </c>
    </row>
    <row r="267" spans="1:17" x14ac:dyDescent="0.3">
      <c r="A267" s="8">
        <v>365.54000000000008</v>
      </c>
      <c r="B267" s="5" t="s">
        <v>169</v>
      </c>
      <c r="C267" s="6">
        <v>41.131129000000001</v>
      </c>
      <c r="D267" s="6">
        <v>-74.367324999999994</v>
      </c>
      <c r="E267" s="5">
        <v>36.238162807952243</v>
      </c>
      <c r="F267" s="5">
        <v>-93.11992684259171</v>
      </c>
      <c r="G267" s="5">
        <v>38.193055047503258</v>
      </c>
      <c r="H267" s="5">
        <v>-78.468336661466452</v>
      </c>
      <c r="I267" s="5">
        <v>39.3641991525501</v>
      </c>
      <c r="J267" s="5">
        <v>-118.93146197067428</v>
      </c>
      <c r="K267" s="5">
        <f t="shared" si="28"/>
        <v>1712.137910085457</v>
      </c>
      <c r="L267" s="5">
        <f t="shared" si="29"/>
        <v>479.43962264118005</v>
      </c>
      <c r="M267" s="5">
        <f t="shared" si="30"/>
        <v>3745.7582136062661</v>
      </c>
      <c r="N267" s="5">
        <f t="shared" si="31"/>
        <v>479.43962264118005</v>
      </c>
      <c r="O267" s="5" t="str">
        <f t="shared" si="32"/>
        <v>WH_1</v>
      </c>
      <c r="P267" s="4">
        <f t="shared" si="33"/>
        <v>4.6251299542628453E-6</v>
      </c>
      <c r="Q267" s="4">
        <f t="shared" si="34"/>
        <v>0.56572753724836489</v>
      </c>
    </row>
    <row r="268" spans="1:17" x14ac:dyDescent="0.3">
      <c r="A268" s="8">
        <v>26.11</v>
      </c>
      <c r="B268" s="5" t="s">
        <v>186</v>
      </c>
      <c r="C268" s="6">
        <v>40.804267000000003</v>
      </c>
      <c r="D268" s="6">
        <v>-74.012084000000002</v>
      </c>
      <c r="E268" s="5">
        <v>36.238162807952243</v>
      </c>
      <c r="F268" s="5">
        <v>-93.11992684259171</v>
      </c>
      <c r="G268" s="5">
        <v>38.193055047503258</v>
      </c>
      <c r="H268" s="5">
        <v>-78.468336661466452</v>
      </c>
      <c r="I268" s="5">
        <v>39.3641991525501</v>
      </c>
      <c r="J268" s="5">
        <v>-118.93146197067428</v>
      </c>
      <c r="K268" s="5">
        <f t="shared" si="28"/>
        <v>1734.023762547014</v>
      </c>
      <c r="L268" s="5">
        <f t="shared" si="29"/>
        <v>479.99497790251792</v>
      </c>
      <c r="M268" s="5">
        <f t="shared" si="30"/>
        <v>3782.6529200858567</v>
      </c>
      <c r="N268" s="5">
        <f t="shared" si="31"/>
        <v>479.99497790251792</v>
      </c>
      <c r="O268" s="5" t="str">
        <f t="shared" si="32"/>
        <v>WH_1</v>
      </c>
      <c r="P268" s="4">
        <f t="shared" si="33"/>
        <v>3.3036642530448888E-7</v>
      </c>
      <c r="Q268" s="4">
        <f t="shared" si="34"/>
        <v>0.56572786761479021</v>
      </c>
    </row>
    <row r="269" spans="1:17" x14ac:dyDescent="0.3">
      <c r="A269" s="8">
        <v>182.77000000000004</v>
      </c>
      <c r="B269" s="5" t="s">
        <v>181</v>
      </c>
      <c r="C269" s="6">
        <v>40.882322000000002</v>
      </c>
      <c r="D269" s="6">
        <v>-74.083196999999998</v>
      </c>
      <c r="E269" s="5">
        <v>36.238162807952243</v>
      </c>
      <c r="F269" s="5">
        <v>-93.11992684259171</v>
      </c>
      <c r="G269" s="5">
        <v>38.193055047503258</v>
      </c>
      <c r="H269" s="5">
        <v>-78.468336661466452</v>
      </c>
      <c r="I269" s="5">
        <v>39.3641991525501</v>
      </c>
      <c r="J269" s="5">
        <v>-118.93146197067428</v>
      </c>
      <c r="K269" s="5">
        <f t="shared" si="28"/>
        <v>1729.8114584892608</v>
      </c>
      <c r="L269" s="5">
        <f t="shared" si="29"/>
        <v>480.33587480022612</v>
      </c>
      <c r="M269" s="5">
        <f t="shared" si="30"/>
        <v>3774.9266337525305</v>
      </c>
      <c r="N269" s="5">
        <f t="shared" si="31"/>
        <v>480.33587480022612</v>
      </c>
      <c r="O269" s="5" t="str">
        <f t="shared" si="32"/>
        <v>WH_1</v>
      </c>
      <c r="P269" s="4">
        <f t="shared" si="33"/>
        <v>2.3125649771314227E-6</v>
      </c>
      <c r="Q269" s="4">
        <f t="shared" si="34"/>
        <v>0.56573018017976739</v>
      </c>
    </row>
    <row r="270" spans="1:17" x14ac:dyDescent="0.3">
      <c r="A270" s="8">
        <v>26.11</v>
      </c>
      <c r="B270" s="5" t="s">
        <v>188</v>
      </c>
      <c r="C270" s="6">
        <v>40.940376000000001</v>
      </c>
      <c r="D270" s="6">
        <v>-74.131810000000002</v>
      </c>
      <c r="E270" s="5">
        <v>36.238162807952243</v>
      </c>
      <c r="F270" s="5">
        <v>-93.11992684259171</v>
      </c>
      <c r="G270" s="5">
        <v>38.193055047503258</v>
      </c>
      <c r="H270" s="5">
        <v>-78.468336661466452</v>
      </c>
      <c r="I270" s="5">
        <v>39.3641991525501</v>
      </c>
      <c r="J270" s="5">
        <v>-118.93146197067428</v>
      </c>
      <c r="K270" s="5">
        <f t="shared" si="28"/>
        <v>1727.0744575905503</v>
      </c>
      <c r="L270" s="5">
        <f t="shared" si="29"/>
        <v>481.03105641276301</v>
      </c>
      <c r="M270" s="5">
        <f t="shared" si="30"/>
        <v>3769.5471440334518</v>
      </c>
      <c r="N270" s="5">
        <f t="shared" si="31"/>
        <v>481.03105641276301</v>
      </c>
      <c r="O270" s="5" t="str">
        <f t="shared" si="32"/>
        <v>WH_1</v>
      </c>
      <c r="P270" s="4">
        <f t="shared" si="33"/>
        <v>3.3036642530448888E-7</v>
      </c>
      <c r="Q270" s="4">
        <f t="shared" si="34"/>
        <v>0.56573051054619272</v>
      </c>
    </row>
    <row r="271" spans="1:17" x14ac:dyDescent="0.3">
      <c r="A271" s="8">
        <v>3561</v>
      </c>
      <c r="B271" s="5" t="s">
        <v>297</v>
      </c>
      <c r="C271" s="6">
        <v>40.729402</v>
      </c>
      <c r="D271" s="6">
        <v>-73.906587999999999</v>
      </c>
      <c r="E271" s="5">
        <v>36.238162807952243</v>
      </c>
      <c r="F271" s="5">
        <v>-93.11992684259171</v>
      </c>
      <c r="G271" s="5">
        <v>38.193055047503258</v>
      </c>
      <c r="H271" s="5">
        <v>-78.468336661466452</v>
      </c>
      <c r="I271" s="5">
        <v>39.3641991525501</v>
      </c>
      <c r="J271" s="5">
        <v>-118.93146197067428</v>
      </c>
      <c r="K271" s="5">
        <f t="shared" si="28"/>
        <v>1741.2166930677138</v>
      </c>
      <c r="L271" s="5">
        <f t="shared" si="29"/>
        <v>482.49073074311042</v>
      </c>
      <c r="M271" s="5">
        <f t="shared" si="30"/>
        <v>3793.1509020549552</v>
      </c>
      <c r="N271" s="5">
        <f t="shared" si="31"/>
        <v>482.49073074311042</v>
      </c>
      <c r="O271" s="5" t="str">
        <f t="shared" si="32"/>
        <v>WH_1</v>
      </c>
      <c r="P271" s="4">
        <f t="shared" si="33"/>
        <v>4.5056868652213131E-5</v>
      </c>
      <c r="Q271" s="4">
        <f t="shared" si="34"/>
        <v>0.56577556741484492</v>
      </c>
    </row>
    <row r="272" spans="1:17" x14ac:dyDescent="0.3">
      <c r="A272" s="8">
        <v>358170</v>
      </c>
      <c r="B272" s="5" t="s">
        <v>297</v>
      </c>
      <c r="C272" s="6">
        <v>40.729402</v>
      </c>
      <c r="D272" s="6">
        <v>-73.906587999999999</v>
      </c>
      <c r="E272" s="5">
        <v>36.238162807952243</v>
      </c>
      <c r="F272" s="5">
        <v>-93.11992684259171</v>
      </c>
      <c r="G272" s="5">
        <v>38.193055047503258</v>
      </c>
      <c r="H272" s="5">
        <v>-78.468336661466452</v>
      </c>
      <c r="I272" s="5">
        <v>39.3641991525501</v>
      </c>
      <c r="J272" s="5">
        <v>-118.93146197067428</v>
      </c>
      <c r="K272" s="5">
        <f t="shared" si="28"/>
        <v>1741.2166930677138</v>
      </c>
      <c r="L272" s="5">
        <f t="shared" si="29"/>
        <v>482.49073074311042</v>
      </c>
      <c r="M272" s="5">
        <f t="shared" si="30"/>
        <v>3793.1509020549552</v>
      </c>
      <c r="N272" s="5">
        <f t="shared" si="31"/>
        <v>482.49073074311042</v>
      </c>
      <c r="O272" s="5" t="str">
        <f t="shared" si="32"/>
        <v>WH_1</v>
      </c>
      <c r="P272" s="4">
        <f t="shared" si="33"/>
        <v>4.5318783052971569E-3</v>
      </c>
      <c r="Q272" s="4">
        <f t="shared" si="34"/>
        <v>0.57030744572014203</v>
      </c>
    </row>
    <row r="273" spans="1:17" x14ac:dyDescent="0.3">
      <c r="A273" s="8">
        <v>261.10000000000008</v>
      </c>
      <c r="B273" s="5" t="s">
        <v>174</v>
      </c>
      <c r="C273" s="6">
        <v>40.848156000000003</v>
      </c>
      <c r="D273" s="6">
        <v>-73.997639000000007</v>
      </c>
      <c r="E273" s="5">
        <v>36.238162807952243</v>
      </c>
      <c r="F273" s="5">
        <v>-93.11992684259171</v>
      </c>
      <c r="G273" s="5">
        <v>38.193055047503258</v>
      </c>
      <c r="H273" s="5">
        <v>-78.468336661466452</v>
      </c>
      <c r="I273" s="5">
        <v>39.3641991525501</v>
      </c>
      <c r="J273" s="5">
        <v>-118.93146197067428</v>
      </c>
      <c r="K273" s="5">
        <f t="shared" si="28"/>
        <v>1736.1409858301899</v>
      </c>
      <c r="L273" s="5">
        <f t="shared" si="29"/>
        <v>483.8448508228372</v>
      </c>
      <c r="M273" s="5">
        <f t="shared" si="30"/>
        <v>3782.7742275322348</v>
      </c>
      <c r="N273" s="5">
        <f t="shared" si="31"/>
        <v>483.8448508228372</v>
      </c>
      <c r="O273" s="5" t="str">
        <f t="shared" si="32"/>
        <v>WH_1</v>
      </c>
      <c r="P273" s="4">
        <f t="shared" si="33"/>
        <v>3.3036642530448898E-6</v>
      </c>
      <c r="Q273" s="4">
        <f t="shared" si="34"/>
        <v>0.57031074938439508</v>
      </c>
    </row>
    <row r="274" spans="1:17" x14ac:dyDescent="0.3">
      <c r="A274" s="8">
        <v>234.99</v>
      </c>
      <c r="B274" s="5" t="s">
        <v>178</v>
      </c>
      <c r="C274" s="6">
        <v>40.935099000000001</v>
      </c>
      <c r="D274" s="6">
        <v>-74.019028000000006</v>
      </c>
      <c r="E274" s="5">
        <v>36.238162807952243</v>
      </c>
      <c r="F274" s="5">
        <v>-93.11992684259171</v>
      </c>
      <c r="G274" s="5">
        <v>38.193055047503258</v>
      </c>
      <c r="H274" s="5">
        <v>-78.468336661466452</v>
      </c>
      <c r="I274" s="5">
        <v>39.3641991525501</v>
      </c>
      <c r="J274" s="5">
        <v>-118.93146197067428</v>
      </c>
      <c r="K274" s="5">
        <f t="shared" si="28"/>
        <v>1736.2457171931976</v>
      </c>
      <c r="L274" s="5">
        <f t="shared" si="29"/>
        <v>488.17785035791366</v>
      </c>
      <c r="M274" s="5">
        <f t="shared" si="30"/>
        <v>3778.9254197861937</v>
      </c>
      <c r="N274" s="5">
        <f t="shared" si="31"/>
        <v>488.17785035791366</v>
      </c>
      <c r="O274" s="5" t="str">
        <f t="shared" si="32"/>
        <v>WH_1</v>
      </c>
      <c r="P274" s="4">
        <f t="shared" si="33"/>
        <v>2.9732978277403998E-6</v>
      </c>
      <c r="Q274" s="4">
        <f t="shared" si="34"/>
        <v>0.5703137226822228</v>
      </c>
    </row>
    <row r="275" spans="1:17" x14ac:dyDescent="0.3">
      <c r="A275" s="8">
        <v>261.10000000000008</v>
      </c>
      <c r="B275" s="5" t="s">
        <v>175</v>
      </c>
      <c r="C275" s="6">
        <v>41.057319</v>
      </c>
      <c r="D275" s="6">
        <v>-74.140977000000007</v>
      </c>
      <c r="E275" s="5">
        <v>36.238162807952243</v>
      </c>
      <c r="F275" s="5">
        <v>-93.11992684259171</v>
      </c>
      <c r="G275" s="5">
        <v>38.193055047503258</v>
      </c>
      <c r="H275" s="5">
        <v>-78.468336661466452</v>
      </c>
      <c r="I275" s="5">
        <v>39.3641991525501</v>
      </c>
      <c r="J275" s="5">
        <v>-118.93146197067428</v>
      </c>
      <c r="K275" s="5">
        <f t="shared" si="28"/>
        <v>1728.9524132976546</v>
      </c>
      <c r="L275" s="5">
        <f t="shared" si="29"/>
        <v>488.55150128563986</v>
      </c>
      <c r="M275" s="5">
        <f t="shared" si="30"/>
        <v>3766.0257852536515</v>
      </c>
      <c r="N275" s="5">
        <f t="shared" si="31"/>
        <v>488.55150128563986</v>
      </c>
      <c r="O275" s="5" t="str">
        <f t="shared" si="32"/>
        <v>WH_1</v>
      </c>
      <c r="P275" s="4">
        <f t="shared" si="33"/>
        <v>3.3036642530448898E-6</v>
      </c>
      <c r="Q275" s="4">
        <f t="shared" si="34"/>
        <v>0.57031702634647585</v>
      </c>
    </row>
    <row r="276" spans="1:17" x14ac:dyDescent="0.3">
      <c r="A276" s="8">
        <v>261.10000000000008</v>
      </c>
      <c r="B276" s="5" t="s">
        <v>172</v>
      </c>
      <c r="C276" s="6">
        <v>40.976208999999997</v>
      </c>
      <c r="D276" s="6">
        <v>-74.026250000000005</v>
      </c>
      <c r="E276" s="5">
        <v>36.238162807952243</v>
      </c>
      <c r="F276" s="5">
        <v>-93.11992684259171</v>
      </c>
      <c r="G276" s="5">
        <v>38.193055047503258</v>
      </c>
      <c r="H276" s="5">
        <v>-78.468336661466452</v>
      </c>
      <c r="I276" s="5">
        <v>39.3641991525501</v>
      </c>
      <c r="J276" s="5">
        <v>-118.93146197067428</v>
      </c>
      <c r="K276" s="5">
        <f t="shared" si="28"/>
        <v>1736.5536909780362</v>
      </c>
      <c r="L276" s="5">
        <f t="shared" si="29"/>
        <v>490.47539241113196</v>
      </c>
      <c r="M276" s="5">
        <f t="shared" si="30"/>
        <v>3777.3508757019472</v>
      </c>
      <c r="N276" s="5">
        <f t="shared" si="31"/>
        <v>490.47539241113196</v>
      </c>
      <c r="O276" s="5" t="str">
        <f t="shared" si="32"/>
        <v>WH_1</v>
      </c>
      <c r="P276" s="4">
        <f t="shared" si="33"/>
        <v>3.3036642530448898E-6</v>
      </c>
      <c r="Q276" s="4">
        <f t="shared" si="34"/>
        <v>0.5703203300107289</v>
      </c>
    </row>
    <row r="277" spans="1:17" x14ac:dyDescent="0.3">
      <c r="A277" s="8">
        <v>156.66</v>
      </c>
      <c r="B277" s="5" t="s">
        <v>183</v>
      </c>
      <c r="C277" s="6">
        <v>41.002597999999999</v>
      </c>
      <c r="D277" s="6">
        <v>-74.040417000000005</v>
      </c>
      <c r="E277" s="5">
        <v>36.238162807952243</v>
      </c>
      <c r="F277" s="5">
        <v>-93.11992684259171</v>
      </c>
      <c r="G277" s="5">
        <v>38.193055047503258</v>
      </c>
      <c r="H277" s="5">
        <v>-78.468336661466452</v>
      </c>
      <c r="I277" s="5">
        <v>39.3641991525501</v>
      </c>
      <c r="J277" s="5">
        <v>-118.93146197067428</v>
      </c>
      <c r="K277" s="5">
        <f t="shared" si="28"/>
        <v>1735.9744676751832</v>
      </c>
      <c r="L277" s="5">
        <f t="shared" si="29"/>
        <v>491.33744785941349</v>
      </c>
      <c r="M277" s="5">
        <f t="shared" si="30"/>
        <v>3775.5614915629703</v>
      </c>
      <c r="N277" s="5">
        <f t="shared" si="31"/>
        <v>491.33744785941349</v>
      </c>
      <c r="O277" s="5" t="str">
        <f t="shared" si="32"/>
        <v>WH_1</v>
      </c>
      <c r="P277" s="4">
        <f t="shared" si="33"/>
        <v>1.9821985518269331E-6</v>
      </c>
      <c r="Q277" s="4">
        <f t="shared" si="34"/>
        <v>0.57032231220928076</v>
      </c>
    </row>
    <row r="278" spans="1:17" x14ac:dyDescent="0.3">
      <c r="A278" s="8">
        <v>234.99000000000007</v>
      </c>
      <c r="B278" s="5" t="s">
        <v>177</v>
      </c>
      <c r="C278" s="6">
        <v>41.114818</v>
      </c>
      <c r="D278" s="6">
        <v>-74.149589000000006</v>
      </c>
      <c r="E278" s="5">
        <v>36.238162807952243</v>
      </c>
      <c r="F278" s="5">
        <v>-93.11992684259171</v>
      </c>
      <c r="G278" s="5">
        <v>38.193055047503258</v>
      </c>
      <c r="H278" s="5">
        <v>-78.468336661466452</v>
      </c>
      <c r="I278" s="5">
        <v>39.3641991525501</v>
      </c>
      <c r="J278" s="5">
        <v>-118.93146197067428</v>
      </c>
      <c r="K278" s="5">
        <f t="shared" si="28"/>
        <v>1729.5748821013231</v>
      </c>
      <c r="L278" s="5">
        <f t="shared" si="29"/>
        <v>492.07026104911074</v>
      </c>
      <c r="M278" s="5">
        <f t="shared" si="30"/>
        <v>3763.9726586677093</v>
      </c>
      <c r="N278" s="5">
        <f t="shared" si="31"/>
        <v>492.07026104911074</v>
      </c>
      <c r="O278" s="5" t="str">
        <f t="shared" si="32"/>
        <v>WH_1</v>
      </c>
      <c r="P278" s="4">
        <f t="shared" si="33"/>
        <v>2.9732978277404006E-6</v>
      </c>
      <c r="Q278" s="4">
        <f t="shared" si="34"/>
        <v>0.57032528550710848</v>
      </c>
    </row>
    <row r="279" spans="1:17" x14ac:dyDescent="0.3">
      <c r="A279" s="8">
        <v>40953.79</v>
      </c>
      <c r="B279" s="5" t="s">
        <v>248</v>
      </c>
      <c r="C279" s="6">
        <v>40.844782000000002</v>
      </c>
      <c r="D279" s="6">
        <v>-73.864827000000005</v>
      </c>
      <c r="E279" s="5">
        <v>36.238162807952243</v>
      </c>
      <c r="F279" s="5">
        <v>-93.11992684259171</v>
      </c>
      <c r="G279" s="5">
        <v>38.193055047503258</v>
      </c>
      <c r="H279" s="5">
        <v>-78.468336661466452</v>
      </c>
      <c r="I279" s="5">
        <v>39.3641991525501</v>
      </c>
      <c r="J279" s="5">
        <v>-118.93146197067428</v>
      </c>
      <c r="K279" s="5">
        <f t="shared" si="28"/>
        <v>1747.040115243165</v>
      </c>
      <c r="L279" s="5">
        <f t="shared" si="29"/>
        <v>492.69720092877509</v>
      </c>
      <c r="M279" s="5">
        <f t="shared" si="30"/>
        <v>3793.7583743978357</v>
      </c>
      <c r="N279" s="5">
        <f t="shared" si="31"/>
        <v>492.69720092877509</v>
      </c>
      <c r="O279" s="5" t="str">
        <f t="shared" si="32"/>
        <v>WH_1</v>
      </c>
      <c r="P279" s="4">
        <f t="shared" si="33"/>
        <v>5.1818296457183924E-4</v>
      </c>
      <c r="Q279" s="4">
        <f t="shared" si="34"/>
        <v>0.57084346847168033</v>
      </c>
    </row>
    <row r="280" spans="1:17" x14ac:dyDescent="0.3">
      <c r="A280" s="8">
        <v>1504</v>
      </c>
      <c r="B280" s="5" t="s">
        <v>248</v>
      </c>
      <c r="C280" s="6">
        <v>40.844782000000002</v>
      </c>
      <c r="D280" s="6">
        <v>-73.864827000000005</v>
      </c>
      <c r="E280" s="5">
        <v>36.238162807952243</v>
      </c>
      <c r="F280" s="5">
        <v>-93.11992684259171</v>
      </c>
      <c r="G280" s="5">
        <v>38.193055047503258</v>
      </c>
      <c r="H280" s="5">
        <v>-78.468336661466452</v>
      </c>
      <c r="I280" s="5">
        <v>39.3641991525501</v>
      </c>
      <c r="J280" s="5">
        <v>-118.93146197067428</v>
      </c>
      <c r="K280" s="5">
        <f t="shared" si="28"/>
        <v>1747.040115243165</v>
      </c>
      <c r="L280" s="5">
        <f t="shared" si="29"/>
        <v>492.69720092877509</v>
      </c>
      <c r="M280" s="5">
        <f t="shared" si="30"/>
        <v>3793.7583743978357</v>
      </c>
      <c r="N280" s="5">
        <f t="shared" si="31"/>
        <v>492.69720092877509</v>
      </c>
      <c r="O280" s="5" t="str">
        <f t="shared" si="32"/>
        <v>WH_1</v>
      </c>
      <c r="P280" s="4">
        <f t="shared" si="33"/>
        <v>1.9029915881193078E-5</v>
      </c>
      <c r="Q280" s="4">
        <f t="shared" si="34"/>
        <v>0.57086249838756153</v>
      </c>
    </row>
    <row r="281" spans="1:17" x14ac:dyDescent="0.3">
      <c r="A281" s="8">
        <v>313.32000000000005</v>
      </c>
      <c r="B281" s="5" t="s">
        <v>170</v>
      </c>
      <c r="C281" s="6">
        <v>41.006486000000002</v>
      </c>
      <c r="D281" s="6">
        <v>-73.949026000000003</v>
      </c>
      <c r="E281" s="5">
        <v>36.238162807952243</v>
      </c>
      <c r="F281" s="5">
        <v>-93.11992684259171</v>
      </c>
      <c r="G281" s="5">
        <v>38.193055047503258</v>
      </c>
      <c r="H281" s="5">
        <v>-78.468336661466452</v>
      </c>
      <c r="I281" s="5">
        <v>39.3641991525501</v>
      </c>
      <c r="J281" s="5">
        <v>-118.93146197067428</v>
      </c>
      <c r="K281" s="5">
        <f t="shared" si="28"/>
        <v>1743.5752100237548</v>
      </c>
      <c r="L281" s="5">
        <f t="shared" si="29"/>
        <v>497.6652545723914</v>
      </c>
      <c r="M281" s="5">
        <f t="shared" si="30"/>
        <v>3782.9605897398092</v>
      </c>
      <c r="N281" s="5">
        <f t="shared" si="31"/>
        <v>497.6652545723914</v>
      </c>
      <c r="O281" s="5" t="str">
        <f t="shared" si="32"/>
        <v>WH_1</v>
      </c>
      <c r="P281" s="4">
        <f t="shared" si="33"/>
        <v>3.964397103653867E-6</v>
      </c>
      <c r="Q281" s="4">
        <f t="shared" si="34"/>
        <v>0.57086646278466524</v>
      </c>
    </row>
    <row r="282" spans="1:17" x14ac:dyDescent="0.3">
      <c r="A282" s="8">
        <v>13337.28</v>
      </c>
      <c r="B282" s="5" t="s">
        <v>121</v>
      </c>
      <c r="C282" s="6">
        <v>41.445926999999998</v>
      </c>
      <c r="D282" s="6">
        <v>-74.422933999999998</v>
      </c>
      <c r="E282" s="5">
        <v>36.238162807952243</v>
      </c>
      <c r="F282" s="5">
        <v>-93.11992684259171</v>
      </c>
      <c r="G282" s="5">
        <v>38.193055047503258</v>
      </c>
      <c r="H282" s="5">
        <v>-78.468336661466452</v>
      </c>
      <c r="I282" s="5">
        <v>39.3641991525501</v>
      </c>
      <c r="J282" s="5">
        <v>-118.93146197067428</v>
      </c>
      <c r="K282" s="5">
        <f t="shared" si="28"/>
        <v>1715.4956211786193</v>
      </c>
      <c r="L282" s="5">
        <f t="shared" si="29"/>
        <v>500.07799491807509</v>
      </c>
      <c r="M282" s="5">
        <f t="shared" si="30"/>
        <v>3734.0726472975907</v>
      </c>
      <c r="N282" s="5">
        <f t="shared" si="31"/>
        <v>500.07799491807509</v>
      </c>
      <c r="O282" s="5" t="str">
        <f t="shared" si="32"/>
        <v>WH_1</v>
      </c>
      <c r="P282" s="4">
        <f t="shared" si="33"/>
        <v>1.6875486468345666E-4</v>
      </c>
      <c r="Q282" s="4">
        <f t="shared" si="34"/>
        <v>0.57103521764934873</v>
      </c>
    </row>
    <row r="283" spans="1:17" x14ac:dyDescent="0.3">
      <c r="A283" s="8">
        <v>26.11</v>
      </c>
      <c r="B283" s="5" t="s">
        <v>187</v>
      </c>
      <c r="C283" s="6">
        <v>41.096485000000001</v>
      </c>
      <c r="D283" s="6">
        <v>-73.972915999999998</v>
      </c>
      <c r="E283" s="5">
        <v>36.238162807952243</v>
      </c>
      <c r="F283" s="5">
        <v>-93.11992684259171</v>
      </c>
      <c r="G283" s="5">
        <v>38.193055047503258</v>
      </c>
      <c r="H283" s="5">
        <v>-78.468336661466452</v>
      </c>
      <c r="I283" s="5">
        <v>39.3641991525501</v>
      </c>
      <c r="J283" s="5">
        <v>-118.93146197067428</v>
      </c>
      <c r="K283" s="5">
        <f t="shared" si="28"/>
        <v>1743.6337637382196</v>
      </c>
      <c r="L283" s="5">
        <f t="shared" si="29"/>
        <v>502.24914894176385</v>
      </c>
      <c r="M283" s="5">
        <f t="shared" si="30"/>
        <v>3778.8722362934896</v>
      </c>
      <c r="N283" s="5">
        <f t="shared" si="31"/>
        <v>502.24914894176385</v>
      </c>
      <c r="O283" s="5" t="str">
        <f t="shared" si="32"/>
        <v>WH_1</v>
      </c>
      <c r="P283" s="4">
        <f t="shared" si="33"/>
        <v>3.3036642530448888E-7</v>
      </c>
      <c r="Q283" s="4">
        <f t="shared" si="34"/>
        <v>0.57103554801577405</v>
      </c>
    </row>
    <row r="284" spans="1:17" x14ac:dyDescent="0.3">
      <c r="A284" s="8">
        <v>156.66000000000003</v>
      </c>
      <c r="B284" s="5" t="s">
        <v>182</v>
      </c>
      <c r="C284" s="6">
        <v>41.147595000000003</v>
      </c>
      <c r="D284" s="6">
        <v>-73.989305999999999</v>
      </c>
      <c r="E284" s="5">
        <v>36.238162807952243</v>
      </c>
      <c r="F284" s="5">
        <v>-93.11992684259171</v>
      </c>
      <c r="G284" s="5">
        <v>38.193055047503258</v>
      </c>
      <c r="H284" s="5">
        <v>-78.468336661466452</v>
      </c>
      <c r="I284" s="5">
        <v>39.3641991525501</v>
      </c>
      <c r="J284" s="5">
        <v>-118.93146197067428</v>
      </c>
      <c r="K284" s="5">
        <f t="shared" si="28"/>
        <v>1743.4641877964793</v>
      </c>
      <c r="L284" s="5">
        <f t="shared" si="29"/>
        <v>504.74420082756296</v>
      </c>
      <c r="M284" s="5">
        <f t="shared" si="30"/>
        <v>3776.3308013557557</v>
      </c>
      <c r="N284" s="5">
        <f t="shared" si="31"/>
        <v>504.74420082756296</v>
      </c>
      <c r="O284" s="5" t="str">
        <f t="shared" si="32"/>
        <v>WH_1</v>
      </c>
      <c r="P284" s="4">
        <f t="shared" si="33"/>
        <v>1.9821985518269335E-6</v>
      </c>
      <c r="Q284" s="4">
        <f t="shared" si="34"/>
        <v>0.57103753021432591</v>
      </c>
    </row>
    <row r="285" spans="1:17" x14ac:dyDescent="0.3">
      <c r="A285" s="8">
        <v>443.87</v>
      </c>
      <c r="B285" s="5" t="s">
        <v>166</v>
      </c>
      <c r="C285" s="6">
        <v>41.207444000000002</v>
      </c>
      <c r="D285" s="6">
        <v>-73.997309000000001</v>
      </c>
      <c r="E285" s="5">
        <v>36.238162807952243</v>
      </c>
      <c r="F285" s="5">
        <v>-93.11992684259171</v>
      </c>
      <c r="G285" s="5">
        <v>38.193055047503258</v>
      </c>
      <c r="H285" s="5">
        <v>-78.468336661466452</v>
      </c>
      <c r="I285" s="5">
        <v>39.3641991525501</v>
      </c>
      <c r="J285" s="5">
        <v>-118.93146197067428</v>
      </c>
      <c r="K285" s="5">
        <f t="shared" si="28"/>
        <v>1744.2073884810848</v>
      </c>
      <c r="L285" s="5">
        <f t="shared" si="29"/>
        <v>508.45698102736941</v>
      </c>
      <c r="M285" s="5">
        <f t="shared" si="30"/>
        <v>3774.2810557950506</v>
      </c>
      <c r="N285" s="5">
        <f t="shared" si="31"/>
        <v>508.45698102736941</v>
      </c>
      <c r="O285" s="5" t="str">
        <f t="shared" si="32"/>
        <v>WH_1</v>
      </c>
      <c r="P285" s="4">
        <f t="shared" si="33"/>
        <v>5.6162292301763108E-6</v>
      </c>
      <c r="Q285" s="4">
        <f t="shared" si="34"/>
        <v>0.57104314644355603</v>
      </c>
    </row>
    <row r="286" spans="1:17" x14ac:dyDescent="0.3">
      <c r="A286" s="8">
        <v>261.10000000000008</v>
      </c>
      <c r="B286" s="5" t="s">
        <v>173</v>
      </c>
      <c r="C286" s="6">
        <v>41.229539000000003</v>
      </c>
      <c r="D286" s="6">
        <v>-73.987084999999993</v>
      </c>
      <c r="E286" s="5">
        <v>36.238162807952243</v>
      </c>
      <c r="F286" s="5">
        <v>-93.11992684259171</v>
      </c>
      <c r="G286" s="5">
        <v>38.193055047503258</v>
      </c>
      <c r="H286" s="5">
        <v>-78.468336661466452</v>
      </c>
      <c r="I286" s="5">
        <v>39.3641991525501</v>
      </c>
      <c r="J286" s="5">
        <v>-118.93146197067428</v>
      </c>
      <c r="K286" s="5">
        <f t="shared" si="28"/>
        <v>1745.5650574290164</v>
      </c>
      <c r="L286" s="5">
        <f t="shared" si="29"/>
        <v>510.68785670955032</v>
      </c>
      <c r="M286" s="5">
        <f t="shared" si="30"/>
        <v>3774.6049277519051</v>
      </c>
      <c r="N286" s="5">
        <f t="shared" si="31"/>
        <v>510.68785670955032</v>
      </c>
      <c r="O286" s="5" t="str">
        <f t="shared" si="32"/>
        <v>WH_1</v>
      </c>
      <c r="P286" s="4">
        <f t="shared" si="33"/>
        <v>3.3036642530448898E-6</v>
      </c>
      <c r="Q286" s="4">
        <f t="shared" si="34"/>
        <v>0.57104645010780908</v>
      </c>
    </row>
    <row r="287" spans="1:17" x14ac:dyDescent="0.3">
      <c r="A287" s="8">
        <v>146410.10999999999</v>
      </c>
      <c r="B287" s="5" t="s">
        <v>219</v>
      </c>
      <c r="C287" s="6">
        <v>34.852618</v>
      </c>
      <c r="D287" s="6">
        <v>-82.394009999999994</v>
      </c>
      <c r="E287" s="5">
        <v>36.238162807952243</v>
      </c>
      <c r="F287" s="5">
        <v>-93.11992684259171</v>
      </c>
      <c r="G287" s="5">
        <v>38.193055047503258</v>
      </c>
      <c r="H287" s="5">
        <v>-78.468336661466452</v>
      </c>
      <c r="I287" s="5">
        <v>39.3641991525501</v>
      </c>
      <c r="J287" s="5">
        <v>-118.93146197067428</v>
      </c>
      <c r="K287" s="5">
        <f t="shared" si="28"/>
        <v>982.04027663054671</v>
      </c>
      <c r="L287" s="5">
        <f t="shared" si="29"/>
        <v>510.7962760763786</v>
      </c>
      <c r="M287" s="5">
        <f t="shared" si="30"/>
        <v>3256.1550428535329</v>
      </c>
      <c r="N287" s="5">
        <f t="shared" si="31"/>
        <v>510.7962760763786</v>
      </c>
      <c r="O287" s="5" t="str">
        <f t="shared" si="32"/>
        <v>WH_1</v>
      </c>
      <c r="P287" s="4">
        <f t="shared" si="33"/>
        <v>1.852508030223554E-3</v>
      </c>
      <c r="Q287" s="4">
        <f t="shared" si="34"/>
        <v>0.5728989581380326</v>
      </c>
    </row>
    <row r="288" spans="1:17" x14ac:dyDescent="0.3">
      <c r="A288" s="8">
        <v>3730732.1320000035</v>
      </c>
      <c r="B288" s="5" t="s">
        <v>306</v>
      </c>
      <c r="C288" s="6">
        <v>34.737063999999997</v>
      </c>
      <c r="D288" s="6">
        <v>-82.254283000000001</v>
      </c>
      <c r="E288" s="5">
        <v>36.238162807952243</v>
      </c>
      <c r="F288" s="5">
        <v>-93.11992684259171</v>
      </c>
      <c r="G288" s="5">
        <v>38.193055047503258</v>
      </c>
      <c r="H288" s="5">
        <v>-78.468336661466452</v>
      </c>
      <c r="I288" s="5">
        <v>39.3641991525501</v>
      </c>
      <c r="J288" s="5">
        <v>-118.93146197067428</v>
      </c>
      <c r="K288" s="5">
        <f t="shared" si="28"/>
        <v>997.26776904731128</v>
      </c>
      <c r="L288" s="5">
        <f t="shared" si="29"/>
        <v>512.04783468140909</v>
      </c>
      <c r="M288" s="5">
        <f t="shared" si="30"/>
        <v>3272.5226366215984</v>
      </c>
      <c r="N288" s="5">
        <f t="shared" si="31"/>
        <v>512.04783468140909</v>
      </c>
      <c r="O288" s="5" t="str">
        <f t="shared" si="32"/>
        <v>WH_1</v>
      </c>
      <c r="P288" s="4">
        <f t="shared" si="33"/>
        <v>4.7204467185654374E-2</v>
      </c>
      <c r="Q288" s="4">
        <f t="shared" si="34"/>
        <v>0.62010342532368701</v>
      </c>
    </row>
    <row r="289" spans="1:17" x14ac:dyDescent="0.3">
      <c r="A289" s="8">
        <v>203575.84000000003</v>
      </c>
      <c r="B289" s="5" t="s">
        <v>306</v>
      </c>
      <c r="C289" s="6">
        <v>34.737063999999997</v>
      </c>
      <c r="D289" s="6">
        <v>-82.254283000000001</v>
      </c>
      <c r="E289" s="5">
        <v>36.238162807952243</v>
      </c>
      <c r="F289" s="5">
        <v>-93.11992684259171</v>
      </c>
      <c r="G289" s="5">
        <v>38.193055047503258</v>
      </c>
      <c r="H289" s="5">
        <v>-78.468336661466452</v>
      </c>
      <c r="I289" s="5">
        <v>39.3641991525501</v>
      </c>
      <c r="J289" s="5">
        <v>-118.93146197067428</v>
      </c>
      <c r="K289" s="5">
        <f t="shared" si="28"/>
        <v>997.26776904731128</v>
      </c>
      <c r="L289" s="5">
        <f t="shared" si="29"/>
        <v>512.04783468140909</v>
      </c>
      <c r="M289" s="5">
        <f t="shared" si="30"/>
        <v>3272.5226366215984</v>
      </c>
      <c r="N289" s="5">
        <f t="shared" si="31"/>
        <v>512.04783468140909</v>
      </c>
      <c r="O289" s="5" t="str">
        <f t="shared" si="32"/>
        <v>WH_1</v>
      </c>
      <c r="P289" s="4">
        <f t="shared" si="33"/>
        <v>2.575818557608525E-3</v>
      </c>
      <c r="Q289" s="4">
        <f t="shared" si="34"/>
        <v>0.62267924388129559</v>
      </c>
    </row>
    <row r="290" spans="1:17" x14ac:dyDescent="0.3">
      <c r="A290" s="8">
        <v>111086.75999999998</v>
      </c>
      <c r="B290" s="5" t="s">
        <v>225</v>
      </c>
      <c r="C290" s="6">
        <v>40.361164000000002</v>
      </c>
      <c r="D290" s="6">
        <v>-83.759656000000007</v>
      </c>
      <c r="E290" s="5">
        <v>36.238162807952243</v>
      </c>
      <c r="F290" s="5">
        <v>-93.11992684259171</v>
      </c>
      <c r="G290" s="5">
        <v>38.193055047503258</v>
      </c>
      <c r="H290" s="5">
        <v>-78.468336661466452</v>
      </c>
      <c r="I290" s="5">
        <v>39.3641991525501</v>
      </c>
      <c r="J290" s="5">
        <v>-118.93146197067428</v>
      </c>
      <c r="K290" s="5">
        <f t="shared" si="28"/>
        <v>935.92922478088519</v>
      </c>
      <c r="L290" s="5">
        <f t="shared" si="29"/>
        <v>515.19240068160036</v>
      </c>
      <c r="M290" s="5">
        <f t="shared" si="30"/>
        <v>2984.1393000273174</v>
      </c>
      <c r="N290" s="5">
        <f t="shared" si="31"/>
        <v>515.19240068160036</v>
      </c>
      <c r="O290" s="5" t="str">
        <f t="shared" si="32"/>
        <v>WH_1</v>
      </c>
      <c r="P290" s="4">
        <f t="shared" si="33"/>
        <v>1.405566288772795E-3</v>
      </c>
      <c r="Q290" s="4">
        <f t="shared" si="34"/>
        <v>0.62408481017006834</v>
      </c>
    </row>
    <row r="291" spans="1:17" x14ac:dyDescent="0.3">
      <c r="A291" s="8">
        <v>4507660.1999999983</v>
      </c>
      <c r="B291" s="5" t="s">
        <v>190</v>
      </c>
      <c r="C291" s="6">
        <v>42.790059999999997</v>
      </c>
      <c r="D291" s="6">
        <v>-77.516687000000005</v>
      </c>
      <c r="E291" s="5">
        <v>36.238162807952243</v>
      </c>
      <c r="F291" s="5">
        <v>-93.11992684259171</v>
      </c>
      <c r="G291" s="5">
        <v>38.193055047503258</v>
      </c>
      <c r="H291" s="5">
        <v>-78.468336661466452</v>
      </c>
      <c r="I291" s="5">
        <v>39.3641991525501</v>
      </c>
      <c r="J291" s="5">
        <v>-118.93146197067428</v>
      </c>
      <c r="K291" s="5">
        <f t="shared" si="28"/>
        <v>1520.4937177518857</v>
      </c>
      <c r="L291" s="5">
        <f t="shared" si="29"/>
        <v>517.44848311310011</v>
      </c>
      <c r="M291" s="5">
        <f t="shared" si="30"/>
        <v>3457.2706676287066</v>
      </c>
      <c r="N291" s="5">
        <f t="shared" si="31"/>
        <v>517.44848311310011</v>
      </c>
      <c r="O291" s="5" t="str">
        <f t="shared" si="32"/>
        <v>WH_1</v>
      </c>
      <c r="P291" s="4">
        <f t="shared" si="33"/>
        <v>5.703483672008107E-2</v>
      </c>
      <c r="Q291" s="4">
        <f t="shared" si="34"/>
        <v>0.68111964689014937</v>
      </c>
    </row>
    <row r="292" spans="1:17" x14ac:dyDescent="0.3">
      <c r="A292" s="8">
        <v>111631.52</v>
      </c>
      <c r="B292" s="5" t="s">
        <v>224</v>
      </c>
      <c r="C292" s="6">
        <v>42.898235999999997</v>
      </c>
      <c r="D292" s="6">
        <v>-78.634200000000007</v>
      </c>
      <c r="E292" s="5">
        <v>36.238162807952243</v>
      </c>
      <c r="F292" s="5">
        <v>-93.11992684259171</v>
      </c>
      <c r="G292" s="5">
        <v>38.193055047503258</v>
      </c>
      <c r="H292" s="5">
        <v>-78.468336661466452</v>
      </c>
      <c r="I292" s="5">
        <v>39.3641991525501</v>
      </c>
      <c r="J292" s="5">
        <v>-118.93146197067428</v>
      </c>
      <c r="K292" s="5">
        <f t="shared" si="28"/>
        <v>1442.7510981359912</v>
      </c>
      <c r="L292" s="5">
        <f t="shared" si="29"/>
        <v>523.3791445243337</v>
      </c>
      <c r="M292" s="5">
        <f t="shared" si="30"/>
        <v>3365.3713685131938</v>
      </c>
      <c r="N292" s="5">
        <f t="shared" si="31"/>
        <v>523.3791445243337</v>
      </c>
      <c r="O292" s="5" t="str">
        <f t="shared" si="32"/>
        <v>WH_1</v>
      </c>
      <c r="P292" s="4">
        <f t="shared" si="33"/>
        <v>1.4124590660171028E-3</v>
      </c>
      <c r="Q292" s="4">
        <f t="shared" si="34"/>
        <v>0.68253210595616642</v>
      </c>
    </row>
    <row r="293" spans="1:17" x14ac:dyDescent="0.3">
      <c r="A293" s="8">
        <v>21436.799999999999</v>
      </c>
      <c r="B293" s="5" t="s">
        <v>263</v>
      </c>
      <c r="C293" s="6">
        <v>42.903948</v>
      </c>
      <c r="D293" s="6">
        <v>-78.692250999999999</v>
      </c>
      <c r="E293" s="5">
        <v>36.238162807952243</v>
      </c>
      <c r="F293" s="5">
        <v>-93.11992684259171</v>
      </c>
      <c r="G293" s="5">
        <v>38.193055047503258</v>
      </c>
      <c r="H293" s="5">
        <v>-78.468336661466452</v>
      </c>
      <c r="I293" s="5">
        <v>39.3641991525501</v>
      </c>
      <c r="J293" s="5">
        <v>-118.93146197067428</v>
      </c>
      <c r="K293" s="5">
        <f t="shared" si="28"/>
        <v>1438.7842228945578</v>
      </c>
      <c r="L293" s="5">
        <f t="shared" si="29"/>
        <v>524.16787475610283</v>
      </c>
      <c r="M293" s="5">
        <f t="shared" si="30"/>
        <v>3360.6005945457791</v>
      </c>
      <c r="N293" s="5">
        <f t="shared" si="31"/>
        <v>524.16787475610283</v>
      </c>
      <c r="O293" s="5" t="str">
        <f t="shared" si="32"/>
        <v>WH_1</v>
      </c>
      <c r="P293" s="4">
        <f t="shared" si="33"/>
        <v>2.7123703508109029E-4</v>
      </c>
      <c r="Q293" s="4">
        <f t="shared" si="34"/>
        <v>0.68280334299124756</v>
      </c>
    </row>
    <row r="294" spans="1:17" x14ac:dyDescent="0.3">
      <c r="A294" s="8">
        <v>113016.80000000002</v>
      </c>
      <c r="B294" s="5" t="s">
        <v>263</v>
      </c>
      <c r="C294" s="6">
        <v>42.903948</v>
      </c>
      <c r="D294" s="6">
        <v>-78.692250999999999</v>
      </c>
      <c r="E294" s="5">
        <v>36.238162807952243</v>
      </c>
      <c r="F294" s="5">
        <v>-93.11992684259171</v>
      </c>
      <c r="G294" s="5">
        <v>38.193055047503258</v>
      </c>
      <c r="H294" s="5">
        <v>-78.468336661466452</v>
      </c>
      <c r="I294" s="5">
        <v>39.3641991525501</v>
      </c>
      <c r="J294" s="5">
        <v>-118.93146197067428</v>
      </c>
      <c r="K294" s="5">
        <f t="shared" si="28"/>
        <v>1438.7842228945578</v>
      </c>
      <c r="L294" s="5">
        <f t="shared" si="29"/>
        <v>524.16787475610283</v>
      </c>
      <c r="M294" s="5">
        <f t="shared" si="30"/>
        <v>3360.6005945457791</v>
      </c>
      <c r="N294" s="5">
        <f t="shared" si="31"/>
        <v>524.16787475610283</v>
      </c>
      <c r="O294" s="5" t="str">
        <f t="shared" si="32"/>
        <v>WH_1</v>
      </c>
      <c r="P294" s="4">
        <f t="shared" si="33"/>
        <v>1.4299868332191636E-3</v>
      </c>
      <c r="Q294" s="4">
        <f t="shared" si="34"/>
        <v>0.68423332982446672</v>
      </c>
    </row>
    <row r="295" spans="1:17" x14ac:dyDescent="0.3">
      <c r="A295" s="8">
        <v>52920</v>
      </c>
      <c r="B295" s="5" t="s">
        <v>243</v>
      </c>
      <c r="C295" s="6">
        <v>39.268113999999997</v>
      </c>
      <c r="D295" s="6">
        <v>-84.413274999999999</v>
      </c>
      <c r="E295" s="5">
        <v>36.238162807952243</v>
      </c>
      <c r="F295" s="5">
        <v>-93.11992684259171</v>
      </c>
      <c r="G295" s="5">
        <v>38.193055047503258</v>
      </c>
      <c r="H295" s="5">
        <v>-78.468336661466452</v>
      </c>
      <c r="I295" s="5">
        <v>39.3641991525501</v>
      </c>
      <c r="J295" s="5">
        <v>-118.93146197067428</v>
      </c>
      <c r="K295" s="5">
        <f t="shared" si="28"/>
        <v>835.84572495610792</v>
      </c>
      <c r="L295" s="5">
        <f t="shared" si="29"/>
        <v>529.24463998595411</v>
      </c>
      <c r="M295" s="5">
        <f t="shared" si="30"/>
        <v>2951.1297437107351</v>
      </c>
      <c r="N295" s="5">
        <f t="shared" si="31"/>
        <v>529.24463998595411</v>
      </c>
      <c r="O295" s="5" t="str">
        <f t="shared" si="32"/>
        <v>WH_1</v>
      </c>
      <c r="P295" s="4">
        <f t="shared" si="33"/>
        <v>6.6958985933027767E-4</v>
      </c>
      <c r="Q295" s="4">
        <f t="shared" si="34"/>
        <v>0.68490291968379702</v>
      </c>
    </row>
    <row r="296" spans="1:17" x14ac:dyDescent="0.3">
      <c r="A296" s="8">
        <v>45749.599999999999</v>
      </c>
      <c r="B296" s="5" t="s">
        <v>244</v>
      </c>
      <c r="C296" s="6">
        <v>39.345466999999999</v>
      </c>
      <c r="D296" s="6">
        <v>-84.560319000000007</v>
      </c>
      <c r="E296" s="5">
        <v>36.238162807952243</v>
      </c>
      <c r="F296" s="5">
        <v>-93.11992684259171</v>
      </c>
      <c r="G296" s="5">
        <v>38.193055047503258</v>
      </c>
      <c r="H296" s="5">
        <v>-78.468336661466452</v>
      </c>
      <c r="I296" s="5">
        <v>39.3641991525501</v>
      </c>
      <c r="J296" s="5">
        <v>-118.93146197067428</v>
      </c>
      <c r="K296" s="5">
        <f t="shared" si="28"/>
        <v>827.23187793806176</v>
      </c>
      <c r="L296" s="5">
        <f t="shared" si="29"/>
        <v>543.35178374315808</v>
      </c>
      <c r="M296" s="5">
        <f t="shared" si="30"/>
        <v>2937.0448378173087</v>
      </c>
      <c r="N296" s="5">
        <f t="shared" si="31"/>
        <v>543.35178374315808</v>
      </c>
      <c r="O296" s="5" t="str">
        <f t="shared" si="32"/>
        <v>WH_1</v>
      </c>
      <c r="P296" s="4">
        <f t="shared" si="33"/>
        <v>5.7886372313712157E-4</v>
      </c>
      <c r="Q296" s="4">
        <f t="shared" si="34"/>
        <v>0.68548178340693411</v>
      </c>
    </row>
    <row r="297" spans="1:17" x14ac:dyDescent="0.3">
      <c r="A297" s="8">
        <v>2330001.44</v>
      </c>
      <c r="B297" s="5" t="s">
        <v>244</v>
      </c>
      <c r="C297" s="6">
        <v>39.345466999999999</v>
      </c>
      <c r="D297" s="6">
        <v>-84.560319000000007</v>
      </c>
      <c r="E297" s="5">
        <v>36.238162807952243</v>
      </c>
      <c r="F297" s="5">
        <v>-93.11992684259171</v>
      </c>
      <c r="G297" s="5">
        <v>38.193055047503258</v>
      </c>
      <c r="H297" s="5">
        <v>-78.468336661466452</v>
      </c>
      <c r="I297" s="5">
        <v>39.3641991525501</v>
      </c>
      <c r="J297" s="5">
        <v>-118.93146197067428</v>
      </c>
      <c r="K297" s="5">
        <f t="shared" si="28"/>
        <v>827.23187793806176</v>
      </c>
      <c r="L297" s="5">
        <f t="shared" si="29"/>
        <v>543.35178374315808</v>
      </c>
      <c r="M297" s="5">
        <f t="shared" si="30"/>
        <v>2937.0448378173087</v>
      </c>
      <c r="N297" s="5">
        <f t="shared" si="31"/>
        <v>543.35178374315808</v>
      </c>
      <c r="O297" s="5" t="str">
        <f t="shared" si="32"/>
        <v>WH_1</v>
      </c>
      <c r="P297" s="4">
        <f t="shared" si="33"/>
        <v>2.9481204392459267E-2</v>
      </c>
      <c r="Q297" s="4">
        <f t="shared" si="34"/>
        <v>0.71496298779939338</v>
      </c>
    </row>
    <row r="298" spans="1:17" x14ac:dyDescent="0.3">
      <c r="A298" s="8">
        <v>373044.8</v>
      </c>
      <c r="B298" s="5" t="s">
        <v>244</v>
      </c>
      <c r="C298" s="6">
        <v>39.345466999999999</v>
      </c>
      <c r="D298" s="6">
        <v>-84.560319000000007</v>
      </c>
      <c r="E298" s="5">
        <v>36.238162807952243</v>
      </c>
      <c r="F298" s="5">
        <v>-93.11992684259171</v>
      </c>
      <c r="G298" s="5">
        <v>38.193055047503258</v>
      </c>
      <c r="H298" s="5">
        <v>-78.468336661466452</v>
      </c>
      <c r="I298" s="5">
        <v>39.3641991525501</v>
      </c>
      <c r="J298" s="5">
        <v>-118.93146197067428</v>
      </c>
      <c r="K298" s="5">
        <f t="shared" si="28"/>
        <v>827.23187793806176</v>
      </c>
      <c r="L298" s="5">
        <f t="shared" si="29"/>
        <v>543.35178374315808</v>
      </c>
      <c r="M298" s="5">
        <f t="shared" si="30"/>
        <v>2937.0448378173087</v>
      </c>
      <c r="N298" s="5">
        <f t="shared" si="31"/>
        <v>543.35178374315808</v>
      </c>
      <c r="O298" s="5" t="str">
        <f t="shared" si="32"/>
        <v>WH_1</v>
      </c>
      <c r="P298" s="4">
        <f t="shared" si="33"/>
        <v>4.7200872100508608E-3</v>
      </c>
      <c r="Q298" s="4">
        <f t="shared" si="34"/>
        <v>0.71968307500944428</v>
      </c>
    </row>
    <row r="299" spans="1:17" x14ac:dyDescent="0.3">
      <c r="A299" s="8">
        <v>328939.56</v>
      </c>
      <c r="B299" s="5" t="s">
        <v>201</v>
      </c>
      <c r="C299" s="6">
        <v>39.066147000000001</v>
      </c>
      <c r="D299" s="6">
        <v>-84.703188999999995</v>
      </c>
      <c r="E299" s="5">
        <v>36.238162807952243</v>
      </c>
      <c r="F299" s="5">
        <v>-93.11992684259171</v>
      </c>
      <c r="G299" s="5">
        <v>38.193055047503258</v>
      </c>
      <c r="H299" s="5">
        <v>-78.468336661466452</v>
      </c>
      <c r="I299" s="5">
        <v>39.3641991525501</v>
      </c>
      <c r="J299" s="5">
        <v>-118.93146197067428</v>
      </c>
      <c r="K299" s="5">
        <f t="shared" si="28"/>
        <v>804.52388325010531</v>
      </c>
      <c r="L299" s="5">
        <f t="shared" si="29"/>
        <v>550.1067973767498</v>
      </c>
      <c r="M299" s="5">
        <f t="shared" si="30"/>
        <v>2931.1096138962816</v>
      </c>
      <c r="N299" s="5">
        <f t="shared" si="31"/>
        <v>550.1067973767498</v>
      </c>
      <c r="O299" s="5" t="str">
        <f t="shared" si="32"/>
        <v>WH_1</v>
      </c>
      <c r="P299" s="4">
        <f t="shared" si="33"/>
        <v>4.1620293595722498E-3</v>
      </c>
      <c r="Q299" s="4">
        <f t="shared" si="34"/>
        <v>0.7238451043690165</v>
      </c>
    </row>
    <row r="300" spans="1:17" x14ac:dyDescent="0.3">
      <c r="A300" s="8">
        <v>158948.44</v>
      </c>
      <c r="B300" s="5" t="s">
        <v>216</v>
      </c>
      <c r="C300" s="6">
        <v>42.931733999999999</v>
      </c>
      <c r="D300" s="6">
        <v>-76.566052999999997</v>
      </c>
      <c r="E300" s="5">
        <v>36.238162807952243</v>
      </c>
      <c r="F300" s="5">
        <v>-93.11992684259171</v>
      </c>
      <c r="G300" s="5">
        <v>38.193055047503258</v>
      </c>
      <c r="H300" s="5">
        <v>-78.468336661466452</v>
      </c>
      <c r="I300" s="5">
        <v>39.3641991525501</v>
      </c>
      <c r="J300" s="5">
        <v>-118.93146197067428</v>
      </c>
      <c r="K300" s="5">
        <f t="shared" si="28"/>
        <v>1598.0264432541569</v>
      </c>
      <c r="L300" s="5">
        <f t="shared" si="29"/>
        <v>550.83189013326739</v>
      </c>
      <c r="M300" s="5">
        <f t="shared" si="30"/>
        <v>3531.763553558304</v>
      </c>
      <c r="N300" s="5">
        <f t="shared" si="31"/>
        <v>550.83189013326739</v>
      </c>
      <c r="O300" s="5" t="str">
        <f t="shared" si="32"/>
        <v>WH_1</v>
      </c>
      <c r="P300" s="4">
        <f t="shared" si="33"/>
        <v>2.0111538847386069E-3</v>
      </c>
      <c r="Q300" s="4">
        <f t="shared" si="34"/>
        <v>0.7258562582537551</v>
      </c>
    </row>
    <row r="301" spans="1:17" x14ac:dyDescent="0.3">
      <c r="A301" s="8">
        <v>18804.590000000004</v>
      </c>
      <c r="B301" s="5" t="s">
        <v>270</v>
      </c>
      <c r="C301" s="6">
        <v>34.195399999999999</v>
      </c>
      <c r="D301" s="6">
        <v>-82.161788000000001</v>
      </c>
      <c r="E301" s="5">
        <v>36.238162807952243</v>
      </c>
      <c r="F301" s="5">
        <v>-93.11992684259171</v>
      </c>
      <c r="G301" s="5">
        <v>38.193055047503258</v>
      </c>
      <c r="H301" s="5">
        <v>-78.468336661466452</v>
      </c>
      <c r="I301" s="5">
        <v>39.3641991525501</v>
      </c>
      <c r="J301" s="5">
        <v>-118.93146197067428</v>
      </c>
      <c r="K301" s="5">
        <f t="shared" si="28"/>
        <v>1020.440583781377</v>
      </c>
      <c r="L301" s="5">
        <f t="shared" si="29"/>
        <v>554.3626862425424</v>
      </c>
      <c r="M301" s="5">
        <f t="shared" si="30"/>
        <v>3301.493522032129</v>
      </c>
      <c r="N301" s="5">
        <f t="shared" si="31"/>
        <v>554.3626862425424</v>
      </c>
      <c r="O301" s="5" t="str">
        <f t="shared" si="32"/>
        <v>WH_1</v>
      </c>
      <c r="P301" s="4">
        <f t="shared" si="33"/>
        <v>2.3793202518638604E-4</v>
      </c>
      <c r="Q301" s="4">
        <f t="shared" si="34"/>
        <v>0.72609419027894151</v>
      </c>
    </row>
    <row r="302" spans="1:17" x14ac:dyDescent="0.3">
      <c r="A302" s="8">
        <v>116400.30799999998</v>
      </c>
      <c r="B302" s="5" t="s">
        <v>341</v>
      </c>
      <c r="C302" s="6">
        <v>43.255721000000001</v>
      </c>
      <c r="D302" s="6">
        <v>-79.871101999999993</v>
      </c>
      <c r="E302" s="5">
        <v>36.238162807952243</v>
      </c>
      <c r="F302" s="5">
        <v>-93.11992684259171</v>
      </c>
      <c r="G302" s="5">
        <v>38.193055047503258</v>
      </c>
      <c r="H302" s="5">
        <v>-78.468336661466452</v>
      </c>
      <c r="I302" s="5">
        <v>39.3641991525501</v>
      </c>
      <c r="J302" s="5">
        <v>-118.93146197067428</v>
      </c>
      <c r="K302" s="5">
        <f t="shared" si="28"/>
        <v>1372.8234002476611</v>
      </c>
      <c r="L302" s="5">
        <f t="shared" si="29"/>
        <v>575.19404479757998</v>
      </c>
      <c r="M302" s="5">
        <f t="shared" si="30"/>
        <v>3261.022692195068</v>
      </c>
      <c r="N302" s="5">
        <f t="shared" si="31"/>
        <v>575.19404479757998</v>
      </c>
      <c r="O302" s="5" t="str">
        <f t="shared" si="32"/>
        <v>WH_1</v>
      </c>
      <c r="P302" s="4">
        <f t="shared" si="33"/>
        <v>1.4727979187400034E-3</v>
      </c>
      <c r="Q302" s="4">
        <f t="shared" si="34"/>
        <v>0.72756698819768151</v>
      </c>
    </row>
    <row r="303" spans="1:17" x14ac:dyDescent="0.3">
      <c r="A303" s="8">
        <v>103856</v>
      </c>
      <c r="B303" s="5" t="s">
        <v>341</v>
      </c>
      <c r="C303" s="6">
        <v>43.255721000000001</v>
      </c>
      <c r="D303" s="6">
        <v>-79.871101999999993</v>
      </c>
      <c r="E303" s="5">
        <v>36.238162807952243</v>
      </c>
      <c r="F303" s="5">
        <v>-93.11992684259171</v>
      </c>
      <c r="G303" s="5">
        <v>38.193055047503258</v>
      </c>
      <c r="H303" s="5">
        <v>-78.468336661466452</v>
      </c>
      <c r="I303" s="5">
        <v>39.3641991525501</v>
      </c>
      <c r="J303" s="5">
        <v>-118.93146197067428</v>
      </c>
      <c r="K303" s="5">
        <f t="shared" si="28"/>
        <v>1372.8234002476611</v>
      </c>
      <c r="L303" s="5">
        <f t="shared" si="29"/>
        <v>575.19404479757998</v>
      </c>
      <c r="M303" s="5">
        <f t="shared" si="30"/>
        <v>3261.022692195068</v>
      </c>
      <c r="N303" s="5">
        <f t="shared" si="31"/>
        <v>575.19404479757998</v>
      </c>
      <c r="O303" s="5" t="str">
        <f t="shared" si="32"/>
        <v>WH_1</v>
      </c>
      <c r="P303" s="4">
        <f t="shared" si="33"/>
        <v>1.314076425370471E-3</v>
      </c>
      <c r="Q303" s="4">
        <f t="shared" si="34"/>
        <v>0.72888106462305202</v>
      </c>
    </row>
    <row r="304" spans="1:17" x14ac:dyDescent="0.3">
      <c r="A304" s="8">
        <v>139324.55999999997</v>
      </c>
      <c r="B304" s="5" t="s">
        <v>339</v>
      </c>
      <c r="C304" s="6">
        <v>39.828937000000003</v>
      </c>
      <c r="D304" s="6">
        <v>-84.890237999999997</v>
      </c>
      <c r="E304" s="5">
        <v>36.238162807952243</v>
      </c>
      <c r="F304" s="5">
        <v>-93.11992684259171</v>
      </c>
      <c r="G304" s="5">
        <v>38.193055047503258</v>
      </c>
      <c r="H304" s="5">
        <v>-78.468336661466452</v>
      </c>
      <c r="I304" s="5">
        <v>39.3641991525501</v>
      </c>
      <c r="J304" s="5">
        <v>-118.93146197067428</v>
      </c>
      <c r="K304" s="5">
        <f t="shared" si="28"/>
        <v>823.48054152489215</v>
      </c>
      <c r="L304" s="5">
        <f t="shared" si="29"/>
        <v>583.75345059446477</v>
      </c>
      <c r="M304" s="5">
        <f t="shared" si="30"/>
        <v>2899.3689737157292</v>
      </c>
      <c r="N304" s="5">
        <f t="shared" si="31"/>
        <v>583.75345059446477</v>
      </c>
      <c r="O304" s="5" t="str">
        <f t="shared" si="32"/>
        <v>WH_1</v>
      </c>
      <c r="P304" s="4">
        <f t="shared" si="33"/>
        <v>1.7628554900161152E-3</v>
      </c>
      <c r="Q304" s="4">
        <f t="shared" si="34"/>
        <v>0.73064392011306811</v>
      </c>
    </row>
    <row r="305" spans="1:17" x14ac:dyDescent="0.3">
      <c r="A305" s="8">
        <v>57966.239999999998</v>
      </c>
      <c r="B305" s="5" t="s">
        <v>339</v>
      </c>
      <c r="C305" s="6">
        <v>39.828937000000003</v>
      </c>
      <c r="D305" s="6">
        <v>-84.890237999999997</v>
      </c>
      <c r="E305" s="5">
        <v>36.238162807952243</v>
      </c>
      <c r="F305" s="5">
        <v>-93.11992684259171</v>
      </c>
      <c r="G305" s="5">
        <v>38.193055047503258</v>
      </c>
      <c r="H305" s="5">
        <v>-78.468336661466452</v>
      </c>
      <c r="I305" s="5">
        <v>39.3641991525501</v>
      </c>
      <c r="J305" s="5">
        <v>-118.93146197067428</v>
      </c>
      <c r="K305" s="5">
        <f t="shared" si="28"/>
        <v>823.48054152489215</v>
      </c>
      <c r="L305" s="5">
        <f t="shared" si="29"/>
        <v>583.75345059446477</v>
      </c>
      <c r="M305" s="5">
        <f t="shared" si="30"/>
        <v>2899.3689737157292</v>
      </c>
      <c r="N305" s="5">
        <f t="shared" si="31"/>
        <v>583.75345059446477</v>
      </c>
      <c r="O305" s="5" t="str">
        <f t="shared" si="32"/>
        <v>WH_1</v>
      </c>
      <c r="P305" s="4">
        <f t="shared" si="33"/>
        <v>7.3343927602995303E-4</v>
      </c>
      <c r="Q305" s="4">
        <f t="shared" si="34"/>
        <v>0.73137735938909809</v>
      </c>
    </row>
    <row r="306" spans="1:17" x14ac:dyDescent="0.3">
      <c r="A306" s="8">
        <v>34423.040000000001</v>
      </c>
      <c r="B306" s="5" t="s">
        <v>252</v>
      </c>
      <c r="C306" s="6">
        <v>33.322654999999997</v>
      </c>
      <c r="D306" s="6">
        <v>-81.142324000000002</v>
      </c>
      <c r="E306" s="5">
        <v>36.238162807952243</v>
      </c>
      <c r="F306" s="5">
        <v>-93.11992684259171</v>
      </c>
      <c r="G306" s="5">
        <v>38.193055047503258</v>
      </c>
      <c r="H306" s="5">
        <v>-78.468336661466452</v>
      </c>
      <c r="I306" s="5">
        <v>39.3641991525501</v>
      </c>
      <c r="J306" s="5">
        <v>-118.93146197067428</v>
      </c>
      <c r="K306" s="5">
        <f t="shared" si="28"/>
        <v>1140.0328456408045</v>
      </c>
      <c r="L306" s="5">
        <f t="shared" si="29"/>
        <v>592.80332627112978</v>
      </c>
      <c r="M306" s="5">
        <f t="shared" si="30"/>
        <v>3424.8399877342404</v>
      </c>
      <c r="N306" s="5">
        <f t="shared" si="31"/>
        <v>592.80332627112978</v>
      </c>
      <c r="O306" s="5" t="str">
        <f t="shared" si="32"/>
        <v>WH_1</v>
      </c>
      <c r="P306" s="4">
        <f t="shared" si="33"/>
        <v>4.3555023641951102E-4</v>
      </c>
      <c r="Q306" s="4">
        <f t="shared" si="34"/>
        <v>0.73181290962551759</v>
      </c>
    </row>
    <row r="307" spans="1:17" x14ac:dyDescent="0.3">
      <c r="A307" s="8">
        <v>104492.04</v>
      </c>
      <c r="B307" s="5" t="s">
        <v>229</v>
      </c>
      <c r="C307" s="6">
        <v>41.508367</v>
      </c>
      <c r="D307" s="6">
        <v>-72.910619999999994</v>
      </c>
      <c r="E307" s="5">
        <v>36.238162807952243</v>
      </c>
      <c r="F307" s="5">
        <v>-93.11992684259171</v>
      </c>
      <c r="G307" s="5">
        <v>38.193055047503258</v>
      </c>
      <c r="H307" s="5">
        <v>-78.468336661466452</v>
      </c>
      <c r="I307" s="5">
        <v>39.3641991525501</v>
      </c>
      <c r="J307" s="5">
        <v>-118.93146197067428</v>
      </c>
      <c r="K307" s="5">
        <f t="shared" si="28"/>
        <v>1839.9019484645282</v>
      </c>
      <c r="L307" s="5">
        <f t="shared" si="29"/>
        <v>600.60568042036311</v>
      </c>
      <c r="M307" s="5">
        <f t="shared" si="30"/>
        <v>3855.9768966903248</v>
      </c>
      <c r="N307" s="5">
        <f t="shared" si="31"/>
        <v>600.60568042036311</v>
      </c>
      <c r="O307" s="5" t="str">
        <f t="shared" si="32"/>
        <v>WH_1</v>
      </c>
      <c r="P307" s="4">
        <f t="shared" si="33"/>
        <v>1.3221241565520361E-3</v>
      </c>
      <c r="Q307" s="4">
        <f t="shared" si="34"/>
        <v>0.73313503378206968</v>
      </c>
    </row>
    <row r="308" spans="1:17" x14ac:dyDescent="0.3">
      <c r="A308" s="8">
        <v>1528.23</v>
      </c>
      <c r="B308" s="5" t="s">
        <v>158</v>
      </c>
      <c r="C308" s="6">
        <v>42.222261000000003</v>
      </c>
      <c r="D308" s="6">
        <v>-83.396598999999995</v>
      </c>
      <c r="E308" s="5">
        <v>36.238162807952243</v>
      </c>
      <c r="F308" s="5">
        <v>-93.11992684259171</v>
      </c>
      <c r="G308" s="5">
        <v>38.193055047503258</v>
      </c>
      <c r="H308" s="5">
        <v>-78.468336661466452</v>
      </c>
      <c r="I308" s="5">
        <v>39.3641991525501</v>
      </c>
      <c r="J308" s="5">
        <v>-118.93146197067428</v>
      </c>
      <c r="K308" s="5">
        <f t="shared" si="28"/>
        <v>1068.4436452421421</v>
      </c>
      <c r="L308" s="5">
        <f t="shared" si="29"/>
        <v>612.86836030232598</v>
      </c>
      <c r="M308" s="5">
        <f t="shared" si="30"/>
        <v>2986.4844275177043</v>
      </c>
      <c r="N308" s="5">
        <f t="shared" si="31"/>
        <v>612.86836030232598</v>
      </c>
      <c r="O308" s="5" t="str">
        <f t="shared" si="32"/>
        <v>WH_1</v>
      </c>
      <c r="P308" s="4">
        <f t="shared" si="33"/>
        <v>1.9336494911646075E-5</v>
      </c>
      <c r="Q308" s="4">
        <f t="shared" si="34"/>
        <v>0.73315437027698127</v>
      </c>
    </row>
    <row r="309" spans="1:17" x14ac:dyDescent="0.3">
      <c r="A309" s="8">
        <v>630228.72000000009</v>
      </c>
      <c r="B309" s="5" t="s">
        <v>315</v>
      </c>
      <c r="C309" s="6">
        <v>42.514457</v>
      </c>
      <c r="D309" s="6">
        <v>-83.014652999999996</v>
      </c>
      <c r="E309" s="5">
        <v>36.238162807952243</v>
      </c>
      <c r="F309" s="5">
        <v>-93.11992684259171</v>
      </c>
      <c r="G309" s="5">
        <v>38.193055047503258</v>
      </c>
      <c r="H309" s="5">
        <v>-78.468336661466452</v>
      </c>
      <c r="I309" s="5">
        <v>39.3641991525501</v>
      </c>
      <c r="J309" s="5">
        <v>-118.93146197067428</v>
      </c>
      <c r="K309" s="5">
        <f t="shared" si="28"/>
        <v>1112.8413238235539</v>
      </c>
      <c r="L309" s="5">
        <f t="shared" si="29"/>
        <v>615.67323003679815</v>
      </c>
      <c r="M309" s="5">
        <f t="shared" si="30"/>
        <v>3014.4355222296317</v>
      </c>
      <c r="N309" s="5">
        <f t="shared" si="31"/>
        <v>615.67323003679815</v>
      </c>
      <c r="O309" s="5" t="str">
        <f t="shared" si="32"/>
        <v>WH_1</v>
      </c>
      <c r="P309" s="4">
        <f t="shared" si="33"/>
        <v>7.9742018135053102E-3</v>
      </c>
      <c r="Q309" s="4">
        <f t="shared" si="34"/>
        <v>0.74112857209048655</v>
      </c>
    </row>
    <row r="310" spans="1:17" x14ac:dyDescent="0.3">
      <c r="A310" s="8">
        <v>315629.11999999994</v>
      </c>
      <c r="B310" s="5" t="s">
        <v>315</v>
      </c>
      <c r="C310" s="6">
        <v>42.514457</v>
      </c>
      <c r="D310" s="6">
        <v>-83.014652999999996</v>
      </c>
      <c r="E310" s="5">
        <v>36.238162807952243</v>
      </c>
      <c r="F310" s="5">
        <v>-93.11992684259171</v>
      </c>
      <c r="G310" s="5">
        <v>38.193055047503258</v>
      </c>
      <c r="H310" s="5">
        <v>-78.468336661466452</v>
      </c>
      <c r="I310" s="5">
        <v>39.3641991525501</v>
      </c>
      <c r="J310" s="5">
        <v>-118.93146197067428</v>
      </c>
      <c r="K310" s="5">
        <f t="shared" si="28"/>
        <v>1112.8413238235539</v>
      </c>
      <c r="L310" s="5">
        <f t="shared" si="29"/>
        <v>615.67323003679815</v>
      </c>
      <c r="M310" s="5">
        <f t="shared" si="30"/>
        <v>3014.4355222296317</v>
      </c>
      <c r="N310" s="5">
        <f t="shared" si="31"/>
        <v>615.67323003679815</v>
      </c>
      <c r="O310" s="5" t="str">
        <f t="shared" si="32"/>
        <v>WH_1</v>
      </c>
      <c r="P310" s="4">
        <f t="shared" si="33"/>
        <v>3.9936140979089062E-3</v>
      </c>
      <c r="Q310" s="4">
        <f t="shared" si="34"/>
        <v>0.74512218618839543</v>
      </c>
    </row>
    <row r="311" spans="1:17" x14ac:dyDescent="0.3">
      <c r="A311" s="8">
        <v>104936.9</v>
      </c>
      <c r="B311" s="5" t="s">
        <v>228</v>
      </c>
      <c r="C311" s="6">
        <v>42.220317000000001</v>
      </c>
      <c r="D311" s="6">
        <v>-83.483823999999998</v>
      </c>
      <c r="E311" s="5">
        <v>36.238162807952243</v>
      </c>
      <c r="F311" s="5">
        <v>-93.11992684259171</v>
      </c>
      <c r="G311" s="5">
        <v>38.193055047503258</v>
      </c>
      <c r="H311" s="5">
        <v>-78.468336661466452</v>
      </c>
      <c r="I311" s="5">
        <v>39.3641991525501</v>
      </c>
      <c r="J311" s="5">
        <v>-118.93146197067428</v>
      </c>
      <c r="K311" s="5">
        <f t="shared" si="28"/>
        <v>1062.466443576559</v>
      </c>
      <c r="L311" s="5">
        <f t="shared" si="29"/>
        <v>617.78871313230695</v>
      </c>
      <c r="M311" s="5">
        <f t="shared" si="30"/>
        <v>2979.3626987710072</v>
      </c>
      <c r="N311" s="5">
        <f t="shared" si="31"/>
        <v>617.78871313230695</v>
      </c>
      <c r="O311" s="5" t="str">
        <f t="shared" si="32"/>
        <v>WH_1</v>
      </c>
      <c r="P311" s="4">
        <f t="shared" si="33"/>
        <v>1.3277529121231181E-3</v>
      </c>
      <c r="Q311" s="4">
        <f t="shared" si="34"/>
        <v>0.7464499391005186</v>
      </c>
    </row>
    <row r="312" spans="1:17" x14ac:dyDescent="0.3">
      <c r="A312" s="8">
        <v>33534</v>
      </c>
      <c r="B312" s="5" t="s">
        <v>254</v>
      </c>
      <c r="C312" s="6">
        <v>43.728133999999997</v>
      </c>
      <c r="D312" s="6">
        <v>-79.574612000000002</v>
      </c>
      <c r="E312" s="5">
        <v>36.238162807952243</v>
      </c>
      <c r="F312" s="5">
        <v>-93.11992684259171</v>
      </c>
      <c r="G312" s="5">
        <v>38.193055047503258</v>
      </c>
      <c r="H312" s="5">
        <v>-78.468336661466452</v>
      </c>
      <c r="I312" s="5">
        <v>39.3641991525501</v>
      </c>
      <c r="J312" s="5">
        <v>-118.93146197067428</v>
      </c>
      <c r="K312" s="5">
        <f t="shared" si="28"/>
        <v>1420.2306495382975</v>
      </c>
      <c r="L312" s="5">
        <f t="shared" si="29"/>
        <v>622.42531739676667</v>
      </c>
      <c r="M312" s="5">
        <f t="shared" si="30"/>
        <v>3279.7100017543848</v>
      </c>
      <c r="N312" s="5">
        <f t="shared" si="31"/>
        <v>622.42531739676667</v>
      </c>
      <c r="O312" s="5" t="str">
        <f t="shared" si="32"/>
        <v>WH_1</v>
      </c>
      <c r="P312" s="4">
        <f t="shared" si="33"/>
        <v>4.2430132922867598E-4</v>
      </c>
      <c r="Q312" s="4">
        <f t="shared" si="34"/>
        <v>0.74687424042974726</v>
      </c>
    </row>
    <row r="313" spans="1:17" x14ac:dyDescent="0.3">
      <c r="A313" s="8">
        <v>185373.10000000003</v>
      </c>
      <c r="B313" s="5" t="s">
        <v>214</v>
      </c>
      <c r="C313" s="6">
        <v>43.731547999999997</v>
      </c>
      <c r="D313" s="6">
        <v>-79.762417999999997</v>
      </c>
      <c r="E313" s="5">
        <v>36.238162807952243</v>
      </c>
      <c r="F313" s="5">
        <v>-93.11992684259171</v>
      </c>
      <c r="G313" s="5">
        <v>38.193055047503258</v>
      </c>
      <c r="H313" s="5">
        <v>-78.468336661466452</v>
      </c>
      <c r="I313" s="5">
        <v>39.3641991525501</v>
      </c>
      <c r="J313" s="5">
        <v>-118.93146197067428</v>
      </c>
      <c r="K313" s="5">
        <f t="shared" si="28"/>
        <v>1407.5660496655391</v>
      </c>
      <c r="L313" s="5">
        <f t="shared" si="29"/>
        <v>625.34029017932619</v>
      </c>
      <c r="M313" s="5">
        <f t="shared" si="30"/>
        <v>3264.6474416613405</v>
      </c>
      <c r="N313" s="5">
        <f t="shared" si="31"/>
        <v>625.34029017932619</v>
      </c>
      <c r="O313" s="5" t="str">
        <f t="shared" si="32"/>
        <v>WH_1</v>
      </c>
      <c r="P313" s="4">
        <f t="shared" si="33"/>
        <v>2.3455016619920166E-3</v>
      </c>
      <c r="Q313" s="4">
        <f t="shared" si="34"/>
        <v>0.74921974209173925</v>
      </c>
    </row>
    <row r="314" spans="1:17" x14ac:dyDescent="0.3">
      <c r="A314" s="8">
        <v>6251.8500000000013</v>
      </c>
      <c r="B314" s="5" t="s">
        <v>137</v>
      </c>
      <c r="C314" s="6">
        <v>37.988399000000001</v>
      </c>
      <c r="D314" s="6">
        <v>-85.715791999999993</v>
      </c>
      <c r="E314" s="5">
        <v>36.238162807952243</v>
      </c>
      <c r="F314" s="5">
        <v>-93.11992684259171</v>
      </c>
      <c r="G314" s="5">
        <v>38.193055047503258</v>
      </c>
      <c r="H314" s="5">
        <v>-78.468336661466452</v>
      </c>
      <c r="I314" s="5">
        <v>39.3641991525501</v>
      </c>
      <c r="J314" s="5">
        <v>-118.93146197067428</v>
      </c>
      <c r="K314" s="5">
        <f t="shared" si="28"/>
        <v>684.5489663494775</v>
      </c>
      <c r="L314" s="5">
        <f t="shared" si="29"/>
        <v>634.50180823752589</v>
      </c>
      <c r="M314" s="5">
        <f t="shared" si="30"/>
        <v>2871.2117911303167</v>
      </c>
      <c r="N314" s="5">
        <f t="shared" si="31"/>
        <v>634.50180823752589</v>
      </c>
      <c r="O314" s="5" t="str">
        <f t="shared" si="32"/>
        <v>WH_1</v>
      </c>
      <c r="P314" s="4">
        <f t="shared" si="33"/>
        <v>7.910384282037033E-5</v>
      </c>
      <c r="Q314" s="4">
        <f t="shared" si="34"/>
        <v>0.74929884593455964</v>
      </c>
    </row>
    <row r="315" spans="1:17" x14ac:dyDescent="0.3">
      <c r="A315" s="8">
        <v>487741.8899999999</v>
      </c>
      <c r="B315" s="5" t="s">
        <v>196</v>
      </c>
      <c r="C315" s="6">
        <v>42.826464999999999</v>
      </c>
      <c r="D315" s="6">
        <v>-73.964291000000003</v>
      </c>
      <c r="E315" s="5">
        <v>36.238162807952243</v>
      </c>
      <c r="F315" s="5">
        <v>-93.11992684259171</v>
      </c>
      <c r="G315" s="5">
        <v>38.193055047503258</v>
      </c>
      <c r="H315" s="5">
        <v>-78.468336661466452</v>
      </c>
      <c r="I315" s="5">
        <v>39.3641991525501</v>
      </c>
      <c r="J315" s="5">
        <v>-118.93146197067428</v>
      </c>
      <c r="K315" s="5">
        <f t="shared" si="28"/>
        <v>1793.3725451561713</v>
      </c>
      <c r="L315" s="5">
        <f t="shared" si="29"/>
        <v>640.42920328620755</v>
      </c>
      <c r="M315" s="5">
        <f t="shared" si="30"/>
        <v>3742.9909580137673</v>
      </c>
      <c r="N315" s="5">
        <f t="shared" si="31"/>
        <v>640.42920328620755</v>
      </c>
      <c r="O315" s="5" t="str">
        <f t="shared" si="32"/>
        <v>WH_1</v>
      </c>
      <c r="P315" s="4">
        <f t="shared" si="33"/>
        <v>6.1713345335333283E-3</v>
      </c>
      <c r="Q315" s="4">
        <f t="shared" si="34"/>
        <v>0.755470180468093</v>
      </c>
    </row>
    <row r="316" spans="1:17" x14ac:dyDescent="0.3">
      <c r="A316" s="8">
        <v>106150.6</v>
      </c>
      <c r="B316" s="5" t="s">
        <v>196</v>
      </c>
      <c r="C316" s="6">
        <v>42.826464999999999</v>
      </c>
      <c r="D316" s="6">
        <v>-73.964291000000003</v>
      </c>
      <c r="E316" s="5">
        <v>36.238162807952243</v>
      </c>
      <c r="F316" s="5">
        <v>-93.11992684259171</v>
      </c>
      <c r="G316" s="5">
        <v>38.193055047503258</v>
      </c>
      <c r="H316" s="5">
        <v>-78.468336661466452</v>
      </c>
      <c r="I316" s="5">
        <v>39.3641991525501</v>
      </c>
      <c r="J316" s="5">
        <v>-118.93146197067428</v>
      </c>
      <c r="K316" s="5">
        <f t="shared" si="28"/>
        <v>1793.3725451561713</v>
      </c>
      <c r="L316" s="5">
        <f t="shared" si="29"/>
        <v>640.42920328620755</v>
      </c>
      <c r="M316" s="5">
        <f t="shared" si="30"/>
        <v>3742.9909580137673</v>
      </c>
      <c r="N316" s="5">
        <f t="shared" si="31"/>
        <v>640.42920328620755</v>
      </c>
      <c r="O316" s="5" t="str">
        <f t="shared" si="32"/>
        <v>WH_1</v>
      </c>
      <c r="P316" s="4">
        <f t="shared" si="33"/>
        <v>1.3431096999588924E-3</v>
      </c>
      <c r="Q316" s="4">
        <f t="shared" si="34"/>
        <v>0.75681329016805188</v>
      </c>
    </row>
    <row r="317" spans="1:17" x14ac:dyDescent="0.3">
      <c r="A317" s="8">
        <v>42336</v>
      </c>
      <c r="B317" s="5" t="s">
        <v>247</v>
      </c>
      <c r="C317" s="6">
        <v>40.173654999999997</v>
      </c>
      <c r="D317" s="6">
        <v>-85.494140000000002</v>
      </c>
      <c r="E317" s="5">
        <v>36.238162807952243</v>
      </c>
      <c r="F317" s="5">
        <v>-93.11992684259171</v>
      </c>
      <c r="G317" s="5">
        <v>38.193055047503258</v>
      </c>
      <c r="H317" s="5">
        <v>-78.468336661466452</v>
      </c>
      <c r="I317" s="5">
        <v>39.3641991525501</v>
      </c>
      <c r="J317" s="5">
        <v>-118.93146197067428</v>
      </c>
      <c r="K317" s="5">
        <f t="shared" si="28"/>
        <v>796.69382839243326</v>
      </c>
      <c r="L317" s="5">
        <f t="shared" si="29"/>
        <v>644.13312027690245</v>
      </c>
      <c r="M317" s="5">
        <f t="shared" si="30"/>
        <v>2842.2618596183274</v>
      </c>
      <c r="N317" s="5">
        <f t="shared" si="31"/>
        <v>644.13312027690245</v>
      </c>
      <c r="O317" s="5" t="str">
        <f t="shared" si="32"/>
        <v>WH_1</v>
      </c>
      <c r="P317" s="4">
        <f t="shared" si="33"/>
        <v>5.3567188746422216E-4</v>
      </c>
      <c r="Q317" s="4">
        <f t="shared" si="34"/>
        <v>0.75734896205551605</v>
      </c>
    </row>
    <row r="318" spans="1:17" x14ac:dyDescent="0.3">
      <c r="A318" s="8">
        <v>274117.86</v>
      </c>
      <c r="B318" s="5" t="s">
        <v>331</v>
      </c>
      <c r="C318" s="6">
        <v>41.848987000000001</v>
      </c>
      <c r="D318" s="6">
        <v>-72.571754999999996</v>
      </c>
      <c r="E318" s="5">
        <v>36.238162807952243</v>
      </c>
      <c r="F318" s="5">
        <v>-93.11992684259171</v>
      </c>
      <c r="G318" s="5">
        <v>38.193055047503258</v>
      </c>
      <c r="H318" s="5">
        <v>-78.468336661466452</v>
      </c>
      <c r="I318" s="5">
        <v>39.3641991525501</v>
      </c>
      <c r="J318" s="5">
        <v>-118.93146197067428</v>
      </c>
      <c r="K318" s="5">
        <f t="shared" si="28"/>
        <v>1875.4668191675319</v>
      </c>
      <c r="L318" s="5">
        <f t="shared" si="29"/>
        <v>645.77275971201959</v>
      </c>
      <c r="M318" s="5">
        <f t="shared" si="30"/>
        <v>3875.6862753374453</v>
      </c>
      <c r="N318" s="5">
        <f t="shared" si="31"/>
        <v>645.77275971201959</v>
      </c>
      <c r="O318" s="5" t="str">
        <f t="shared" si="32"/>
        <v>WH_1</v>
      </c>
      <c r="P318" s="4">
        <f t="shared" si="33"/>
        <v>3.46837753812012E-3</v>
      </c>
      <c r="Q318" s="4">
        <f t="shared" si="34"/>
        <v>0.76081733959363618</v>
      </c>
    </row>
    <row r="319" spans="1:17" x14ac:dyDescent="0.3">
      <c r="A319" s="8">
        <v>38748</v>
      </c>
      <c r="B319" s="5" t="s">
        <v>350</v>
      </c>
      <c r="C319" s="6">
        <v>42.104610000000001</v>
      </c>
      <c r="D319" s="6">
        <v>-72.725064000000003</v>
      </c>
      <c r="E319" s="5">
        <v>36.238162807952243</v>
      </c>
      <c r="F319" s="5">
        <v>-93.11992684259171</v>
      </c>
      <c r="G319" s="5">
        <v>38.193055047503258</v>
      </c>
      <c r="H319" s="5">
        <v>-78.468336661466452</v>
      </c>
      <c r="I319" s="5">
        <v>39.3641991525501</v>
      </c>
      <c r="J319" s="5">
        <v>-118.93146197067428</v>
      </c>
      <c r="K319" s="5">
        <f t="shared" si="28"/>
        <v>1869.5945445432912</v>
      </c>
      <c r="L319" s="5">
        <f t="shared" si="29"/>
        <v>653.52087967319608</v>
      </c>
      <c r="M319" s="5">
        <f t="shared" si="30"/>
        <v>3857.5807753729678</v>
      </c>
      <c r="N319" s="5">
        <f t="shared" si="31"/>
        <v>653.52087967319608</v>
      </c>
      <c r="O319" s="5" t="str">
        <f t="shared" si="32"/>
        <v>WH_1</v>
      </c>
      <c r="P319" s="4">
        <f t="shared" si="33"/>
        <v>4.902733913327589E-4</v>
      </c>
      <c r="Q319" s="4">
        <f t="shared" si="34"/>
        <v>0.76130761298496896</v>
      </c>
    </row>
    <row r="320" spans="1:17" x14ac:dyDescent="0.3">
      <c r="A320" s="8">
        <v>596927.55999999994</v>
      </c>
      <c r="B320" s="5" t="s">
        <v>23</v>
      </c>
      <c r="C320" s="6">
        <v>41.079273000000001</v>
      </c>
      <c r="D320" s="6">
        <v>-85.139351000000005</v>
      </c>
      <c r="E320" s="5">
        <v>36.238162807952243</v>
      </c>
      <c r="F320" s="5">
        <v>-93.11992684259171</v>
      </c>
      <c r="G320" s="5">
        <v>38.193055047503258</v>
      </c>
      <c r="H320" s="5">
        <v>-78.468336661466452</v>
      </c>
      <c r="I320" s="5">
        <v>39.3641991525501</v>
      </c>
      <c r="J320" s="5">
        <v>-118.93146197067428</v>
      </c>
      <c r="K320" s="5">
        <f t="shared" si="28"/>
        <v>876.82368351726495</v>
      </c>
      <c r="L320" s="5">
        <f t="shared" si="29"/>
        <v>654.95691432184458</v>
      </c>
      <c r="M320" s="5">
        <f t="shared" si="30"/>
        <v>2857.4192949886883</v>
      </c>
      <c r="N320" s="5">
        <f t="shared" si="31"/>
        <v>654.95691432184458</v>
      </c>
      <c r="O320" s="5" t="str">
        <f t="shared" si="32"/>
        <v>WH_1</v>
      </c>
      <c r="P320" s="4">
        <f t="shared" si="33"/>
        <v>7.5528465784347291E-3</v>
      </c>
      <c r="Q320" s="4">
        <f t="shared" si="34"/>
        <v>0.76886045956340365</v>
      </c>
    </row>
    <row r="321" spans="1:17" x14ac:dyDescent="0.3">
      <c r="A321" s="8">
        <v>314708.75</v>
      </c>
      <c r="B321" s="5" t="s">
        <v>202</v>
      </c>
      <c r="C321" s="6">
        <v>41.079273000000001</v>
      </c>
      <c r="D321" s="6">
        <v>-85.139351000000005</v>
      </c>
      <c r="E321" s="5">
        <v>36.238162807952243</v>
      </c>
      <c r="F321" s="5">
        <v>-93.11992684259171</v>
      </c>
      <c r="G321" s="5">
        <v>38.193055047503258</v>
      </c>
      <c r="H321" s="5">
        <v>-78.468336661466452</v>
      </c>
      <c r="I321" s="5">
        <v>39.3641991525501</v>
      </c>
      <c r="J321" s="5">
        <v>-118.93146197067428</v>
      </c>
      <c r="K321" s="5">
        <f t="shared" si="28"/>
        <v>876.82368351726495</v>
      </c>
      <c r="L321" s="5">
        <f t="shared" si="29"/>
        <v>654.95691432184458</v>
      </c>
      <c r="M321" s="5">
        <f t="shared" si="30"/>
        <v>2857.4192949886883</v>
      </c>
      <c r="N321" s="5">
        <f t="shared" si="31"/>
        <v>654.95691432184458</v>
      </c>
      <c r="O321" s="5" t="str">
        <f t="shared" si="32"/>
        <v>WH_1</v>
      </c>
      <c r="P321" s="4">
        <f t="shared" si="33"/>
        <v>3.9819687763134456E-3</v>
      </c>
      <c r="Q321" s="4">
        <f t="shared" si="34"/>
        <v>0.77284242833971706</v>
      </c>
    </row>
    <row r="322" spans="1:17" x14ac:dyDescent="0.3">
      <c r="A322" s="8">
        <v>121948.2</v>
      </c>
      <c r="B322" s="5" t="s">
        <v>23</v>
      </c>
      <c r="C322" s="6">
        <v>41.079273000000001</v>
      </c>
      <c r="D322" s="6">
        <v>-85.139351000000005</v>
      </c>
      <c r="E322" s="5">
        <v>36.238162807952243</v>
      </c>
      <c r="F322" s="5">
        <v>-93.11992684259171</v>
      </c>
      <c r="G322" s="5">
        <v>38.193055047503258</v>
      </c>
      <c r="H322" s="5">
        <v>-78.468336661466452</v>
      </c>
      <c r="I322" s="5">
        <v>39.3641991525501</v>
      </c>
      <c r="J322" s="5">
        <v>-118.93146197067428</v>
      </c>
      <c r="K322" s="5">
        <f t="shared" ref="K322:K385" si="35">2 * 6371* ASIN(SQRT((SIN((E322*(3.14159/180)-C322*(3.14159/180))/2))^2+COS(E322*(3.14159/180))*COS(C322*(3.14159/180))*SIN(((F322*(3.14159/180)-D322*(3.14159/180))/2))^2))</f>
        <v>876.82368351726495</v>
      </c>
      <c r="L322" s="5">
        <f t="shared" ref="L322:L385" si="36">2 * 6371* ASIN(SQRT((SIN((G322*(3.14159/180)-C322*(3.14159/180))/2))^2+COS(G322*(3.14159/180))*COS(C322*(3.14159/180))*SIN(((H322*(3.14159/180)-D322*(3.14159/180))/2))^2))</f>
        <v>654.95691432184458</v>
      </c>
      <c r="M322" s="5">
        <f t="shared" ref="M322:M385" si="37">2 * 6371* ASIN(SQRT((SIN((I322*(3.14159/180)-C322*(3.14159/180))/2))^2+COS(I322*(3.14159/180))*COS(C322*(3.14159/180))*SIN(((J322*(3.14159/180)-D322*(3.14159/180))/2))^2))</f>
        <v>2857.4192949886883</v>
      </c>
      <c r="N322" s="5">
        <f t="shared" ref="N322:N385" si="38">MIN(K322:M322)</f>
        <v>654.95691432184458</v>
      </c>
      <c r="O322" s="5" t="str">
        <f t="shared" ref="O322:O385" si="39">IF(K322=N322,"WH_0",
IF(L322=N322,"WH_1",
"WH_2"))</f>
        <v>WH_1</v>
      </c>
      <c r="P322" s="4">
        <f t="shared" si="33"/>
        <v>1.5429946727811899E-3</v>
      </c>
      <c r="Q322" s="4">
        <f t="shared" si="34"/>
        <v>0.77438542301249824</v>
      </c>
    </row>
    <row r="323" spans="1:17" x14ac:dyDescent="0.3">
      <c r="A323" s="8">
        <v>8487.6</v>
      </c>
      <c r="B323" s="5" t="s">
        <v>288</v>
      </c>
      <c r="C323" s="6">
        <v>34.185102000000001</v>
      </c>
      <c r="D323" s="6">
        <v>-83.925180999999995</v>
      </c>
      <c r="E323" s="5">
        <v>36.238162807952243</v>
      </c>
      <c r="F323" s="5">
        <v>-93.11992684259171</v>
      </c>
      <c r="G323" s="5">
        <v>38.193055047503258</v>
      </c>
      <c r="H323" s="5">
        <v>-78.468336661466452</v>
      </c>
      <c r="I323" s="5">
        <v>39.3641991525501</v>
      </c>
      <c r="J323" s="5">
        <v>-118.93146197067428</v>
      </c>
      <c r="K323" s="5">
        <f t="shared" si="35"/>
        <v>865.5738446027683</v>
      </c>
      <c r="L323" s="5">
        <f t="shared" si="36"/>
        <v>661.90179773440661</v>
      </c>
      <c r="M323" s="5">
        <f t="shared" si="37"/>
        <v>3150.3364144493498</v>
      </c>
      <c r="N323" s="5">
        <f t="shared" si="38"/>
        <v>661.90179773440661</v>
      </c>
      <c r="O323" s="5" t="str">
        <f t="shared" si="39"/>
        <v>WH_1</v>
      </c>
      <c r="P323" s="4">
        <f t="shared" ref="P323:P386" si="40">A323/SUMIF(O:O,O323,A:A)</f>
        <v>1.0739249603272232E-4</v>
      </c>
      <c r="Q323" s="4">
        <f t="shared" si="34"/>
        <v>0.774492815508531</v>
      </c>
    </row>
    <row r="324" spans="1:17" x14ac:dyDescent="0.3">
      <c r="A324" s="8">
        <v>20737.48</v>
      </c>
      <c r="B324" s="5" t="s">
        <v>265</v>
      </c>
      <c r="C324" s="6">
        <v>33.988717000000001</v>
      </c>
      <c r="D324" s="6">
        <v>-83.897957000000005</v>
      </c>
      <c r="E324" s="5">
        <v>36.238162807952243</v>
      </c>
      <c r="F324" s="5">
        <v>-93.11992684259171</v>
      </c>
      <c r="G324" s="5">
        <v>38.193055047503258</v>
      </c>
      <c r="H324" s="5">
        <v>-78.468336661466452</v>
      </c>
      <c r="I324" s="5">
        <v>39.3641991525501</v>
      </c>
      <c r="J324" s="5">
        <v>-118.93146197067428</v>
      </c>
      <c r="K324" s="5">
        <f t="shared" si="35"/>
        <v>874.90419082782546</v>
      </c>
      <c r="L324" s="5">
        <f t="shared" si="36"/>
        <v>675.45689931848085</v>
      </c>
      <c r="M324" s="5">
        <f t="shared" si="37"/>
        <v>3160.5069929727238</v>
      </c>
      <c r="N324" s="5">
        <f t="shared" si="38"/>
        <v>675.45689931848085</v>
      </c>
      <c r="O324" s="5" t="str">
        <f t="shared" si="39"/>
        <v>WH_1</v>
      </c>
      <c r="P324" s="4">
        <f t="shared" si="40"/>
        <v>2.6238863031111955E-4</v>
      </c>
      <c r="Q324" s="4">
        <f t="shared" ref="Q324:Q387" si="41">IF(O324=O323,Q323+P324,P324)</f>
        <v>0.77475520413884214</v>
      </c>
    </row>
    <row r="325" spans="1:17" x14ac:dyDescent="0.3">
      <c r="A325" s="8">
        <v>231765.52</v>
      </c>
      <c r="B325" s="5" t="s">
        <v>210</v>
      </c>
      <c r="C325" s="6">
        <v>42.797806000000001</v>
      </c>
      <c r="D325" s="6">
        <v>-83.704949999999997</v>
      </c>
      <c r="E325" s="5">
        <v>36.238162807952243</v>
      </c>
      <c r="F325" s="5">
        <v>-93.11992684259171</v>
      </c>
      <c r="G325" s="5">
        <v>38.193055047503258</v>
      </c>
      <c r="H325" s="5">
        <v>-78.468336661466452</v>
      </c>
      <c r="I325" s="5">
        <v>39.3641991525501</v>
      </c>
      <c r="J325" s="5">
        <v>-118.93146197067428</v>
      </c>
      <c r="K325" s="5">
        <f t="shared" si="35"/>
        <v>1086.9593392471711</v>
      </c>
      <c r="L325" s="5">
        <f t="shared" si="36"/>
        <v>676.64566230182027</v>
      </c>
      <c r="M325" s="5">
        <f t="shared" si="37"/>
        <v>2955.3980010684718</v>
      </c>
      <c r="N325" s="5">
        <f t="shared" si="38"/>
        <v>676.64566230182027</v>
      </c>
      <c r="O325" s="5" t="str">
        <f t="shared" si="39"/>
        <v>WH_1</v>
      </c>
      <c r="P325" s="4">
        <f t="shared" si="40"/>
        <v>2.9324989027666036E-3</v>
      </c>
      <c r="Q325" s="4">
        <f t="shared" si="41"/>
        <v>0.77768770304160872</v>
      </c>
    </row>
    <row r="326" spans="1:17" x14ac:dyDescent="0.3">
      <c r="A326" s="8">
        <v>155056.51999999999</v>
      </c>
      <c r="B326" s="5" t="s">
        <v>210</v>
      </c>
      <c r="C326" s="6">
        <v>42.797806000000001</v>
      </c>
      <c r="D326" s="6">
        <v>-83.704949999999997</v>
      </c>
      <c r="E326" s="5">
        <v>36.238162807952243</v>
      </c>
      <c r="F326" s="5">
        <v>-93.11992684259171</v>
      </c>
      <c r="G326" s="5">
        <v>38.193055047503258</v>
      </c>
      <c r="H326" s="5">
        <v>-78.468336661466452</v>
      </c>
      <c r="I326" s="5">
        <v>39.3641991525501</v>
      </c>
      <c r="J326" s="5">
        <v>-118.93146197067428</v>
      </c>
      <c r="K326" s="5">
        <f t="shared" si="35"/>
        <v>1086.9593392471711</v>
      </c>
      <c r="L326" s="5">
        <f t="shared" si="36"/>
        <v>676.64566230182027</v>
      </c>
      <c r="M326" s="5">
        <f t="shared" si="37"/>
        <v>2955.3980010684718</v>
      </c>
      <c r="N326" s="5">
        <f t="shared" si="38"/>
        <v>676.64566230182027</v>
      </c>
      <c r="O326" s="5" t="str">
        <f t="shared" si="39"/>
        <v>WH_1</v>
      </c>
      <c r="P326" s="4">
        <f t="shared" si="40"/>
        <v>1.9619099284777473E-3</v>
      </c>
      <c r="Q326" s="4">
        <f t="shared" si="41"/>
        <v>0.7796496129700865</v>
      </c>
    </row>
    <row r="327" spans="1:17" x14ac:dyDescent="0.3">
      <c r="A327" s="8">
        <v>7169.76</v>
      </c>
      <c r="B327" s="5" t="s">
        <v>293</v>
      </c>
      <c r="C327" s="6">
        <v>42.927528000000002</v>
      </c>
      <c r="D327" s="6">
        <v>-83.629952000000003</v>
      </c>
      <c r="E327" s="5">
        <v>36.238162807952243</v>
      </c>
      <c r="F327" s="5">
        <v>-93.11992684259171</v>
      </c>
      <c r="G327" s="5">
        <v>38.193055047503258</v>
      </c>
      <c r="H327" s="5">
        <v>-78.468336661466452</v>
      </c>
      <c r="I327" s="5">
        <v>39.3641991525501</v>
      </c>
      <c r="J327" s="5">
        <v>-118.93146197067428</v>
      </c>
      <c r="K327" s="5">
        <f t="shared" si="35"/>
        <v>1100.8088847038548</v>
      </c>
      <c r="L327" s="5">
        <f t="shared" si="36"/>
        <v>683.28465920984354</v>
      </c>
      <c r="M327" s="5">
        <f t="shared" si="37"/>
        <v>2960.3483642715696</v>
      </c>
      <c r="N327" s="5">
        <f t="shared" si="38"/>
        <v>683.28465920984354</v>
      </c>
      <c r="O327" s="5" t="str">
        <f t="shared" si="39"/>
        <v>WH_1</v>
      </c>
      <c r="P327" s="4">
        <f t="shared" si="40"/>
        <v>9.0718038356610959E-5</v>
      </c>
      <c r="Q327" s="4">
        <f t="shared" si="41"/>
        <v>0.77974033100844309</v>
      </c>
    </row>
    <row r="328" spans="1:17" x14ac:dyDescent="0.3">
      <c r="A328" s="8">
        <v>13935.6</v>
      </c>
      <c r="B328" s="5" t="s">
        <v>277</v>
      </c>
      <c r="C328" s="6">
        <v>39.768402999999999</v>
      </c>
      <c r="D328" s="6">
        <v>-86.158068</v>
      </c>
      <c r="E328" s="5">
        <v>36.238162807952243</v>
      </c>
      <c r="F328" s="5">
        <v>-93.11992684259171</v>
      </c>
      <c r="G328" s="5">
        <v>38.193055047503258</v>
      </c>
      <c r="H328" s="5">
        <v>-78.468336661466452</v>
      </c>
      <c r="I328" s="5">
        <v>39.3641991525501</v>
      </c>
      <c r="J328" s="5">
        <v>-118.93146197067428</v>
      </c>
      <c r="K328" s="5">
        <f t="shared" si="35"/>
        <v>725.0323108244603</v>
      </c>
      <c r="L328" s="5">
        <f t="shared" si="36"/>
        <v>687.12997613605478</v>
      </c>
      <c r="M328" s="5">
        <f t="shared" si="37"/>
        <v>2793.8212223042697</v>
      </c>
      <c r="N328" s="5">
        <f t="shared" si="38"/>
        <v>687.12997613605478</v>
      </c>
      <c r="O328" s="5" t="str">
        <f t="shared" si="39"/>
        <v>WH_1</v>
      </c>
      <c r="P328" s="4">
        <f t="shared" si="40"/>
        <v>1.7632532962363981E-4</v>
      </c>
      <c r="Q328" s="4">
        <f t="shared" si="41"/>
        <v>0.77991665633806673</v>
      </c>
    </row>
    <row r="329" spans="1:17" x14ac:dyDescent="0.3">
      <c r="A329" s="8">
        <v>404377.06199999998</v>
      </c>
      <c r="B329" s="5" t="s">
        <v>321</v>
      </c>
      <c r="C329" s="6">
        <v>39.768402999999999</v>
      </c>
      <c r="D329" s="6">
        <v>-86.158068</v>
      </c>
      <c r="E329" s="5">
        <v>36.238162807952243</v>
      </c>
      <c r="F329" s="5">
        <v>-93.11992684259171</v>
      </c>
      <c r="G329" s="5">
        <v>38.193055047503258</v>
      </c>
      <c r="H329" s="5">
        <v>-78.468336661466452</v>
      </c>
      <c r="I329" s="5">
        <v>39.3641991525501</v>
      </c>
      <c r="J329" s="5">
        <v>-118.93146197067428</v>
      </c>
      <c r="K329" s="5">
        <f t="shared" si="35"/>
        <v>725.0323108244603</v>
      </c>
      <c r="L329" s="5">
        <f t="shared" si="36"/>
        <v>687.12997613605478</v>
      </c>
      <c r="M329" s="5">
        <f t="shared" si="37"/>
        <v>2793.8212223042697</v>
      </c>
      <c r="N329" s="5">
        <f t="shared" si="38"/>
        <v>687.12997613605478</v>
      </c>
      <c r="O329" s="5" t="str">
        <f t="shared" si="39"/>
        <v>WH_1</v>
      </c>
      <c r="P329" s="4">
        <f t="shared" si="40"/>
        <v>5.1165302354680836E-3</v>
      </c>
      <c r="Q329" s="4">
        <f t="shared" si="41"/>
        <v>0.78503318657353482</v>
      </c>
    </row>
    <row r="330" spans="1:17" x14ac:dyDescent="0.3">
      <c r="A330" s="8">
        <v>26507.040000000001</v>
      </c>
      <c r="B330" s="5" t="s">
        <v>355</v>
      </c>
      <c r="C330" s="6">
        <v>42.732534999999999</v>
      </c>
      <c r="D330" s="6">
        <v>-84.555535000000006</v>
      </c>
      <c r="E330" s="5">
        <v>36.238162807952243</v>
      </c>
      <c r="F330" s="5">
        <v>-93.11992684259171</v>
      </c>
      <c r="G330" s="5">
        <v>38.193055047503258</v>
      </c>
      <c r="H330" s="5">
        <v>-78.468336661466452</v>
      </c>
      <c r="I330" s="5">
        <v>39.3641991525501</v>
      </c>
      <c r="J330" s="5">
        <v>-118.93146197067428</v>
      </c>
      <c r="K330" s="5">
        <f t="shared" si="35"/>
        <v>1029.3329563941099</v>
      </c>
      <c r="L330" s="5">
        <f t="shared" si="36"/>
        <v>720.72515984065535</v>
      </c>
      <c r="M330" s="5">
        <f t="shared" si="37"/>
        <v>2886.7413898902787</v>
      </c>
      <c r="N330" s="5">
        <f t="shared" si="38"/>
        <v>720.72515984065535</v>
      </c>
      <c r="O330" s="5" t="str">
        <f t="shared" si="39"/>
        <v>WH_1</v>
      </c>
      <c r="P330" s="4">
        <f t="shared" si="40"/>
        <v>3.3539012065121024E-4</v>
      </c>
      <c r="Q330" s="4">
        <f t="shared" si="41"/>
        <v>0.78536857669418603</v>
      </c>
    </row>
    <row r="331" spans="1:17" x14ac:dyDescent="0.3">
      <c r="A331" s="8">
        <v>9493.2000000000007</v>
      </c>
      <c r="B331" s="5" t="s">
        <v>360</v>
      </c>
      <c r="C331" s="6">
        <v>33.748995000000001</v>
      </c>
      <c r="D331" s="6">
        <v>-84.387981999999994</v>
      </c>
      <c r="E331" s="5">
        <v>36.238162807952243</v>
      </c>
      <c r="F331" s="5">
        <v>-93.11992684259171</v>
      </c>
      <c r="G331" s="5">
        <v>38.193055047503258</v>
      </c>
      <c r="H331" s="5">
        <v>-78.468336661466452</v>
      </c>
      <c r="I331" s="5">
        <v>39.3641991525501</v>
      </c>
      <c r="J331" s="5">
        <v>-118.93146197067428</v>
      </c>
      <c r="K331" s="5">
        <f t="shared" si="35"/>
        <v>841.81121054551238</v>
      </c>
      <c r="L331" s="5">
        <f t="shared" si="36"/>
        <v>726.30916559335571</v>
      </c>
      <c r="M331" s="5">
        <f t="shared" si="37"/>
        <v>3128.1028451848379</v>
      </c>
      <c r="N331" s="5">
        <f t="shared" si="38"/>
        <v>726.30916559335571</v>
      </c>
      <c r="O331" s="5" t="str">
        <f t="shared" si="39"/>
        <v>WH_1</v>
      </c>
      <c r="P331" s="4">
        <f t="shared" si="40"/>
        <v>1.2011622170434982E-4</v>
      </c>
      <c r="Q331" s="4">
        <f t="shared" si="41"/>
        <v>0.78548869291589041</v>
      </c>
    </row>
    <row r="332" spans="1:17" x14ac:dyDescent="0.3">
      <c r="A332" s="8">
        <v>22358.28</v>
      </c>
      <c r="B332" s="5" t="s">
        <v>258</v>
      </c>
      <c r="C332" s="6">
        <v>41.675328</v>
      </c>
      <c r="D332" s="6">
        <v>-85.706101000000004</v>
      </c>
      <c r="E332" s="5">
        <v>36.238162807952243</v>
      </c>
      <c r="F332" s="5">
        <v>-93.11992684259171</v>
      </c>
      <c r="G332" s="5">
        <v>38.193055047503258</v>
      </c>
      <c r="H332" s="5">
        <v>-78.468336661466452</v>
      </c>
      <c r="I332" s="5">
        <v>39.3641991525501</v>
      </c>
      <c r="J332" s="5">
        <v>-118.93146197067428</v>
      </c>
      <c r="K332" s="5">
        <f t="shared" si="35"/>
        <v>880.53002094354213</v>
      </c>
      <c r="L332" s="5">
        <f t="shared" si="36"/>
        <v>728.13602690932953</v>
      </c>
      <c r="M332" s="5">
        <f t="shared" si="37"/>
        <v>2802.7719667690467</v>
      </c>
      <c r="N332" s="5">
        <f t="shared" si="38"/>
        <v>728.13602690932953</v>
      </c>
      <c r="O332" s="5" t="str">
        <f t="shared" si="39"/>
        <v>WH_1</v>
      </c>
      <c r="P332" s="4">
        <f t="shared" si="40"/>
        <v>2.8289640136180955E-4</v>
      </c>
      <c r="Q332" s="4">
        <f t="shared" si="41"/>
        <v>0.78577158931725222</v>
      </c>
    </row>
    <row r="333" spans="1:17" x14ac:dyDescent="0.3">
      <c r="A333" s="8">
        <v>5508.3</v>
      </c>
      <c r="B333" s="5" t="s">
        <v>258</v>
      </c>
      <c r="C333" s="6">
        <v>41.675328</v>
      </c>
      <c r="D333" s="6">
        <v>-85.706101000000004</v>
      </c>
      <c r="E333" s="5">
        <v>36.238162807952243</v>
      </c>
      <c r="F333" s="5">
        <v>-93.11992684259171</v>
      </c>
      <c r="G333" s="5">
        <v>38.193055047503258</v>
      </c>
      <c r="H333" s="5">
        <v>-78.468336661466452</v>
      </c>
      <c r="I333" s="5">
        <v>39.3641991525501</v>
      </c>
      <c r="J333" s="5">
        <v>-118.93146197067428</v>
      </c>
      <c r="K333" s="5">
        <f t="shared" si="35"/>
        <v>880.53002094354213</v>
      </c>
      <c r="L333" s="5">
        <f t="shared" si="36"/>
        <v>728.13602690932953</v>
      </c>
      <c r="M333" s="5">
        <f t="shared" si="37"/>
        <v>2802.7719667690467</v>
      </c>
      <c r="N333" s="5">
        <f t="shared" si="38"/>
        <v>728.13602690932953</v>
      </c>
      <c r="O333" s="5" t="str">
        <f t="shared" si="39"/>
        <v>WH_1</v>
      </c>
      <c r="P333" s="4">
        <f t="shared" si="40"/>
        <v>6.9695801627909468E-5</v>
      </c>
      <c r="Q333" s="4">
        <f t="shared" si="41"/>
        <v>0.78584128511888007</v>
      </c>
    </row>
    <row r="334" spans="1:17" x14ac:dyDescent="0.3">
      <c r="A334" s="8">
        <v>107296.57</v>
      </c>
      <c r="B334" s="5" t="s">
        <v>227</v>
      </c>
      <c r="C334" s="6">
        <v>41.890655000000002</v>
      </c>
      <c r="D334" s="6">
        <v>-71.392278000000005</v>
      </c>
      <c r="E334" s="5">
        <v>36.238162807952243</v>
      </c>
      <c r="F334" s="5">
        <v>-93.11992684259171</v>
      </c>
      <c r="G334" s="5">
        <v>38.193055047503258</v>
      </c>
      <c r="H334" s="5">
        <v>-78.468336661466452</v>
      </c>
      <c r="I334" s="5">
        <v>39.3641991525501</v>
      </c>
      <c r="J334" s="5">
        <v>-118.93146197067428</v>
      </c>
      <c r="K334" s="5">
        <f t="shared" si="35"/>
        <v>1971.9524656825336</v>
      </c>
      <c r="L334" s="5">
        <f t="shared" si="36"/>
        <v>728.91300433199672</v>
      </c>
      <c r="M334" s="5">
        <f t="shared" si="37"/>
        <v>3970.254246167332</v>
      </c>
      <c r="N334" s="5">
        <f t="shared" si="38"/>
        <v>728.91300433199672</v>
      </c>
      <c r="O334" s="5" t="str">
        <f t="shared" si="39"/>
        <v>WH_1</v>
      </c>
      <c r="P334" s="4">
        <f t="shared" si="40"/>
        <v>1.3576095089365325E-3</v>
      </c>
      <c r="Q334" s="4">
        <f t="shared" si="41"/>
        <v>0.78719889462781656</v>
      </c>
    </row>
    <row r="335" spans="1:17" x14ac:dyDescent="0.3">
      <c r="A335" s="8">
        <v>509872.86000000004</v>
      </c>
      <c r="B335" s="5" t="s">
        <v>194</v>
      </c>
      <c r="C335" s="6">
        <v>42.366759000000002</v>
      </c>
      <c r="D335" s="6">
        <v>-71.785627000000005</v>
      </c>
      <c r="E335" s="5">
        <v>36.238162807952243</v>
      </c>
      <c r="F335" s="5">
        <v>-93.11992684259171</v>
      </c>
      <c r="G335" s="5">
        <v>38.193055047503258</v>
      </c>
      <c r="H335" s="5">
        <v>-78.468336661466452</v>
      </c>
      <c r="I335" s="5">
        <v>39.3641991525501</v>
      </c>
      <c r="J335" s="5">
        <v>-118.93146197067428</v>
      </c>
      <c r="K335" s="5">
        <f t="shared" si="35"/>
        <v>1951.6022615867532</v>
      </c>
      <c r="L335" s="5">
        <f t="shared" si="36"/>
        <v>732.22407023528638</v>
      </c>
      <c r="M335" s="5">
        <f t="shared" si="37"/>
        <v>3927.6628605135916</v>
      </c>
      <c r="N335" s="5">
        <f t="shared" si="38"/>
        <v>732.22407023528638</v>
      </c>
      <c r="O335" s="5" t="str">
        <f t="shared" si="39"/>
        <v>WH_1</v>
      </c>
      <c r="P335" s="4">
        <f t="shared" si="40"/>
        <v>6.4513548111059414E-3</v>
      </c>
      <c r="Q335" s="4">
        <f t="shared" si="41"/>
        <v>0.79365024943892248</v>
      </c>
    </row>
    <row r="336" spans="1:17" x14ac:dyDescent="0.3">
      <c r="A336" s="8">
        <v>787.27</v>
      </c>
      <c r="B336" s="5" t="s">
        <v>161</v>
      </c>
      <c r="C336" s="6">
        <v>33.447336</v>
      </c>
      <c r="D336" s="6">
        <v>-84.146861999999999</v>
      </c>
      <c r="E336" s="5">
        <v>36.238162807952243</v>
      </c>
      <c r="F336" s="5">
        <v>-93.11992684259171</v>
      </c>
      <c r="G336" s="5">
        <v>38.193055047503258</v>
      </c>
      <c r="H336" s="5">
        <v>-78.468336661466452</v>
      </c>
      <c r="I336" s="5">
        <v>39.3641991525501</v>
      </c>
      <c r="J336" s="5">
        <v>-118.93146197067428</v>
      </c>
      <c r="K336" s="5">
        <f t="shared" si="35"/>
        <v>875.27086895441801</v>
      </c>
      <c r="L336" s="5">
        <f t="shared" si="36"/>
        <v>734.9468100678755</v>
      </c>
      <c r="M336" s="5">
        <f t="shared" si="37"/>
        <v>3161.3179007786639</v>
      </c>
      <c r="N336" s="5">
        <f t="shared" si="38"/>
        <v>734.9468100678755</v>
      </c>
      <c r="O336" s="5" t="str">
        <f t="shared" si="39"/>
        <v>WH_1</v>
      </c>
      <c r="P336" s="4">
        <f t="shared" si="40"/>
        <v>9.9612246514540386E-6</v>
      </c>
      <c r="Q336" s="4">
        <f t="shared" si="41"/>
        <v>0.79366021066357395</v>
      </c>
    </row>
    <row r="337" spans="1:17" x14ac:dyDescent="0.3">
      <c r="A337" s="8">
        <v>20345.099999999999</v>
      </c>
      <c r="B337" s="5" t="s">
        <v>266</v>
      </c>
      <c r="C337" s="6">
        <v>33.622053999999999</v>
      </c>
      <c r="D337" s="6">
        <v>-84.369091999999995</v>
      </c>
      <c r="E337" s="5">
        <v>36.238162807952243</v>
      </c>
      <c r="F337" s="5">
        <v>-93.11992684259171</v>
      </c>
      <c r="G337" s="5">
        <v>38.193055047503258</v>
      </c>
      <c r="H337" s="5">
        <v>-78.468336661466452</v>
      </c>
      <c r="I337" s="5">
        <v>39.3641991525501</v>
      </c>
      <c r="J337" s="5">
        <v>-118.93146197067428</v>
      </c>
      <c r="K337" s="5">
        <f t="shared" si="35"/>
        <v>848.73736736741159</v>
      </c>
      <c r="L337" s="5">
        <f t="shared" si="36"/>
        <v>735.05259961345178</v>
      </c>
      <c r="M337" s="5">
        <f t="shared" si="37"/>
        <v>3134.9480411256791</v>
      </c>
      <c r="N337" s="5">
        <f t="shared" si="38"/>
        <v>735.05259961345178</v>
      </c>
      <c r="O337" s="5" t="str">
        <f t="shared" si="39"/>
        <v>WH_1</v>
      </c>
      <c r="P337" s="4">
        <f t="shared" si="40"/>
        <v>2.5742389733674284E-4</v>
      </c>
      <c r="Q337" s="4">
        <f t="shared" si="41"/>
        <v>0.79391763456091069</v>
      </c>
    </row>
    <row r="338" spans="1:17" x14ac:dyDescent="0.3">
      <c r="A338" s="8">
        <v>156559.63999999998</v>
      </c>
      <c r="B338" s="5" t="s">
        <v>217</v>
      </c>
      <c r="C338" s="6">
        <v>33.653443000000003</v>
      </c>
      <c r="D338" s="6">
        <v>-84.449371999999997</v>
      </c>
      <c r="E338" s="5">
        <v>36.238162807952243</v>
      </c>
      <c r="F338" s="5">
        <v>-93.11992684259171</v>
      </c>
      <c r="G338" s="5">
        <v>38.193055047503258</v>
      </c>
      <c r="H338" s="5">
        <v>-78.468336661466452</v>
      </c>
      <c r="I338" s="5">
        <v>39.3641991525501</v>
      </c>
      <c r="J338" s="5">
        <v>-118.93146197067428</v>
      </c>
      <c r="K338" s="5">
        <f t="shared" si="35"/>
        <v>840.53561091570907</v>
      </c>
      <c r="L338" s="5">
        <f t="shared" si="36"/>
        <v>737.82017380077252</v>
      </c>
      <c r="M338" s="5">
        <f t="shared" si="37"/>
        <v>3126.7514016553814</v>
      </c>
      <c r="N338" s="5">
        <f t="shared" si="38"/>
        <v>737.82017380077252</v>
      </c>
      <c r="O338" s="5" t="str">
        <f t="shared" si="39"/>
        <v>WH_1</v>
      </c>
      <c r="P338" s="4">
        <f t="shared" si="40"/>
        <v>1.9809287098336908E-3</v>
      </c>
      <c r="Q338" s="4">
        <f t="shared" si="41"/>
        <v>0.79589856327074437</v>
      </c>
    </row>
    <row r="339" spans="1:17" x14ac:dyDescent="0.3">
      <c r="A339" s="8">
        <v>185559.87000000002</v>
      </c>
      <c r="B339" s="5" t="s">
        <v>213</v>
      </c>
      <c r="C339" s="6">
        <v>33.812606000000002</v>
      </c>
      <c r="D339" s="6">
        <v>-84.634377999999998</v>
      </c>
      <c r="E339" s="5">
        <v>36.238162807952243</v>
      </c>
      <c r="F339" s="5">
        <v>-93.11992684259171</v>
      </c>
      <c r="G339" s="5">
        <v>38.193055047503258</v>
      </c>
      <c r="H339" s="5">
        <v>-78.468336661466452</v>
      </c>
      <c r="I339" s="5">
        <v>39.3641991525501</v>
      </c>
      <c r="J339" s="5">
        <v>-118.93146197067428</v>
      </c>
      <c r="K339" s="5">
        <f t="shared" si="35"/>
        <v>818.03581079331434</v>
      </c>
      <c r="L339" s="5">
        <f t="shared" si="36"/>
        <v>737.8461161599007</v>
      </c>
      <c r="M339" s="5">
        <f t="shared" si="37"/>
        <v>3104.3241239693748</v>
      </c>
      <c r="N339" s="5">
        <f t="shared" si="38"/>
        <v>737.8461161599007</v>
      </c>
      <c r="O339" s="5" t="str">
        <f t="shared" si="39"/>
        <v>WH_1</v>
      </c>
      <c r="P339" s="4">
        <f t="shared" si="40"/>
        <v>2.3478648384475556E-3</v>
      </c>
      <c r="Q339" s="4">
        <f t="shared" si="41"/>
        <v>0.79824642810919189</v>
      </c>
    </row>
    <row r="340" spans="1:17" x14ac:dyDescent="0.3">
      <c r="A340" s="8">
        <v>145087.48800000001</v>
      </c>
      <c r="B340" s="5" t="s">
        <v>337</v>
      </c>
      <c r="C340" s="6">
        <v>32.161580999999998</v>
      </c>
      <c r="D340" s="6">
        <v>-81.904004999999998</v>
      </c>
      <c r="E340" s="5">
        <v>36.238162807952243</v>
      </c>
      <c r="F340" s="5">
        <v>-93.11992684259171</v>
      </c>
      <c r="G340" s="5">
        <v>38.193055047503258</v>
      </c>
      <c r="H340" s="5">
        <v>-78.468336661466452</v>
      </c>
      <c r="I340" s="5">
        <v>39.3641991525501</v>
      </c>
      <c r="J340" s="5">
        <v>-118.93146197067428</v>
      </c>
      <c r="K340" s="5">
        <f t="shared" si="35"/>
        <v>1125.7513461913966</v>
      </c>
      <c r="L340" s="5">
        <f t="shared" si="36"/>
        <v>739.64097008070178</v>
      </c>
      <c r="M340" s="5">
        <f t="shared" si="37"/>
        <v>3410.2350989697256</v>
      </c>
      <c r="N340" s="5">
        <f t="shared" si="38"/>
        <v>739.64097008070178</v>
      </c>
      <c r="O340" s="5" t="str">
        <f t="shared" si="39"/>
        <v>WH_1</v>
      </c>
      <c r="P340" s="4">
        <f t="shared" si="40"/>
        <v>1.8357730665250068E-3</v>
      </c>
      <c r="Q340" s="4">
        <f t="shared" si="41"/>
        <v>0.80008220117571693</v>
      </c>
    </row>
    <row r="341" spans="1:17" x14ac:dyDescent="0.3">
      <c r="A341" s="8">
        <v>3426.9400000000005</v>
      </c>
      <c r="B341" s="5" t="s">
        <v>147</v>
      </c>
      <c r="C341" s="6">
        <v>33.793995000000002</v>
      </c>
      <c r="D341" s="6">
        <v>-84.660489999999996</v>
      </c>
      <c r="E341" s="5">
        <v>36.238162807952243</v>
      </c>
      <c r="F341" s="5">
        <v>-93.11992684259171</v>
      </c>
      <c r="G341" s="5">
        <v>38.193055047503258</v>
      </c>
      <c r="H341" s="5">
        <v>-78.468336661466452</v>
      </c>
      <c r="I341" s="5">
        <v>39.3641991525501</v>
      </c>
      <c r="J341" s="5">
        <v>-118.93146197067428</v>
      </c>
      <c r="K341" s="5">
        <f t="shared" si="35"/>
        <v>816.56112608615831</v>
      </c>
      <c r="L341" s="5">
        <f t="shared" si="36"/>
        <v>741.02183872135402</v>
      </c>
      <c r="M341" s="5">
        <f t="shared" si="37"/>
        <v>3102.8382594440463</v>
      </c>
      <c r="N341" s="5">
        <f t="shared" si="38"/>
        <v>741.02183872135402</v>
      </c>
      <c r="O341" s="5" t="str">
        <f t="shared" si="39"/>
        <v>WH_1</v>
      </c>
      <c r="P341" s="4">
        <f t="shared" si="40"/>
        <v>4.3360624953388178E-5</v>
      </c>
      <c r="Q341" s="4">
        <f t="shared" si="41"/>
        <v>0.80012556180067029</v>
      </c>
    </row>
    <row r="342" spans="1:17" x14ac:dyDescent="0.3">
      <c r="A342" s="8">
        <v>45046.080000000002</v>
      </c>
      <c r="B342" s="5" t="s">
        <v>147</v>
      </c>
      <c r="C342" s="6">
        <v>33.793995000000002</v>
      </c>
      <c r="D342" s="6">
        <v>-84.660489999999996</v>
      </c>
      <c r="E342" s="5">
        <v>36.238162807952243</v>
      </c>
      <c r="F342" s="5">
        <v>-93.11992684259171</v>
      </c>
      <c r="G342" s="5">
        <v>38.193055047503258</v>
      </c>
      <c r="H342" s="5">
        <v>-78.468336661466452</v>
      </c>
      <c r="I342" s="5">
        <v>39.3641991525501</v>
      </c>
      <c r="J342" s="5">
        <v>-118.93146197067428</v>
      </c>
      <c r="K342" s="5">
        <f t="shared" si="35"/>
        <v>816.56112608615831</v>
      </c>
      <c r="L342" s="5">
        <f t="shared" si="36"/>
        <v>741.02183872135402</v>
      </c>
      <c r="M342" s="5">
        <f t="shared" si="37"/>
        <v>3102.8382594440463</v>
      </c>
      <c r="N342" s="5">
        <f t="shared" si="38"/>
        <v>741.02183872135402</v>
      </c>
      <c r="O342" s="5" t="str">
        <f t="shared" si="39"/>
        <v>WH_1</v>
      </c>
      <c r="P342" s="4">
        <f t="shared" si="40"/>
        <v>5.6996217631482312E-4</v>
      </c>
      <c r="Q342" s="4">
        <f t="shared" si="41"/>
        <v>0.80069552397698507</v>
      </c>
    </row>
    <row r="343" spans="1:17" x14ac:dyDescent="0.3">
      <c r="A343" s="8">
        <v>658238.96</v>
      </c>
      <c r="B343" s="5" t="s">
        <v>147</v>
      </c>
      <c r="C343" s="6">
        <v>33.793995000000002</v>
      </c>
      <c r="D343" s="6">
        <v>-84.660489999999996</v>
      </c>
      <c r="E343" s="5">
        <v>36.238162807952243</v>
      </c>
      <c r="F343" s="5">
        <v>-93.11992684259171</v>
      </c>
      <c r="G343" s="5">
        <v>38.193055047503258</v>
      </c>
      <c r="H343" s="5">
        <v>-78.468336661466452</v>
      </c>
      <c r="I343" s="5">
        <v>39.3641991525501</v>
      </c>
      <c r="J343" s="5">
        <v>-118.93146197067428</v>
      </c>
      <c r="K343" s="5">
        <f t="shared" si="35"/>
        <v>816.56112608615831</v>
      </c>
      <c r="L343" s="5">
        <f t="shared" si="36"/>
        <v>741.02183872135402</v>
      </c>
      <c r="M343" s="5">
        <f t="shared" si="37"/>
        <v>3102.8382594440463</v>
      </c>
      <c r="N343" s="5">
        <f t="shared" si="38"/>
        <v>741.02183872135402</v>
      </c>
      <c r="O343" s="5" t="str">
        <f t="shared" si="39"/>
        <v>WH_1</v>
      </c>
      <c r="P343" s="4">
        <f t="shared" si="40"/>
        <v>8.3286117277420312E-3</v>
      </c>
      <c r="Q343" s="4">
        <f t="shared" si="41"/>
        <v>0.80902413570472709</v>
      </c>
    </row>
    <row r="344" spans="1:17" x14ac:dyDescent="0.3">
      <c r="A344" s="8">
        <v>59164.08</v>
      </c>
      <c r="B344" s="5" t="s">
        <v>147</v>
      </c>
      <c r="C344" s="6">
        <v>33.793995000000002</v>
      </c>
      <c r="D344" s="6">
        <v>-84.660489999999996</v>
      </c>
      <c r="E344" s="5">
        <v>36.238162807952243</v>
      </c>
      <c r="F344" s="5">
        <v>-93.11992684259171</v>
      </c>
      <c r="G344" s="5">
        <v>38.193055047503258</v>
      </c>
      <c r="H344" s="5">
        <v>-78.468336661466452</v>
      </c>
      <c r="I344" s="5">
        <v>39.3641991525501</v>
      </c>
      <c r="J344" s="5">
        <v>-118.93146197067428</v>
      </c>
      <c r="K344" s="5">
        <f t="shared" si="35"/>
        <v>816.56112608615831</v>
      </c>
      <c r="L344" s="5">
        <f t="shared" si="36"/>
        <v>741.02183872135402</v>
      </c>
      <c r="M344" s="5">
        <f t="shared" si="37"/>
        <v>3102.8382594440463</v>
      </c>
      <c r="N344" s="5">
        <f t="shared" si="38"/>
        <v>741.02183872135402</v>
      </c>
      <c r="O344" s="5" t="str">
        <f t="shared" si="39"/>
        <v>WH_1</v>
      </c>
      <c r="P344" s="4">
        <f t="shared" si="40"/>
        <v>7.4859538935384161E-4</v>
      </c>
      <c r="Q344" s="4">
        <f t="shared" si="41"/>
        <v>0.80977273109408088</v>
      </c>
    </row>
    <row r="345" spans="1:17" x14ac:dyDescent="0.3">
      <c r="A345" s="8">
        <v>306945.03000000003</v>
      </c>
      <c r="B345" s="5" t="s">
        <v>203</v>
      </c>
      <c r="C345" s="6">
        <v>42.416763000000003</v>
      </c>
      <c r="D345" s="6">
        <v>-71.682907999999998</v>
      </c>
      <c r="E345" s="5">
        <v>36.238162807952243</v>
      </c>
      <c r="F345" s="5">
        <v>-93.11992684259171</v>
      </c>
      <c r="G345" s="5">
        <v>38.193055047503258</v>
      </c>
      <c r="H345" s="5">
        <v>-78.468336661466452</v>
      </c>
      <c r="I345" s="5">
        <v>39.3641991525501</v>
      </c>
      <c r="J345" s="5">
        <v>-118.93146197067428</v>
      </c>
      <c r="K345" s="5">
        <f t="shared" si="35"/>
        <v>1961.0932950379793</v>
      </c>
      <c r="L345" s="5">
        <f t="shared" si="36"/>
        <v>742.3067534079089</v>
      </c>
      <c r="M345" s="5">
        <f t="shared" si="37"/>
        <v>3934.8345237371427</v>
      </c>
      <c r="N345" s="5">
        <f t="shared" si="38"/>
        <v>742.3067534079089</v>
      </c>
      <c r="O345" s="5" t="str">
        <f t="shared" si="39"/>
        <v>WH_1</v>
      </c>
      <c r="P345" s="4">
        <f t="shared" si="40"/>
        <v>3.8837354395281159E-3</v>
      </c>
      <c r="Q345" s="4">
        <f t="shared" si="41"/>
        <v>0.81365646653360901</v>
      </c>
    </row>
    <row r="346" spans="1:17" x14ac:dyDescent="0.3">
      <c r="A346" s="8">
        <v>19958</v>
      </c>
      <c r="B346" s="5" t="s">
        <v>268</v>
      </c>
      <c r="C346" s="6">
        <v>42.433425999999997</v>
      </c>
      <c r="D346" s="6">
        <v>-71.607844999999998</v>
      </c>
      <c r="E346" s="5">
        <v>36.238162807952243</v>
      </c>
      <c r="F346" s="5">
        <v>-93.11992684259171</v>
      </c>
      <c r="G346" s="5">
        <v>38.193055047503258</v>
      </c>
      <c r="H346" s="5">
        <v>-78.468336661466452</v>
      </c>
      <c r="I346" s="5">
        <v>39.3641991525501</v>
      </c>
      <c r="J346" s="5">
        <v>-118.93146197067428</v>
      </c>
      <c r="K346" s="5">
        <f t="shared" si="35"/>
        <v>1967.5156789584964</v>
      </c>
      <c r="L346" s="5">
        <f t="shared" si="36"/>
        <v>748.34716040457147</v>
      </c>
      <c r="M346" s="5">
        <f t="shared" si="37"/>
        <v>3940.5087468350216</v>
      </c>
      <c r="N346" s="5">
        <f t="shared" si="38"/>
        <v>748.34716040457147</v>
      </c>
      <c r="O346" s="5" t="str">
        <f t="shared" si="39"/>
        <v>WH_1</v>
      </c>
      <c r="P346" s="4">
        <f t="shared" si="40"/>
        <v>2.5252597151386401E-4</v>
      </c>
      <c r="Q346" s="4">
        <f t="shared" si="41"/>
        <v>0.81390899250512283</v>
      </c>
    </row>
    <row r="347" spans="1:17" x14ac:dyDescent="0.3">
      <c r="A347" s="8">
        <v>1486602.308</v>
      </c>
      <c r="B347" s="5" t="s">
        <v>268</v>
      </c>
      <c r="C347" s="6">
        <v>42.433425999999997</v>
      </c>
      <c r="D347" s="6">
        <v>-71.607844999999998</v>
      </c>
      <c r="E347" s="5">
        <v>36.238162807952243</v>
      </c>
      <c r="F347" s="5">
        <v>-93.11992684259171</v>
      </c>
      <c r="G347" s="5">
        <v>38.193055047503258</v>
      </c>
      <c r="H347" s="5">
        <v>-78.468336661466452</v>
      </c>
      <c r="I347" s="5">
        <v>39.3641991525501</v>
      </c>
      <c r="J347" s="5">
        <v>-118.93146197067428</v>
      </c>
      <c r="K347" s="5">
        <f t="shared" si="35"/>
        <v>1967.5156789584964</v>
      </c>
      <c r="L347" s="5">
        <f t="shared" si="36"/>
        <v>748.34716040457147</v>
      </c>
      <c r="M347" s="5">
        <f t="shared" si="37"/>
        <v>3940.5087468350216</v>
      </c>
      <c r="N347" s="5">
        <f t="shared" si="38"/>
        <v>748.34716040457147</v>
      </c>
      <c r="O347" s="5" t="str">
        <f t="shared" si="39"/>
        <v>WH_1</v>
      </c>
      <c r="P347" s="4">
        <f t="shared" si="40"/>
        <v>1.8809785152943806E-2</v>
      </c>
      <c r="Q347" s="4">
        <f t="shared" si="41"/>
        <v>0.83271877765806668</v>
      </c>
    </row>
    <row r="348" spans="1:17" x14ac:dyDescent="0.3">
      <c r="A348" s="8">
        <v>72846.720000000001</v>
      </c>
      <c r="B348" s="5" t="s">
        <v>268</v>
      </c>
      <c r="C348" s="6">
        <v>42.433425999999997</v>
      </c>
      <c r="D348" s="6">
        <v>-71.607844999999998</v>
      </c>
      <c r="E348" s="5">
        <v>36.238162807952243</v>
      </c>
      <c r="F348" s="5">
        <v>-93.11992684259171</v>
      </c>
      <c r="G348" s="5">
        <v>38.193055047503258</v>
      </c>
      <c r="H348" s="5">
        <v>-78.468336661466452</v>
      </c>
      <c r="I348" s="5">
        <v>39.3641991525501</v>
      </c>
      <c r="J348" s="5">
        <v>-118.93146197067428</v>
      </c>
      <c r="K348" s="5">
        <f t="shared" si="35"/>
        <v>1967.5156789584964</v>
      </c>
      <c r="L348" s="5">
        <f t="shared" si="36"/>
        <v>748.34716040457147</v>
      </c>
      <c r="M348" s="5">
        <f t="shared" si="37"/>
        <v>3940.5087468350216</v>
      </c>
      <c r="N348" s="5">
        <f t="shared" si="38"/>
        <v>748.34716040457147</v>
      </c>
      <c r="O348" s="5" t="str">
        <f t="shared" si="39"/>
        <v>WH_1</v>
      </c>
      <c r="P348" s="4">
        <f t="shared" si="40"/>
        <v>9.2172004908299559E-4</v>
      </c>
      <c r="Q348" s="4">
        <f t="shared" si="41"/>
        <v>0.83364049770714965</v>
      </c>
    </row>
    <row r="349" spans="1:17" x14ac:dyDescent="0.3">
      <c r="A349" s="8">
        <v>4816.2</v>
      </c>
      <c r="B349" s="5" t="s">
        <v>268</v>
      </c>
      <c r="C349" s="6">
        <v>42.433425999999997</v>
      </c>
      <c r="D349" s="6">
        <v>-71.607844999999998</v>
      </c>
      <c r="E349" s="5">
        <v>36.238162807952243</v>
      </c>
      <c r="F349" s="5">
        <v>-93.11992684259171</v>
      </c>
      <c r="G349" s="5">
        <v>38.193055047503258</v>
      </c>
      <c r="H349" s="5">
        <v>-78.468336661466452</v>
      </c>
      <c r="I349" s="5">
        <v>39.3641991525501</v>
      </c>
      <c r="J349" s="5">
        <v>-118.93146197067428</v>
      </c>
      <c r="K349" s="5">
        <f t="shared" si="35"/>
        <v>1967.5156789584964</v>
      </c>
      <c r="L349" s="5">
        <f t="shared" si="36"/>
        <v>748.34716040457147</v>
      </c>
      <c r="M349" s="5">
        <f t="shared" si="37"/>
        <v>3940.5087468350216</v>
      </c>
      <c r="N349" s="5">
        <f t="shared" si="38"/>
        <v>748.34716040457147</v>
      </c>
      <c r="O349" s="5" t="str">
        <f t="shared" si="39"/>
        <v>WH_1</v>
      </c>
      <c r="P349" s="4">
        <f t="shared" si="40"/>
        <v>6.0938750576464159E-5</v>
      </c>
      <c r="Q349" s="4">
        <f t="shared" si="41"/>
        <v>0.8337014364577261</v>
      </c>
    </row>
    <row r="350" spans="1:17" x14ac:dyDescent="0.3">
      <c r="A350" s="8">
        <v>3765.3599999999997</v>
      </c>
      <c r="B350" s="5" t="s">
        <v>146</v>
      </c>
      <c r="C350" s="6">
        <v>42.033456999999999</v>
      </c>
      <c r="D350" s="6">
        <v>-71.219058000000004</v>
      </c>
      <c r="E350" s="5">
        <v>36.238162807952243</v>
      </c>
      <c r="F350" s="5">
        <v>-93.11992684259171</v>
      </c>
      <c r="G350" s="5">
        <v>38.193055047503258</v>
      </c>
      <c r="H350" s="5">
        <v>-78.468336661466452</v>
      </c>
      <c r="I350" s="5">
        <v>39.3641991525501</v>
      </c>
      <c r="J350" s="5">
        <v>-118.93146197067428</v>
      </c>
      <c r="K350" s="5">
        <f t="shared" si="35"/>
        <v>1989.15862421877</v>
      </c>
      <c r="L350" s="5">
        <f t="shared" si="36"/>
        <v>749.49054273583681</v>
      </c>
      <c r="M350" s="5">
        <f t="shared" si="37"/>
        <v>3980.9060726407911</v>
      </c>
      <c r="N350" s="5">
        <f t="shared" si="38"/>
        <v>749.49054273583681</v>
      </c>
      <c r="O350" s="5" t="str">
        <f t="shared" si="39"/>
        <v>WH_1</v>
      </c>
      <c r="P350" s="4">
        <f t="shared" si="40"/>
        <v>4.7642609084048641E-5</v>
      </c>
      <c r="Q350" s="4">
        <f t="shared" si="41"/>
        <v>0.83374907906681017</v>
      </c>
    </row>
    <row r="351" spans="1:17" x14ac:dyDescent="0.3">
      <c r="A351" s="8">
        <v>7374.38</v>
      </c>
      <c r="B351" s="5" t="s">
        <v>146</v>
      </c>
      <c r="C351" s="6">
        <v>42.033456999999999</v>
      </c>
      <c r="D351" s="6">
        <v>-71.219058000000004</v>
      </c>
      <c r="E351" s="5">
        <v>36.238162807952243</v>
      </c>
      <c r="F351" s="5">
        <v>-93.11992684259171</v>
      </c>
      <c r="G351" s="5">
        <v>38.193055047503258</v>
      </c>
      <c r="H351" s="5">
        <v>-78.468336661466452</v>
      </c>
      <c r="I351" s="5">
        <v>39.3641991525501</v>
      </c>
      <c r="J351" s="5">
        <v>-118.93146197067428</v>
      </c>
      <c r="K351" s="5">
        <f t="shared" si="35"/>
        <v>1989.15862421877</v>
      </c>
      <c r="L351" s="5">
        <f t="shared" si="36"/>
        <v>749.49054273583681</v>
      </c>
      <c r="M351" s="5">
        <f t="shared" si="37"/>
        <v>3980.9060726407911</v>
      </c>
      <c r="N351" s="5">
        <f t="shared" si="38"/>
        <v>749.49054273583681</v>
      </c>
      <c r="O351" s="5" t="str">
        <f t="shared" si="39"/>
        <v>WH_1</v>
      </c>
      <c r="P351" s="4">
        <f t="shared" si="40"/>
        <v>9.3307068534542956E-5</v>
      </c>
      <c r="Q351" s="4">
        <f t="shared" si="41"/>
        <v>0.83384238613534467</v>
      </c>
    </row>
    <row r="352" spans="1:17" x14ac:dyDescent="0.3">
      <c r="A352" s="8">
        <v>562037.68000000017</v>
      </c>
      <c r="B352" s="5" t="s">
        <v>193</v>
      </c>
      <c r="C352" s="6">
        <v>41.900100999999999</v>
      </c>
      <c r="D352" s="6">
        <v>-71.089766999999995</v>
      </c>
      <c r="E352" s="5">
        <v>36.238162807952243</v>
      </c>
      <c r="F352" s="5">
        <v>-93.11992684259171</v>
      </c>
      <c r="G352" s="5">
        <v>38.193055047503258</v>
      </c>
      <c r="H352" s="5">
        <v>-78.468336661466452</v>
      </c>
      <c r="I352" s="5">
        <v>39.3641991525501</v>
      </c>
      <c r="J352" s="5">
        <v>-118.93146197067428</v>
      </c>
      <c r="K352" s="5">
        <f t="shared" si="35"/>
        <v>1996.7149813605467</v>
      </c>
      <c r="L352" s="5">
        <f t="shared" si="36"/>
        <v>750.82674232594502</v>
      </c>
      <c r="M352" s="5">
        <f t="shared" si="37"/>
        <v>3994.4952246484154</v>
      </c>
      <c r="N352" s="5">
        <f t="shared" si="38"/>
        <v>750.82674232594502</v>
      </c>
      <c r="O352" s="5" t="str">
        <f t="shared" si="39"/>
        <v>WH_1</v>
      </c>
      <c r="P352" s="4">
        <f t="shared" si="40"/>
        <v>7.1113894763702905E-3</v>
      </c>
      <c r="Q352" s="4">
        <f t="shared" si="41"/>
        <v>0.84095377561171492</v>
      </c>
    </row>
    <row r="353" spans="1:17" x14ac:dyDescent="0.3">
      <c r="A353" s="8">
        <v>73653.100000000006</v>
      </c>
      <c r="B353" s="5" t="s">
        <v>235</v>
      </c>
      <c r="C353" s="6">
        <v>32.204355</v>
      </c>
      <c r="D353" s="6">
        <v>-82.321791000000005</v>
      </c>
      <c r="E353" s="5">
        <v>36.238162807952243</v>
      </c>
      <c r="F353" s="5">
        <v>-93.11992684259171</v>
      </c>
      <c r="G353" s="5">
        <v>38.193055047503258</v>
      </c>
      <c r="H353" s="5">
        <v>-78.468336661466452</v>
      </c>
      <c r="I353" s="5">
        <v>39.3641991525501</v>
      </c>
      <c r="J353" s="5">
        <v>-118.93146197067428</v>
      </c>
      <c r="K353" s="5">
        <f t="shared" si="35"/>
        <v>1088.5709834246873</v>
      </c>
      <c r="L353" s="5">
        <f t="shared" si="36"/>
        <v>752.15908533178174</v>
      </c>
      <c r="M353" s="5">
        <f t="shared" si="37"/>
        <v>3372.4000238125304</v>
      </c>
      <c r="N353" s="5">
        <f t="shared" si="38"/>
        <v>752.15908533178174</v>
      </c>
      <c r="O353" s="5" t="str">
        <f t="shared" si="39"/>
        <v>WH_1</v>
      </c>
      <c r="P353" s="4">
        <f t="shared" si="40"/>
        <v>9.3192307007254117E-4</v>
      </c>
      <c r="Q353" s="4">
        <f t="shared" si="41"/>
        <v>0.84188569868178742</v>
      </c>
    </row>
    <row r="354" spans="1:17" x14ac:dyDescent="0.3">
      <c r="A354" s="8">
        <v>16492.919999999998</v>
      </c>
      <c r="B354" s="5" t="s">
        <v>356</v>
      </c>
      <c r="C354" s="6">
        <v>42.362724999999998</v>
      </c>
      <c r="D354" s="6">
        <v>-71.112623999999997</v>
      </c>
      <c r="E354" s="5">
        <v>36.238162807952243</v>
      </c>
      <c r="F354" s="5">
        <v>-93.11992684259171</v>
      </c>
      <c r="G354" s="5">
        <v>38.193055047503258</v>
      </c>
      <c r="H354" s="5">
        <v>-78.468336661466452</v>
      </c>
      <c r="I354" s="5">
        <v>39.3641991525501</v>
      </c>
      <c r="J354" s="5">
        <v>-118.93146197067428</v>
      </c>
      <c r="K354" s="5">
        <f t="shared" si="35"/>
        <v>2005.394917277602</v>
      </c>
      <c r="L354" s="5">
        <f t="shared" si="36"/>
        <v>776.90567091428773</v>
      </c>
      <c r="M354" s="5">
        <f t="shared" si="37"/>
        <v>3981.924330800859</v>
      </c>
      <c r="N354" s="5">
        <f t="shared" si="38"/>
        <v>776.90567091428773</v>
      </c>
      <c r="O354" s="5" t="str">
        <f t="shared" si="39"/>
        <v>WH_1</v>
      </c>
      <c r="P354" s="4">
        <f t="shared" si="40"/>
        <v>2.0868276611386098E-4</v>
      </c>
      <c r="Q354" s="4">
        <f t="shared" si="41"/>
        <v>0.84209438144790127</v>
      </c>
    </row>
    <row r="355" spans="1:17" x14ac:dyDescent="0.3">
      <c r="A355" s="8">
        <v>15079</v>
      </c>
      <c r="B355" s="5" t="s">
        <v>276</v>
      </c>
      <c r="C355" s="6">
        <v>42.610647999999998</v>
      </c>
      <c r="D355" s="6">
        <v>-71.234224999999995</v>
      </c>
      <c r="E355" s="5">
        <v>36.238162807952243</v>
      </c>
      <c r="F355" s="5">
        <v>-93.11992684259171</v>
      </c>
      <c r="G355" s="5">
        <v>38.193055047503258</v>
      </c>
      <c r="H355" s="5">
        <v>-78.468336661466452</v>
      </c>
      <c r="I355" s="5">
        <v>39.3641991525501</v>
      </c>
      <c r="J355" s="5">
        <v>-118.93146197067428</v>
      </c>
      <c r="K355" s="5">
        <f t="shared" si="35"/>
        <v>2001.8596464418608</v>
      </c>
      <c r="L355" s="5">
        <f t="shared" si="36"/>
        <v>784.68014004030863</v>
      </c>
      <c r="M355" s="5">
        <f t="shared" si="37"/>
        <v>3966.6480343929115</v>
      </c>
      <c r="N355" s="5">
        <f t="shared" si="38"/>
        <v>784.68014004030863</v>
      </c>
      <c r="O355" s="5" t="str">
        <f t="shared" si="39"/>
        <v>WH_1</v>
      </c>
      <c r="P355" s="4">
        <f t="shared" si="40"/>
        <v>1.9079262072640321E-4</v>
      </c>
      <c r="Q355" s="4">
        <f t="shared" si="41"/>
        <v>0.84228517406862768</v>
      </c>
    </row>
    <row r="356" spans="1:17" x14ac:dyDescent="0.3">
      <c r="A356" s="8">
        <v>60</v>
      </c>
      <c r="B356" s="5" t="s">
        <v>185</v>
      </c>
      <c r="C356" s="6">
        <v>42.658335999999998</v>
      </c>
      <c r="D356" s="6">
        <v>-71.136795000000006</v>
      </c>
      <c r="E356" s="5">
        <v>36.238162807952243</v>
      </c>
      <c r="F356" s="5">
        <v>-93.11992684259171</v>
      </c>
      <c r="G356" s="5">
        <v>38.193055047503258</v>
      </c>
      <c r="H356" s="5">
        <v>-78.468336661466452</v>
      </c>
      <c r="I356" s="5">
        <v>39.3641991525501</v>
      </c>
      <c r="J356" s="5">
        <v>-118.93146197067428</v>
      </c>
      <c r="K356" s="5">
        <f t="shared" si="35"/>
        <v>2010.8426508245693</v>
      </c>
      <c r="L356" s="5">
        <f t="shared" si="36"/>
        <v>794.24295067191395</v>
      </c>
      <c r="M356" s="5">
        <f t="shared" si="37"/>
        <v>3973.4230793063293</v>
      </c>
      <c r="N356" s="5">
        <f t="shared" si="38"/>
        <v>794.24295067191395</v>
      </c>
      <c r="O356" s="5" t="str">
        <f t="shared" si="39"/>
        <v>WH_1</v>
      </c>
      <c r="P356" s="4">
        <f t="shared" si="40"/>
        <v>7.5917217611142596E-7</v>
      </c>
      <c r="Q356" s="4">
        <f t="shared" si="41"/>
        <v>0.84228593324080381</v>
      </c>
    </row>
    <row r="357" spans="1:17" x14ac:dyDescent="0.3">
      <c r="A357" s="8">
        <v>1303420.2599999998</v>
      </c>
      <c r="B357" s="5" t="s">
        <v>309</v>
      </c>
      <c r="C357" s="6">
        <v>44.475883000000003</v>
      </c>
      <c r="D357" s="6">
        <v>-73.212072000000006</v>
      </c>
      <c r="E357" s="5">
        <v>36.238162807952243</v>
      </c>
      <c r="F357" s="5">
        <v>-93.11992684259171</v>
      </c>
      <c r="G357" s="5">
        <v>38.193055047503258</v>
      </c>
      <c r="H357" s="5">
        <v>-78.468336661466452</v>
      </c>
      <c r="I357" s="5">
        <v>39.3641991525501</v>
      </c>
      <c r="J357" s="5">
        <v>-118.93146197067428</v>
      </c>
      <c r="K357" s="5">
        <f t="shared" si="35"/>
        <v>1912.3063106894247</v>
      </c>
      <c r="L357" s="5">
        <f t="shared" si="36"/>
        <v>824.59931163323643</v>
      </c>
      <c r="M357" s="5">
        <f t="shared" si="37"/>
        <v>3775.1718333797335</v>
      </c>
      <c r="N357" s="5">
        <f t="shared" si="38"/>
        <v>824.59931163323643</v>
      </c>
      <c r="O357" s="5" t="str">
        <f t="shared" si="39"/>
        <v>WH_1</v>
      </c>
      <c r="P357" s="4">
        <f t="shared" si="40"/>
        <v>1.6492006586198673E-2</v>
      </c>
      <c r="Q357" s="4">
        <f t="shared" si="41"/>
        <v>0.85877793982700246</v>
      </c>
    </row>
    <row r="358" spans="1:17" x14ac:dyDescent="0.3">
      <c r="A358" s="8">
        <v>42649.599999999999</v>
      </c>
      <c r="B358" s="5" t="s">
        <v>349</v>
      </c>
      <c r="C358" s="6">
        <v>45.415787999999999</v>
      </c>
      <c r="D358" s="6">
        <v>-75.631612000000004</v>
      </c>
      <c r="E358" s="5">
        <v>36.238162807952243</v>
      </c>
      <c r="F358" s="5">
        <v>-93.11992684259171</v>
      </c>
      <c r="G358" s="5">
        <v>38.193055047503258</v>
      </c>
      <c r="H358" s="5">
        <v>-78.468336661466452</v>
      </c>
      <c r="I358" s="5">
        <v>39.3641991525501</v>
      </c>
      <c r="J358" s="5">
        <v>-118.93146197067428</v>
      </c>
      <c r="K358" s="5">
        <f t="shared" si="35"/>
        <v>1784.4878592044674</v>
      </c>
      <c r="L358" s="5">
        <f t="shared" si="36"/>
        <v>836.68998995808909</v>
      </c>
      <c r="M358" s="5">
        <f t="shared" si="37"/>
        <v>3574.5364649370817</v>
      </c>
      <c r="N358" s="5">
        <f t="shared" si="38"/>
        <v>836.68998995808909</v>
      </c>
      <c r="O358" s="5" t="str">
        <f t="shared" si="39"/>
        <v>WH_1</v>
      </c>
      <c r="P358" s="4">
        <f t="shared" si="40"/>
        <v>5.3963982737136452E-4</v>
      </c>
      <c r="Q358" s="4">
        <f t="shared" si="41"/>
        <v>0.85931757965437383</v>
      </c>
    </row>
    <row r="359" spans="1:17" x14ac:dyDescent="0.3">
      <c r="A359" s="8">
        <v>8301.6</v>
      </c>
      <c r="B359" s="5" t="s">
        <v>291</v>
      </c>
      <c r="C359" s="6">
        <v>45.488137000000002</v>
      </c>
      <c r="D359" s="6">
        <v>-73.753034</v>
      </c>
      <c r="E359" s="5">
        <v>36.238162807952243</v>
      </c>
      <c r="F359" s="5">
        <v>-93.11992684259171</v>
      </c>
      <c r="G359" s="5">
        <v>38.193055047503258</v>
      </c>
      <c r="H359" s="5">
        <v>-78.468336661466452</v>
      </c>
      <c r="I359" s="5">
        <v>39.3641991525501</v>
      </c>
      <c r="J359" s="5">
        <v>-118.93146197067428</v>
      </c>
      <c r="K359" s="5">
        <f t="shared" si="35"/>
        <v>1918.5362933719498</v>
      </c>
      <c r="L359" s="5">
        <f t="shared" si="36"/>
        <v>899.91521825809684</v>
      </c>
      <c r="M359" s="5">
        <f t="shared" si="37"/>
        <v>3719.695846452219</v>
      </c>
      <c r="N359" s="5">
        <f t="shared" si="38"/>
        <v>899.91521825809684</v>
      </c>
      <c r="O359" s="5" t="str">
        <f t="shared" si="39"/>
        <v>WH_1</v>
      </c>
      <c r="P359" s="4">
        <f t="shared" si="40"/>
        <v>1.050390622867769E-4</v>
      </c>
      <c r="Q359" s="4">
        <f t="shared" si="41"/>
        <v>0.85942261871666059</v>
      </c>
    </row>
    <row r="360" spans="1:17" x14ac:dyDescent="0.3">
      <c r="A360" s="8">
        <v>671732.79999999993</v>
      </c>
      <c r="B360" s="5" t="s">
        <v>313</v>
      </c>
      <c r="C360" s="6">
        <v>45.498564000000002</v>
      </c>
      <c r="D360" s="6">
        <v>-73.749757000000002</v>
      </c>
      <c r="E360" s="5">
        <v>36.238162807952243</v>
      </c>
      <c r="F360" s="5">
        <v>-93.11992684259171</v>
      </c>
      <c r="G360" s="5">
        <v>38.193055047503258</v>
      </c>
      <c r="H360" s="5">
        <v>-78.468336661466452</v>
      </c>
      <c r="I360" s="5">
        <v>39.3641991525501</v>
      </c>
      <c r="J360" s="5">
        <v>-118.93146197067428</v>
      </c>
      <c r="K360" s="5">
        <f t="shared" si="35"/>
        <v>1919.2679537263868</v>
      </c>
      <c r="L360" s="5">
        <f t="shared" si="36"/>
        <v>901.06261388544556</v>
      </c>
      <c r="M360" s="5">
        <f t="shared" si="37"/>
        <v>3719.8322796159496</v>
      </c>
      <c r="N360" s="5">
        <f t="shared" si="38"/>
        <v>901.06261388544556</v>
      </c>
      <c r="O360" s="5" t="str">
        <f t="shared" si="39"/>
        <v>WH_1</v>
      </c>
      <c r="P360" s="4">
        <f t="shared" si="40"/>
        <v>8.4993475256903532E-3</v>
      </c>
      <c r="Q360" s="4">
        <f t="shared" si="41"/>
        <v>0.86792196624235096</v>
      </c>
    </row>
    <row r="361" spans="1:17" x14ac:dyDescent="0.3">
      <c r="A361" s="8">
        <v>663619.74976599996</v>
      </c>
      <c r="B361" s="5" t="s">
        <v>313</v>
      </c>
      <c r="C361" s="6">
        <v>45.498564000000002</v>
      </c>
      <c r="D361" s="6">
        <v>-73.749757000000002</v>
      </c>
      <c r="E361" s="5">
        <v>36.238162807952243</v>
      </c>
      <c r="F361" s="5">
        <v>-93.11992684259171</v>
      </c>
      <c r="G361" s="5">
        <v>38.193055047503258</v>
      </c>
      <c r="H361" s="5">
        <v>-78.468336661466452</v>
      </c>
      <c r="I361" s="5">
        <v>39.3641991525501</v>
      </c>
      <c r="J361" s="5">
        <v>-118.93146197067428</v>
      </c>
      <c r="K361" s="5">
        <f t="shared" si="35"/>
        <v>1919.2679537263868</v>
      </c>
      <c r="L361" s="5">
        <f t="shared" si="36"/>
        <v>901.06261388544556</v>
      </c>
      <c r="M361" s="5">
        <f t="shared" si="37"/>
        <v>3719.8322796159496</v>
      </c>
      <c r="N361" s="5">
        <f t="shared" si="38"/>
        <v>901.06261388544556</v>
      </c>
      <c r="O361" s="5" t="str">
        <f t="shared" si="39"/>
        <v>WH_1</v>
      </c>
      <c r="P361" s="4">
        <f t="shared" si="40"/>
        <v>8.3966941590062367E-3</v>
      </c>
      <c r="Q361" s="4">
        <f t="shared" si="41"/>
        <v>0.8763186604013572</v>
      </c>
    </row>
    <row r="362" spans="1:17" x14ac:dyDescent="0.3">
      <c r="A362" s="8">
        <v>304130.70258400013</v>
      </c>
      <c r="B362" s="5" t="s">
        <v>313</v>
      </c>
      <c r="C362" s="6">
        <v>45.498564000000002</v>
      </c>
      <c r="D362" s="6">
        <v>-73.749757000000002</v>
      </c>
      <c r="E362" s="5">
        <v>36.238162807952243</v>
      </c>
      <c r="F362" s="5">
        <v>-93.11992684259171</v>
      </c>
      <c r="G362" s="5">
        <v>38.193055047503258</v>
      </c>
      <c r="H362" s="5">
        <v>-78.468336661466452</v>
      </c>
      <c r="I362" s="5">
        <v>39.3641991525501</v>
      </c>
      <c r="J362" s="5">
        <v>-118.93146197067428</v>
      </c>
      <c r="K362" s="5">
        <f t="shared" si="35"/>
        <v>1919.2679537263868</v>
      </c>
      <c r="L362" s="5">
        <f t="shared" si="36"/>
        <v>901.06261388544556</v>
      </c>
      <c r="M362" s="5">
        <f t="shared" si="37"/>
        <v>3719.8322796159496</v>
      </c>
      <c r="N362" s="5">
        <f t="shared" si="38"/>
        <v>901.06261388544556</v>
      </c>
      <c r="O362" s="5" t="str">
        <f t="shared" si="39"/>
        <v>WH_1</v>
      </c>
      <c r="P362" s="4">
        <f t="shared" si="40"/>
        <v>3.8481261217165378E-3</v>
      </c>
      <c r="Q362" s="4">
        <f t="shared" si="41"/>
        <v>0.88016678652307379</v>
      </c>
    </row>
    <row r="363" spans="1:17" x14ac:dyDescent="0.3">
      <c r="A363" s="8">
        <v>287241.55999999994</v>
      </c>
      <c r="B363" s="5" t="s">
        <v>313</v>
      </c>
      <c r="C363" s="6">
        <v>45.498564000000002</v>
      </c>
      <c r="D363" s="6">
        <v>-73.749757000000002</v>
      </c>
      <c r="E363" s="5">
        <v>36.238162807952243</v>
      </c>
      <c r="F363" s="5">
        <v>-93.11992684259171</v>
      </c>
      <c r="G363" s="5">
        <v>38.193055047503258</v>
      </c>
      <c r="H363" s="5">
        <v>-78.468336661466452</v>
      </c>
      <c r="I363" s="5">
        <v>39.3641991525501</v>
      </c>
      <c r="J363" s="5">
        <v>-118.93146197067428</v>
      </c>
      <c r="K363" s="5">
        <f t="shared" si="35"/>
        <v>1919.2679537263868</v>
      </c>
      <c r="L363" s="5">
        <f t="shared" si="36"/>
        <v>901.06261388544556</v>
      </c>
      <c r="M363" s="5">
        <f t="shared" si="37"/>
        <v>3719.8322796159496</v>
      </c>
      <c r="N363" s="5">
        <f t="shared" si="38"/>
        <v>901.06261388544556</v>
      </c>
      <c r="O363" s="5" t="str">
        <f t="shared" si="39"/>
        <v>WH_1</v>
      </c>
      <c r="P363" s="4">
        <f t="shared" si="40"/>
        <v>3.6344300029140116E-3</v>
      </c>
      <c r="Q363" s="4">
        <f t="shared" si="41"/>
        <v>0.88380121652598775</v>
      </c>
    </row>
    <row r="364" spans="1:17" x14ac:dyDescent="0.3">
      <c r="A364" s="8">
        <v>35973.599999999999</v>
      </c>
      <c r="B364" s="5" t="s">
        <v>101</v>
      </c>
      <c r="C364" s="6">
        <v>45.522632000000002</v>
      </c>
      <c r="D364" s="6">
        <v>-73.691890000000001</v>
      </c>
      <c r="E364" s="5">
        <v>36.238162807952243</v>
      </c>
      <c r="F364" s="5">
        <v>-93.11992684259171</v>
      </c>
      <c r="G364" s="5">
        <v>38.193055047503258</v>
      </c>
      <c r="H364" s="5">
        <v>-78.468336661466452</v>
      </c>
      <c r="I364" s="5">
        <v>39.3641991525501</v>
      </c>
      <c r="J364" s="5">
        <v>-118.93146197067428</v>
      </c>
      <c r="K364" s="5">
        <f t="shared" si="35"/>
        <v>1924.490978932025</v>
      </c>
      <c r="L364" s="5">
        <f t="shared" si="36"/>
        <v>905.5141323218262</v>
      </c>
      <c r="M364" s="5">
        <f t="shared" si="37"/>
        <v>3724.0469294539471</v>
      </c>
      <c r="N364" s="5">
        <f t="shared" si="38"/>
        <v>905.5141323218262</v>
      </c>
      <c r="O364" s="5" t="str">
        <f t="shared" si="39"/>
        <v>WH_1</v>
      </c>
      <c r="P364" s="4">
        <f t="shared" si="40"/>
        <v>4.5516926990936656E-4</v>
      </c>
      <c r="Q364" s="4">
        <f t="shared" si="41"/>
        <v>0.88425638579589716</v>
      </c>
    </row>
    <row r="365" spans="1:17" x14ac:dyDescent="0.3">
      <c r="A365" s="8">
        <v>31579.200000000001</v>
      </c>
      <c r="B365" s="5" t="s">
        <v>101</v>
      </c>
      <c r="C365" s="6">
        <v>45.522632000000002</v>
      </c>
      <c r="D365" s="6">
        <v>-73.691890000000001</v>
      </c>
      <c r="E365" s="5">
        <v>36.238162807952243</v>
      </c>
      <c r="F365" s="5">
        <v>-93.11992684259171</v>
      </c>
      <c r="G365" s="5">
        <v>38.193055047503258</v>
      </c>
      <c r="H365" s="5">
        <v>-78.468336661466452</v>
      </c>
      <c r="I365" s="5">
        <v>39.3641991525501</v>
      </c>
      <c r="J365" s="5">
        <v>-118.93146197067428</v>
      </c>
      <c r="K365" s="5">
        <f t="shared" si="35"/>
        <v>1924.490978932025</v>
      </c>
      <c r="L365" s="5">
        <f t="shared" si="36"/>
        <v>905.5141323218262</v>
      </c>
      <c r="M365" s="5">
        <f t="shared" si="37"/>
        <v>3724.0469294539471</v>
      </c>
      <c r="N365" s="5">
        <f t="shared" si="38"/>
        <v>905.5141323218262</v>
      </c>
      <c r="O365" s="5" t="str">
        <f t="shared" si="39"/>
        <v>WH_1</v>
      </c>
      <c r="P365" s="4">
        <f t="shared" si="40"/>
        <v>3.9956749973096573E-4</v>
      </c>
      <c r="Q365" s="4">
        <f t="shared" si="41"/>
        <v>0.88465595329562807</v>
      </c>
    </row>
    <row r="366" spans="1:17" x14ac:dyDescent="0.3">
      <c r="A366" s="8">
        <v>186000.16000000003</v>
      </c>
      <c r="B366" s="5" t="s">
        <v>101</v>
      </c>
      <c r="C366" s="6">
        <v>45.522632000000002</v>
      </c>
      <c r="D366" s="6">
        <v>-73.691890000000001</v>
      </c>
      <c r="E366" s="5">
        <v>36.238162807952243</v>
      </c>
      <c r="F366" s="5">
        <v>-93.11992684259171</v>
      </c>
      <c r="G366" s="5">
        <v>38.193055047503258</v>
      </c>
      <c r="H366" s="5">
        <v>-78.468336661466452</v>
      </c>
      <c r="I366" s="5">
        <v>39.3641991525501</v>
      </c>
      <c r="J366" s="5">
        <v>-118.93146197067428</v>
      </c>
      <c r="K366" s="5">
        <f t="shared" si="35"/>
        <v>1924.490978932025</v>
      </c>
      <c r="L366" s="5">
        <f t="shared" si="36"/>
        <v>905.5141323218262</v>
      </c>
      <c r="M366" s="5">
        <f t="shared" si="37"/>
        <v>3724.0469294539471</v>
      </c>
      <c r="N366" s="5">
        <f t="shared" si="38"/>
        <v>905.5141323218262</v>
      </c>
      <c r="O366" s="5" t="str">
        <f t="shared" si="39"/>
        <v>WH_1</v>
      </c>
      <c r="P366" s="4">
        <f t="shared" si="40"/>
        <v>2.3534357704045571E-3</v>
      </c>
      <c r="Q366" s="4">
        <f t="shared" si="41"/>
        <v>0.88700938906603266</v>
      </c>
    </row>
    <row r="367" spans="1:17" x14ac:dyDescent="0.3">
      <c r="A367" s="8">
        <v>35973.599999999999</v>
      </c>
      <c r="B367" s="5" t="s">
        <v>101</v>
      </c>
      <c r="C367" s="6">
        <v>45.522632000000002</v>
      </c>
      <c r="D367" s="6">
        <v>-73.691890000000001</v>
      </c>
      <c r="E367" s="5">
        <v>36.238162807952243</v>
      </c>
      <c r="F367" s="5">
        <v>-93.11992684259171</v>
      </c>
      <c r="G367" s="5">
        <v>38.193055047503258</v>
      </c>
      <c r="H367" s="5">
        <v>-78.468336661466452</v>
      </c>
      <c r="I367" s="5">
        <v>39.3641991525501</v>
      </c>
      <c r="J367" s="5">
        <v>-118.93146197067428</v>
      </c>
      <c r="K367" s="5">
        <f t="shared" si="35"/>
        <v>1924.490978932025</v>
      </c>
      <c r="L367" s="5">
        <f t="shared" si="36"/>
        <v>905.5141323218262</v>
      </c>
      <c r="M367" s="5">
        <f t="shared" si="37"/>
        <v>3724.0469294539471</v>
      </c>
      <c r="N367" s="5">
        <f t="shared" si="38"/>
        <v>905.5141323218262</v>
      </c>
      <c r="O367" s="5" t="str">
        <f t="shared" si="39"/>
        <v>WH_1</v>
      </c>
      <c r="P367" s="4">
        <f t="shared" si="40"/>
        <v>4.5516926990936656E-4</v>
      </c>
      <c r="Q367" s="4">
        <f t="shared" si="41"/>
        <v>0.88746455833594207</v>
      </c>
    </row>
    <row r="368" spans="1:17" x14ac:dyDescent="0.3">
      <c r="A368" s="8">
        <v>310780.96000000008</v>
      </c>
      <c r="B368" s="5" t="s">
        <v>328</v>
      </c>
      <c r="C368" s="6">
        <v>45.501688999999999</v>
      </c>
      <c r="D368" s="6">
        <v>-73.567256</v>
      </c>
      <c r="E368" s="5">
        <v>36.238162807952243</v>
      </c>
      <c r="F368" s="5">
        <v>-93.11992684259171</v>
      </c>
      <c r="G368" s="5">
        <v>38.193055047503258</v>
      </c>
      <c r="H368" s="5">
        <v>-78.468336661466452</v>
      </c>
      <c r="I368" s="5">
        <v>39.3641991525501</v>
      </c>
      <c r="J368" s="5">
        <v>-118.93146197067428</v>
      </c>
      <c r="K368" s="5">
        <f t="shared" si="35"/>
        <v>1932.2572522558278</v>
      </c>
      <c r="L368" s="5">
        <f t="shared" si="36"/>
        <v>907.99436706262873</v>
      </c>
      <c r="M368" s="5">
        <f t="shared" si="37"/>
        <v>3733.9457604078361</v>
      </c>
      <c r="N368" s="5">
        <f t="shared" si="38"/>
        <v>907.99436706262873</v>
      </c>
      <c r="O368" s="5" t="str">
        <f t="shared" si="39"/>
        <v>WH_1</v>
      </c>
      <c r="P368" s="4">
        <f t="shared" si="40"/>
        <v>3.9322709616199684E-3</v>
      </c>
      <c r="Q368" s="4">
        <f t="shared" si="41"/>
        <v>0.89139682929756203</v>
      </c>
    </row>
    <row r="369" spans="1:17" x14ac:dyDescent="0.3">
      <c r="A369" s="8">
        <v>272204.28000000003</v>
      </c>
      <c r="B369" s="5" t="s">
        <v>206</v>
      </c>
      <c r="C369" s="6">
        <v>43.661470999999999</v>
      </c>
      <c r="D369" s="6">
        <v>-70.255325999999997</v>
      </c>
      <c r="E369" s="5">
        <v>36.238162807952243</v>
      </c>
      <c r="F369" s="5">
        <v>-93.11992684259171</v>
      </c>
      <c r="G369" s="5">
        <v>38.193055047503258</v>
      </c>
      <c r="H369" s="5">
        <v>-78.468336661466452</v>
      </c>
      <c r="I369" s="5">
        <v>39.3641991525501</v>
      </c>
      <c r="J369" s="5">
        <v>-118.93146197067428</v>
      </c>
      <c r="K369" s="5">
        <f t="shared" si="35"/>
        <v>2107.7599670607988</v>
      </c>
      <c r="L369" s="5">
        <f t="shared" si="36"/>
        <v>918.85896581085035</v>
      </c>
      <c r="M369" s="5">
        <f t="shared" si="37"/>
        <v>4022.6652643938723</v>
      </c>
      <c r="N369" s="5">
        <f t="shared" si="38"/>
        <v>918.85896581085035</v>
      </c>
      <c r="O369" s="5" t="str">
        <f t="shared" si="39"/>
        <v>WH_1</v>
      </c>
      <c r="P369" s="4">
        <f t="shared" si="40"/>
        <v>3.4441652599073989E-3</v>
      </c>
      <c r="Q369" s="4">
        <f t="shared" si="41"/>
        <v>0.89484099455746946</v>
      </c>
    </row>
    <row r="370" spans="1:17" x14ac:dyDescent="0.3">
      <c r="A370" s="8">
        <v>69888</v>
      </c>
      <c r="B370" s="5" t="s">
        <v>342</v>
      </c>
      <c r="C370" s="6">
        <v>45.591369999999998</v>
      </c>
      <c r="D370" s="6">
        <v>-73.436409999999995</v>
      </c>
      <c r="E370" s="5">
        <v>36.238162807952243</v>
      </c>
      <c r="F370" s="5">
        <v>-93.11992684259171</v>
      </c>
      <c r="G370" s="5">
        <v>38.193055047503258</v>
      </c>
      <c r="H370" s="5">
        <v>-78.468336661466452</v>
      </c>
      <c r="I370" s="5">
        <v>39.3641991525501</v>
      </c>
      <c r="J370" s="5">
        <v>-118.93146197067428</v>
      </c>
      <c r="K370" s="5">
        <f t="shared" si="35"/>
        <v>1945.7354034372468</v>
      </c>
      <c r="L370" s="5">
        <f t="shared" si="36"/>
        <v>921.61190235344861</v>
      </c>
      <c r="M370" s="5">
        <f t="shared" si="37"/>
        <v>3743.0567359750994</v>
      </c>
      <c r="N370" s="5">
        <f t="shared" si="38"/>
        <v>921.61190235344861</v>
      </c>
      <c r="O370" s="5" t="str">
        <f t="shared" si="39"/>
        <v>WH_1</v>
      </c>
      <c r="P370" s="4">
        <f t="shared" si="40"/>
        <v>8.84283750734589E-4</v>
      </c>
      <c r="Q370" s="4">
        <f t="shared" si="41"/>
        <v>0.89572527830820403</v>
      </c>
    </row>
    <row r="371" spans="1:17" x14ac:dyDescent="0.3">
      <c r="A371" s="8">
        <v>41708.800000000003</v>
      </c>
      <c r="B371" s="5" t="s">
        <v>342</v>
      </c>
      <c r="C371" s="6">
        <v>45.591369999999998</v>
      </c>
      <c r="D371" s="6">
        <v>-73.436409999999995</v>
      </c>
      <c r="E371" s="5">
        <v>36.238162807952243</v>
      </c>
      <c r="F371" s="5">
        <v>-93.11992684259171</v>
      </c>
      <c r="G371" s="5">
        <v>38.193055047503258</v>
      </c>
      <c r="H371" s="5">
        <v>-78.468336661466452</v>
      </c>
      <c r="I371" s="5">
        <v>39.3641991525501</v>
      </c>
      <c r="J371" s="5">
        <v>-118.93146197067428</v>
      </c>
      <c r="K371" s="5">
        <f t="shared" si="35"/>
        <v>1945.7354034372468</v>
      </c>
      <c r="L371" s="5">
        <f t="shared" si="36"/>
        <v>921.61190235344861</v>
      </c>
      <c r="M371" s="5">
        <f t="shared" si="37"/>
        <v>3743.0567359750994</v>
      </c>
      <c r="N371" s="5">
        <f t="shared" si="38"/>
        <v>921.61190235344861</v>
      </c>
      <c r="O371" s="5" t="str">
        <f t="shared" si="39"/>
        <v>WH_1</v>
      </c>
      <c r="P371" s="4">
        <f t="shared" si="40"/>
        <v>5.2773600764993744E-4</v>
      </c>
      <c r="Q371" s="4">
        <f t="shared" si="41"/>
        <v>0.89625301431585402</v>
      </c>
    </row>
    <row r="372" spans="1:17" x14ac:dyDescent="0.3">
      <c r="A372" s="8">
        <v>260873.46</v>
      </c>
      <c r="B372" s="5" t="s">
        <v>197</v>
      </c>
      <c r="C372" s="6">
        <v>30.332184000000002</v>
      </c>
      <c r="D372" s="6">
        <v>-81.655651000000006</v>
      </c>
      <c r="E372" s="5">
        <v>36.238162807952243</v>
      </c>
      <c r="F372" s="5">
        <v>-93.11992684259171</v>
      </c>
      <c r="G372" s="5">
        <v>38.193055047503258</v>
      </c>
      <c r="H372" s="5">
        <v>-78.468336661466452</v>
      </c>
      <c r="I372" s="5">
        <v>39.3641991525501</v>
      </c>
      <c r="J372" s="5">
        <v>-118.93146197067428</v>
      </c>
      <c r="K372" s="5">
        <f t="shared" si="35"/>
        <v>1250.3658751693692</v>
      </c>
      <c r="L372" s="5">
        <f t="shared" si="36"/>
        <v>921.68180953835383</v>
      </c>
      <c r="M372" s="5">
        <f t="shared" si="37"/>
        <v>3519.0505640615843</v>
      </c>
      <c r="N372" s="5">
        <f t="shared" si="38"/>
        <v>921.68180953835383</v>
      </c>
      <c r="O372" s="5" t="str">
        <f t="shared" si="39"/>
        <v>WH_1</v>
      </c>
      <c r="P372" s="4">
        <f t="shared" si="40"/>
        <v>3.3007978719652841E-3</v>
      </c>
      <c r="Q372" s="4">
        <f t="shared" si="41"/>
        <v>0.89955381218781927</v>
      </c>
    </row>
    <row r="373" spans="1:17" x14ac:dyDescent="0.3">
      <c r="A373" s="8">
        <v>221448.72</v>
      </c>
      <c r="B373" s="5" t="s">
        <v>197</v>
      </c>
      <c r="C373" s="6">
        <v>30.332184000000002</v>
      </c>
      <c r="D373" s="6">
        <v>-81.655651000000006</v>
      </c>
      <c r="E373" s="5">
        <v>36.238162807952243</v>
      </c>
      <c r="F373" s="5">
        <v>-93.11992684259171</v>
      </c>
      <c r="G373" s="5">
        <v>38.193055047503258</v>
      </c>
      <c r="H373" s="5">
        <v>-78.468336661466452</v>
      </c>
      <c r="I373" s="5">
        <v>39.3641991525501</v>
      </c>
      <c r="J373" s="5">
        <v>-118.93146197067428</v>
      </c>
      <c r="K373" s="5">
        <f t="shared" si="35"/>
        <v>1250.3658751693692</v>
      </c>
      <c r="L373" s="5">
        <f t="shared" si="36"/>
        <v>921.68180953835383</v>
      </c>
      <c r="M373" s="5">
        <f t="shared" si="37"/>
        <v>3519.0505640615843</v>
      </c>
      <c r="N373" s="5">
        <f t="shared" si="38"/>
        <v>921.68180953835383</v>
      </c>
      <c r="O373" s="5" t="str">
        <f t="shared" si="39"/>
        <v>WH_1</v>
      </c>
      <c r="P373" s="4">
        <f t="shared" si="40"/>
        <v>2.8019617776581644E-3</v>
      </c>
      <c r="Q373" s="4">
        <f t="shared" si="41"/>
        <v>0.90235577396547739</v>
      </c>
    </row>
    <row r="374" spans="1:17" x14ac:dyDescent="0.3">
      <c r="A374" s="8">
        <v>271585.41000000003</v>
      </c>
      <c r="B374" s="5" t="s">
        <v>197</v>
      </c>
      <c r="C374" s="6">
        <v>30.332184000000002</v>
      </c>
      <c r="D374" s="6">
        <v>-81.655651000000006</v>
      </c>
      <c r="E374" s="5">
        <v>36.238162807952243</v>
      </c>
      <c r="F374" s="5">
        <v>-93.11992684259171</v>
      </c>
      <c r="G374" s="5">
        <v>38.193055047503258</v>
      </c>
      <c r="H374" s="5">
        <v>-78.468336661466452</v>
      </c>
      <c r="I374" s="5">
        <v>39.3641991525501</v>
      </c>
      <c r="J374" s="5">
        <v>-118.93146197067428</v>
      </c>
      <c r="K374" s="5">
        <f t="shared" si="35"/>
        <v>1250.3658751693692</v>
      </c>
      <c r="L374" s="5">
        <f t="shared" si="36"/>
        <v>921.68180953835383</v>
      </c>
      <c r="M374" s="5">
        <f t="shared" si="37"/>
        <v>3519.0505640615843</v>
      </c>
      <c r="N374" s="5">
        <f t="shared" si="38"/>
        <v>921.68180953835383</v>
      </c>
      <c r="O374" s="5" t="str">
        <f t="shared" si="39"/>
        <v>WH_1</v>
      </c>
      <c r="P374" s="4">
        <f t="shared" si="40"/>
        <v>3.4363347784968977E-3</v>
      </c>
      <c r="Q374" s="4">
        <f t="shared" si="41"/>
        <v>0.90579210874397431</v>
      </c>
    </row>
    <row r="375" spans="1:17" x14ac:dyDescent="0.3">
      <c r="A375" s="8">
        <v>86321.900000000009</v>
      </c>
      <c r="B375" s="5" t="s">
        <v>197</v>
      </c>
      <c r="C375" s="6">
        <v>30.332184000000002</v>
      </c>
      <c r="D375" s="6">
        <v>-81.655651000000006</v>
      </c>
      <c r="E375" s="5">
        <v>36.238162807952243</v>
      </c>
      <c r="F375" s="5">
        <v>-93.11992684259171</v>
      </c>
      <c r="G375" s="5">
        <v>38.193055047503258</v>
      </c>
      <c r="H375" s="5">
        <v>-78.468336661466452</v>
      </c>
      <c r="I375" s="5">
        <v>39.3641991525501</v>
      </c>
      <c r="J375" s="5">
        <v>-118.93146197067428</v>
      </c>
      <c r="K375" s="5">
        <f t="shared" si="35"/>
        <v>1250.3658751693692</v>
      </c>
      <c r="L375" s="5">
        <f t="shared" si="36"/>
        <v>921.68180953835383</v>
      </c>
      <c r="M375" s="5">
        <f t="shared" si="37"/>
        <v>3519.0505640615843</v>
      </c>
      <c r="N375" s="5">
        <f t="shared" si="38"/>
        <v>921.68180953835383</v>
      </c>
      <c r="O375" s="5" t="str">
        <f t="shared" si="39"/>
        <v>WH_1</v>
      </c>
      <c r="P375" s="4">
        <f t="shared" si="40"/>
        <v>1.0922197444845484E-3</v>
      </c>
      <c r="Q375" s="4">
        <f t="shared" si="41"/>
        <v>0.9068843284884589</v>
      </c>
    </row>
    <row r="376" spans="1:17" x14ac:dyDescent="0.3">
      <c r="A376" s="8">
        <v>72409.919999999998</v>
      </c>
      <c r="B376" s="5" t="s">
        <v>197</v>
      </c>
      <c r="C376" s="6">
        <v>30.332184000000002</v>
      </c>
      <c r="D376" s="6">
        <v>-81.655651000000006</v>
      </c>
      <c r="E376" s="5">
        <v>36.238162807952243</v>
      </c>
      <c r="F376" s="5">
        <v>-93.11992684259171</v>
      </c>
      <c r="G376" s="5">
        <v>38.193055047503258</v>
      </c>
      <c r="H376" s="5">
        <v>-78.468336661466452</v>
      </c>
      <c r="I376" s="5">
        <v>39.3641991525501</v>
      </c>
      <c r="J376" s="5">
        <v>-118.93146197067428</v>
      </c>
      <c r="K376" s="5">
        <f t="shared" si="35"/>
        <v>1250.3658751693692</v>
      </c>
      <c r="L376" s="5">
        <f t="shared" si="36"/>
        <v>921.68180953835383</v>
      </c>
      <c r="M376" s="5">
        <f t="shared" si="37"/>
        <v>3519.0505640615843</v>
      </c>
      <c r="N376" s="5">
        <f t="shared" si="38"/>
        <v>921.68180953835383</v>
      </c>
      <c r="O376" s="5" t="str">
        <f t="shared" si="39"/>
        <v>WH_1</v>
      </c>
      <c r="P376" s="4">
        <f t="shared" si="40"/>
        <v>9.1619327564090446E-4</v>
      </c>
      <c r="Q376" s="4">
        <f t="shared" si="41"/>
        <v>0.90780052176409975</v>
      </c>
    </row>
    <row r="377" spans="1:17" x14ac:dyDescent="0.3">
      <c r="A377" s="8">
        <v>50858</v>
      </c>
      <c r="B377" s="5" t="s">
        <v>197</v>
      </c>
      <c r="C377" s="6">
        <v>30.332184000000002</v>
      </c>
      <c r="D377" s="6">
        <v>-81.655651000000006</v>
      </c>
      <c r="E377" s="5">
        <v>36.238162807952243</v>
      </c>
      <c r="F377" s="5">
        <v>-93.11992684259171</v>
      </c>
      <c r="G377" s="5">
        <v>38.193055047503258</v>
      </c>
      <c r="H377" s="5">
        <v>-78.468336661466452</v>
      </c>
      <c r="I377" s="5">
        <v>39.3641991525501</v>
      </c>
      <c r="J377" s="5">
        <v>-118.93146197067428</v>
      </c>
      <c r="K377" s="5">
        <f t="shared" si="35"/>
        <v>1250.3658751693692</v>
      </c>
      <c r="L377" s="5">
        <f t="shared" si="36"/>
        <v>921.68180953835383</v>
      </c>
      <c r="M377" s="5">
        <f t="shared" si="37"/>
        <v>3519.0505640615843</v>
      </c>
      <c r="N377" s="5">
        <f t="shared" si="38"/>
        <v>921.68180953835383</v>
      </c>
      <c r="O377" s="5" t="str">
        <f t="shared" si="39"/>
        <v>WH_1</v>
      </c>
      <c r="P377" s="4">
        <f t="shared" si="40"/>
        <v>6.4349964221124833E-4</v>
      </c>
      <c r="Q377" s="4">
        <f t="shared" si="41"/>
        <v>0.90844402140631098</v>
      </c>
    </row>
    <row r="378" spans="1:17" x14ac:dyDescent="0.3">
      <c r="A378" s="8">
        <v>791848.87999999989</v>
      </c>
      <c r="B378" s="5" t="s">
        <v>311</v>
      </c>
      <c r="C378" s="6">
        <v>29.187199</v>
      </c>
      <c r="D378" s="6">
        <v>-82.140091999999996</v>
      </c>
      <c r="E378" s="5">
        <v>36.238162807952243</v>
      </c>
      <c r="F378" s="5">
        <v>-93.11992684259171</v>
      </c>
      <c r="G378" s="5">
        <v>38.193055047503258</v>
      </c>
      <c r="H378" s="5">
        <v>-78.468336661466452</v>
      </c>
      <c r="I378" s="5">
        <v>39.3641991525501</v>
      </c>
      <c r="J378" s="5">
        <v>-118.93146197067428</v>
      </c>
      <c r="K378" s="5">
        <f t="shared" si="35"/>
        <v>1290.7474673439244</v>
      </c>
      <c r="L378" s="5">
        <f t="shared" si="36"/>
        <v>1057.1880359865372</v>
      </c>
      <c r="M378" s="5">
        <f t="shared" si="37"/>
        <v>3536.7806940179717</v>
      </c>
      <c r="N378" s="5">
        <f t="shared" si="38"/>
        <v>1057.1880359865372</v>
      </c>
      <c r="O378" s="5" t="str">
        <f t="shared" si="39"/>
        <v>WH_1</v>
      </c>
      <c r="P378" s="4">
        <f t="shared" si="40"/>
        <v>1.0019160623016589E-2</v>
      </c>
      <c r="Q378" s="4">
        <f t="shared" si="41"/>
        <v>0.91846318202932753</v>
      </c>
    </row>
    <row r="379" spans="1:17" x14ac:dyDescent="0.3">
      <c r="A379" s="8">
        <v>3102.77</v>
      </c>
      <c r="B379" s="5" t="s">
        <v>149</v>
      </c>
      <c r="C379" s="6">
        <v>28.538336000000001</v>
      </c>
      <c r="D379" s="6">
        <v>-81.379236000000006</v>
      </c>
      <c r="E379" s="5">
        <v>36.238162807952243</v>
      </c>
      <c r="F379" s="5">
        <v>-93.11992684259171</v>
      </c>
      <c r="G379" s="5">
        <v>38.193055047503258</v>
      </c>
      <c r="H379" s="5">
        <v>-78.468336661466452</v>
      </c>
      <c r="I379" s="5">
        <v>39.3641991525501</v>
      </c>
      <c r="J379" s="5">
        <v>-118.93146197067428</v>
      </c>
      <c r="K379" s="5">
        <f t="shared" si="35"/>
        <v>1393.952436675203</v>
      </c>
      <c r="L379" s="5">
        <f t="shared" si="36"/>
        <v>1106.8847698750772</v>
      </c>
      <c r="M379" s="5">
        <f t="shared" si="37"/>
        <v>3636.5234695139925</v>
      </c>
      <c r="N379" s="5">
        <f t="shared" si="38"/>
        <v>1106.8847698750772</v>
      </c>
      <c r="O379" s="5" t="str">
        <f t="shared" si="39"/>
        <v>WH_1</v>
      </c>
      <c r="P379" s="4">
        <f t="shared" si="40"/>
        <v>3.9258944214554155E-5</v>
      </c>
      <c r="Q379" s="4">
        <f t="shared" si="41"/>
        <v>0.91850244097354206</v>
      </c>
    </row>
    <row r="380" spans="1:17" x14ac:dyDescent="0.3">
      <c r="A380" s="8">
        <v>389118.39999999997</v>
      </c>
      <c r="B380" s="5" t="s">
        <v>149</v>
      </c>
      <c r="C380" s="6">
        <v>28.538336000000001</v>
      </c>
      <c r="D380" s="6">
        <v>-81.379236000000006</v>
      </c>
      <c r="E380" s="5">
        <v>36.238162807952243</v>
      </c>
      <c r="F380" s="5">
        <v>-93.11992684259171</v>
      </c>
      <c r="G380" s="5">
        <v>38.193055047503258</v>
      </c>
      <c r="H380" s="5">
        <v>-78.468336661466452</v>
      </c>
      <c r="I380" s="5">
        <v>39.3641991525501</v>
      </c>
      <c r="J380" s="5">
        <v>-118.93146197067428</v>
      </c>
      <c r="K380" s="5">
        <f t="shared" si="35"/>
        <v>1393.952436675203</v>
      </c>
      <c r="L380" s="5">
        <f t="shared" si="36"/>
        <v>1106.8847698750772</v>
      </c>
      <c r="M380" s="5">
        <f t="shared" si="37"/>
        <v>3636.5234695139925</v>
      </c>
      <c r="N380" s="5">
        <f t="shared" si="38"/>
        <v>1106.8847698750772</v>
      </c>
      <c r="O380" s="5" t="str">
        <f t="shared" si="39"/>
        <v>WH_1</v>
      </c>
      <c r="P380" s="4">
        <f t="shared" si="40"/>
        <v>4.9234643748832709E-3</v>
      </c>
      <c r="Q380" s="4">
        <f t="shared" si="41"/>
        <v>0.92342590534842528</v>
      </c>
    </row>
    <row r="381" spans="1:17" x14ac:dyDescent="0.3">
      <c r="A381" s="8">
        <v>18710.599999999999</v>
      </c>
      <c r="B381" s="5" t="s">
        <v>149</v>
      </c>
      <c r="C381" s="6">
        <v>28.538336000000001</v>
      </c>
      <c r="D381" s="6">
        <v>-81.379236000000006</v>
      </c>
      <c r="E381" s="5">
        <v>36.238162807952243</v>
      </c>
      <c r="F381" s="5">
        <v>-93.11992684259171</v>
      </c>
      <c r="G381" s="5">
        <v>38.193055047503258</v>
      </c>
      <c r="H381" s="5">
        <v>-78.468336661466452</v>
      </c>
      <c r="I381" s="5">
        <v>39.3641991525501</v>
      </c>
      <c r="J381" s="5">
        <v>-118.93146197067428</v>
      </c>
      <c r="K381" s="5">
        <f t="shared" si="35"/>
        <v>1393.952436675203</v>
      </c>
      <c r="L381" s="5">
        <f t="shared" si="36"/>
        <v>1106.8847698750772</v>
      </c>
      <c r="M381" s="5">
        <f t="shared" si="37"/>
        <v>3636.5234695139925</v>
      </c>
      <c r="N381" s="5">
        <f t="shared" si="38"/>
        <v>1106.8847698750772</v>
      </c>
      <c r="O381" s="5" t="str">
        <f t="shared" si="39"/>
        <v>WH_1</v>
      </c>
      <c r="P381" s="4">
        <f t="shared" si="40"/>
        <v>2.3674278197250744E-4</v>
      </c>
      <c r="Q381" s="4">
        <f t="shared" si="41"/>
        <v>0.92366264813039778</v>
      </c>
    </row>
    <row r="382" spans="1:17" x14ac:dyDescent="0.3">
      <c r="A382" s="8">
        <v>696874.00000000023</v>
      </c>
      <c r="B382" s="5" t="s">
        <v>312</v>
      </c>
      <c r="C382" s="6">
        <v>46.820141999999997</v>
      </c>
      <c r="D382" s="6">
        <v>-71.260833000000005</v>
      </c>
      <c r="E382" s="5">
        <v>36.238162807952243</v>
      </c>
      <c r="F382" s="5">
        <v>-93.11992684259171</v>
      </c>
      <c r="G382" s="5">
        <v>38.193055047503258</v>
      </c>
      <c r="H382" s="5">
        <v>-78.468336661466452</v>
      </c>
      <c r="I382" s="5">
        <v>39.3641991525501</v>
      </c>
      <c r="J382" s="5">
        <v>-118.93146197067428</v>
      </c>
      <c r="K382" s="5">
        <f t="shared" si="35"/>
        <v>2155.4867118022739</v>
      </c>
      <c r="L382" s="5">
        <f t="shared" si="36"/>
        <v>1125.5065644067217</v>
      </c>
      <c r="M382" s="5">
        <f t="shared" si="37"/>
        <v>3896.239176496475</v>
      </c>
      <c r="N382" s="5">
        <f t="shared" si="38"/>
        <v>1125.5065644067217</v>
      </c>
      <c r="O382" s="5" t="str">
        <f t="shared" si="39"/>
        <v>WH_1</v>
      </c>
      <c r="P382" s="4">
        <f t="shared" si="40"/>
        <v>8.817455850924567E-3</v>
      </c>
      <c r="Q382" s="4">
        <f t="shared" si="41"/>
        <v>0.93248010398132231</v>
      </c>
    </row>
    <row r="383" spans="1:17" x14ac:dyDescent="0.3">
      <c r="A383" s="8">
        <v>774932.72000000009</v>
      </c>
      <c r="B383" s="5" t="s">
        <v>192</v>
      </c>
      <c r="C383" s="6">
        <v>46.813878000000003</v>
      </c>
      <c r="D383" s="6">
        <v>-71.207981000000004</v>
      </c>
      <c r="E383" s="5">
        <v>36.238162807952243</v>
      </c>
      <c r="F383" s="5">
        <v>-93.11992684259171</v>
      </c>
      <c r="G383" s="5">
        <v>38.193055047503258</v>
      </c>
      <c r="H383" s="5">
        <v>-78.468336661466452</v>
      </c>
      <c r="I383" s="5">
        <v>39.3641991525501</v>
      </c>
      <c r="J383" s="5">
        <v>-118.93146197067428</v>
      </c>
      <c r="K383" s="5">
        <f t="shared" si="35"/>
        <v>2158.8308508977943</v>
      </c>
      <c r="L383" s="5">
        <f t="shared" si="36"/>
        <v>1127.1938236355315</v>
      </c>
      <c r="M383" s="5">
        <f t="shared" si="37"/>
        <v>3900.3089023412276</v>
      </c>
      <c r="N383" s="5">
        <f t="shared" si="38"/>
        <v>1127.1938236355315</v>
      </c>
      <c r="O383" s="5" t="str">
        <f t="shared" si="39"/>
        <v>WH_1</v>
      </c>
      <c r="P383" s="4">
        <f t="shared" si="40"/>
        <v>9.8051226563724402E-3</v>
      </c>
      <c r="Q383" s="4">
        <f t="shared" si="41"/>
        <v>0.94228522663769476</v>
      </c>
    </row>
    <row r="384" spans="1:17" x14ac:dyDescent="0.3">
      <c r="A384" s="8">
        <v>140548.80000000002</v>
      </c>
      <c r="B384" s="5" t="s">
        <v>192</v>
      </c>
      <c r="C384" s="6">
        <v>46.813878000000003</v>
      </c>
      <c r="D384" s="6">
        <v>-71.207981000000004</v>
      </c>
      <c r="E384" s="5">
        <v>36.238162807952243</v>
      </c>
      <c r="F384" s="5">
        <v>-93.11992684259171</v>
      </c>
      <c r="G384" s="5">
        <v>38.193055047503258</v>
      </c>
      <c r="H384" s="5">
        <v>-78.468336661466452</v>
      </c>
      <c r="I384" s="5">
        <v>39.3641991525501</v>
      </c>
      <c r="J384" s="5">
        <v>-118.93146197067428</v>
      </c>
      <c r="K384" s="5">
        <f t="shared" si="35"/>
        <v>2158.8308508977943</v>
      </c>
      <c r="L384" s="5">
        <f t="shared" si="36"/>
        <v>1127.1938236355315</v>
      </c>
      <c r="M384" s="5">
        <f t="shared" si="37"/>
        <v>3900.3089023412276</v>
      </c>
      <c r="N384" s="5">
        <f t="shared" si="38"/>
        <v>1127.1938236355315</v>
      </c>
      <c r="O384" s="5" t="str">
        <f t="shared" si="39"/>
        <v>WH_1</v>
      </c>
      <c r="P384" s="4">
        <f t="shared" si="40"/>
        <v>1.7783456390974934E-3</v>
      </c>
      <c r="Q384" s="4">
        <f t="shared" si="41"/>
        <v>0.94406357227679227</v>
      </c>
    </row>
    <row r="385" spans="1:17" x14ac:dyDescent="0.3">
      <c r="A385" s="8">
        <v>50604</v>
      </c>
      <c r="B385" s="5" t="s">
        <v>347</v>
      </c>
      <c r="C385" s="6">
        <v>28.145029000000001</v>
      </c>
      <c r="D385" s="6">
        <v>-80.660292999999996</v>
      </c>
      <c r="E385" s="5">
        <v>36.238162807952243</v>
      </c>
      <c r="F385" s="5">
        <v>-93.11992684259171</v>
      </c>
      <c r="G385" s="5">
        <v>38.193055047503258</v>
      </c>
      <c r="H385" s="5">
        <v>-78.468336661466452</v>
      </c>
      <c r="I385" s="5">
        <v>39.3641991525501</v>
      </c>
      <c r="J385" s="5">
        <v>-118.93146197067428</v>
      </c>
      <c r="K385" s="5">
        <f t="shared" si="35"/>
        <v>1475.7930833412263</v>
      </c>
      <c r="L385" s="5">
        <f t="shared" si="36"/>
        <v>1135.6551801269463</v>
      </c>
      <c r="M385" s="5">
        <f t="shared" si="37"/>
        <v>3719.2963561150696</v>
      </c>
      <c r="N385" s="5">
        <f t="shared" si="38"/>
        <v>1135.6551801269463</v>
      </c>
      <c r="O385" s="5" t="str">
        <f t="shared" si="39"/>
        <v>WH_1</v>
      </c>
      <c r="P385" s="4">
        <f t="shared" si="40"/>
        <v>6.4028581333237669E-4</v>
      </c>
      <c r="Q385" s="4">
        <f t="shared" si="41"/>
        <v>0.94470385809012469</v>
      </c>
    </row>
    <row r="386" spans="1:17" x14ac:dyDescent="0.3">
      <c r="A386" s="8">
        <v>44875.640000000007</v>
      </c>
      <c r="B386" s="5" t="s">
        <v>245</v>
      </c>
      <c r="C386" s="6">
        <v>28.039465</v>
      </c>
      <c r="D386" s="6">
        <v>-81.949804</v>
      </c>
      <c r="E386" s="5">
        <v>36.238162807952243</v>
      </c>
      <c r="F386" s="5">
        <v>-93.11992684259171</v>
      </c>
      <c r="G386" s="5">
        <v>38.193055047503258</v>
      </c>
      <c r="H386" s="5">
        <v>-78.468336661466452</v>
      </c>
      <c r="I386" s="5">
        <v>39.3641991525501</v>
      </c>
      <c r="J386" s="5">
        <v>-118.93146197067428</v>
      </c>
      <c r="K386" s="5">
        <f t="shared" ref="K386:K449" si="42">2 * 6371* ASIN(SQRT((SIN((E386*(3.14159/180)-C386*(3.14159/180))/2))^2+COS(E386*(3.14159/180))*COS(C386*(3.14159/180))*SIN(((F386*(3.14159/180)-D386*(3.14159/180))/2))^2))</f>
        <v>1390.0080324105711</v>
      </c>
      <c r="L386" s="5">
        <f t="shared" ref="L386:L449" si="43">2 * 6371* ASIN(SQRT((SIN((G386*(3.14159/180)-C386*(3.14159/180))/2))^2+COS(G386*(3.14159/180))*COS(C386*(3.14159/180))*SIN(((H386*(3.14159/180)-D386*(3.14159/180))/2))^2))</f>
        <v>1174.3913655294909</v>
      </c>
      <c r="M386" s="5">
        <f t="shared" ref="M386:M449" si="44">2 * 6371* ASIN(SQRT((SIN((I386*(3.14159/180)-C386*(3.14159/180))/2))^2+COS(I386*(3.14159/180))*COS(C386*(3.14159/180))*SIN(((J386*(3.14159/180)-D386*(3.14159/180))/2))^2))</f>
        <v>3615.4663504318519</v>
      </c>
      <c r="N386" s="5">
        <f t="shared" ref="N386:N449" si="45">MIN(K386:M386)</f>
        <v>1174.3913655294909</v>
      </c>
      <c r="O386" s="5" t="str">
        <f t="shared" ref="O386:O449" si="46">IF(K386=N386,"WH_0",
IF(L386=N386,"WH_1",
"WH_2"))</f>
        <v>WH_1</v>
      </c>
      <c r="P386" s="4">
        <f t="shared" si="40"/>
        <v>5.6780562121988261E-4</v>
      </c>
      <c r="Q386" s="4">
        <f t="shared" si="41"/>
        <v>0.94527166371134452</v>
      </c>
    </row>
    <row r="387" spans="1:17" x14ac:dyDescent="0.3">
      <c r="A387" s="8">
        <v>1254600</v>
      </c>
      <c r="B387" s="5" t="s">
        <v>245</v>
      </c>
      <c r="C387" s="6">
        <v>28.039465</v>
      </c>
      <c r="D387" s="6">
        <v>-81.949804</v>
      </c>
      <c r="E387" s="5">
        <v>36.238162807952243</v>
      </c>
      <c r="F387" s="5">
        <v>-93.11992684259171</v>
      </c>
      <c r="G387" s="5">
        <v>38.193055047503258</v>
      </c>
      <c r="H387" s="5">
        <v>-78.468336661466452</v>
      </c>
      <c r="I387" s="5">
        <v>39.3641991525501</v>
      </c>
      <c r="J387" s="5">
        <v>-118.93146197067428</v>
      </c>
      <c r="K387" s="5">
        <f t="shared" si="42"/>
        <v>1390.0080324105711</v>
      </c>
      <c r="L387" s="5">
        <f t="shared" si="43"/>
        <v>1174.3913655294909</v>
      </c>
      <c r="M387" s="5">
        <f t="shared" si="44"/>
        <v>3615.4663504318519</v>
      </c>
      <c r="N387" s="5">
        <f t="shared" si="45"/>
        <v>1174.3913655294909</v>
      </c>
      <c r="O387" s="5" t="str">
        <f t="shared" si="46"/>
        <v>WH_1</v>
      </c>
      <c r="P387" s="4">
        <f t="shared" ref="P387:P450" si="47">A387/SUMIF(O:O,O387,A:A)</f>
        <v>1.5874290202489916E-2</v>
      </c>
      <c r="Q387" s="4">
        <f t="shared" si="41"/>
        <v>0.96114595391383439</v>
      </c>
    </row>
    <row r="388" spans="1:17" x14ac:dyDescent="0.3">
      <c r="A388" s="8">
        <v>141224.79999999999</v>
      </c>
      <c r="B388" s="5" t="s">
        <v>61</v>
      </c>
      <c r="C388" s="6">
        <v>28.018632</v>
      </c>
      <c r="D388" s="6">
        <v>-82.112864000000002</v>
      </c>
      <c r="E388" s="5">
        <v>36.238162807952243</v>
      </c>
      <c r="F388" s="5">
        <v>-93.11992684259171</v>
      </c>
      <c r="G388" s="5">
        <v>38.193055047503258</v>
      </c>
      <c r="H388" s="5">
        <v>-78.468336661466452</v>
      </c>
      <c r="I388" s="5">
        <v>39.3641991525501</v>
      </c>
      <c r="J388" s="5">
        <v>-118.93146197067428</v>
      </c>
      <c r="K388" s="5">
        <f t="shared" si="42"/>
        <v>1380.1070163277273</v>
      </c>
      <c r="L388" s="5">
        <f t="shared" si="43"/>
        <v>1180.8777989057974</v>
      </c>
      <c r="M388" s="5">
        <f t="shared" si="44"/>
        <v>3602.7853453459857</v>
      </c>
      <c r="N388" s="5">
        <f t="shared" si="45"/>
        <v>1180.8777989057974</v>
      </c>
      <c r="O388" s="5" t="str">
        <f t="shared" si="46"/>
        <v>WH_1</v>
      </c>
      <c r="P388" s="4">
        <f t="shared" si="47"/>
        <v>1.7868989789483485E-3</v>
      </c>
      <c r="Q388" s="4">
        <f t="shared" ref="Q388:Q451" si="48">IF(O388=O387,Q387+P388,P388)</f>
        <v>0.96293285289278274</v>
      </c>
    </row>
    <row r="389" spans="1:17" x14ac:dyDescent="0.3">
      <c r="A389" s="8">
        <v>21496.3</v>
      </c>
      <c r="B389" s="5" t="s">
        <v>112</v>
      </c>
      <c r="C389" s="6">
        <v>27.950575000000001</v>
      </c>
      <c r="D389" s="6">
        <v>-82.457177999999999</v>
      </c>
      <c r="E389" s="5">
        <v>36.238162807952243</v>
      </c>
      <c r="F389" s="5">
        <v>-93.11992684259171</v>
      </c>
      <c r="G389" s="5">
        <v>38.193055047503258</v>
      </c>
      <c r="H389" s="5">
        <v>-78.468336661466452</v>
      </c>
      <c r="I389" s="5">
        <v>39.3641991525501</v>
      </c>
      <c r="J389" s="5">
        <v>-118.93146197067428</v>
      </c>
      <c r="K389" s="5">
        <f t="shared" si="42"/>
        <v>1361.4248060667646</v>
      </c>
      <c r="L389" s="5">
        <f t="shared" si="43"/>
        <v>1197.668468683069</v>
      </c>
      <c r="M389" s="5">
        <f t="shared" si="44"/>
        <v>3577.3883048158818</v>
      </c>
      <c r="N389" s="5">
        <f t="shared" si="45"/>
        <v>1197.668468683069</v>
      </c>
      <c r="O389" s="5" t="str">
        <f t="shared" si="46"/>
        <v>WH_1</v>
      </c>
      <c r="P389" s="4">
        <f t="shared" si="47"/>
        <v>2.7198988082240074E-4</v>
      </c>
      <c r="Q389" s="4">
        <f t="shared" si="48"/>
        <v>0.96320484277360519</v>
      </c>
    </row>
    <row r="390" spans="1:17" x14ac:dyDescent="0.3">
      <c r="A390" s="8">
        <v>50711.520000000004</v>
      </c>
      <c r="B390" s="5" t="s">
        <v>112</v>
      </c>
      <c r="C390" s="6">
        <v>27.950575000000001</v>
      </c>
      <c r="D390" s="6">
        <v>-82.457177999999999</v>
      </c>
      <c r="E390" s="5">
        <v>36.238162807952243</v>
      </c>
      <c r="F390" s="5">
        <v>-93.11992684259171</v>
      </c>
      <c r="G390" s="5">
        <v>38.193055047503258</v>
      </c>
      <c r="H390" s="5">
        <v>-78.468336661466452</v>
      </c>
      <c r="I390" s="5">
        <v>39.3641991525501</v>
      </c>
      <c r="J390" s="5">
        <v>-118.93146197067428</v>
      </c>
      <c r="K390" s="5">
        <f t="shared" si="42"/>
        <v>1361.4248060667646</v>
      </c>
      <c r="L390" s="5">
        <f t="shared" si="43"/>
        <v>1197.668468683069</v>
      </c>
      <c r="M390" s="5">
        <f t="shared" si="44"/>
        <v>3577.3883048158818</v>
      </c>
      <c r="N390" s="5">
        <f t="shared" si="45"/>
        <v>1197.668468683069</v>
      </c>
      <c r="O390" s="5" t="str">
        <f t="shared" si="46"/>
        <v>WH_1</v>
      </c>
      <c r="P390" s="4">
        <f t="shared" si="47"/>
        <v>6.4164624987196844E-4</v>
      </c>
      <c r="Q390" s="4">
        <f t="shared" si="48"/>
        <v>0.96384648902347714</v>
      </c>
    </row>
    <row r="391" spans="1:17" x14ac:dyDescent="0.3">
      <c r="A391" s="8">
        <v>24151.46</v>
      </c>
      <c r="B391" s="5" t="s">
        <v>112</v>
      </c>
      <c r="C391" s="6">
        <v>27.950575000000001</v>
      </c>
      <c r="D391" s="6">
        <v>-82.457177999999999</v>
      </c>
      <c r="E391" s="5">
        <v>36.238162807952243</v>
      </c>
      <c r="F391" s="5">
        <v>-93.11992684259171</v>
      </c>
      <c r="G391" s="5">
        <v>38.193055047503258</v>
      </c>
      <c r="H391" s="5">
        <v>-78.468336661466452</v>
      </c>
      <c r="I391" s="5">
        <v>39.3641991525501</v>
      </c>
      <c r="J391" s="5">
        <v>-118.93146197067428</v>
      </c>
      <c r="K391" s="5">
        <f t="shared" si="42"/>
        <v>1361.4248060667646</v>
      </c>
      <c r="L391" s="5">
        <f t="shared" si="43"/>
        <v>1197.668468683069</v>
      </c>
      <c r="M391" s="5">
        <f t="shared" si="44"/>
        <v>3577.3883048158818</v>
      </c>
      <c r="N391" s="5">
        <f t="shared" si="45"/>
        <v>1197.668468683069</v>
      </c>
      <c r="O391" s="5" t="str">
        <f t="shared" si="46"/>
        <v>WH_1</v>
      </c>
      <c r="P391" s="4">
        <f t="shared" si="47"/>
        <v>3.0558527407446764E-4</v>
      </c>
      <c r="Q391" s="4">
        <f t="shared" si="48"/>
        <v>0.96415207429755156</v>
      </c>
    </row>
    <row r="392" spans="1:17" x14ac:dyDescent="0.3">
      <c r="A392" s="8">
        <v>390179.31999999995</v>
      </c>
      <c r="B392" s="5" t="s">
        <v>112</v>
      </c>
      <c r="C392" s="6">
        <v>27.950575000000001</v>
      </c>
      <c r="D392" s="6">
        <v>-82.457177999999999</v>
      </c>
      <c r="E392" s="5">
        <v>36.238162807952243</v>
      </c>
      <c r="F392" s="5">
        <v>-93.11992684259171</v>
      </c>
      <c r="G392" s="5">
        <v>38.193055047503258</v>
      </c>
      <c r="H392" s="5">
        <v>-78.468336661466452</v>
      </c>
      <c r="I392" s="5">
        <v>39.3641991525501</v>
      </c>
      <c r="J392" s="5">
        <v>-118.93146197067428</v>
      </c>
      <c r="K392" s="5">
        <f t="shared" si="42"/>
        <v>1361.4248060667646</v>
      </c>
      <c r="L392" s="5">
        <f t="shared" si="43"/>
        <v>1197.668468683069</v>
      </c>
      <c r="M392" s="5">
        <f t="shared" si="44"/>
        <v>3577.3883048158818</v>
      </c>
      <c r="N392" s="5">
        <f t="shared" si="45"/>
        <v>1197.668468683069</v>
      </c>
      <c r="O392" s="5" t="str">
        <f t="shared" si="46"/>
        <v>WH_1</v>
      </c>
      <c r="P392" s="4">
        <f t="shared" si="47"/>
        <v>4.9368880573012735E-3</v>
      </c>
      <c r="Q392" s="4">
        <f t="shared" si="48"/>
        <v>0.96908896235485287</v>
      </c>
    </row>
    <row r="393" spans="1:17" x14ac:dyDescent="0.3">
      <c r="A393" s="8">
        <v>122551.07999999999</v>
      </c>
      <c r="B393" s="5" t="s">
        <v>223</v>
      </c>
      <c r="C393" s="6">
        <v>26.715342</v>
      </c>
      <c r="D393" s="6">
        <v>-80.053375000000003</v>
      </c>
      <c r="E393" s="5">
        <v>36.238162807952243</v>
      </c>
      <c r="F393" s="5">
        <v>-93.11992684259171</v>
      </c>
      <c r="G393" s="5">
        <v>38.193055047503258</v>
      </c>
      <c r="H393" s="5">
        <v>-78.468336661466452</v>
      </c>
      <c r="I393" s="5">
        <v>39.3641991525501</v>
      </c>
      <c r="J393" s="5">
        <v>-118.93146197067428</v>
      </c>
      <c r="K393" s="5">
        <f t="shared" si="42"/>
        <v>1627.0709043394418</v>
      </c>
      <c r="L393" s="5">
        <f t="shared" si="43"/>
        <v>1284.8343784857727</v>
      </c>
      <c r="M393" s="5">
        <f t="shared" si="44"/>
        <v>3851.6627448980389</v>
      </c>
      <c r="N393" s="5">
        <f t="shared" si="45"/>
        <v>1284.8343784857727</v>
      </c>
      <c r="O393" s="5" t="str">
        <f t="shared" si="46"/>
        <v>WH_1</v>
      </c>
      <c r="P393" s="4">
        <f t="shared" si="47"/>
        <v>1.5506228348067573E-3</v>
      </c>
      <c r="Q393" s="4">
        <f t="shared" si="48"/>
        <v>0.97063958518965965</v>
      </c>
    </row>
    <row r="394" spans="1:17" x14ac:dyDescent="0.3">
      <c r="A394" s="8">
        <v>39681.199999999997</v>
      </c>
      <c r="B394" s="5" t="s">
        <v>249</v>
      </c>
      <c r="C394" s="6">
        <v>25.986076000000001</v>
      </c>
      <c r="D394" s="6">
        <v>-80.303560000000004</v>
      </c>
      <c r="E394" s="5">
        <v>36.238162807952243</v>
      </c>
      <c r="F394" s="5">
        <v>-93.11992684259171</v>
      </c>
      <c r="G394" s="5">
        <v>38.193055047503258</v>
      </c>
      <c r="H394" s="5">
        <v>-78.468336661466452</v>
      </c>
      <c r="I394" s="5">
        <v>39.3641991525501</v>
      </c>
      <c r="J394" s="5">
        <v>-118.93146197067428</v>
      </c>
      <c r="K394" s="5">
        <f t="shared" si="42"/>
        <v>1666.8102584539627</v>
      </c>
      <c r="L394" s="5">
        <f t="shared" si="43"/>
        <v>1368.2288759454716</v>
      </c>
      <c r="M394" s="5">
        <f t="shared" si="44"/>
        <v>3873.2880308325925</v>
      </c>
      <c r="N394" s="5">
        <f t="shared" si="45"/>
        <v>1368.2288759454716</v>
      </c>
      <c r="O394" s="5" t="str">
        <f t="shared" si="46"/>
        <v>WH_1</v>
      </c>
      <c r="P394" s="4">
        <f t="shared" si="47"/>
        <v>5.0208104924521189E-4</v>
      </c>
      <c r="Q394" s="4">
        <f t="shared" si="48"/>
        <v>0.97114166623890485</v>
      </c>
    </row>
    <row r="395" spans="1:17" x14ac:dyDescent="0.3">
      <c r="A395" s="8">
        <v>163037.24</v>
      </c>
      <c r="B395" s="5" t="s">
        <v>249</v>
      </c>
      <c r="C395" s="6">
        <v>25.986076000000001</v>
      </c>
      <c r="D395" s="6">
        <v>-80.303560000000004</v>
      </c>
      <c r="E395" s="5">
        <v>36.238162807952243</v>
      </c>
      <c r="F395" s="5">
        <v>-93.11992684259171</v>
      </c>
      <c r="G395" s="5">
        <v>38.193055047503258</v>
      </c>
      <c r="H395" s="5">
        <v>-78.468336661466452</v>
      </c>
      <c r="I395" s="5">
        <v>39.3641991525501</v>
      </c>
      <c r="J395" s="5">
        <v>-118.93146197067428</v>
      </c>
      <c r="K395" s="5">
        <f t="shared" si="42"/>
        <v>1666.8102584539627</v>
      </c>
      <c r="L395" s="5">
        <f t="shared" si="43"/>
        <v>1368.2288759454716</v>
      </c>
      <c r="M395" s="5">
        <f t="shared" si="44"/>
        <v>3873.2880308325925</v>
      </c>
      <c r="N395" s="5">
        <f t="shared" si="45"/>
        <v>1368.2288759454716</v>
      </c>
      <c r="O395" s="5" t="str">
        <f t="shared" si="46"/>
        <v>WH_1</v>
      </c>
      <c r="P395" s="4">
        <f t="shared" si="47"/>
        <v>2.0628889379666802E-3</v>
      </c>
      <c r="Q395" s="4">
        <f t="shared" si="48"/>
        <v>0.97320455517687154</v>
      </c>
    </row>
    <row r="396" spans="1:17" x14ac:dyDescent="0.3">
      <c r="A396" s="8">
        <v>61748.2</v>
      </c>
      <c r="B396" s="5" t="s">
        <v>239</v>
      </c>
      <c r="C396" s="6">
        <v>25.840653</v>
      </c>
      <c r="D396" s="6">
        <v>-80.326440000000005</v>
      </c>
      <c r="E396" s="5">
        <v>36.238162807952243</v>
      </c>
      <c r="F396" s="5">
        <v>-93.11992684259171</v>
      </c>
      <c r="G396" s="5">
        <v>38.193055047503258</v>
      </c>
      <c r="H396" s="5">
        <v>-78.468336661466452</v>
      </c>
      <c r="I396" s="5">
        <v>39.3641991525501</v>
      </c>
      <c r="J396" s="5">
        <v>-118.93146197067428</v>
      </c>
      <c r="K396" s="5">
        <f t="shared" si="42"/>
        <v>1676.9515726838654</v>
      </c>
      <c r="L396" s="5">
        <f t="shared" si="43"/>
        <v>1384.5562678156277</v>
      </c>
      <c r="M396" s="5">
        <f t="shared" si="44"/>
        <v>3880.0264441942204</v>
      </c>
      <c r="N396" s="5">
        <f t="shared" si="45"/>
        <v>1384.5562678156277</v>
      </c>
      <c r="O396" s="5" t="str">
        <f t="shared" si="46"/>
        <v>WH_1</v>
      </c>
      <c r="P396" s="4">
        <f t="shared" si="47"/>
        <v>7.8129192274939256E-4</v>
      </c>
      <c r="Q396" s="4">
        <f t="shared" si="48"/>
        <v>0.97398584709962088</v>
      </c>
    </row>
    <row r="397" spans="1:17" x14ac:dyDescent="0.3">
      <c r="A397" s="8">
        <v>402919.20000000007</v>
      </c>
      <c r="B397" s="5" t="s">
        <v>239</v>
      </c>
      <c r="C397" s="6">
        <v>25.840653</v>
      </c>
      <c r="D397" s="6">
        <v>-80.326440000000005</v>
      </c>
      <c r="E397" s="5">
        <v>36.238162807952243</v>
      </c>
      <c r="F397" s="5">
        <v>-93.11992684259171</v>
      </c>
      <c r="G397" s="5">
        <v>38.193055047503258</v>
      </c>
      <c r="H397" s="5">
        <v>-78.468336661466452</v>
      </c>
      <c r="I397" s="5">
        <v>39.3641991525501</v>
      </c>
      <c r="J397" s="5">
        <v>-118.93146197067428</v>
      </c>
      <c r="K397" s="5">
        <f t="shared" si="42"/>
        <v>1676.9515726838654</v>
      </c>
      <c r="L397" s="5">
        <f t="shared" si="43"/>
        <v>1384.5562678156277</v>
      </c>
      <c r="M397" s="5">
        <f t="shared" si="44"/>
        <v>3880.0264441942204</v>
      </c>
      <c r="N397" s="5">
        <f t="shared" si="45"/>
        <v>1384.5562678156277</v>
      </c>
      <c r="O397" s="5" t="str">
        <f t="shared" si="46"/>
        <v>WH_1</v>
      </c>
      <c r="P397" s="4">
        <f t="shared" si="47"/>
        <v>5.0980840976845819E-3</v>
      </c>
      <c r="Q397" s="4">
        <f t="shared" si="48"/>
        <v>0.97908393119730541</v>
      </c>
    </row>
    <row r="398" spans="1:17" x14ac:dyDescent="0.3">
      <c r="A398" s="8">
        <v>392304.20999999996</v>
      </c>
      <c r="B398" s="5" t="s">
        <v>198</v>
      </c>
      <c r="C398" s="6">
        <v>25.761679999999998</v>
      </c>
      <c r="D398" s="6">
        <v>-80.191789999999997</v>
      </c>
      <c r="E398" s="5">
        <v>36.238162807952243</v>
      </c>
      <c r="F398" s="5">
        <v>-93.11992684259171</v>
      </c>
      <c r="G398" s="5">
        <v>38.193055047503258</v>
      </c>
      <c r="H398" s="5">
        <v>-78.468336661466452</v>
      </c>
      <c r="I398" s="5">
        <v>39.3641991525501</v>
      </c>
      <c r="J398" s="5">
        <v>-118.93146197067428</v>
      </c>
      <c r="K398" s="5">
        <f t="shared" si="42"/>
        <v>1692.5925599125389</v>
      </c>
      <c r="L398" s="5">
        <f t="shared" si="43"/>
        <v>1391.7491611501596</v>
      </c>
      <c r="M398" s="5">
        <f t="shared" si="44"/>
        <v>3896.1135398144179</v>
      </c>
      <c r="N398" s="5">
        <f t="shared" si="45"/>
        <v>1391.7491611501596</v>
      </c>
      <c r="O398" s="5" t="str">
        <f t="shared" si="46"/>
        <v>WH_1</v>
      </c>
      <c r="P398" s="4">
        <f t="shared" si="47"/>
        <v>4.9637740133895636E-3</v>
      </c>
      <c r="Q398" s="4">
        <f t="shared" si="48"/>
        <v>0.98404770521069496</v>
      </c>
    </row>
    <row r="399" spans="1:17" x14ac:dyDescent="0.3">
      <c r="A399" s="8">
        <v>15120</v>
      </c>
      <c r="B399" s="5" t="s">
        <v>198</v>
      </c>
      <c r="C399" s="6">
        <v>25.761679999999998</v>
      </c>
      <c r="D399" s="6">
        <v>-80.191789999999997</v>
      </c>
      <c r="E399" s="5">
        <v>36.238162807952243</v>
      </c>
      <c r="F399" s="5">
        <v>-93.11992684259171</v>
      </c>
      <c r="G399" s="5">
        <v>38.193055047503258</v>
      </c>
      <c r="H399" s="5">
        <v>-78.468336661466452</v>
      </c>
      <c r="I399" s="5">
        <v>39.3641991525501</v>
      </c>
      <c r="J399" s="5">
        <v>-118.93146197067428</v>
      </c>
      <c r="K399" s="5">
        <f t="shared" si="42"/>
        <v>1692.5925599125389</v>
      </c>
      <c r="L399" s="5">
        <f t="shared" si="43"/>
        <v>1391.7491611501596</v>
      </c>
      <c r="M399" s="5">
        <f t="shared" si="44"/>
        <v>3896.1135398144179</v>
      </c>
      <c r="N399" s="5">
        <f t="shared" si="45"/>
        <v>1391.7491611501596</v>
      </c>
      <c r="O399" s="5" t="str">
        <f t="shared" si="46"/>
        <v>WH_1</v>
      </c>
      <c r="P399" s="4">
        <f t="shared" si="47"/>
        <v>1.9131138838007934E-4</v>
      </c>
      <c r="Q399" s="4">
        <f t="shared" si="48"/>
        <v>0.98423901659907509</v>
      </c>
    </row>
    <row r="400" spans="1:17" x14ac:dyDescent="0.3">
      <c r="A400" s="8">
        <v>12320</v>
      </c>
      <c r="B400" s="5" t="s">
        <v>198</v>
      </c>
      <c r="C400" s="6">
        <v>25.761679999999998</v>
      </c>
      <c r="D400" s="6">
        <v>-80.191789999999997</v>
      </c>
      <c r="E400" s="5">
        <v>36.238162807952243</v>
      </c>
      <c r="F400" s="5">
        <v>-93.11992684259171</v>
      </c>
      <c r="G400" s="5">
        <v>38.193055047503258</v>
      </c>
      <c r="H400" s="5">
        <v>-78.468336661466452</v>
      </c>
      <c r="I400" s="5">
        <v>39.3641991525501</v>
      </c>
      <c r="J400" s="5">
        <v>-118.93146197067428</v>
      </c>
      <c r="K400" s="5">
        <f t="shared" si="42"/>
        <v>1692.5925599125389</v>
      </c>
      <c r="L400" s="5">
        <f t="shared" si="43"/>
        <v>1391.7491611501596</v>
      </c>
      <c r="M400" s="5">
        <f t="shared" si="44"/>
        <v>3896.1135398144179</v>
      </c>
      <c r="N400" s="5">
        <f t="shared" si="45"/>
        <v>1391.7491611501596</v>
      </c>
      <c r="O400" s="5" t="str">
        <f t="shared" si="46"/>
        <v>WH_1</v>
      </c>
      <c r="P400" s="4">
        <f t="shared" si="47"/>
        <v>1.5588335349487947E-4</v>
      </c>
      <c r="Q400" s="4">
        <f t="shared" si="48"/>
        <v>0.98439489995257001</v>
      </c>
    </row>
    <row r="401" spans="1:17" x14ac:dyDescent="0.3">
      <c r="A401" s="8">
        <v>11278.779999999999</v>
      </c>
      <c r="B401" s="5" t="s">
        <v>198</v>
      </c>
      <c r="C401" s="6">
        <v>25.761679999999998</v>
      </c>
      <c r="D401" s="6">
        <v>-80.191789999999997</v>
      </c>
      <c r="E401" s="5">
        <v>36.238162807952243</v>
      </c>
      <c r="F401" s="5">
        <v>-93.11992684259171</v>
      </c>
      <c r="G401" s="5">
        <v>38.193055047503258</v>
      </c>
      <c r="H401" s="5">
        <v>-78.468336661466452</v>
      </c>
      <c r="I401" s="5">
        <v>39.3641991525501</v>
      </c>
      <c r="J401" s="5">
        <v>-118.93146197067428</v>
      </c>
      <c r="K401" s="5">
        <f t="shared" si="42"/>
        <v>1692.5925599125389</v>
      </c>
      <c r="L401" s="5">
        <f t="shared" si="43"/>
        <v>1391.7491611501596</v>
      </c>
      <c r="M401" s="5">
        <f t="shared" si="44"/>
        <v>3896.1135398144179</v>
      </c>
      <c r="N401" s="5">
        <f t="shared" si="45"/>
        <v>1391.7491611501596</v>
      </c>
      <c r="O401" s="5" t="str">
        <f t="shared" si="46"/>
        <v>WH_1</v>
      </c>
      <c r="P401" s="4">
        <f t="shared" si="47"/>
        <v>1.4270893260803381E-4</v>
      </c>
      <c r="Q401" s="4">
        <f t="shared" si="48"/>
        <v>0.98453760888517805</v>
      </c>
    </row>
    <row r="402" spans="1:17" x14ac:dyDescent="0.3">
      <c r="A402" s="8">
        <v>446601.1</v>
      </c>
      <c r="B402" s="5" t="s">
        <v>319</v>
      </c>
      <c r="C402" s="6">
        <v>46.087817000000001</v>
      </c>
      <c r="D402" s="6">
        <v>-64.778231000000005</v>
      </c>
      <c r="E402" s="5">
        <v>36.238162807952243</v>
      </c>
      <c r="F402" s="5">
        <v>-93.11992684259171</v>
      </c>
      <c r="G402" s="5">
        <v>38.193055047503258</v>
      </c>
      <c r="H402" s="5">
        <v>-78.468336661466452</v>
      </c>
      <c r="I402" s="5">
        <v>39.3641991525501</v>
      </c>
      <c r="J402" s="5">
        <v>-118.93146197067428</v>
      </c>
      <c r="K402" s="5">
        <f t="shared" si="42"/>
        <v>2594.7080432240991</v>
      </c>
      <c r="L402" s="5">
        <f t="shared" si="43"/>
        <v>1426.5473589305223</v>
      </c>
      <c r="M402" s="5">
        <f t="shared" si="44"/>
        <v>4399.1684459622493</v>
      </c>
      <c r="N402" s="5">
        <f t="shared" si="45"/>
        <v>1426.5473589305223</v>
      </c>
      <c r="O402" s="5" t="str">
        <f t="shared" si="46"/>
        <v>WH_1</v>
      </c>
      <c r="P402" s="4">
        <f t="shared" si="47"/>
        <v>5.650785482345942E-3</v>
      </c>
      <c r="Q402" s="4">
        <f t="shared" si="48"/>
        <v>0.99018839436752404</v>
      </c>
    </row>
    <row r="403" spans="1:17" x14ac:dyDescent="0.3">
      <c r="A403" s="8">
        <v>10712</v>
      </c>
      <c r="B403" s="5" t="s">
        <v>282</v>
      </c>
      <c r="C403" s="6">
        <v>18.444247000000001</v>
      </c>
      <c r="D403" s="6">
        <v>-66.646406999999996</v>
      </c>
      <c r="E403" s="5">
        <v>36.238162807952243</v>
      </c>
      <c r="F403" s="5">
        <v>-93.11992684259171</v>
      </c>
      <c r="G403" s="5">
        <v>38.193055047503258</v>
      </c>
      <c r="H403" s="5">
        <v>-78.468336661466452</v>
      </c>
      <c r="I403" s="5">
        <v>39.3641991525501</v>
      </c>
      <c r="J403" s="5">
        <v>-118.93146197067428</v>
      </c>
      <c r="K403" s="5">
        <f t="shared" si="42"/>
        <v>3259.8196171698119</v>
      </c>
      <c r="L403" s="5">
        <f t="shared" si="43"/>
        <v>2476.9691344990824</v>
      </c>
      <c r="M403" s="5">
        <f t="shared" si="44"/>
        <v>5505.224101413437</v>
      </c>
      <c r="N403" s="5">
        <f t="shared" si="45"/>
        <v>2476.9691344990824</v>
      </c>
      <c r="O403" s="5" t="str">
        <f t="shared" si="46"/>
        <v>WH_1</v>
      </c>
      <c r="P403" s="4">
        <f t="shared" si="47"/>
        <v>1.3553753917509324E-4</v>
      </c>
      <c r="Q403" s="4">
        <f t="shared" si="48"/>
        <v>0.9903239319066991</v>
      </c>
    </row>
    <row r="404" spans="1:17" x14ac:dyDescent="0.3">
      <c r="A404" s="8">
        <v>68852.399999999994</v>
      </c>
      <c r="B404" s="5" t="s">
        <v>236</v>
      </c>
      <c r="C404" s="6">
        <v>51.511099999999999</v>
      </c>
      <c r="D404" s="6">
        <v>-0.15326100000000001</v>
      </c>
      <c r="E404" s="5">
        <v>36.238162807952243</v>
      </c>
      <c r="F404" s="5">
        <v>-93.11992684259171</v>
      </c>
      <c r="G404" s="5">
        <v>38.193055047503258</v>
      </c>
      <c r="H404" s="5">
        <v>-78.468336661466452</v>
      </c>
      <c r="I404" s="5">
        <v>39.3641991525501</v>
      </c>
      <c r="J404" s="5">
        <v>-118.93146197067428</v>
      </c>
      <c r="K404" s="5">
        <f t="shared" si="42"/>
        <v>7128.1396187412647</v>
      </c>
      <c r="L404" s="5">
        <f t="shared" si="43"/>
        <v>6041.8484696562009</v>
      </c>
      <c r="M404" s="5">
        <f t="shared" si="44"/>
        <v>8300.1392059751415</v>
      </c>
      <c r="N404" s="5">
        <f t="shared" si="45"/>
        <v>6041.8484696562009</v>
      </c>
      <c r="O404" s="5" t="str">
        <f t="shared" si="46"/>
        <v>WH_1</v>
      </c>
      <c r="P404" s="4">
        <f t="shared" si="47"/>
        <v>8.7118043897490573E-4</v>
      </c>
      <c r="Q404" s="4">
        <f t="shared" si="48"/>
        <v>0.99119511234567403</v>
      </c>
    </row>
    <row r="405" spans="1:17" x14ac:dyDescent="0.3">
      <c r="A405" s="8">
        <v>189365.76000000001</v>
      </c>
      <c r="B405" s="5" t="s">
        <v>212</v>
      </c>
      <c r="C405" s="6">
        <v>40.434617000000003</v>
      </c>
      <c r="D405" s="6">
        <v>-3.6867480000000001</v>
      </c>
      <c r="E405" s="5">
        <v>36.238162807952243</v>
      </c>
      <c r="F405" s="5">
        <v>-93.11992684259171</v>
      </c>
      <c r="G405" s="5">
        <v>38.193055047503258</v>
      </c>
      <c r="H405" s="5">
        <v>-78.468336661466452</v>
      </c>
      <c r="I405" s="5">
        <v>39.3641991525501</v>
      </c>
      <c r="J405" s="5">
        <v>-118.93146197067428</v>
      </c>
      <c r="K405" s="5">
        <f t="shared" si="42"/>
        <v>7458.7373194979018</v>
      </c>
      <c r="L405" s="5">
        <f t="shared" si="43"/>
        <v>6235.6549385892713</v>
      </c>
      <c r="M405" s="5">
        <f t="shared" si="44"/>
        <v>8981.2757537470952</v>
      </c>
      <c r="N405" s="5">
        <f t="shared" si="45"/>
        <v>6235.6549385892713</v>
      </c>
      <c r="O405" s="5" t="str">
        <f t="shared" si="46"/>
        <v>WH_1</v>
      </c>
      <c r="P405" s="4">
        <f t="shared" si="47"/>
        <v>2.3960202683365674E-3</v>
      </c>
      <c r="Q405" s="4">
        <f t="shared" si="48"/>
        <v>0.99359113261401055</v>
      </c>
    </row>
    <row r="406" spans="1:17" x14ac:dyDescent="0.3">
      <c r="A406" s="8">
        <v>403913.55200000003</v>
      </c>
      <c r="B406" s="5" t="s">
        <v>322</v>
      </c>
      <c r="C406" s="6">
        <v>48.610100000000003</v>
      </c>
      <c r="D406" s="6">
        <v>1.6769000000000001</v>
      </c>
      <c r="E406" s="5">
        <v>36.238162807952243</v>
      </c>
      <c r="F406" s="5">
        <v>-93.11992684259171</v>
      </c>
      <c r="G406" s="5">
        <v>38.193055047503258</v>
      </c>
      <c r="H406" s="5">
        <v>-78.468336661466452</v>
      </c>
      <c r="I406" s="5">
        <v>39.3641991525501</v>
      </c>
      <c r="J406" s="5">
        <v>-118.93146197067428</v>
      </c>
      <c r="K406" s="5">
        <f t="shared" si="42"/>
        <v>7393.4337064699921</v>
      </c>
      <c r="L406" s="5">
        <f t="shared" si="43"/>
        <v>6275.8173636634674</v>
      </c>
      <c r="M406" s="5">
        <f t="shared" si="44"/>
        <v>8623.3792431133115</v>
      </c>
      <c r="N406" s="5">
        <f t="shared" si="45"/>
        <v>6275.8173636634674</v>
      </c>
      <c r="O406" s="5" t="str">
        <f t="shared" si="46"/>
        <v>WH_1</v>
      </c>
      <c r="P406" s="4">
        <f t="shared" si="47"/>
        <v>5.1106655038789276E-3</v>
      </c>
      <c r="Q406" s="4">
        <f t="shared" si="48"/>
        <v>0.99870179811788951</v>
      </c>
    </row>
    <row r="407" spans="1:17" x14ac:dyDescent="0.3">
      <c r="A407" s="8">
        <v>49860.18</v>
      </c>
      <c r="B407" s="5" t="s">
        <v>92</v>
      </c>
      <c r="C407" s="6">
        <v>25.303604</v>
      </c>
      <c r="D407" s="6">
        <v>51.471328</v>
      </c>
      <c r="E407" s="5">
        <v>36.238162807952243</v>
      </c>
      <c r="F407" s="5">
        <v>-93.11992684259171</v>
      </c>
      <c r="G407" s="5">
        <v>38.193055047503258</v>
      </c>
      <c r="H407" s="5">
        <v>-78.468336661466452</v>
      </c>
      <c r="I407" s="5">
        <v>39.3641991525501</v>
      </c>
      <c r="J407" s="5">
        <v>-118.93146197067428</v>
      </c>
      <c r="K407" s="5">
        <f t="shared" si="42"/>
        <v>12228.919040949053</v>
      </c>
      <c r="L407" s="5">
        <f t="shared" si="43"/>
        <v>11237.558070938976</v>
      </c>
      <c r="M407" s="5">
        <f t="shared" si="44"/>
        <v>12755.579164762725</v>
      </c>
      <c r="N407" s="5">
        <f t="shared" si="45"/>
        <v>11237.558070938976</v>
      </c>
      <c r="O407" s="5" t="str">
        <f t="shared" si="46"/>
        <v>WH_1</v>
      </c>
      <c r="P407" s="4">
        <f t="shared" si="47"/>
        <v>6.308743558651233E-4</v>
      </c>
      <c r="Q407" s="4">
        <f t="shared" si="48"/>
        <v>0.99933267247375468</v>
      </c>
    </row>
    <row r="408" spans="1:17" x14ac:dyDescent="0.3">
      <c r="A408" s="8">
        <v>52741.2</v>
      </c>
      <c r="B408" s="5" t="s">
        <v>346</v>
      </c>
      <c r="C408" s="6">
        <v>4.8093000000000004</v>
      </c>
      <c r="D408" s="6">
        <v>74.103099999999998</v>
      </c>
      <c r="E408" s="5">
        <v>36.238162807952243</v>
      </c>
      <c r="F408" s="5">
        <v>-93.11992684259171</v>
      </c>
      <c r="G408" s="5">
        <v>38.193055047503258</v>
      </c>
      <c r="H408" s="5">
        <v>-78.468336661466452</v>
      </c>
      <c r="I408" s="5">
        <v>39.3641991525501</v>
      </c>
      <c r="J408" s="5">
        <v>-118.93146197067428</v>
      </c>
      <c r="K408" s="5">
        <f t="shared" si="42"/>
        <v>15260.956141387969</v>
      </c>
      <c r="L408" s="5">
        <f t="shared" si="43"/>
        <v>14459.490322309744</v>
      </c>
      <c r="M408" s="5">
        <f t="shared" si="44"/>
        <v>14924.302434027668</v>
      </c>
      <c r="N408" s="5">
        <f t="shared" si="45"/>
        <v>14459.490322309744</v>
      </c>
      <c r="O408" s="5" t="str">
        <f t="shared" si="46"/>
        <v>WH_1</v>
      </c>
      <c r="P408" s="4">
        <f t="shared" si="47"/>
        <v>6.6732752624546561E-4</v>
      </c>
      <c r="Q408" s="4">
        <f t="shared" si="48"/>
        <v>1.0000000000000002</v>
      </c>
    </row>
    <row r="409" spans="1:17" x14ac:dyDescent="0.3">
      <c r="A409" s="8">
        <v>1900140.7100000007</v>
      </c>
      <c r="B409" s="5" t="s">
        <v>16</v>
      </c>
      <c r="C409" s="6">
        <v>39.534911000000001</v>
      </c>
      <c r="D409" s="6">
        <v>-119.752689</v>
      </c>
      <c r="E409" s="5">
        <v>36.238162807952243</v>
      </c>
      <c r="F409" s="5">
        <v>-93.11992684259171</v>
      </c>
      <c r="G409" s="5">
        <v>38.193055047503258</v>
      </c>
      <c r="H409" s="5">
        <v>-78.468336661466452</v>
      </c>
      <c r="I409" s="5">
        <v>39.3641991525501</v>
      </c>
      <c r="J409" s="5">
        <v>-118.93146197067428</v>
      </c>
      <c r="K409" s="5">
        <f t="shared" si="42"/>
        <v>2356.9765981079681</v>
      </c>
      <c r="L409" s="5">
        <f t="shared" si="43"/>
        <v>3545.9755197174536</v>
      </c>
      <c r="M409" s="5">
        <f t="shared" si="44"/>
        <v>73.023013348142925</v>
      </c>
      <c r="N409" s="5">
        <f t="shared" si="45"/>
        <v>73.023013348142925</v>
      </c>
      <c r="O409" s="5" t="str">
        <f t="shared" si="46"/>
        <v>WH_2</v>
      </c>
      <c r="P409" s="4">
        <f t="shared" si="47"/>
        <v>6.7506067844468526E-2</v>
      </c>
      <c r="Q409" s="4">
        <f t="shared" si="48"/>
        <v>6.7506067844468526E-2</v>
      </c>
    </row>
    <row r="410" spans="1:17" x14ac:dyDescent="0.3">
      <c r="A410" s="8">
        <v>426816.05999999994</v>
      </c>
      <c r="B410" s="5" t="s">
        <v>30</v>
      </c>
      <c r="C410" s="6">
        <v>39.529632999999997</v>
      </c>
      <c r="D410" s="6">
        <v>-119.81380299999999</v>
      </c>
      <c r="E410" s="5">
        <v>36.238162807952243</v>
      </c>
      <c r="F410" s="5">
        <v>-93.11992684259171</v>
      </c>
      <c r="G410" s="5">
        <v>38.193055047503258</v>
      </c>
      <c r="H410" s="5">
        <v>-78.468336661466452</v>
      </c>
      <c r="I410" s="5">
        <v>39.3641991525501</v>
      </c>
      <c r="J410" s="5">
        <v>-118.93146197067428</v>
      </c>
      <c r="K410" s="5">
        <f t="shared" si="42"/>
        <v>2362.2129738022991</v>
      </c>
      <c r="L410" s="5">
        <f t="shared" si="43"/>
        <v>3551.2321692790501</v>
      </c>
      <c r="M410" s="5">
        <f t="shared" si="44"/>
        <v>77.96413108015436</v>
      </c>
      <c r="N410" s="5">
        <f t="shared" si="45"/>
        <v>77.96413108015436</v>
      </c>
      <c r="O410" s="5" t="str">
        <f t="shared" si="46"/>
        <v>WH_2</v>
      </c>
      <c r="P410" s="4">
        <f t="shared" si="47"/>
        <v>1.5163442239742727E-2</v>
      </c>
      <c r="Q410" s="4">
        <f t="shared" si="48"/>
        <v>8.2669510084211251E-2</v>
      </c>
    </row>
    <row r="411" spans="1:17" x14ac:dyDescent="0.3">
      <c r="A411" s="8">
        <v>8256</v>
      </c>
      <c r="B411" s="5" t="s">
        <v>30</v>
      </c>
      <c r="C411" s="6">
        <v>39.529632999999997</v>
      </c>
      <c r="D411" s="6">
        <v>-119.81380299999999</v>
      </c>
      <c r="E411" s="5">
        <v>36.238162807952243</v>
      </c>
      <c r="F411" s="5">
        <v>-93.11992684259171</v>
      </c>
      <c r="G411" s="5">
        <v>38.193055047503258</v>
      </c>
      <c r="H411" s="5">
        <v>-78.468336661466452</v>
      </c>
      <c r="I411" s="5">
        <v>39.3641991525501</v>
      </c>
      <c r="J411" s="5">
        <v>-118.93146197067428</v>
      </c>
      <c r="K411" s="5">
        <f t="shared" si="42"/>
        <v>2362.2129738022991</v>
      </c>
      <c r="L411" s="5">
        <f t="shared" si="43"/>
        <v>3551.2321692790501</v>
      </c>
      <c r="M411" s="5">
        <f t="shared" si="44"/>
        <v>77.96413108015436</v>
      </c>
      <c r="N411" s="5">
        <f t="shared" si="45"/>
        <v>77.96413108015436</v>
      </c>
      <c r="O411" s="5" t="str">
        <f t="shared" si="46"/>
        <v>WH_2</v>
      </c>
      <c r="P411" s="4">
        <f t="shared" si="47"/>
        <v>2.9330990762464743E-4</v>
      </c>
      <c r="Q411" s="4">
        <f t="shared" si="48"/>
        <v>8.2962819991835898E-2</v>
      </c>
    </row>
    <row r="412" spans="1:17" x14ac:dyDescent="0.3">
      <c r="A412" s="8">
        <v>103815.48000000001</v>
      </c>
      <c r="B412" s="5" t="s">
        <v>71</v>
      </c>
      <c r="C412" s="6">
        <v>38.581572000000001</v>
      </c>
      <c r="D412" s="6">
        <v>-121.4944</v>
      </c>
      <c r="E412" s="5">
        <v>36.238162807952243</v>
      </c>
      <c r="F412" s="5">
        <v>-93.11992684259171</v>
      </c>
      <c r="G412" s="5">
        <v>38.193055047503258</v>
      </c>
      <c r="H412" s="5">
        <v>-78.468336661466452</v>
      </c>
      <c r="I412" s="5">
        <v>39.3641991525501</v>
      </c>
      <c r="J412" s="5">
        <v>-118.93146197067428</v>
      </c>
      <c r="K412" s="5">
        <f t="shared" si="42"/>
        <v>2509.6163094201738</v>
      </c>
      <c r="L412" s="5">
        <f t="shared" si="43"/>
        <v>3715.2084643356143</v>
      </c>
      <c r="M412" s="5">
        <f t="shared" si="44"/>
        <v>238.02655261031302</v>
      </c>
      <c r="N412" s="5">
        <f t="shared" si="45"/>
        <v>238.02655261031302</v>
      </c>
      <c r="O412" s="5" t="str">
        <f t="shared" si="46"/>
        <v>WH_2</v>
      </c>
      <c r="P412" s="4">
        <f t="shared" si="47"/>
        <v>3.6882399283924947E-3</v>
      </c>
      <c r="Q412" s="4">
        <f t="shared" si="48"/>
        <v>8.6651059920228396E-2</v>
      </c>
    </row>
    <row r="413" spans="1:17" x14ac:dyDescent="0.3">
      <c r="A413" s="8">
        <v>102344.35000000002</v>
      </c>
      <c r="B413" s="5" t="s">
        <v>71</v>
      </c>
      <c r="C413" s="6">
        <v>38.581572000000001</v>
      </c>
      <c r="D413" s="6">
        <v>-121.4944</v>
      </c>
      <c r="E413" s="5">
        <v>36.238162807952243</v>
      </c>
      <c r="F413" s="5">
        <v>-93.11992684259171</v>
      </c>
      <c r="G413" s="5">
        <v>38.193055047503258</v>
      </c>
      <c r="H413" s="5">
        <v>-78.468336661466452</v>
      </c>
      <c r="I413" s="5">
        <v>39.3641991525501</v>
      </c>
      <c r="J413" s="5">
        <v>-118.93146197067428</v>
      </c>
      <c r="K413" s="5">
        <f t="shared" si="42"/>
        <v>2509.6163094201738</v>
      </c>
      <c r="L413" s="5">
        <f t="shared" si="43"/>
        <v>3715.2084643356143</v>
      </c>
      <c r="M413" s="5">
        <f t="shared" si="44"/>
        <v>238.02655261031302</v>
      </c>
      <c r="N413" s="5">
        <f t="shared" si="45"/>
        <v>238.02655261031302</v>
      </c>
      <c r="O413" s="5" t="str">
        <f t="shared" si="46"/>
        <v>WH_2</v>
      </c>
      <c r="P413" s="4">
        <f t="shared" si="47"/>
        <v>3.635975271851331E-3</v>
      </c>
      <c r="Q413" s="4">
        <f t="shared" si="48"/>
        <v>9.0287035192079729E-2</v>
      </c>
    </row>
    <row r="414" spans="1:17" x14ac:dyDescent="0.3">
      <c r="A414" s="8">
        <v>463.1</v>
      </c>
      <c r="B414" s="5" t="s">
        <v>165</v>
      </c>
      <c r="C414" s="6">
        <v>37.822704999999999</v>
      </c>
      <c r="D414" s="6">
        <v>-121.27661000000001</v>
      </c>
      <c r="E414" s="5">
        <v>36.238162807952243</v>
      </c>
      <c r="F414" s="5">
        <v>-93.11992684259171</v>
      </c>
      <c r="G414" s="5">
        <v>38.193055047503258</v>
      </c>
      <c r="H414" s="5">
        <v>-78.468336661466452</v>
      </c>
      <c r="I414" s="5">
        <v>39.3641991525501</v>
      </c>
      <c r="J414" s="5">
        <v>-118.93146197067428</v>
      </c>
      <c r="K414" s="5">
        <f t="shared" si="42"/>
        <v>2496.1854786872982</v>
      </c>
      <c r="L414" s="5">
        <f t="shared" si="43"/>
        <v>3716.6246500362372</v>
      </c>
      <c r="M414" s="5">
        <f t="shared" si="44"/>
        <v>266.29095406480968</v>
      </c>
      <c r="N414" s="5">
        <f t="shared" si="45"/>
        <v>266.29095406480968</v>
      </c>
      <c r="O414" s="5" t="str">
        <f t="shared" si="46"/>
        <v>WH_2</v>
      </c>
      <c r="P414" s="4">
        <f t="shared" si="47"/>
        <v>1.6452497362036607E-5</v>
      </c>
      <c r="Q414" s="4">
        <f t="shared" si="48"/>
        <v>9.0303487689441769E-2</v>
      </c>
    </row>
    <row r="415" spans="1:17" x14ac:dyDescent="0.3">
      <c r="A415" s="8">
        <v>11297</v>
      </c>
      <c r="B415" s="5" t="s">
        <v>125</v>
      </c>
      <c r="C415" s="6">
        <v>37.347717000000003</v>
      </c>
      <c r="D415" s="6">
        <v>-120.609084</v>
      </c>
      <c r="E415" s="5">
        <v>36.238162807952243</v>
      </c>
      <c r="F415" s="5">
        <v>-93.11992684259171</v>
      </c>
      <c r="G415" s="5">
        <v>38.193055047503258</v>
      </c>
      <c r="H415" s="5">
        <v>-78.468336661466452</v>
      </c>
      <c r="I415" s="5">
        <v>39.3641991525501</v>
      </c>
      <c r="J415" s="5">
        <v>-118.93146197067428</v>
      </c>
      <c r="K415" s="5">
        <f t="shared" si="42"/>
        <v>2442.2611011123599</v>
      </c>
      <c r="L415" s="5">
        <f t="shared" si="43"/>
        <v>3672.8058525153197</v>
      </c>
      <c r="M415" s="5">
        <f t="shared" si="44"/>
        <v>267.70697488102547</v>
      </c>
      <c r="N415" s="5">
        <f t="shared" si="45"/>
        <v>267.70697488102547</v>
      </c>
      <c r="O415" s="5" t="str">
        <f t="shared" si="46"/>
        <v>WH_2</v>
      </c>
      <c r="P415" s="4">
        <f t="shared" si="47"/>
        <v>4.0134714467485974E-4</v>
      </c>
      <c r="Q415" s="4">
        <f t="shared" si="48"/>
        <v>9.0704834834116635E-2</v>
      </c>
    </row>
    <row r="416" spans="1:17" x14ac:dyDescent="0.3">
      <c r="A416" s="8">
        <v>5169917.7890000055</v>
      </c>
      <c r="B416" s="5" t="s">
        <v>305</v>
      </c>
      <c r="C416" s="6">
        <v>37.386882999999997</v>
      </c>
      <c r="D416" s="6">
        <v>-120.723533</v>
      </c>
      <c r="E416" s="5">
        <v>36.238162807952243</v>
      </c>
      <c r="F416" s="5">
        <v>-93.11992684259171</v>
      </c>
      <c r="G416" s="5">
        <v>38.193055047503258</v>
      </c>
      <c r="H416" s="5">
        <v>-78.468336661466452</v>
      </c>
      <c r="I416" s="5">
        <v>39.3641991525501</v>
      </c>
      <c r="J416" s="5">
        <v>-118.93146197067428</v>
      </c>
      <c r="K416" s="5">
        <f t="shared" si="42"/>
        <v>2451.9131777882922</v>
      </c>
      <c r="L416" s="5">
        <f t="shared" si="43"/>
        <v>3681.4893948118765</v>
      </c>
      <c r="M416" s="5">
        <f t="shared" si="44"/>
        <v>269.70019273407149</v>
      </c>
      <c r="N416" s="5">
        <f t="shared" si="45"/>
        <v>269.70019273407149</v>
      </c>
      <c r="O416" s="5" t="str">
        <f t="shared" si="46"/>
        <v>WH_2</v>
      </c>
      <c r="P416" s="4">
        <f t="shared" si="47"/>
        <v>0.18367104034866921</v>
      </c>
      <c r="Q416" s="4">
        <f t="shared" si="48"/>
        <v>0.27437587518278583</v>
      </c>
    </row>
    <row r="417" spans="1:17" x14ac:dyDescent="0.3">
      <c r="A417" s="8">
        <v>17699.64</v>
      </c>
      <c r="B417" s="5" t="s">
        <v>305</v>
      </c>
      <c r="C417" s="6">
        <v>37.386882999999997</v>
      </c>
      <c r="D417" s="6">
        <v>-120.723533</v>
      </c>
      <c r="E417" s="5">
        <v>36.238162807952243</v>
      </c>
      <c r="F417" s="5">
        <v>-93.11992684259171</v>
      </c>
      <c r="G417" s="5">
        <v>38.193055047503258</v>
      </c>
      <c r="H417" s="5">
        <v>-78.468336661466452</v>
      </c>
      <c r="I417" s="5">
        <v>39.3641991525501</v>
      </c>
      <c r="J417" s="5">
        <v>-118.93146197067428</v>
      </c>
      <c r="K417" s="5">
        <f t="shared" si="42"/>
        <v>2451.9131777882922</v>
      </c>
      <c r="L417" s="5">
        <f t="shared" si="43"/>
        <v>3681.4893948118765</v>
      </c>
      <c r="M417" s="5">
        <f t="shared" si="44"/>
        <v>269.70019273407149</v>
      </c>
      <c r="N417" s="5">
        <f t="shared" si="45"/>
        <v>269.70019273407149</v>
      </c>
      <c r="O417" s="5" t="str">
        <f t="shared" si="46"/>
        <v>WH_2</v>
      </c>
      <c r="P417" s="4">
        <f t="shared" si="47"/>
        <v>6.2881295704814849E-4</v>
      </c>
      <c r="Q417" s="4">
        <f t="shared" si="48"/>
        <v>0.27500468813983397</v>
      </c>
    </row>
    <row r="418" spans="1:17" x14ac:dyDescent="0.3">
      <c r="A418" s="8">
        <v>816882.54999999993</v>
      </c>
      <c r="B418" s="5" t="s">
        <v>21</v>
      </c>
      <c r="C418" s="6">
        <v>37.739651000000002</v>
      </c>
      <c r="D418" s="6">
        <v>-121.425223</v>
      </c>
      <c r="E418" s="5">
        <v>36.238162807952243</v>
      </c>
      <c r="F418" s="5">
        <v>-93.11992684259171</v>
      </c>
      <c r="G418" s="5">
        <v>38.193055047503258</v>
      </c>
      <c r="H418" s="5">
        <v>-78.468336661466452</v>
      </c>
      <c r="I418" s="5">
        <v>39.3641991525501</v>
      </c>
      <c r="J418" s="5">
        <v>-118.93146197067428</v>
      </c>
      <c r="K418" s="5">
        <f t="shared" si="42"/>
        <v>2509.9691341272614</v>
      </c>
      <c r="L418" s="5">
        <f t="shared" si="43"/>
        <v>3731.5570950615829</v>
      </c>
      <c r="M418" s="5">
        <f t="shared" si="44"/>
        <v>282.21554782115987</v>
      </c>
      <c r="N418" s="5">
        <f t="shared" si="45"/>
        <v>282.21554782115987</v>
      </c>
      <c r="O418" s="5" t="str">
        <f t="shared" si="46"/>
        <v>WH_2</v>
      </c>
      <c r="P418" s="4">
        <f t="shared" si="47"/>
        <v>2.9021286976827328E-2</v>
      </c>
      <c r="Q418" s="4">
        <f t="shared" si="48"/>
        <v>0.3040259751166613</v>
      </c>
    </row>
    <row r="419" spans="1:17" x14ac:dyDescent="0.3">
      <c r="A419" s="8">
        <v>332595.61000000004</v>
      </c>
      <c r="B419" s="5" t="s">
        <v>21</v>
      </c>
      <c r="C419" s="6">
        <v>37.739651000000002</v>
      </c>
      <c r="D419" s="6">
        <v>-121.425223</v>
      </c>
      <c r="E419" s="5">
        <v>36.238162807952243</v>
      </c>
      <c r="F419" s="5">
        <v>-93.11992684259171</v>
      </c>
      <c r="G419" s="5">
        <v>38.193055047503258</v>
      </c>
      <c r="H419" s="5">
        <v>-78.468336661466452</v>
      </c>
      <c r="I419" s="5">
        <v>39.3641991525501</v>
      </c>
      <c r="J419" s="5">
        <v>-118.93146197067428</v>
      </c>
      <c r="K419" s="5">
        <f t="shared" si="42"/>
        <v>2509.9691341272614</v>
      </c>
      <c r="L419" s="5">
        <f t="shared" si="43"/>
        <v>3731.5570950615829</v>
      </c>
      <c r="M419" s="5">
        <f t="shared" si="44"/>
        <v>282.21554782115987</v>
      </c>
      <c r="N419" s="5">
        <f t="shared" si="45"/>
        <v>282.21554782115987</v>
      </c>
      <c r="O419" s="5" t="str">
        <f t="shared" si="46"/>
        <v>WH_2</v>
      </c>
      <c r="P419" s="4">
        <f t="shared" si="47"/>
        <v>1.181608377488654E-2</v>
      </c>
      <c r="Q419" s="4">
        <f t="shared" si="48"/>
        <v>0.31584205889154782</v>
      </c>
    </row>
    <row r="420" spans="1:17" x14ac:dyDescent="0.3">
      <c r="A420" s="8">
        <v>306797.7</v>
      </c>
      <c r="B420" s="5" t="s">
        <v>21</v>
      </c>
      <c r="C420" s="6">
        <v>37.739651000000002</v>
      </c>
      <c r="D420" s="6">
        <v>-121.425223</v>
      </c>
      <c r="E420" s="5">
        <v>36.238162807952243</v>
      </c>
      <c r="F420" s="5">
        <v>-93.11992684259171</v>
      </c>
      <c r="G420" s="5">
        <v>38.193055047503258</v>
      </c>
      <c r="H420" s="5">
        <v>-78.468336661466452</v>
      </c>
      <c r="I420" s="5">
        <v>39.3641991525501</v>
      </c>
      <c r="J420" s="5">
        <v>-118.93146197067428</v>
      </c>
      <c r="K420" s="5">
        <f t="shared" si="42"/>
        <v>2509.9691341272614</v>
      </c>
      <c r="L420" s="5">
        <f t="shared" si="43"/>
        <v>3731.5570950615829</v>
      </c>
      <c r="M420" s="5">
        <f t="shared" si="44"/>
        <v>282.21554782115987</v>
      </c>
      <c r="N420" s="5">
        <f t="shared" si="45"/>
        <v>282.21554782115987</v>
      </c>
      <c r="O420" s="5" t="str">
        <f t="shared" si="46"/>
        <v>WH_2</v>
      </c>
      <c r="P420" s="4">
        <f t="shared" si="47"/>
        <v>1.0899564564735259E-2</v>
      </c>
      <c r="Q420" s="4">
        <f t="shared" si="48"/>
        <v>0.3267416234562831</v>
      </c>
    </row>
    <row r="421" spans="1:17" x14ac:dyDescent="0.3">
      <c r="A421" s="8">
        <v>509.41</v>
      </c>
      <c r="B421" s="5" t="s">
        <v>21</v>
      </c>
      <c r="C421" s="6">
        <v>37.739651000000002</v>
      </c>
      <c r="D421" s="6">
        <v>-121.425223</v>
      </c>
      <c r="E421" s="5">
        <v>36.238162807952243</v>
      </c>
      <c r="F421" s="5">
        <v>-93.11992684259171</v>
      </c>
      <c r="G421" s="5">
        <v>38.193055047503258</v>
      </c>
      <c r="H421" s="5">
        <v>-78.468336661466452</v>
      </c>
      <c r="I421" s="5">
        <v>39.3641991525501</v>
      </c>
      <c r="J421" s="5">
        <v>-118.93146197067428</v>
      </c>
      <c r="K421" s="5">
        <f t="shared" si="42"/>
        <v>2509.9691341272614</v>
      </c>
      <c r="L421" s="5">
        <f t="shared" si="43"/>
        <v>3731.5570950615829</v>
      </c>
      <c r="M421" s="5">
        <f t="shared" si="44"/>
        <v>282.21554782115987</v>
      </c>
      <c r="N421" s="5">
        <f t="shared" si="45"/>
        <v>282.21554782115987</v>
      </c>
      <c r="O421" s="5" t="str">
        <f t="shared" si="46"/>
        <v>WH_2</v>
      </c>
      <c r="P421" s="4">
        <f t="shared" si="47"/>
        <v>1.8097747098240267E-5</v>
      </c>
      <c r="Q421" s="4">
        <f t="shared" si="48"/>
        <v>0.32675972120338137</v>
      </c>
    </row>
    <row r="422" spans="1:17" x14ac:dyDescent="0.3">
      <c r="A422" s="8">
        <v>6326.6200000000008</v>
      </c>
      <c r="B422" s="5" t="s">
        <v>21</v>
      </c>
      <c r="C422" s="6">
        <v>37.739651000000002</v>
      </c>
      <c r="D422" s="6">
        <v>-121.425223</v>
      </c>
      <c r="E422" s="5">
        <v>36.238162807952243</v>
      </c>
      <c r="F422" s="5">
        <v>-93.11992684259171</v>
      </c>
      <c r="G422" s="5">
        <v>38.193055047503258</v>
      </c>
      <c r="H422" s="5">
        <v>-78.468336661466452</v>
      </c>
      <c r="I422" s="5">
        <v>39.3641991525501</v>
      </c>
      <c r="J422" s="5">
        <v>-118.93146197067428</v>
      </c>
      <c r="K422" s="5">
        <f t="shared" si="42"/>
        <v>2509.9691341272614</v>
      </c>
      <c r="L422" s="5">
        <f t="shared" si="43"/>
        <v>3731.5570950615829</v>
      </c>
      <c r="M422" s="5">
        <f t="shared" si="44"/>
        <v>282.21554782115987</v>
      </c>
      <c r="N422" s="5">
        <f t="shared" si="45"/>
        <v>282.21554782115987</v>
      </c>
      <c r="O422" s="5" t="str">
        <f t="shared" si="46"/>
        <v>WH_2</v>
      </c>
      <c r="P422" s="4">
        <f t="shared" si="47"/>
        <v>2.2476505908142528E-4</v>
      </c>
      <c r="Q422" s="4">
        <f t="shared" si="48"/>
        <v>0.32698448626246279</v>
      </c>
    </row>
    <row r="423" spans="1:17" x14ac:dyDescent="0.3">
      <c r="A423" s="8">
        <v>374678.87999999995</v>
      </c>
      <c r="B423" s="5" t="s">
        <v>21</v>
      </c>
      <c r="C423" s="6">
        <v>37.739651000000002</v>
      </c>
      <c r="D423" s="6">
        <v>-121.425223</v>
      </c>
      <c r="E423" s="5">
        <v>36.238162807952243</v>
      </c>
      <c r="F423" s="5">
        <v>-93.11992684259171</v>
      </c>
      <c r="G423" s="5">
        <v>38.193055047503258</v>
      </c>
      <c r="H423" s="5">
        <v>-78.468336661466452</v>
      </c>
      <c r="I423" s="5">
        <v>39.3641991525501</v>
      </c>
      <c r="J423" s="5">
        <v>-118.93146197067428</v>
      </c>
      <c r="K423" s="5">
        <f t="shared" si="42"/>
        <v>2509.9691341272614</v>
      </c>
      <c r="L423" s="5">
        <f t="shared" si="43"/>
        <v>3731.5570950615829</v>
      </c>
      <c r="M423" s="5">
        <f t="shared" si="44"/>
        <v>282.21554782115987</v>
      </c>
      <c r="N423" s="5">
        <f t="shared" si="45"/>
        <v>282.21554782115987</v>
      </c>
      <c r="O423" s="5" t="str">
        <f t="shared" si="46"/>
        <v>WH_2</v>
      </c>
      <c r="P423" s="4">
        <f t="shared" si="47"/>
        <v>1.3311170988578772E-2</v>
      </c>
      <c r="Q423" s="4">
        <f t="shared" si="48"/>
        <v>0.34029565725104155</v>
      </c>
    </row>
    <row r="424" spans="1:17" x14ac:dyDescent="0.3">
      <c r="A424" s="8">
        <v>26195.880000000005</v>
      </c>
      <c r="B424" s="5" t="s">
        <v>106</v>
      </c>
      <c r="C424" s="6">
        <v>36.746842000000001</v>
      </c>
      <c r="D424" s="6">
        <v>-119.772587</v>
      </c>
      <c r="E424" s="5">
        <v>36.238162807952243</v>
      </c>
      <c r="F424" s="5">
        <v>-93.11992684259171</v>
      </c>
      <c r="G424" s="5">
        <v>38.193055047503258</v>
      </c>
      <c r="H424" s="5">
        <v>-78.468336661466452</v>
      </c>
      <c r="I424" s="5">
        <v>39.3641991525501</v>
      </c>
      <c r="J424" s="5">
        <v>-118.93146197067428</v>
      </c>
      <c r="K424" s="5">
        <f t="shared" si="42"/>
        <v>2375.5273080323345</v>
      </c>
      <c r="L424" s="5">
        <f t="shared" si="43"/>
        <v>3618.3835245726295</v>
      </c>
      <c r="M424" s="5">
        <f t="shared" si="44"/>
        <v>300.20542320388802</v>
      </c>
      <c r="N424" s="5">
        <f t="shared" si="45"/>
        <v>300.20542320388802</v>
      </c>
      <c r="O424" s="5" t="str">
        <f t="shared" si="46"/>
        <v>WH_2</v>
      </c>
      <c r="P424" s="4">
        <f t="shared" si="47"/>
        <v>9.3065784192664124E-4</v>
      </c>
      <c r="Q424" s="4">
        <f t="shared" si="48"/>
        <v>0.34122631509296819</v>
      </c>
    </row>
    <row r="425" spans="1:17" x14ac:dyDescent="0.3">
      <c r="A425" s="8">
        <v>1113.92</v>
      </c>
      <c r="B425" s="5" t="s">
        <v>106</v>
      </c>
      <c r="C425" s="6">
        <v>36.746842000000001</v>
      </c>
      <c r="D425" s="6">
        <v>-119.772587</v>
      </c>
      <c r="E425" s="5">
        <v>36.238162807952243</v>
      </c>
      <c r="F425" s="5">
        <v>-93.11992684259171</v>
      </c>
      <c r="G425" s="5">
        <v>38.193055047503258</v>
      </c>
      <c r="H425" s="5">
        <v>-78.468336661466452</v>
      </c>
      <c r="I425" s="5">
        <v>39.3641991525501</v>
      </c>
      <c r="J425" s="5">
        <v>-118.93146197067428</v>
      </c>
      <c r="K425" s="5">
        <f t="shared" si="42"/>
        <v>2375.5273080323345</v>
      </c>
      <c r="L425" s="5">
        <f t="shared" si="43"/>
        <v>3618.3835245726295</v>
      </c>
      <c r="M425" s="5">
        <f t="shared" si="44"/>
        <v>300.20542320388802</v>
      </c>
      <c r="N425" s="5">
        <f t="shared" si="45"/>
        <v>300.20542320388802</v>
      </c>
      <c r="O425" s="5" t="str">
        <f t="shared" si="46"/>
        <v>WH_2</v>
      </c>
      <c r="P425" s="4">
        <f t="shared" si="47"/>
        <v>3.9574100327185955E-5</v>
      </c>
      <c r="Q425" s="4">
        <f t="shared" si="48"/>
        <v>0.34126588919329537</v>
      </c>
    </row>
    <row r="426" spans="1:17" x14ac:dyDescent="0.3">
      <c r="A426" s="8">
        <v>18052.16</v>
      </c>
      <c r="B426" s="5" t="s">
        <v>117</v>
      </c>
      <c r="C426" s="6">
        <v>37.681874999999998</v>
      </c>
      <c r="D426" s="6">
        <v>-121.76800900000001</v>
      </c>
      <c r="E426" s="5">
        <v>36.238162807952243</v>
      </c>
      <c r="F426" s="5">
        <v>-93.11992684259171</v>
      </c>
      <c r="G426" s="5">
        <v>38.193055047503258</v>
      </c>
      <c r="H426" s="5">
        <v>-78.468336661466452</v>
      </c>
      <c r="I426" s="5">
        <v>39.3641991525501</v>
      </c>
      <c r="J426" s="5">
        <v>-118.93146197067428</v>
      </c>
      <c r="K426" s="5">
        <f t="shared" si="42"/>
        <v>2540.5715553727864</v>
      </c>
      <c r="L426" s="5">
        <f t="shared" si="43"/>
        <v>3762.3605748474861</v>
      </c>
      <c r="M426" s="5">
        <f t="shared" si="44"/>
        <v>309.62574489272299</v>
      </c>
      <c r="N426" s="5">
        <f t="shared" si="45"/>
        <v>309.62574489272299</v>
      </c>
      <c r="O426" s="5" t="str">
        <f t="shared" si="46"/>
        <v>WH_2</v>
      </c>
      <c r="P426" s="4">
        <f t="shared" si="47"/>
        <v>6.4133689220268353E-4</v>
      </c>
      <c r="Q426" s="4">
        <f t="shared" si="48"/>
        <v>0.34190722608549806</v>
      </c>
    </row>
    <row r="427" spans="1:17" x14ac:dyDescent="0.3">
      <c r="A427" s="8">
        <v>45679.68</v>
      </c>
      <c r="B427" s="5" t="s">
        <v>94</v>
      </c>
      <c r="C427" s="6">
        <v>36.630505999999997</v>
      </c>
      <c r="D427" s="6">
        <v>-119.67847</v>
      </c>
      <c r="E427" s="5">
        <v>36.238162807952243</v>
      </c>
      <c r="F427" s="5">
        <v>-93.11992684259171</v>
      </c>
      <c r="G427" s="5">
        <v>38.193055047503258</v>
      </c>
      <c r="H427" s="5">
        <v>-78.468336661466452</v>
      </c>
      <c r="I427" s="5">
        <v>39.3641991525501</v>
      </c>
      <c r="J427" s="5">
        <v>-118.93146197067428</v>
      </c>
      <c r="K427" s="5">
        <f t="shared" si="42"/>
        <v>2368.7294425940554</v>
      </c>
      <c r="L427" s="5">
        <f t="shared" si="43"/>
        <v>3613.7296640516693</v>
      </c>
      <c r="M427" s="5">
        <f t="shared" si="44"/>
        <v>310.93671826755212</v>
      </c>
      <c r="N427" s="5">
        <f t="shared" si="45"/>
        <v>310.93671826755212</v>
      </c>
      <c r="O427" s="5" t="str">
        <f t="shared" si="46"/>
        <v>WH_2</v>
      </c>
      <c r="P427" s="4">
        <f t="shared" si="47"/>
        <v>1.6228564342446045E-3</v>
      </c>
      <c r="Q427" s="4">
        <f t="shared" si="48"/>
        <v>0.34353008251974265</v>
      </c>
    </row>
    <row r="428" spans="1:17" x14ac:dyDescent="0.3">
      <c r="A428" s="8">
        <v>40310.879999999997</v>
      </c>
      <c r="B428" s="5" t="s">
        <v>98</v>
      </c>
      <c r="C428" s="6">
        <v>37.529659000000002</v>
      </c>
      <c r="D428" s="6">
        <v>-122.04024</v>
      </c>
      <c r="E428" s="5">
        <v>36.238162807952243</v>
      </c>
      <c r="F428" s="5">
        <v>-93.11992684259171</v>
      </c>
      <c r="G428" s="5">
        <v>38.193055047503258</v>
      </c>
      <c r="H428" s="5">
        <v>-78.468336661466452</v>
      </c>
      <c r="I428" s="5">
        <v>39.3641991525501</v>
      </c>
      <c r="J428" s="5">
        <v>-118.93146197067428</v>
      </c>
      <c r="K428" s="5">
        <f t="shared" si="42"/>
        <v>2566.0478737558428</v>
      </c>
      <c r="L428" s="5">
        <f t="shared" si="43"/>
        <v>3789.8487882103022</v>
      </c>
      <c r="M428" s="5">
        <f t="shared" si="44"/>
        <v>338.94379528564355</v>
      </c>
      <c r="N428" s="5">
        <f t="shared" si="45"/>
        <v>338.94379528564355</v>
      </c>
      <c r="O428" s="5" t="str">
        <f t="shared" si="46"/>
        <v>WH_2</v>
      </c>
      <c r="P428" s="4">
        <f t="shared" si="47"/>
        <v>1.4321197297805532E-3</v>
      </c>
      <c r="Q428" s="4">
        <f t="shared" si="48"/>
        <v>0.34496220224952323</v>
      </c>
    </row>
    <row r="429" spans="1:17" x14ac:dyDescent="0.3">
      <c r="A429" s="8">
        <v>346334.08999999997</v>
      </c>
      <c r="B429" s="5" t="s">
        <v>37</v>
      </c>
      <c r="C429" s="6">
        <v>37.338208000000002</v>
      </c>
      <c r="D429" s="6">
        <v>-121.886329</v>
      </c>
      <c r="E429" s="5">
        <v>36.238162807952243</v>
      </c>
      <c r="F429" s="5">
        <v>-93.11992684259171</v>
      </c>
      <c r="G429" s="5">
        <v>38.193055047503258</v>
      </c>
      <c r="H429" s="5">
        <v>-78.468336661466452</v>
      </c>
      <c r="I429" s="5">
        <v>39.3641991525501</v>
      </c>
      <c r="J429" s="5">
        <v>-118.93146197067428</v>
      </c>
      <c r="K429" s="5">
        <f t="shared" si="42"/>
        <v>2554.7039750205381</v>
      </c>
      <c r="L429" s="5">
        <f t="shared" si="43"/>
        <v>3782.2100892707949</v>
      </c>
      <c r="M429" s="5">
        <f t="shared" si="44"/>
        <v>342.22595758903185</v>
      </c>
      <c r="N429" s="5">
        <f t="shared" si="45"/>
        <v>342.22595758903185</v>
      </c>
      <c r="O429" s="5" t="str">
        <f t="shared" si="46"/>
        <v>WH_2</v>
      </c>
      <c r="P429" s="4">
        <f t="shared" si="47"/>
        <v>1.230416908250561E-2</v>
      </c>
      <c r="Q429" s="4">
        <f t="shared" si="48"/>
        <v>0.35726637133202882</v>
      </c>
    </row>
    <row r="430" spans="1:17" x14ac:dyDescent="0.3">
      <c r="A430" s="8">
        <v>18895.849999999999</v>
      </c>
      <c r="B430" s="5" t="s">
        <v>37</v>
      </c>
      <c r="C430" s="6">
        <v>37.338208000000002</v>
      </c>
      <c r="D430" s="6">
        <v>-121.886329</v>
      </c>
      <c r="E430" s="5">
        <v>36.238162807952243</v>
      </c>
      <c r="F430" s="5">
        <v>-93.11992684259171</v>
      </c>
      <c r="G430" s="5">
        <v>38.193055047503258</v>
      </c>
      <c r="H430" s="5">
        <v>-78.468336661466452</v>
      </c>
      <c r="I430" s="5">
        <v>39.3641991525501</v>
      </c>
      <c r="J430" s="5">
        <v>-118.93146197067428</v>
      </c>
      <c r="K430" s="5">
        <f t="shared" si="42"/>
        <v>2554.7039750205381</v>
      </c>
      <c r="L430" s="5">
        <f t="shared" si="43"/>
        <v>3782.2100892707949</v>
      </c>
      <c r="M430" s="5">
        <f t="shared" si="44"/>
        <v>342.22595758903185</v>
      </c>
      <c r="N430" s="5">
        <f t="shared" si="45"/>
        <v>342.22595758903185</v>
      </c>
      <c r="O430" s="5" t="str">
        <f t="shared" si="46"/>
        <v>WH_2</v>
      </c>
      <c r="P430" s="4">
        <f t="shared" si="47"/>
        <v>6.7131056419442755E-4</v>
      </c>
      <c r="Q430" s="4">
        <f t="shared" si="48"/>
        <v>0.35793768189622327</v>
      </c>
    </row>
    <row r="431" spans="1:17" x14ac:dyDescent="0.3">
      <c r="A431" s="8">
        <v>2310</v>
      </c>
      <c r="B431" s="5" t="s">
        <v>153</v>
      </c>
      <c r="C431" s="6">
        <v>37.005782000000004</v>
      </c>
      <c r="D431" s="6">
        <v>-121.568275</v>
      </c>
      <c r="E431" s="5">
        <v>36.238162807952243</v>
      </c>
      <c r="F431" s="5">
        <v>-93.11992684259171</v>
      </c>
      <c r="G431" s="5">
        <v>38.193055047503258</v>
      </c>
      <c r="H431" s="5">
        <v>-78.468336661466452</v>
      </c>
      <c r="I431" s="5">
        <v>39.3641991525501</v>
      </c>
      <c r="J431" s="5">
        <v>-118.93146197067428</v>
      </c>
      <c r="K431" s="5">
        <f t="shared" si="42"/>
        <v>2530.8076090462628</v>
      </c>
      <c r="L431" s="5">
        <f t="shared" si="43"/>
        <v>3764.7463976514923</v>
      </c>
      <c r="M431" s="5">
        <f t="shared" si="44"/>
        <v>349.08308520440909</v>
      </c>
      <c r="N431" s="5">
        <f t="shared" si="45"/>
        <v>349.08308520440909</v>
      </c>
      <c r="O431" s="5" t="str">
        <f t="shared" si="46"/>
        <v>WH_2</v>
      </c>
      <c r="P431" s="4">
        <f t="shared" si="47"/>
        <v>8.2067088979279984E-5</v>
      </c>
      <c r="Q431" s="4">
        <f t="shared" si="48"/>
        <v>0.35801974898520256</v>
      </c>
    </row>
    <row r="432" spans="1:17" x14ac:dyDescent="0.3">
      <c r="A432" s="8">
        <v>21717.759999999998</v>
      </c>
      <c r="B432" s="5" t="s">
        <v>111</v>
      </c>
      <c r="C432" s="6">
        <v>42.224867000000003</v>
      </c>
      <c r="D432" s="6">
        <v>-121.78167000000001</v>
      </c>
      <c r="E432" s="5">
        <v>36.238162807952243</v>
      </c>
      <c r="F432" s="5">
        <v>-93.11992684259171</v>
      </c>
      <c r="G432" s="5">
        <v>38.193055047503258</v>
      </c>
      <c r="H432" s="5">
        <v>-78.468336661466452</v>
      </c>
      <c r="I432" s="5">
        <v>39.3641991525501</v>
      </c>
      <c r="J432" s="5">
        <v>-118.93146197067428</v>
      </c>
      <c r="K432" s="5">
        <f t="shared" si="42"/>
        <v>2543.4990554423562</v>
      </c>
      <c r="L432" s="5">
        <f t="shared" si="43"/>
        <v>3665.5995635812778</v>
      </c>
      <c r="M432" s="5">
        <f t="shared" si="44"/>
        <v>398.3796425139102</v>
      </c>
      <c r="N432" s="5">
        <f t="shared" si="45"/>
        <v>398.3796425139102</v>
      </c>
      <c r="O432" s="5" t="str">
        <f t="shared" si="46"/>
        <v>WH_2</v>
      </c>
      <c r="P432" s="4">
        <f t="shared" si="47"/>
        <v>7.7156421746781272E-4</v>
      </c>
      <c r="Q432" s="4">
        <f t="shared" si="48"/>
        <v>0.35879131320267038</v>
      </c>
    </row>
    <row r="433" spans="1:17" x14ac:dyDescent="0.3">
      <c r="A433" s="8">
        <v>104932.79999999999</v>
      </c>
      <c r="B433" s="5" t="s">
        <v>70</v>
      </c>
      <c r="C433" s="6">
        <v>34.953034000000002</v>
      </c>
      <c r="D433" s="6">
        <v>-120.43571900000001</v>
      </c>
      <c r="E433" s="5">
        <v>36.238162807952243</v>
      </c>
      <c r="F433" s="5">
        <v>-93.11992684259171</v>
      </c>
      <c r="G433" s="5">
        <v>38.193055047503258</v>
      </c>
      <c r="H433" s="5">
        <v>-78.468336661466452</v>
      </c>
      <c r="I433" s="5">
        <v>39.3641991525501</v>
      </c>
      <c r="J433" s="5">
        <v>-118.93146197067428</v>
      </c>
      <c r="K433" s="5">
        <f t="shared" si="42"/>
        <v>2465.8035407181296</v>
      </c>
      <c r="L433" s="5">
        <f t="shared" si="43"/>
        <v>3733.0618072969428</v>
      </c>
      <c r="M433" s="5">
        <f t="shared" si="44"/>
        <v>508.26667867499521</v>
      </c>
      <c r="N433" s="5">
        <f t="shared" si="45"/>
        <v>508.26667867499521</v>
      </c>
      <c r="O433" s="5" t="str">
        <f t="shared" si="46"/>
        <v>WH_2</v>
      </c>
      <c r="P433" s="4">
        <f t="shared" si="47"/>
        <v>3.727934820106056E-3</v>
      </c>
      <c r="Q433" s="4">
        <f t="shared" si="48"/>
        <v>0.36251924802277646</v>
      </c>
    </row>
    <row r="434" spans="1:17" x14ac:dyDescent="0.3">
      <c r="A434" s="8">
        <v>25000</v>
      </c>
      <c r="B434" s="5" t="s">
        <v>70</v>
      </c>
      <c r="C434" s="6">
        <v>34.953034000000002</v>
      </c>
      <c r="D434" s="6">
        <v>-120.43571900000001</v>
      </c>
      <c r="E434" s="5">
        <v>36.238162807952243</v>
      </c>
      <c r="F434" s="5">
        <v>-93.11992684259171</v>
      </c>
      <c r="G434" s="5">
        <v>38.193055047503258</v>
      </c>
      <c r="H434" s="5">
        <v>-78.468336661466452</v>
      </c>
      <c r="I434" s="5">
        <v>39.3641991525501</v>
      </c>
      <c r="J434" s="5">
        <v>-118.93146197067428</v>
      </c>
      <c r="K434" s="5">
        <f t="shared" si="42"/>
        <v>2465.8035407181296</v>
      </c>
      <c r="L434" s="5">
        <f t="shared" si="43"/>
        <v>3733.0618072969428</v>
      </c>
      <c r="M434" s="5">
        <f t="shared" si="44"/>
        <v>508.26667867499521</v>
      </c>
      <c r="N434" s="5">
        <f t="shared" si="45"/>
        <v>508.26667867499521</v>
      </c>
      <c r="O434" s="5" t="str">
        <f t="shared" si="46"/>
        <v>WH_2</v>
      </c>
      <c r="P434" s="4">
        <f t="shared" si="47"/>
        <v>8.8817195865021628E-4</v>
      </c>
      <c r="Q434" s="4">
        <f t="shared" si="48"/>
        <v>0.36340741998142667</v>
      </c>
    </row>
    <row r="435" spans="1:17" x14ac:dyDescent="0.3">
      <c r="A435" s="8">
        <v>175750.56</v>
      </c>
      <c r="B435" s="5" t="s">
        <v>55</v>
      </c>
      <c r="C435" s="6">
        <v>43.61871</v>
      </c>
      <c r="D435" s="6">
        <v>-116.214607</v>
      </c>
      <c r="E435" s="5">
        <v>36.238162807952243</v>
      </c>
      <c r="F435" s="5">
        <v>-93.11992684259171</v>
      </c>
      <c r="G435" s="5">
        <v>38.193055047503258</v>
      </c>
      <c r="H435" s="5">
        <v>-78.468336661466452</v>
      </c>
      <c r="I435" s="5">
        <v>39.3641991525501</v>
      </c>
      <c r="J435" s="5">
        <v>-118.93146197067428</v>
      </c>
      <c r="K435" s="5">
        <f t="shared" si="42"/>
        <v>2124.4051313794785</v>
      </c>
      <c r="L435" s="5">
        <f t="shared" si="43"/>
        <v>3200.5106699609269</v>
      </c>
      <c r="M435" s="5">
        <f t="shared" si="44"/>
        <v>524.33611336596005</v>
      </c>
      <c r="N435" s="5">
        <f t="shared" si="45"/>
        <v>524.33611336596005</v>
      </c>
      <c r="O435" s="5" t="str">
        <f t="shared" si="46"/>
        <v>WH_2</v>
      </c>
      <c r="P435" s="4">
        <f t="shared" si="47"/>
        <v>6.2438687643628938E-3</v>
      </c>
      <c r="Q435" s="4">
        <f t="shared" si="48"/>
        <v>0.36965128874578956</v>
      </c>
    </row>
    <row r="436" spans="1:17" x14ac:dyDescent="0.3">
      <c r="A436" s="8">
        <v>224308.92000000004</v>
      </c>
      <c r="B436" s="5" t="s">
        <v>48</v>
      </c>
      <c r="C436" s="6">
        <v>43.020116999999999</v>
      </c>
      <c r="D436" s="6">
        <v>-123.29312</v>
      </c>
      <c r="E436" s="5">
        <v>36.238162807952243</v>
      </c>
      <c r="F436" s="5">
        <v>-93.11992684259171</v>
      </c>
      <c r="G436" s="5">
        <v>38.193055047503258</v>
      </c>
      <c r="H436" s="5">
        <v>-78.468336661466452</v>
      </c>
      <c r="I436" s="5">
        <v>39.3641991525501</v>
      </c>
      <c r="J436" s="5">
        <v>-118.93146197067428</v>
      </c>
      <c r="K436" s="5">
        <f t="shared" si="42"/>
        <v>2675.5624386054155</v>
      </c>
      <c r="L436" s="5">
        <f t="shared" si="43"/>
        <v>3776.5444851406146</v>
      </c>
      <c r="M436" s="5">
        <f t="shared" si="44"/>
        <v>546.14744289337318</v>
      </c>
      <c r="N436" s="5">
        <f t="shared" si="45"/>
        <v>546.14744289337318</v>
      </c>
      <c r="O436" s="5" t="str">
        <f t="shared" si="46"/>
        <v>WH_2</v>
      </c>
      <c r="P436" s="4">
        <f t="shared" si="47"/>
        <v>7.9689957127645882E-3</v>
      </c>
      <c r="Q436" s="4">
        <f t="shared" si="48"/>
        <v>0.37762028445855417</v>
      </c>
    </row>
    <row r="437" spans="1:17" x14ac:dyDescent="0.3">
      <c r="A437" s="8">
        <v>1653.75</v>
      </c>
      <c r="B437" s="5" t="s">
        <v>157</v>
      </c>
      <c r="C437" s="6">
        <v>34.208253999999997</v>
      </c>
      <c r="D437" s="6">
        <v>-118.605861</v>
      </c>
      <c r="E437" s="5">
        <v>36.238162807952243</v>
      </c>
      <c r="F437" s="5">
        <v>-93.11992684259171</v>
      </c>
      <c r="G437" s="5">
        <v>38.193055047503258</v>
      </c>
      <c r="H437" s="5">
        <v>-78.468336661466452</v>
      </c>
      <c r="I437" s="5">
        <v>39.3641991525501</v>
      </c>
      <c r="J437" s="5">
        <v>-118.93146197067428</v>
      </c>
      <c r="K437" s="5">
        <f t="shared" si="42"/>
        <v>2319.326800550441</v>
      </c>
      <c r="L437" s="5">
        <f t="shared" si="43"/>
        <v>3600.4856939773613</v>
      </c>
      <c r="M437" s="5">
        <f t="shared" si="44"/>
        <v>574.04590906493308</v>
      </c>
      <c r="N437" s="5">
        <f t="shared" si="45"/>
        <v>574.04590906493308</v>
      </c>
      <c r="O437" s="5" t="str">
        <f t="shared" si="46"/>
        <v>WH_2</v>
      </c>
      <c r="P437" s="4">
        <f t="shared" si="47"/>
        <v>5.8752575064711808E-5</v>
      </c>
      <c r="Q437" s="4">
        <f t="shared" si="48"/>
        <v>0.37767903703361888</v>
      </c>
    </row>
    <row r="438" spans="1:17" x14ac:dyDescent="0.3">
      <c r="A438" s="8">
        <v>50407.92</v>
      </c>
      <c r="B438" s="5" t="s">
        <v>91</v>
      </c>
      <c r="C438" s="6">
        <v>34.197505</v>
      </c>
      <c r="D438" s="6">
        <v>-119.177052</v>
      </c>
      <c r="E438" s="5">
        <v>36.238162807952243</v>
      </c>
      <c r="F438" s="5">
        <v>-93.11992684259171</v>
      </c>
      <c r="G438" s="5">
        <v>38.193055047503258</v>
      </c>
      <c r="H438" s="5">
        <v>-78.468336661466452</v>
      </c>
      <c r="I438" s="5">
        <v>39.3641991525501</v>
      </c>
      <c r="J438" s="5">
        <v>-118.93146197067428</v>
      </c>
      <c r="K438" s="5">
        <f t="shared" si="42"/>
        <v>2370.7883829885677</v>
      </c>
      <c r="L438" s="5">
        <f t="shared" si="43"/>
        <v>3650.5538220613134</v>
      </c>
      <c r="M438" s="5">
        <f t="shared" si="44"/>
        <v>574.92513210934544</v>
      </c>
      <c r="N438" s="5">
        <f t="shared" si="45"/>
        <v>574.92513210934544</v>
      </c>
      <c r="O438" s="5" t="str">
        <f t="shared" si="46"/>
        <v>WH_2</v>
      </c>
      <c r="P438" s="4">
        <f t="shared" si="47"/>
        <v>1.7908360415153364E-3</v>
      </c>
      <c r="Q438" s="4">
        <f t="shared" si="48"/>
        <v>0.37946987307513419</v>
      </c>
    </row>
    <row r="439" spans="1:17" x14ac:dyDescent="0.3">
      <c r="A439" s="8">
        <v>45856.02</v>
      </c>
      <c r="B439" s="5" t="s">
        <v>91</v>
      </c>
      <c r="C439" s="6">
        <v>34.197505</v>
      </c>
      <c r="D439" s="6">
        <v>-119.177052</v>
      </c>
      <c r="E439" s="5">
        <v>36.238162807952243</v>
      </c>
      <c r="F439" s="5">
        <v>-93.11992684259171</v>
      </c>
      <c r="G439" s="5">
        <v>38.193055047503258</v>
      </c>
      <c r="H439" s="5">
        <v>-78.468336661466452</v>
      </c>
      <c r="I439" s="5">
        <v>39.3641991525501</v>
      </c>
      <c r="J439" s="5">
        <v>-118.93146197067428</v>
      </c>
      <c r="K439" s="5">
        <f t="shared" si="42"/>
        <v>2370.7883829885677</v>
      </c>
      <c r="L439" s="5">
        <f t="shared" si="43"/>
        <v>3650.5538220613134</v>
      </c>
      <c r="M439" s="5">
        <f t="shared" si="44"/>
        <v>574.92513210934544</v>
      </c>
      <c r="N439" s="5">
        <f t="shared" si="45"/>
        <v>574.92513210934544</v>
      </c>
      <c r="O439" s="5" t="str">
        <f t="shared" si="46"/>
        <v>WH_2</v>
      </c>
      <c r="P439" s="4">
        <f t="shared" si="47"/>
        <v>1.6291212439721395E-3</v>
      </c>
      <c r="Q439" s="4">
        <f t="shared" si="48"/>
        <v>0.38109899431910632</v>
      </c>
    </row>
    <row r="440" spans="1:17" x14ac:dyDescent="0.3">
      <c r="A440" s="8">
        <v>8254.08</v>
      </c>
      <c r="B440" s="5" t="s">
        <v>91</v>
      </c>
      <c r="C440" s="6">
        <v>34.197505</v>
      </c>
      <c r="D440" s="6">
        <v>-119.177052</v>
      </c>
      <c r="E440" s="5">
        <v>36.238162807952243</v>
      </c>
      <c r="F440" s="5">
        <v>-93.11992684259171</v>
      </c>
      <c r="G440" s="5">
        <v>38.193055047503258</v>
      </c>
      <c r="H440" s="5">
        <v>-78.468336661466452</v>
      </c>
      <c r="I440" s="5">
        <v>39.3641991525501</v>
      </c>
      <c r="J440" s="5">
        <v>-118.93146197067428</v>
      </c>
      <c r="K440" s="5">
        <f t="shared" si="42"/>
        <v>2370.7883829885677</v>
      </c>
      <c r="L440" s="5">
        <f t="shared" si="43"/>
        <v>3650.5538220613134</v>
      </c>
      <c r="M440" s="5">
        <f t="shared" si="44"/>
        <v>574.92513210934544</v>
      </c>
      <c r="N440" s="5">
        <f t="shared" si="45"/>
        <v>574.92513210934544</v>
      </c>
      <c r="O440" s="5" t="str">
        <f t="shared" si="46"/>
        <v>WH_2</v>
      </c>
      <c r="P440" s="4">
        <f t="shared" si="47"/>
        <v>2.9324169601822306E-4</v>
      </c>
      <c r="Q440" s="4">
        <f t="shared" si="48"/>
        <v>0.38139223601512456</v>
      </c>
    </row>
    <row r="441" spans="1:17" x14ac:dyDescent="0.3">
      <c r="A441" s="8">
        <v>2283.7399999999998</v>
      </c>
      <c r="B441" s="5" t="s">
        <v>91</v>
      </c>
      <c r="C441" s="6">
        <v>34.197505</v>
      </c>
      <c r="D441" s="6">
        <v>-119.177052</v>
      </c>
      <c r="E441" s="5">
        <v>36.238162807952243</v>
      </c>
      <c r="F441" s="5">
        <v>-93.11992684259171</v>
      </c>
      <c r="G441" s="5">
        <v>38.193055047503258</v>
      </c>
      <c r="H441" s="5">
        <v>-78.468336661466452</v>
      </c>
      <c r="I441" s="5">
        <v>39.3641991525501</v>
      </c>
      <c r="J441" s="5">
        <v>-118.93146197067428</v>
      </c>
      <c r="K441" s="5">
        <f t="shared" si="42"/>
        <v>2370.7883829885677</v>
      </c>
      <c r="L441" s="5">
        <f t="shared" si="43"/>
        <v>3650.5538220613134</v>
      </c>
      <c r="M441" s="5">
        <f t="shared" si="44"/>
        <v>574.92513210934544</v>
      </c>
      <c r="N441" s="5">
        <f t="shared" si="45"/>
        <v>574.92513210934544</v>
      </c>
      <c r="O441" s="5" t="str">
        <f t="shared" si="46"/>
        <v>WH_2</v>
      </c>
      <c r="P441" s="4">
        <f t="shared" si="47"/>
        <v>8.1134153153913786E-5</v>
      </c>
      <c r="Q441" s="4">
        <f t="shared" si="48"/>
        <v>0.38147337016827848</v>
      </c>
    </row>
    <row r="442" spans="1:17" x14ac:dyDescent="0.3">
      <c r="A442" s="8">
        <v>1218631.0400000003</v>
      </c>
      <c r="B442" s="5" t="s">
        <v>18</v>
      </c>
      <c r="C442" s="6">
        <v>34.052233999999999</v>
      </c>
      <c r="D442" s="6">
        <v>-118.243685</v>
      </c>
      <c r="E442" s="5">
        <v>36.238162807952243</v>
      </c>
      <c r="F442" s="5">
        <v>-93.11992684259171</v>
      </c>
      <c r="G442" s="5">
        <v>38.193055047503258</v>
      </c>
      <c r="H442" s="5">
        <v>-78.468336661466452</v>
      </c>
      <c r="I442" s="5">
        <v>39.3641991525501</v>
      </c>
      <c r="J442" s="5">
        <v>-118.93146197067428</v>
      </c>
      <c r="K442" s="5">
        <f t="shared" si="42"/>
        <v>2290.7894479205579</v>
      </c>
      <c r="L442" s="5">
        <f t="shared" si="43"/>
        <v>3574.614789868363</v>
      </c>
      <c r="M442" s="5">
        <f t="shared" si="44"/>
        <v>593.83054284960315</v>
      </c>
      <c r="N442" s="5">
        <f t="shared" si="45"/>
        <v>593.83054284960315</v>
      </c>
      <c r="O442" s="5" t="str">
        <f t="shared" si="46"/>
        <v>WH_2</v>
      </c>
      <c r="P442" s="4">
        <f t="shared" si="47"/>
        <v>4.3294156706750013E-2</v>
      </c>
      <c r="Q442" s="4">
        <f t="shared" si="48"/>
        <v>0.4247675268750285</v>
      </c>
    </row>
    <row r="443" spans="1:17" x14ac:dyDescent="0.3">
      <c r="A443" s="8">
        <v>62400.24</v>
      </c>
      <c r="B443" s="5" t="s">
        <v>18</v>
      </c>
      <c r="C443" s="6">
        <v>34.052233999999999</v>
      </c>
      <c r="D443" s="6">
        <v>-118.243685</v>
      </c>
      <c r="E443" s="5">
        <v>36.238162807952243</v>
      </c>
      <c r="F443" s="5">
        <v>-93.11992684259171</v>
      </c>
      <c r="G443" s="5">
        <v>38.193055047503258</v>
      </c>
      <c r="H443" s="5">
        <v>-78.468336661466452</v>
      </c>
      <c r="I443" s="5">
        <v>39.3641991525501</v>
      </c>
      <c r="J443" s="5">
        <v>-118.93146197067428</v>
      </c>
      <c r="K443" s="5">
        <f t="shared" si="42"/>
        <v>2290.7894479205579</v>
      </c>
      <c r="L443" s="5">
        <f t="shared" si="43"/>
        <v>3574.614789868363</v>
      </c>
      <c r="M443" s="5">
        <f t="shared" si="44"/>
        <v>593.83054284960315</v>
      </c>
      <c r="N443" s="5">
        <f t="shared" si="45"/>
        <v>593.83054284960315</v>
      </c>
      <c r="O443" s="5" t="str">
        <f t="shared" si="46"/>
        <v>WH_2</v>
      </c>
      <c r="P443" s="4">
        <f t="shared" si="47"/>
        <v>2.216885735241743E-3</v>
      </c>
      <c r="Q443" s="4">
        <f t="shared" si="48"/>
        <v>0.42698441261027026</v>
      </c>
    </row>
    <row r="444" spans="1:17" x14ac:dyDescent="0.3">
      <c r="A444" s="8">
        <v>2795.76</v>
      </c>
      <c r="B444" s="5" t="s">
        <v>18</v>
      </c>
      <c r="C444" s="6">
        <v>34.052233999999999</v>
      </c>
      <c r="D444" s="6">
        <v>-118.243685</v>
      </c>
      <c r="E444" s="5">
        <v>36.238162807952243</v>
      </c>
      <c r="F444" s="5">
        <v>-93.11992684259171</v>
      </c>
      <c r="G444" s="5">
        <v>38.193055047503258</v>
      </c>
      <c r="H444" s="5">
        <v>-78.468336661466452</v>
      </c>
      <c r="I444" s="5">
        <v>39.3641991525501</v>
      </c>
      <c r="J444" s="5">
        <v>-118.93146197067428</v>
      </c>
      <c r="K444" s="5">
        <f t="shared" si="42"/>
        <v>2290.7894479205579</v>
      </c>
      <c r="L444" s="5">
        <f t="shared" si="43"/>
        <v>3574.614789868363</v>
      </c>
      <c r="M444" s="5">
        <f t="shared" si="44"/>
        <v>593.83054284960315</v>
      </c>
      <c r="N444" s="5">
        <f t="shared" si="45"/>
        <v>593.83054284960315</v>
      </c>
      <c r="O444" s="5" t="str">
        <f t="shared" si="46"/>
        <v>WH_2</v>
      </c>
      <c r="P444" s="4">
        <f t="shared" si="47"/>
        <v>9.9324625404637149E-5</v>
      </c>
      <c r="Q444" s="4">
        <f t="shared" si="48"/>
        <v>0.42708373723567489</v>
      </c>
    </row>
    <row r="445" spans="1:17" x14ac:dyDescent="0.3">
      <c r="A445" s="8">
        <v>257955.16</v>
      </c>
      <c r="B445" s="5" t="s">
        <v>42</v>
      </c>
      <c r="C445" s="6">
        <v>34.068621</v>
      </c>
      <c r="D445" s="6">
        <v>-118.027567</v>
      </c>
      <c r="E445" s="5">
        <v>36.238162807952243</v>
      </c>
      <c r="F445" s="5">
        <v>-93.11992684259171</v>
      </c>
      <c r="G445" s="5">
        <v>38.193055047503258</v>
      </c>
      <c r="H445" s="5">
        <v>-78.468336661466452</v>
      </c>
      <c r="I445" s="5">
        <v>39.3641991525501</v>
      </c>
      <c r="J445" s="5">
        <v>-118.93146197067428</v>
      </c>
      <c r="K445" s="5">
        <f t="shared" si="42"/>
        <v>2270.9936953040337</v>
      </c>
      <c r="L445" s="5">
        <f t="shared" si="43"/>
        <v>3555.2032700389468</v>
      </c>
      <c r="M445" s="5">
        <f t="shared" si="44"/>
        <v>594.31680271127698</v>
      </c>
      <c r="N445" s="5">
        <f t="shared" si="45"/>
        <v>594.31680271127698</v>
      </c>
      <c r="O445" s="5" t="str">
        <f t="shared" si="46"/>
        <v>WH_2</v>
      </c>
      <c r="P445" s="4">
        <f t="shared" si="47"/>
        <v>9.1643415880451971E-3</v>
      </c>
      <c r="Q445" s="4">
        <f t="shared" si="48"/>
        <v>0.43624807882372008</v>
      </c>
    </row>
    <row r="446" spans="1:17" x14ac:dyDescent="0.3">
      <c r="A446" s="8">
        <v>7876</v>
      </c>
      <c r="B446" s="5" t="s">
        <v>133</v>
      </c>
      <c r="C446" s="6">
        <v>34.100842999999998</v>
      </c>
      <c r="D446" s="6">
        <v>-117.76783500000001</v>
      </c>
      <c r="E446" s="5">
        <v>36.238162807952243</v>
      </c>
      <c r="F446" s="5">
        <v>-93.11992684259171</v>
      </c>
      <c r="G446" s="5">
        <v>38.193055047503258</v>
      </c>
      <c r="H446" s="5">
        <v>-78.468336661466452</v>
      </c>
      <c r="I446" s="5">
        <v>39.3641991525501</v>
      </c>
      <c r="J446" s="5">
        <v>-118.93146197067428</v>
      </c>
      <c r="K446" s="5">
        <f t="shared" si="42"/>
        <v>2246.8875640747374</v>
      </c>
      <c r="L446" s="5">
        <f t="shared" si="43"/>
        <v>3531.4206041661578</v>
      </c>
      <c r="M446" s="5">
        <f t="shared" si="44"/>
        <v>594.35657041750142</v>
      </c>
      <c r="N446" s="5">
        <f t="shared" si="45"/>
        <v>594.35657041750142</v>
      </c>
      <c r="O446" s="5" t="str">
        <f t="shared" si="46"/>
        <v>WH_2</v>
      </c>
      <c r="P446" s="4">
        <f t="shared" si="47"/>
        <v>2.7980969385316411E-4</v>
      </c>
      <c r="Q446" s="4">
        <f t="shared" si="48"/>
        <v>0.43652788851757324</v>
      </c>
    </row>
    <row r="447" spans="1:17" x14ac:dyDescent="0.3">
      <c r="A447" s="8">
        <v>0</v>
      </c>
      <c r="B447" s="5" t="s">
        <v>133</v>
      </c>
      <c r="C447" s="6">
        <v>34.100842999999998</v>
      </c>
      <c r="D447" s="6">
        <v>-117.76783500000001</v>
      </c>
      <c r="E447" s="5">
        <v>36.238162807952243</v>
      </c>
      <c r="F447" s="5">
        <v>-93.11992684259171</v>
      </c>
      <c r="G447" s="5">
        <v>38.193055047503258</v>
      </c>
      <c r="H447" s="5">
        <v>-78.468336661466452</v>
      </c>
      <c r="I447" s="5">
        <v>39.3641991525501</v>
      </c>
      <c r="J447" s="5">
        <v>-118.93146197067428</v>
      </c>
      <c r="K447" s="5">
        <f t="shared" si="42"/>
        <v>2246.8875640747374</v>
      </c>
      <c r="L447" s="5">
        <f t="shared" si="43"/>
        <v>3531.4206041661578</v>
      </c>
      <c r="M447" s="5">
        <f t="shared" si="44"/>
        <v>594.35657041750142</v>
      </c>
      <c r="N447" s="5">
        <f t="shared" si="45"/>
        <v>594.35657041750142</v>
      </c>
      <c r="O447" s="5" t="str">
        <f t="shared" si="46"/>
        <v>WH_2</v>
      </c>
      <c r="P447" s="4">
        <f t="shared" si="47"/>
        <v>0</v>
      </c>
      <c r="Q447" s="4">
        <f t="shared" si="48"/>
        <v>0.43652788851757324</v>
      </c>
    </row>
    <row r="448" spans="1:17" x14ac:dyDescent="0.3">
      <c r="A448" s="8">
        <v>5978.6399999999994</v>
      </c>
      <c r="B448" s="5" t="s">
        <v>133</v>
      </c>
      <c r="C448" s="6">
        <v>34.100842999999998</v>
      </c>
      <c r="D448" s="6">
        <v>-117.76783500000001</v>
      </c>
      <c r="E448" s="5">
        <v>36.238162807952243</v>
      </c>
      <c r="F448" s="5">
        <v>-93.11992684259171</v>
      </c>
      <c r="G448" s="5">
        <v>38.193055047503258</v>
      </c>
      <c r="H448" s="5">
        <v>-78.468336661466452</v>
      </c>
      <c r="I448" s="5">
        <v>39.3641991525501</v>
      </c>
      <c r="J448" s="5">
        <v>-118.93146197067428</v>
      </c>
      <c r="K448" s="5">
        <f t="shared" si="42"/>
        <v>2246.8875640747374</v>
      </c>
      <c r="L448" s="5">
        <f t="shared" si="43"/>
        <v>3531.4206041661578</v>
      </c>
      <c r="M448" s="5">
        <f t="shared" si="44"/>
        <v>594.35657041750142</v>
      </c>
      <c r="N448" s="5">
        <f t="shared" si="45"/>
        <v>594.35657041750142</v>
      </c>
      <c r="O448" s="5" t="str">
        <f t="shared" si="46"/>
        <v>WH_2</v>
      </c>
      <c r="P448" s="4">
        <f t="shared" si="47"/>
        <v>2.1240241595458113E-4</v>
      </c>
      <c r="Q448" s="4">
        <f t="shared" si="48"/>
        <v>0.43674029093352784</v>
      </c>
    </row>
    <row r="449" spans="1:17" x14ac:dyDescent="0.3">
      <c r="A449" s="8">
        <v>390249.33</v>
      </c>
      <c r="B449" s="5" t="s">
        <v>34</v>
      </c>
      <c r="C449" s="6">
        <v>34.055103000000003</v>
      </c>
      <c r="D449" s="6">
        <v>-117.74999099999999</v>
      </c>
      <c r="E449" s="5">
        <v>36.238162807952243</v>
      </c>
      <c r="F449" s="5">
        <v>-93.11992684259171</v>
      </c>
      <c r="G449" s="5">
        <v>38.193055047503258</v>
      </c>
      <c r="H449" s="5">
        <v>-78.468336661466452</v>
      </c>
      <c r="I449" s="5">
        <v>39.3641991525501</v>
      </c>
      <c r="J449" s="5">
        <v>-118.93146197067428</v>
      </c>
      <c r="K449" s="5">
        <f t="shared" si="42"/>
        <v>2246.4485455419899</v>
      </c>
      <c r="L449" s="5">
        <f t="shared" si="43"/>
        <v>3531.5219782285453</v>
      </c>
      <c r="M449" s="5">
        <f t="shared" si="44"/>
        <v>599.64726736161424</v>
      </c>
      <c r="N449" s="5">
        <f t="shared" si="45"/>
        <v>599.64726736161424</v>
      </c>
      <c r="O449" s="5" t="str">
        <f t="shared" si="46"/>
        <v>WH_2</v>
      </c>
      <c r="P449" s="4">
        <f t="shared" si="47"/>
        <v>1.3864340471521384E-2</v>
      </c>
      <c r="Q449" s="4">
        <f t="shared" si="48"/>
        <v>0.45060463140504925</v>
      </c>
    </row>
    <row r="450" spans="1:17" x14ac:dyDescent="0.3">
      <c r="A450" s="8">
        <v>6695</v>
      </c>
      <c r="B450" s="5" t="s">
        <v>34</v>
      </c>
      <c r="C450" s="6">
        <v>34.055103000000003</v>
      </c>
      <c r="D450" s="6">
        <v>-117.74999099999999</v>
      </c>
      <c r="E450" s="5">
        <v>36.238162807952243</v>
      </c>
      <c r="F450" s="5">
        <v>-93.11992684259171</v>
      </c>
      <c r="G450" s="5">
        <v>38.193055047503258</v>
      </c>
      <c r="H450" s="5">
        <v>-78.468336661466452</v>
      </c>
      <c r="I450" s="5">
        <v>39.3641991525501</v>
      </c>
      <c r="J450" s="5">
        <v>-118.93146197067428</v>
      </c>
      <c r="K450" s="5">
        <f t="shared" ref="K450:K513" si="49">2 * 6371* ASIN(SQRT((SIN((E450*(3.14159/180)-C450*(3.14159/180))/2))^2+COS(E450*(3.14159/180))*COS(C450*(3.14159/180))*SIN(((F450*(3.14159/180)-D450*(3.14159/180))/2))^2))</f>
        <v>2246.4485455419899</v>
      </c>
      <c r="L450" s="5">
        <f t="shared" ref="L450:L513" si="50">2 * 6371* ASIN(SQRT((SIN((G450*(3.14159/180)-C450*(3.14159/180))/2))^2+COS(G450*(3.14159/180))*COS(C450*(3.14159/180))*SIN(((H450*(3.14159/180)-D450*(3.14159/180))/2))^2))</f>
        <v>3531.5219782285453</v>
      </c>
      <c r="M450" s="5">
        <f t="shared" ref="M450:M513" si="51">2 * 6371* ASIN(SQRT((SIN((I450*(3.14159/180)-C450*(3.14159/180))/2))^2+COS(I450*(3.14159/180))*COS(C450*(3.14159/180))*SIN(((J450*(3.14159/180)-D450*(3.14159/180))/2))^2))</f>
        <v>599.64726736161424</v>
      </c>
      <c r="N450" s="5">
        <f t="shared" ref="N450:N513" si="52">MIN(K450:M450)</f>
        <v>599.64726736161424</v>
      </c>
      <c r="O450" s="5" t="str">
        <f t="shared" ref="O450:O513" si="53">IF(K450=N450,"WH_0",
IF(L450=N450,"WH_1",
"WH_2"))</f>
        <v>WH_2</v>
      </c>
      <c r="P450" s="4">
        <f t="shared" si="47"/>
        <v>2.3785245052652791E-4</v>
      </c>
      <c r="Q450" s="4">
        <f t="shared" si="48"/>
        <v>0.45084248385557579</v>
      </c>
    </row>
    <row r="451" spans="1:17" x14ac:dyDescent="0.3">
      <c r="A451" s="8">
        <v>40769.1</v>
      </c>
      <c r="B451" s="5" t="s">
        <v>97</v>
      </c>
      <c r="C451" s="6">
        <v>34.000568999999999</v>
      </c>
      <c r="D451" s="6">
        <v>-118.15979299999999</v>
      </c>
      <c r="E451" s="5">
        <v>36.238162807952243</v>
      </c>
      <c r="F451" s="5">
        <v>-93.11992684259171</v>
      </c>
      <c r="G451" s="5">
        <v>38.193055047503258</v>
      </c>
      <c r="H451" s="5">
        <v>-78.468336661466452</v>
      </c>
      <c r="I451" s="5">
        <v>39.3641991525501</v>
      </c>
      <c r="J451" s="5">
        <v>-118.93146197067428</v>
      </c>
      <c r="K451" s="5">
        <f t="shared" si="49"/>
        <v>2284.5939465916003</v>
      </c>
      <c r="L451" s="5">
        <f t="shared" si="50"/>
        <v>3569.1929172759324</v>
      </c>
      <c r="M451" s="5">
        <f t="shared" si="51"/>
        <v>600.35688197057084</v>
      </c>
      <c r="N451" s="5">
        <f t="shared" si="52"/>
        <v>600.35688197057084</v>
      </c>
      <c r="O451" s="5" t="str">
        <f t="shared" si="53"/>
        <v>WH_2</v>
      </c>
      <c r="P451" s="4">
        <f t="shared" ref="P451:P514" si="54">A451/SUMIF(O:O,O451,A:A)</f>
        <v>1.4483988559762613E-3</v>
      </c>
      <c r="Q451" s="4">
        <f t="shared" si="48"/>
        <v>0.45229088271155204</v>
      </c>
    </row>
    <row r="452" spans="1:17" x14ac:dyDescent="0.3">
      <c r="A452" s="8">
        <v>5564.16</v>
      </c>
      <c r="B452" s="5" t="s">
        <v>97</v>
      </c>
      <c r="C452" s="6">
        <v>34.000568999999999</v>
      </c>
      <c r="D452" s="6">
        <v>-118.15979299999999</v>
      </c>
      <c r="E452" s="5">
        <v>36.238162807952243</v>
      </c>
      <c r="F452" s="5">
        <v>-93.11992684259171</v>
      </c>
      <c r="G452" s="5">
        <v>38.193055047503258</v>
      </c>
      <c r="H452" s="5">
        <v>-78.468336661466452</v>
      </c>
      <c r="I452" s="5">
        <v>39.3641991525501</v>
      </c>
      <c r="J452" s="5">
        <v>-118.93146197067428</v>
      </c>
      <c r="K452" s="5">
        <f t="shared" si="49"/>
        <v>2284.5939465916003</v>
      </c>
      <c r="L452" s="5">
        <f t="shared" si="50"/>
        <v>3569.1929172759324</v>
      </c>
      <c r="M452" s="5">
        <f t="shared" si="51"/>
        <v>600.35688197057084</v>
      </c>
      <c r="N452" s="5">
        <f t="shared" si="52"/>
        <v>600.35688197057084</v>
      </c>
      <c r="O452" s="5" t="str">
        <f t="shared" si="53"/>
        <v>WH_2</v>
      </c>
      <c r="P452" s="4">
        <f t="shared" si="54"/>
        <v>1.9767723541772749E-4</v>
      </c>
      <c r="Q452" s="4">
        <f t="shared" ref="Q452:Q515" si="55">IF(O452=O451,Q451+P452,P452)</f>
        <v>0.45248855994696979</v>
      </c>
    </row>
    <row r="453" spans="1:17" x14ac:dyDescent="0.3">
      <c r="A453" s="8">
        <v>71902.19</v>
      </c>
      <c r="B453" s="5" t="s">
        <v>81</v>
      </c>
      <c r="C453" s="6">
        <v>34.063344000000001</v>
      </c>
      <c r="D453" s="6">
        <v>-117.65088799999999</v>
      </c>
      <c r="E453" s="5">
        <v>36.238162807952243</v>
      </c>
      <c r="F453" s="5">
        <v>-93.11992684259171</v>
      </c>
      <c r="G453" s="5">
        <v>38.193055047503258</v>
      </c>
      <c r="H453" s="5">
        <v>-78.468336661466452</v>
      </c>
      <c r="I453" s="5">
        <v>39.3641991525501</v>
      </c>
      <c r="J453" s="5">
        <v>-118.93146197067428</v>
      </c>
      <c r="K453" s="5">
        <f t="shared" si="49"/>
        <v>2237.3519845365713</v>
      </c>
      <c r="L453" s="5">
        <f t="shared" si="50"/>
        <v>3522.5921724381437</v>
      </c>
      <c r="M453" s="5">
        <f t="shared" si="51"/>
        <v>600.35784841533382</v>
      </c>
      <c r="N453" s="5">
        <f t="shared" si="52"/>
        <v>600.35784841533382</v>
      </c>
      <c r="O453" s="5" t="str">
        <f t="shared" si="53"/>
        <v>WH_2</v>
      </c>
      <c r="P453" s="4">
        <f t="shared" si="54"/>
        <v>2.5544603569415997E-3</v>
      </c>
      <c r="Q453" s="4">
        <f t="shared" si="55"/>
        <v>0.45504302030391142</v>
      </c>
    </row>
    <row r="454" spans="1:17" x14ac:dyDescent="0.3">
      <c r="A454" s="8">
        <v>64088.45</v>
      </c>
      <c r="B454" s="5" t="s">
        <v>84</v>
      </c>
      <c r="C454" s="6">
        <v>34.019734</v>
      </c>
      <c r="D454" s="6">
        <v>-117.958675</v>
      </c>
      <c r="E454" s="5">
        <v>36.238162807952243</v>
      </c>
      <c r="F454" s="5">
        <v>-93.11992684259171</v>
      </c>
      <c r="G454" s="5">
        <v>38.193055047503258</v>
      </c>
      <c r="H454" s="5">
        <v>-78.468336661466452</v>
      </c>
      <c r="I454" s="5">
        <v>39.3641991525501</v>
      </c>
      <c r="J454" s="5">
        <v>-118.93146197067428</v>
      </c>
      <c r="K454" s="5">
        <f t="shared" si="49"/>
        <v>2266.0664774404336</v>
      </c>
      <c r="L454" s="5">
        <f t="shared" si="50"/>
        <v>3550.9807591627346</v>
      </c>
      <c r="M454" s="5">
        <f t="shared" si="51"/>
        <v>600.56108110418359</v>
      </c>
      <c r="N454" s="5">
        <f t="shared" si="52"/>
        <v>600.56108110418359</v>
      </c>
      <c r="O454" s="5" t="str">
        <f t="shared" si="53"/>
        <v>WH_2</v>
      </c>
      <c r="P454" s="4">
        <f t="shared" si="54"/>
        <v>2.276862566534258E-3</v>
      </c>
      <c r="Q454" s="4">
        <f t="shared" si="55"/>
        <v>0.45731988287044567</v>
      </c>
    </row>
    <row r="455" spans="1:17" x14ac:dyDescent="0.3">
      <c r="A455" s="8">
        <v>22854</v>
      </c>
      <c r="B455" s="5" t="s">
        <v>84</v>
      </c>
      <c r="C455" s="6">
        <v>34.019734</v>
      </c>
      <c r="D455" s="6">
        <v>-117.958675</v>
      </c>
      <c r="E455" s="5">
        <v>36.238162807952243</v>
      </c>
      <c r="F455" s="5">
        <v>-93.11992684259171</v>
      </c>
      <c r="G455" s="5">
        <v>38.193055047503258</v>
      </c>
      <c r="H455" s="5">
        <v>-78.468336661466452</v>
      </c>
      <c r="I455" s="5">
        <v>39.3641991525501</v>
      </c>
      <c r="J455" s="5">
        <v>-118.93146197067428</v>
      </c>
      <c r="K455" s="5">
        <f t="shared" si="49"/>
        <v>2266.0664774404336</v>
      </c>
      <c r="L455" s="5">
        <f t="shared" si="50"/>
        <v>3550.9807591627346</v>
      </c>
      <c r="M455" s="5">
        <f t="shared" si="51"/>
        <v>600.56108110418359</v>
      </c>
      <c r="N455" s="5">
        <f t="shared" si="52"/>
        <v>600.56108110418359</v>
      </c>
      <c r="O455" s="5" t="str">
        <f t="shared" si="53"/>
        <v>WH_2</v>
      </c>
      <c r="P455" s="4">
        <f t="shared" si="54"/>
        <v>8.1193127771968167E-4</v>
      </c>
      <c r="Q455" s="4">
        <f t="shared" si="55"/>
        <v>0.45813181414816534</v>
      </c>
    </row>
    <row r="456" spans="1:17" x14ac:dyDescent="0.3">
      <c r="A456" s="8">
        <v>106341.12000000004</v>
      </c>
      <c r="B456" s="5" t="s">
        <v>69</v>
      </c>
      <c r="C456" s="6">
        <v>34.092233999999998</v>
      </c>
      <c r="D456" s="6">
        <v>-117.43504799999999</v>
      </c>
      <c r="E456" s="5">
        <v>36.238162807952243</v>
      </c>
      <c r="F456" s="5">
        <v>-93.11992684259171</v>
      </c>
      <c r="G456" s="5">
        <v>38.193055047503258</v>
      </c>
      <c r="H456" s="5">
        <v>-78.468336661466452</v>
      </c>
      <c r="I456" s="5">
        <v>39.3641991525501</v>
      </c>
      <c r="J456" s="5">
        <v>-118.93146197067428</v>
      </c>
      <c r="K456" s="5">
        <f t="shared" si="49"/>
        <v>2217.2644062462659</v>
      </c>
      <c r="L456" s="5">
        <f t="shared" si="50"/>
        <v>3502.7484743085593</v>
      </c>
      <c r="M456" s="5">
        <f t="shared" si="51"/>
        <v>601.16529889196192</v>
      </c>
      <c r="N456" s="5">
        <f t="shared" si="52"/>
        <v>601.16529889196192</v>
      </c>
      <c r="O456" s="5" t="str">
        <f t="shared" si="53"/>
        <v>WH_2</v>
      </c>
      <c r="P456" s="4">
        <f t="shared" si="54"/>
        <v>3.777968033418309E-3</v>
      </c>
      <c r="Q456" s="4">
        <f t="shared" si="55"/>
        <v>0.46190978218158363</v>
      </c>
    </row>
    <row r="457" spans="1:17" x14ac:dyDescent="0.3">
      <c r="A457" s="8">
        <v>8711.58</v>
      </c>
      <c r="B457" s="5" t="s">
        <v>130</v>
      </c>
      <c r="C457" s="6">
        <v>34.108345</v>
      </c>
      <c r="D457" s="6">
        <v>-117.289765</v>
      </c>
      <c r="E457" s="5">
        <v>36.238162807952243</v>
      </c>
      <c r="F457" s="5">
        <v>-93.11992684259171</v>
      </c>
      <c r="G457" s="5">
        <v>38.193055047503258</v>
      </c>
      <c r="H457" s="5">
        <v>-78.468336661466452</v>
      </c>
      <c r="I457" s="5">
        <v>39.3641991525501</v>
      </c>
      <c r="J457" s="5">
        <v>-118.93146197067428</v>
      </c>
      <c r="K457" s="5">
        <f t="shared" si="49"/>
        <v>2203.8298735625435</v>
      </c>
      <c r="L457" s="5">
        <f t="shared" si="50"/>
        <v>3489.5128520313783</v>
      </c>
      <c r="M457" s="5">
        <f t="shared" si="51"/>
        <v>602.42212362448686</v>
      </c>
      <c r="N457" s="5">
        <f t="shared" si="52"/>
        <v>602.42212362448686</v>
      </c>
      <c r="O457" s="5" t="str">
        <f t="shared" si="53"/>
        <v>WH_2</v>
      </c>
      <c r="P457" s="4">
        <f t="shared" si="54"/>
        <v>3.0949524286152203E-4</v>
      </c>
      <c r="Q457" s="4">
        <f t="shared" si="55"/>
        <v>0.46221927742444513</v>
      </c>
    </row>
    <row r="458" spans="1:17" x14ac:dyDescent="0.3">
      <c r="A458" s="8">
        <v>6501.6</v>
      </c>
      <c r="B458" s="5" t="s">
        <v>136</v>
      </c>
      <c r="C458" s="6">
        <v>33.979179000000002</v>
      </c>
      <c r="D458" s="6">
        <v>-118.032844</v>
      </c>
      <c r="E458" s="5">
        <v>36.238162807952243</v>
      </c>
      <c r="F458" s="5">
        <v>-93.11992684259171</v>
      </c>
      <c r="G458" s="5">
        <v>38.193055047503258</v>
      </c>
      <c r="H458" s="5">
        <v>-78.468336661466452</v>
      </c>
      <c r="I458" s="5">
        <v>39.3641991525501</v>
      </c>
      <c r="J458" s="5">
        <v>-118.93146197067428</v>
      </c>
      <c r="K458" s="5">
        <f t="shared" si="49"/>
        <v>2273.7633112721232</v>
      </c>
      <c r="L458" s="5">
        <f t="shared" si="50"/>
        <v>3558.9187413780851</v>
      </c>
      <c r="M458" s="5">
        <f t="shared" si="51"/>
        <v>604.1155789201398</v>
      </c>
      <c r="N458" s="5">
        <f t="shared" si="52"/>
        <v>604.1155789201398</v>
      </c>
      <c r="O458" s="5" t="str">
        <f t="shared" si="53"/>
        <v>WH_2</v>
      </c>
      <c r="P458" s="4">
        <f t="shared" si="54"/>
        <v>2.3098155225440985E-4</v>
      </c>
      <c r="Q458" s="4">
        <f t="shared" si="55"/>
        <v>0.46245025897669956</v>
      </c>
    </row>
    <row r="459" spans="1:17" x14ac:dyDescent="0.3">
      <c r="A459" s="8">
        <v>20836</v>
      </c>
      <c r="B459" s="5" t="s">
        <v>114</v>
      </c>
      <c r="C459" s="6">
        <v>33.965291999999998</v>
      </c>
      <c r="D459" s="6">
        <v>-118.151459</v>
      </c>
      <c r="E459" s="5">
        <v>36.238162807952243</v>
      </c>
      <c r="F459" s="5">
        <v>-93.11992684259171</v>
      </c>
      <c r="G459" s="5">
        <v>38.193055047503258</v>
      </c>
      <c r="H459" s="5">
        <v>-78.468336661466452</v>
      </c>
      <c r="I459" s="5">
        <v>39.3641991525501</v>
      </c>
      <c r="J459" s="5">
        <v>-118.93146197067428</v>
      </c>
      <c r="K459" s="5">
        <f t="shared" si="49"/>
        <v>2284.7598606148777</v>
      </c>
      <c r="L459" s="5">
        <f t="shared" si="50"/>
        <v>3569.7563798418114</v>
      </c>
      <c r="M459" s="5">
        <f t="shared" si="51"/>
        <v>604.34052031819988</v>
      </c>
      <c r="N459" s="5">
        <f t="shared" si="52"/>
        <v>604.34052031819988</v>
      </c>
      <c r="O459" s="5" t="str">
        <f t="shared" si="53"/>
        <v>WH_2</v>
      </c>
      <c r="P459" s="4">
        <f t="shared" si="54"/>
        <v>7.4023803721743621E-4</v>
      </c>
      <c r="Q459" s="4">
        <f t="shared" si="55"/>
        <v>0.46319049701391701</v>
      </c>
    </row>
    <row r="460" spans="1:17" x14ac:dyDescent="0.3">
      <c r="A460" s="8">
        <v>116316.8</v>
      </c>
      <c r="B460" s="5" t="s">
        <v>66</v>
      </c>
      <c r="C460" s="6">
        <v>33.947235999999997</v>
      </c>
      <c r="D460" s="6">
        <v>-118.085345</v>
      </c>
      <c r="E460" s="5">
        <v>36.238162807952243</v>
      </c>
      <c r="F460" s="5">
        <v>-93.11992684259171</v>
      </c>
      <c r="G460" s="5">
        <v>38.193055047503258</v>
      </c>
      <c r="H460" s="5">
        <v>-78.468336661466452</v>
      </c>
      <c r="I460" s="5">
        <v>39.3641991525501</v>
      </c>
      <c r="J460" s="5">
        <v>-118.93146197067428</v>
      </c>
      <c r="K460" s="5">
        <f t="shared" si="49"/>
        <v>2279.3009827387423</v>
      </c>
      <c r="L460" s="5">
        <f t="shared" si="50"/>
        <v>3564.6595605316816</v>
      </c>
      <c r="M460" s="5">
        <f t="shared" si="51"/>
        <v>607.03951448528051</v>
      </c>
      <c r="N460" s="5">
        <f t="shared" si="52"/>
        <v>607.03951448528051</v>
      </c>
      <c r="O460" s="5" t="str">
        <f t="shared" si="53"/>
        <v>WH_2</v>
      </c>
      <c r="P460" s="4">
        <f t="shared" si="54"/>
        <v>4.1323728031970189E-3</v>
      </c>
      <c r="Q460" s="4">
        <f t="shared" si="55"/>
        <v>0.46732286981711402</v>
      </c>
    </row>
    <row r="461" spans="1:17" x14ac:dyDescent="0.3">
      <c r="A461" s="8">
        <v>31499</v>
      </c>
      <c r="B461" s="5" t="s">
        <v>66</v>
      </c>
      <c r="C461" s="6">
        <v>33.947235999999997</v>
      </c>
      <c r="D461" s="6">
        <v>-118.085345</v>
      </c>
      <c r="E461" s="5">
        <v>36.238162807952243</v>
      </c>
      <c r="F461" s="5">
        <v>-93.11992684259171</v>
      </c>
      <c r="G461" s="5">
        <v>38.193055047503258</v>
      </c>
      <c r="H461" s="5">
        <v>-78.468336661466452</v>
      </c>
      <c r="I461" s="5">
        <v>39.3641991525501</v>
      </c>
      <c r="J461" s="5">
        <v>-118.93146197067428</v>
      </c>
      <c r="K461" s="5">
        <f t="shared" si="49"/>
        <v>2279.3009827387423</v>
      </c>
      <c r="L461" s="5">
        <f t="shared" si="50"/>
        <v>3564.6595605316816</v>
      </c>
      <c r="M461" s="5">
        <f t="shared" si="51"/>
        <v>607.03951448528051</v>
      </c>
      <c r="N461" s="5">
        <f t="shared" si="52"/>
        <v>607.03951448528051</v>
      </c>
      <c r="O461" s="5" t="str">
        <f t="shared" si="53"/>
        <v>WH_2</v>
      </c>
      <c r="P461" s="4">
        <f t="shared" si="54"/>
        <v>1.1190611410209265E-3</v>
      </c>
      <c r="Q461" s="4">
        <f t="shared" si="55"/>
        <v>0.46844193095813497</v>
      </c>
    </row>
    <row r="462" spans="1:17" x14ac:dyDescent="0.3">
      <c r="A462" s="8">
        <v>14940</v>
      </c>
      <c r="B462" s="5" t="s">
        <v>66</v>
      </c>
      <c r="C462" s="6">
        <v>33.947235999999997</v>
      </c>
      <c r="D462" s="6">
        <v>-118.085345</v>
      </c>
      <c r="E462" s="5">
        <v>36.238162807952243</v>
      </c>
      <c r="F462" s="5">
        <v>-93.11992684259171</v>
      </c>
      <c r="G462" s="5">
        <v>38.193055047503258</v>
      </c>
      <c r="H462" s="5">
        <v>-78.468336661466452</v>
      </c>
      <c r="I462" s="5">
        <v>39.3641991525501</v>
      </c>
      <c r="J462" s="5">
        <v>-118.93146197067428</v>
      </c>
      <c r="K462" s="5">
        <f t="shared" si="49"/>
        <v>2279.3009827387423</v>
      </c>
      <c r="L462" s="5">
        <f t="shared" si="50"/>
        <v>3564.6595605316816</v>
      </c>
      <c r="M462" s="5">
        <f t="shared" si="51"/>
        <v>607.03951448528051</v>
      </c>
      <c r="N462" s="5">
        <f t="shared" si="52"/>
        <v>607.03951448528051</v>
      </c>
      <c r="O462" s="5" t="str">
        <f t="shared" si="53"/>
        <v>WH_2</v>
      </c>
      <c r="P462" s="4">
        <f t="shared" si="54"/>
        <v>5.3077156248936919E-4</v>
      </c>
      <c r="Q462" s="4">
        <f t="shared" si="55"/>
        <v>0.46897270252062434</v>
      </c>
    </row>
    <row r="463" spans="1:17" x14ac:dyDescent="0.3">
      <c r="A463" s="8">
        <v>52333</v>
      </c>
      <c r="B463" s="5" t="s">
        <v>89</v>
      </c>
      <c r="C463" s="6">
        <v>33.940109</v>
      </c>
      <c r="D463" s="6">
        <v>-118.13315900000001</v>
      </c>
      <c r="E463" s="5">
        <v>36.238162807952243</v>
      </c>
      <c r="F463" s="5">
        <v>-93.11992684259171</v>
      </c>
      <c r="G463" s="5">
        <v>38.193055047503258</v>
      </c>
      <c r="H463" s="5">
        <v>-78.468336661466452</v>
      </c>
      <c r="I463" s="5">
        <v>39.3641991525501</v>
      </c>
      <c r="J463" s="5">
        <v>-118.93146197067428</v>
      </c>
      <c r="K463" s="5">
        <f t="shared" si="49"/>
        <v>2283.7744742381983</v>
      </c>
      <c r="L463" s="5">
        <f t="shared" si="50"/>
        <v>3569.0849879366269</v>
      </c>
      <c r="M463" s="5">
        <f t="shared" si="51"/>
        <v>607.31236982903863</v>
      </c>
      <c r="N463" s="5">
        <f t="shared" si="52"/>
        <v>607.31236982903863</v>
      </c>
      <c r="O463" s="5" t="str">
        <f t="shared" si="53"/>
        <v>WH_2</v>
      </c>
      <c r="P463" s="4">
        <f t="shared" si="54"/>
        <v>1.8592281244816707E-3</v>
      </c>
      <c r="Q463" s="4">
        <f t="shared" si="55"/>
        <v>0.47083193064510603</v>
      </c>
    </row>
    <row r="464" spans="1:17" x14ac:dyDescent="0.3">
      <c r="A464" s="8">
        <v>48390.409999999996</v>
      </c>
      <c r="B464" s="5" t="s">
        <v>89</v>
      </c>
      <c r="C464" s="6">
        <v>33.940109</v>
      </c>
      <c r="D464" s="6">
        <v>-118.13315900000001</v>
      </c>
      <c r="E464" s="5">
        <v>36.238162807952243</v>
      </c>
      <c r="F464" s="5">
        <v>-93.11992684259171</v>
      </c>
      <c r="G464" s="5">
        <v>38.193055047503258</v>
      </c>
      <c r="H464" s="5">
        <v>-78.468336661466452</v>
      </c>
      <c r="I464" s="5">
        <v>39.3641991525501</v>
      </c>
      <c r="J464" s="5">
        <v>-118.93146197067428</v>
      </c>
      <c r="K464" s="5">
        <f t="shared" si="49"/>
        <v>2283.7744742381983</v>
      </c>
      <c r="L464" s="5">
        <f t="shared" si="50"/>
        <v>3569.0849879366269</v>
      </c>
      <c r="M464" s="5">
        <f t="shared" si="51"/>
        <v>607.31236982903863</v>
      </c>
      <c r="N464" s="5">
        <f t="shared" si="52"/>
        <v>607.31236982903863</v>
      </c>
      <c r="O464" s="5" t="str">
        <f t="shared" si="53"/>
        <v>WH_2</v>
      </c>
      <c r="P464" s="4">
        <f t="shared" si="54"/>
        <v>1.7191602091834804E-3</v>
      </c>
      <c r="Q464" s="4">
        <f t="shared" si="55"/>
        <v>0.47255109085428953</v>
      </c>
    </row>
    <row r="465" spans="1:17" x14ac:dyDescent="0.3">
      <c r="A465" s="8">
        <v>108394.71999999996</v>
      </c>
      <c r="B465" s="5" t="s">
        <v>68</v>
      </c>
      <c r="C465" s="6">
        <v>34.055568999999998</v>
      </c>
      <c r="D465" s="6">
        <v>-117.18253799999999</v>
      </c>
      <c r="E465" s="5">
        <v>36.238162807952243</v>
      </c>
      <c r="F465" s="5">
        <v>-93.11992684259171</v>
      </c>
      <c r="G465" s="5">
        <v>38.193055047503258</v>
      </c>
      <c r="H465" s="5">
        <v>-78.468336661466452</v>
      </c>
      <c r="I465" s="5">
        <v>39.3641991525501</v>
      </c>
      <c r="J465" s="5">
        <v>-118.93146197067428</v>
      </c>
      <c r="K465" s="5">
        <f t="shared" si="49"/>
        <v>2195.5506094472757</v>
      </c>
      <c r="L465" s="5">
        <f t="shared" si="50"/>
        <v>3482.0746331703549</v>
      </c>
      <c r="M465" s="5">
        <f t="shared" si="51"/>
        <v>610.49438323370248</v>
      </c>
      <c r="N465" s="5">
        <f t="shared" si="52"/>
        <v>610.49438323370248</v>
      </c>
      <c r="O465" s="5" t="str">
        <f t="shared" si="53"/>
        <v>WH_2</v>
      </c>
      <c r="P465" s="4">
        <f t="shared" si="54"/>
        <v>3.8509260307896692E-3</v>
      </c>
      <c r="Q465" s="4">
        <f t="shared" si="55"/>
        <v>0.47640201688507922</v>
      </c>
    </row>
    <row r="466" spans="1:17" x14ac:dyDescent="0.3">
      <c r="A466" s="8">
        <v>465107.40000000008</v>
      </c>
      <c r="B466" s="5" t="s">
        <v>28</v>
      </c>
      <c r="C466" s="6">
        <v>33.984541999999998</v>
      </c>
      <c r="D466" s="6">
        <v>-117.515945</v>
      </c>
      <c r="E466" s="5">
        <v>36.238162807952243</v>
      </c>
      <c r="F466" s="5">
        <v>-93.11992684259171</v>
      </c>
      <c r="G466" s="5">
        <v>38.193055047503258</v>
      </c>
      <c r="H466" s="5">
        <v>-78.468336661466452</v>
      </c>
      <c r="I466" s="5">
        <v>39.3641991525501</v>
      </c>
      <c r="J466" s="5">
        <v>-118.93146197067428</v>
      </c>
      <c r="K466" s="5">
        <f t="shared" si="49"/>
        <v>2227.271465698173</v>
      </c>
      <c r="L466" s="5">
        <f t="shared" si="50"/>
        <v>3513.6981213209879</v>
      </c>
      <c r="M466" s="5">
        <f t="shared" si="51"/>
        <v>611.33988058934551</v>
      </c>
      <c r="N466" s="5">
        <f t="shared" si="52"/>
        <v>611.33988058934551</v>
      </c>
      <c r="O466" s="5" t="str">
        <f t="shared" si="53"/>
        <v>WH_2</v>
      </c>
      <c r="P466" s="4">
        <f t="shared" si="54"/>
        <v>1.6523814017628386E-2</v>
      </c>
      <c r="Q466" s="4">
        <f t="shared" si="55"/>
        <v>0.49292583090270758</v>
      </c>
    </row>
    <row r="467" spans="1:17" x14ac:dyDescent="0.3">
      <c r="A467" s="8">
        <v>375811.54000000004</v>
      </c>
      <c r="B467" s="5" t="s">
        <v>28</v>
      </c>
      <c r="C467" s="6">
        <v>33.984541999999998</v>
      </c>
      <c r="D467" s="6">
        <v>-117.515945</v>
      </c>
      <c r="E467" s="5">
        <v>36.238162807952243</v>
      </c>
      <c r="F467" s="5">
        <v>-93.11992684259171</v>
      </c>
      <c r="G467" s="5">
        <v>38.193055047503258</v>
      </c>
      <c r="H467" s="5">
        <v>-78.468336661466452</v>
      </c>
      <c r="I467" s="5">
        <v>39.3641991525501</v>
      </c>
      <c r="J467" s="5">
        <v>-118.93146197067428</v>
      </c>
      <c r="K467" s="5">
        <f t="shared" si="49"/>
        <v>2227.271465698173</v>
      </c>
      <c r="L467" s="5">
        <f t="shared" si="50"/>
        <v>3513.6981213209879</v>
      </c>
      <c r="M467" s="5">
        <f t="shared" si="51"/>
        <v>611.33988058934551</v>
      </c>
      <c r="N467" s="5">
        <f t="shared" si="52"/>
        <v>611.33988058934551</v>
      </c>
      <c r="O467" s="5" t="str">
        <f t="shared" si="53"/>
        <v>WH_2</v>
      </c>
      <c r="P467" s="4">
        <f t="shared" si="54"/>
        <v>1.3351410862606165E-2</v>
      </c>
      <c r="Q467" s="4">
        <f t="shared" si="55"/>
        <v>0.50627724176531375</v>
      </c>
    </row>
    <row r="468" spans="1:17" x14ac:dyDescent="0.3">
      <c r="A468" s="8">
        <v>350294.57</v>
      </c>
      <c r="B468" s="5" t="s">
        <v>35</v>
      </c>
      <c r="C468" s="6">
        <v>33.886214000000002</v>
      </c>
      <c r="D468" s="6">
        <v>-118.228966</v>
      </c>
      <c r="E468" s="5">
        <v>36.238162807952243</v>
      </c>
      <c r="F468" s="5">
        <v>-93.11992684259171</v>
      </c>
      <c r="G468" s="5">
        <v>38.193055047503258</v>
      </c>
      <c r="H468" s="5">
        <v>-78.468336661466452</v>
      </c>
      <c r="I468" s="5">
        <v>39.3641991525501</v>
      </c>
      <c r="J468" s="5">
        <v>-118.93146197067428</v>
      </c>
      <c r="K468" s="5">
        <f t="shared" si="49"/>
        <v>2293.7796017880014</v>
      </c>
      <c r="L468" s="5">
        <f t="shared" si="50"/>
        <v>3579.4095921727812</v>
      </c>
      <c r="M468" s="5">
        <f t="shared" si="51"/>
        <v>612.33468301420476</v>
      </c>
      <c r="N468" s="5">
        <f t="shared" si="52"/>
        <v>612.33468301420476</v>
      </c>
      <c r="O468" s="5" t="str">
        <f t="shared" si="53"/>
        <v>WH_2</v>
      </c>
      <c r="P468" s="4">
        <f t="shared" si="54"/>
        <v>1.2444872573657412E-2</v>
      </c>
      <c r="Q468" s="4">
        <f t="shared" si="55"/>
        <v>0.5187221143389712</v>
      </c>
    </row>
    <row r="469" spans="1:17" x14ac:dyDescent="0.3">
      <c r="A469" s="8">
        <v>44232.5</v>
      </c>
      <c r="B469" s="5" t="s">
        <v>35</v>
      </c>
      <c r="C469" s="6">
        <v>33.886214000000002</v>
      </c>
      <c r="D469" s="6">
        <v>-118.228966</v>
      </c>
      <c r="E469" s="5">
        <v>36.238162807952243</v>
      </c>
      <c r="F469" s="5">
        <v>-93.11992684259171</v>
      </c>
      <c r="G469" s="5">
        <v>38.193055047503258</v>
      </c>
      <c r="H469" s="5">
        <v>-78.468336661466452</v>
      </c>
      <c r="I469" s="5">
        <v>39.3641991525501</v>
      </c>
      <c r="J469" s="5">
        <v>-118.93146197067428</v>
      </c>
      <c r="K469" s="5">
        <f t="shared" si="49"/>
        <v>2293.7796017880014</v>
      </c>
      <c r="L469" s="5">
        <f t="shared" si="50"/>
        <v>3579.4095921727812</v>
      </c>
      <c r="M469" s="5">
        <f t="shared" si="51"/>
        <v>612.33468301420476</v>
      </c>
      <c r="N469" s="5">
        <f t="shared" si="52"/>
        <v>612.33468301420476</v>
      </c>
      <c r="O469" s="5" t="str">
        <f t="shared" si="53"/>
        <v>WH_2</v>
      </c>
      <c r="P469" s="4">
        <f t="shared" si="54"/>
        <v>1.5714426464398276E-3</v>
      </c>
      <c r="Q469" s="4">
        <f t="shared" si="55"/>
        <v>0.52029355698541102</v>
      </c>
    </row>
    <row r="470" spans="1:17" x14ac:dyDescent="0.3">
      <c r="A470" s="8">
        <v>11520</v>
      </c>
      <c r="B470" s="5" t="s">
        <v>124</v>
      </c>
      <c r="C470" s="6">
        <v>40.524670999999998</v>
      </c>
      <c r="D470" s="6">
        <v>-111.863823</v>
      </c>
      <c r="E470" s="5">
        <v>36.238162807952243</v>
      </c>
      <c r="F470" s="5">
        <v>-93.11992684259171</v>
      </c>
      <c r="G470" s="5">
        <v>38.193055047503258</v>
      </c>
      <c r="H470" s="5">
        <v>-78.468336661466452</v>
      </c>
      <c r="I470" s="5">
        <v>39.3641991525501</v>
      </c>
      <c r="J470" s="5">
        <v>-118.93146197067428</v>
      </c>
      <c r="K470" s="5">
        <f t="shared" si="49"/>
        <v>1698.1499571060494</v>
      </c>
      <c r="L470" s="5">
        <f t="shared" si="50"/>
        <v>2865.6628676331798</v>
      </c>
      <c r="M470" s="5">
        <f t="shared" si="51"/>
        <v>615.99031961731657</v>
      </c>
      <c r="N470" s="5">
        <f t="shared" si="52"/>
        <v>615.99031961731657</v>
      </c>
      <c r="O470" s="5" t="str">
        <f t="shared" si="53"/>
        <v>WH_2</v>
      </c>
      <c r="P470" s="4">
        <f t="shared" si="54"/>
        <v>4.0926963854601964E-4</v>
      </c>
      <c r="Q470" s="4">
        <f t="shared" si="55"/>
        <v>0.52070282662395706</v>
      </c>
    </row>
    <row r="471" spans="1:17" x14ac:dyDescent="0.3">
      <c r="A471" s="8">
        <v>25952.05</v>
      </c>
      <c r="B471" s="5" t="s">
        <v>107</v>
      </c>
      <c r="C471" s="6">
        <v>33.953349000000003</v>
      </c>
      <c r="D471" s="6">
        <v>-117.396156</v>
      </c>
      <c r="E471" s="5">
        <v>36.238162807952243</v>
      </c>
      <c r="F471" s="5">
        <v>-93.11992684259171</v>
      </c>
      <c r="G471" s="5">
        <v>38.193055047503258</v>
      </c>
      <c r="H471" s="5">
        <v>-78.468336661466452</v>
      </c>
      <c r="I471" s="5">
        <v>39.3641991525501</v>
      </c>
      <c r="J471" s="5">
        <v>-118.93146197067428</v>
      </c>
      <c r="K471" s="5">
        <f t="shared" si="49"/>
        <v>2217.3369827802571</v>
      </c>
      <c r="L471" s="5">
        <f t="shared" si="50"/>
        <v>3504.3973887074831</v>
      </c>
      <c r="M471" s="5">
        <f t="shared" si="51"/>
        <v>617.01791582222097</v>
      </c>
      <c r="N471" s="5">
        <f t="shared" si="52"/>
        <v>617.01791582222097</v>
      </c>
      <c r="O471" s="5" t="str">
        <f t="shared" si="53"/>
        <v>WH_2</v>
      </c>
      <c r="P471" s="4">
        <f t="shared" si="54"/>
        <v>9.219953231795338E-4</v>
      </c>
      <c r="Q471" s="4">
        <f t="shared" si="55"/>
        <v>0.52162482194713655</v>
      </c>
    </row>
    <row r="472" spans="1:17" x14ac:dyDescent="0.3">
      <c r="A472" s="8">
        <v>6194.88</v>
      </c>
      <c r="B472" s="5" t="s">
        <v>107</v>
      </c>
      <c r="C472" s="6">
        <v>33.953349000000003</v>
      </c>
      <c r="D472" s="6">
        <v>-117.396156</v>
      </c>
      <c r="E472" s="5">
        <v>36.238162807952243</v>
      </c>
      <c r="F472" s="5">
        <v>-93.11992684259171</v>
      </c>
      <c r="G472" s="5">
        <v>38.193055047503258</v>
      </c>
      <c r="H472" s="5">
        <v>-78.468336661466452</v>
      </c>
      <c r="I472" s="5">
        <v>39.3641991525501</v>
      </c>
      <c r="J472" s="5">
        <v>-118.93146197067428</v>
      </c>
      <c r="K472" s="5">
        <f t="shared" si="49"/>
        <v>2217.3369827802571</v>
      </c>
      <c r="L472" s="5">
        <f t="shared" si="50"/>
        <v>3504.3973887074831</v>
      </c>
      <c r="M472" s="5">
        <f t="shared" si="51"/>
        <v>617.01791582222097</v>
      </c>
      <c r="N472" s="5">
        <f t="shared" si="52"/>
        <v>617.01791582222097</v>
      </c>
      <c r="O472" s="5" t="str">
        <f t="shared" si="53"/>
        <v>WH_2</v>
      </c>
      <c r="P472" s="4">
        <f t="shared" si="54"/>
        <v>2.2008474812812206E-4</v>
      </c>
      <c r="Q472" s="4">
        <f t="shared" si="55"/>
        <v>0.52184490669526462</v>
      </c>
    </row>
    <row r="473" spans="1:17" x14ac:dyDescent="0.3">
      <c r="A473" s="8">
        <v>5990</v>
      </c>
      <c r="B473" s="5" t="s">
        <v>139</v>
      </c>
      <c r="C473" s="6">
        <v>33.846322000000001</v>
      </c>
      <c r="D473" s="6">
        <v>-118.046139</v>
      </c>
      <c r="E473" s="5">
        <v>36.238162807952243</v>
      </c>
      <c r="F473" s="5">
        <v>-93.11992684259171</v>
      </c>
      <c r="G473" s="5">
        <v>38.193055047503258</v>
      </c>
      <c r="H473" s="5">
        <v>-78.468336661466452</v>
      </c>
      <c r="I473" s="5">
        <v>39.3641991525501</v>
      </c>
      <c r="J473" s="5">
        <v>-118.93146197067428</v>
      </c>
      <c r="K473" s="5">
        <f t="shared" si="49"/>
        <v>2278.4394217061981</v>
      </c>
      <c r="L473" s="5">
        <f t="shared" si="50"/>
        <v>3564.9543364084034</v>
      </c>
      <c r="M473" s="5">
        <f t="shared" si="51"/>
        <v>618.61742463831729</v>
      </c>
      <c r="N473" s="5">
        <f t="shared" si="52"/>
        <v>618.61742463831729</v>
      </c>
      <c r="O473" s="5" t="str">
        <f t="shared" si="53"/>
        <v>WH_2</v>
      </c>
      <c r="P473" s="4">
        <f t="shared" si="54"/>
        <v>2.1280600129259183E-4</v>
      </c>
      <c r="Q473" s="4">
        <f t="shared" si="55"/>
        <v>0.52205771269655721</v>
      </c>
    </row>
    <row r="474" spans="1:17" x14ac:dyDescent="0.3">
      <c r="A474" s="8">
        <v>126692.96</v>
      </c>
      <c r="B474" s="5" t="s">
        <v>64</v>
      </c>
      <c r="C474" s="6">
        <v>40.760778999999999</v>
      </c>
      <c r="D474" s="6">
        <v>-111.891047</v>
      </c>
      <c r="E474" s="5">
        <v>36.238162807952243</v>
      </c>
      <c r="F474" s="5">
        <v>-93.11992684259171</v>
      </c>
      <c r="G474" s="5">
        <v>38.193055047503258</v>
      </c>
      <c r="H474" s="5">
        <v>-78.468336661466452</v>
      </c>
      <c r="I474" s="5">
        <v>39.3641991525501</v>
      </c>
      <c r="J474" s="5">
        <v>-118.93146197067428</v>
      </c>
      <c r="K474" s="5">
        <f t="shared" si="49"/>
        <v>1705.2708095200628</v>
      </c>
      <c r="L474" s="5">
        <f t="shared" si="50"/>
        <v>2865.4222413631169</v>
      </c>
      <c r="M474" s="5">
        <f t="shared" si="51"/>
        <v>618.75656356368847</v>
      </c>
      <c r="N474" s="5">
        <f t="shared" si="52"/>
        <v>618.75656356368847</v>
      </c>
      <c r="O474" s="5" t="str">
        <f t="shared" si="53"/>
        <v>WH_2</v>
      </c>
      <c r="P474" s="4">
        <f t="shared" si="54"/>
        <v>4.5010053772157402E-3</v>
      </c>
      <c r="Q474" s="4">
        <f t="shared" si="55"/>
        <v>0.52655871807377297</v>
      </c>
    </row>
    <row r="475" spans="1:17" x14ac:dyDescent="0.3">
      <c r="A475" s="8">
        <v>117652</v>
      </c>
      <c r="B475" s="5" t="s">
        <v>64</v>
      </c>
      <c r="C475" s="6">
        <v>40.760778999999999</v>
      </c>
      <c r="D475" s="6">
        <v>-111.891047</v>
      </c>
      <c r="E475" s="5">
        <v>36.238162807952243</v>
      </c>
      <c r="F475" s="5">
        <v>-93.11992684259171</v>
      </c>
      <c r="G475" s="5">
        <v>38.193055047503258</v>
      </c>
      <c r="H475" s="5">
        <v>-78.468336661466452</v>
      </c>
      <c r="I475" s="5">
        <v>39.3641991525501</v>
      </c>
      <c r="J475" s="5">
        <v>-118.93146197067428</v>
      </c>
      <c r="K475" s="5">
        <f t="shared" si="49"/>
        <v>1705.2708095200628</v>
      </c>
      <c r="L475" s="5">
        <f t="shared" si="50"/>
        <v>2865.4222413631169</v>
      </c>
      <c r="M475" s="5">
        <f t="shared" si="51"/>
        <v>618.75656356368847</v>
      </c>
      <c r="N475" s="5">
        <f t="shared" si="52"/>
        <v>618.75656356368847</v>
      </c>
      <c r="O475" s="5" t="str">
        <f t="shared" si="53"/>
        <v>WH_2</v>
      </c>
      <c r="P475" s="4">
        <f t="shared" si="54"/>
        <v>4.1798082911646099E-3</v>
      </c>
      <c r="Q475" s="4">
        <f t="shared" si="55"/>
        <v>0.53073852636493757</v>
      </c>
    </row>
    <row r="476" spans="1:17" x14ac:dyDescent="0.3">
      <c r="A476" s="8">
        <v>10272</v>
      </c>
      <c r="B476" s="5" t="s">
        <v>64</v>
      </c>
      <c r="C476" s="6">
        <v>40.760778999999999</v>
      </c>
      <c r="D476" s="6">
        <v>-111.891047</v>
      </c>
      <c r="E476" s="5">
        <v>36.238162807952243</v>
      </c>
      <c r="F476" s="5">
        <v>-93.11992684259171</v>
      </c>
      <c r="G476" s="5">
        <v>38.193055047503258</v>
      </c>
      <c r="H476" s="5">
        <v>-78.468336661466452</v>
      </c>
      <c r="I476" s="5">
        <v>39.3641991525501</v>
      </c>
      <c r="J476" s="5">
        <v>-118.93146197067428</v>
      </c>
      <c r="K476" s="5">
        <f t="shared" si="49"/>
        <v>1705.2708095200628</v>
      </c>
      <c r="L476" s="5">
        <f t="shared" si="50"/>
        <v>2865.4222413631169</v>
      </c>
      <c r="M476" s="5">
        <f t="shared" si="51"/>
        <v>618.75656356368847</v>
      </c>
      <c r="N476" s="5">
        <f t="shared" si="52"/>
        <v>618.75656356368847</v>
      </c>
      <c r="O476" s="5" t="str">
        <f t="shared" si="53"/>
        <v>WH_2</v>
      </c>
      <c r="P476" s="4">
        <f t="shared" si="54"/>
        <v>3.6493209437020083E-4</v>
      </c>
      <c r="Q476" s="4">
        <f t="shared" si="55"/>
        <v>0.53110345845930773</v>
      </c>
    </row>
    <row r="477" spans="1:17" x14ac:dyDescent="0.3">
      <c r="A477" s="8">
        <v>654.66</v>
      </c>
      <c r="B477" s="5" t="s">
        <v>64</v>
      </c>
      <c r="C477" s="6">
        <v>40.760778999999999</v>
      </c>
      <c r="D477" s="6">
        <v>-111.891047</v>
      </c>
      <c r="E477" s="5">
        <v>36.238162807952243</v>
      </c>
      <c r="F477" s="5">
        <v>-93.11992684259171</v>
      </c>
      <c r="G477" s="5">
        <v>38.193055047503258</v>
      </c>
      <c r="H477" s="5">
        <v>-78.468336661466452</v>
      </c>
      <c r="I477" s="5">
        <v>39.3641991525501</v>
      </c>
      <c r="J477" s="5">
        <v>-118.93146197067428</v>
      </c>
      <c r="K477" s="5">
        <f t="shared" si="49"/>
        <v>1705.2708095200628</v>
      </c>
      <c r="L477" s="5">
        <f t="shared" si="50"/>
        <v>2865.4222413631169</v>
      </c>
      <c r="M477" s="5">
        <f t="shared" si="51"/>
        <v>618.75656356368847</v>
      </c>
      <c r="N477" s="5">
        <f t="shared" si="52"/>
        <v>618.75656356368847</v>
      </c>
      <c r="O477" s="5" t="str">
        <f t="shared" si="53"/>
        <v>WH_2</v>
      </c>
      <c r="P477" s="4">
        <f t="shared" si="54"/>
        <v>2.3258026177998022E-5</v>
      </c>
      <c r="Q477" s="4">
        <f t="shared" si="55"/>
        <v>0.53112671648548571</v>
      </c>
    </row>
    <row r="478" spans="1:17" x14ac:dyDescent="0.3">
      <c r="A478" s="8">
        <v>92.62</v>
      </c>
      <c r="B478" s="5" t="s">
        <v>64</v>
      </c>
      <c r="C478" s="6">
        <v>40.760778999999999</v>
      </c>
      <c r="D478" s="6">
        <v>-111.891047</v>
      </c>
      <c r="E478" s="5">
        <v>36.238162807952243</v>
      </c>
      <c r="F478" s="5">
        <v>-93.11992684259171</v>
      </c>
      <c r="G478" s="5">
        <v>38.193055047503258</v>
      </c>
      <c r="H478" s="5">
        <v>-78.468336661466452</v>
      </c>
      <c r="I478" s="5">
        <v>39.3641991525501</v>
      </c>
      <c r="J478" s="5">
        <v>-118.93146197067428</v>
      </c>
      <c r="K478" s="5">
        <f t="shared" si="49"/>
        <v>1705.2708095200628</v>
      </c>
      <c r="L478" s="5">
        <f t="shared" si="50"/>
        <v>2865.4222413631169</v>
      </c>
      <c r="M478" s="5">
        <f t="shared" si="51"/>
        <v>618.75656356368847</v>
      </c>
      <c r="N478" s="5">
        <f t="shared" si="52"/>
        <v>618.75656356368847</v>
      </c>
      <c r="O478" s="5" t="str">
        <f t="shared" si="53"/>
        <v>WH_2</v>
      </c>
      <c r="P478" s="4">
        <f t="shared" si="54"/>
        <v>3.2904994724073215E-6</v>
      </c>
      <c r="Q478" s="4">
        <f t="shared" si="55"/>
        <v>0.53113000698495816</v>
      </c>
    </row>
    <row r="479" spans="1:17" x14ac:dyDescent="0.3">
      <c r="A479" s="8">
        <v>96498.800000000017</v>
      </c>
      <c r="B479" s="5" t="s">
        <v>64</v>
      </c>
      <c r="C479" s="6">
        <v>40.760778999999999</v>
      </c>
      <c r="D479" s="6">
        <v>-111.891047</v>
      </c>
      <c r="E479" s="5">
        <v>36.238162807952243</v>
      </c>
      <c r="F479" s="5">
        <v>-93.11992684259171</v>
      </c>
      <c r="G479" s="5">
        <v>38.193055047503258</v>
      </c>
      <c r="H479" s="5">
        <v>-78.468336661466452</v>
      </c>
      <c r="I479" s="5">
        <v>39.3641991525501</v>
      </c>
      <c r="J479" s="5">
        <v>-118.93146197067428</v>
      </c>
      <c r="K479" s="5">
        <f t="shared" si="49"/>
        <v>1705.2708095200628</v>
      </c>
      <c r="L479" s="5">
        <f t="shared" si="50"/>
        <v>2865.4222413631169</v>
      </c>
      <c r="M479" s="5">
        <f t="shared" si="51"/>
        <v>618.75656356368847</v>
      </c>
      <c r="N479" s="5">
        <f t="shared" si="52"/>
        <v>618.75656356368847</v>
      </c>
      <c r="O479" s="5" t="str">
        <f t="shared" si="53"/>
        <v>WH_2</v>
      </c>
      <c r="P479" s="4">
        <f t="shared" si="54"/>
        <v>3.42830112813582E-3</v>
      </c>
      <c r="Q479" s="4">
        <f t="shared" si="55"/>
        <v>0.53455830811309402</v>
      </c>
    </row>
    <row r="480" spans="1:17" x14ac:dyDescent="0.3">
      <c r="A480" s="8">
        <v>13775.84</v>
      </c>
      <c r="B480" s="5" t="s">
        <v>64</v>
      </c>
      <c r="C480" s="6">
        <v>40.760778999999999</v>
      </c>
      <c r="D480" s="6">
        <v>-111.891047</v>
      </c>
      <c r="E480" s="5">
        <v>36.238162807952243</v>
      </c>
      <c r="F480" s="5">
        <v>-93.11992684259171</v>
      </c>
      <c r="G480" s="5">
        <v>38.193055047503258</v>
      </c>
      <c r="H480" s="5">
        <v>-78.468336661466452</v>
      </c>
      <c r="I480" s="5">
        <v>39.3641991525501</v>
      </c>
      <c r="J480" s="5">
        <v>-118.93146197067428</v>
      </c>
      <c r="K480" s="5">
        <f t="shared" si="49"/>
        <v>1705.2708095200628</v>
      </c>
      <c r="L480" s="5">
        <f t="shared" si="50"/>
        <v>2865.4222413631169</v>
      </c>
      <c r="M480" s="5">
        <f t="shared" si="51"/>
        <v>618.75656356368847</v>
      </c>
      <c r="N480" s="5">
        <f t="shared" si="52"/>
        <v>618.75656356368847</v>
      </c>
      <c r="O480" s="5" t="str">
        <f t="shared" si="53"/>
        <v>WH_2</v>
      </c>
      <c r="P480" s="4">
        <f t="shared" si="54"/>
        <v>4.8941259179407983E-4</v>
      </c>
      <c r="Q480" s="4">
        <f t="shared" si="55"/>
        <v>0.53504772070488804</v>
      </c>
    </row>
    <row r="481" spans="1:17" x14ac:dyDescent="0.3">
      <c r="A481" s="8">
        <v>495601.39000000007</v>
      </c>
      <c r="B481" s="5" t="s">
        <v>26</v>
      </c>
      <c r="C481" s="6">
        <v>33.836593000000001</v>
      </c>
      <c r="D481" s="6">
        <v>-117.91430099999999</v>
      </c>
      <c r="E481" s="5">
        <v>36.238162807952243</v>
      </c>
      <c r="F481" s="5">
        <v>-93.11992684259171</v>
      </c>
      <c r="G481" s="5">
        <v>38.193055047503258</v>
      </c>
      <c r="H481" s="5">
        <v>-78.468336661466452</v>
      </c>
      <c r="I481" s="5">
        <v>39.3641991525501</v>
      </c>
      <c r="J481" s="5">
        <v>-118.93146197067428</v>
      </c>
      <c r="K481" s="5">
        <f t="shared" si="49"/>
        <v>2266.8745412411545</v>
      </c>
      <c r="L481" s="5">
        <f t="shared" si="50"/>
        <v>3553.8270973335702</v>
      </c>
      <c r="M481" s="5">
        <f t="shared" si="51"/>
        <v>621.29828187196267</v>
      </c>
      <c r="N481" s="5">
        <f t="shared" si="52"/>
        <v>621.29828187196267</v>
      </c>
      <c r="O481" s="5" t="str">
        <f t="shared" si="53"/>
        <v>WH_2</v>
      </c>
      <c r="P481" s="4">
        <f t="shared" si="54"/>
        <v>1.7607170290642789E-2</v>
      </c>
      <c r="Q481" s="4">
        <f t="shared" si="55"/>
        <v>0.55265489099553078</v>
      </c>
    </row>
    <row r="482" spans="1:17" x14ac:dyDescent="0.3">
      <c r="A482" s="8">
        <v>546642.91199999989</v>
      </c>
      <c r="B482" s="5" t="s">
        <v>26</v>
      </c>
      <c r="C482" s="6">
        <v>33.836593000000001</v>
      </c>
      <c r="D482" s="6">
        <v>-117.91430099999999</v>
      </c>
      <c r="E482" s="5">
        <v>36.238162807952243</v>
      </c>
      <c r="F482" s="5">
        <v>-93.11992684259171</v>
      </c>
      <c r="G482" s="5">
        <v>38.193055047503258</v>
      </c>
      <c r="H482" s="5">
        <v>-78.468336661466452</v>
      </c>
      <c r="I482" s="5">
        <v>39.3641991525501</v>
      </c>
      <c r="J482" s="5">
        <v>-118.93146197067428</v>
      </c>
      <c r="K482" s="5">
        <f t="shared" si="49"/>
        <v>2266.8745412411545</v>
      </c>
      <c r="L482" s="5">
        <f t="shared" si="50"/>
        <v>3553.8270973335702</v>
      </c>
      <c r="M482" s="5">
        <f t="shared" si="51"/>
        <v>621.29828187196267</v>
      </c>
      <c r="N482" s="5">
        <f t="shared" si="52"/>
        <v>621.29828187196267</v>
      </c>
      <c r="O482" s="5" t="str">
        <f t="shared" si="53"/>
        <v>WH_2</v>
      </c>
      <c r="P482" s="4">
        <f t="shared" si="54"/>
        <v>1.9420516233331908E-2</v>
      </c>
      <c r="Q482" s="4">
        <f t="shared" si="55"/>
        <v>0.57207540722886274</v>
      </c>
    </row>
    <row r="483" spans="1:17" x14ac:dyDescent="0.3">
      <c r="A483" s="8">
        <v>55537.3</v>
      </c>
      <c r="B483" s="5" t="s">
        <v>86</v>
      </c>
      <c r="C483" s="6">
        <v>33.804461000000003</v>
      </c>
      <c r="D483" s="6">
        <v>-118.167846</v>
      </c>
      <c r="E483" s="5">
        <v>36.238162807952243</v>
      </c>
      <c r="F483" s="5">
        <v>-93.11992684259171</v>
      </c>
      <c r="G483" s="5">
        <v>38.193055047503258</v>
      </c>
      <c r="H483" s="5">
        <v>-78.468336661466452</v>
      </c>
      <c r="I483" s="5">
        <v>39.3641991525501</v>
      </c>
      <c r="J483" s="5">
        <v>-118.93146197067428</v>
      </c>
      <c r="K483" s="5">
        <f t="shared" si="49"/>
        <v>2290.4699528856604</v>
      </c>
      <c r="L483" s="5">
        <f t="shared" si="50"/>
        <v>3577.1048794071367</v>
      </c>
      <c r="M483" s="5">
        <f t="shared" si="51"/>
        <v>621.95475164476557</v>
      </c>
      <c r="N483" s="5">
        <f t="shared" si="52"/>
        <v>621.95475164476557</v>
      </c>
      <c r="O483" s="5" t="str">
        <f t="shared" si="53"/>
        <v>WH_2</v>
      </c>
      <c r="P483" s="4">
        <f t="shared" si="54"/>
        <v>1.9730669007657865E-3</v>
      </c>
      <c r="Q483" s="4">
        <f t="shared" si="55"/>
        <v>0.57404847412962856</v>
      </c>
    </row>
    <row r="484" spans="1:17" x14ac:dyDescent="0.3">
      <c r="A484" s="8">
        <v>243053.73000000004</v>
      </c>
      <c r="B484" s="5" t="s">
        <v>46</v>
      </c>
      <c r="C484" s="6">
        <v>33.803201000000001</v>
      </c>
      <c r="D484" s="6">
        <v>-118.071889</v>
      </c>
      <c r="E484" s="5">
        <v>36.238162807952243</v>
      </c>
      <c r="F484" s="5">
        <v>-93.11992684259171</v>
      </c>
      <c r="G484" s="5">
        <v>38.193055047503258</v>
      </c>
      <c r="H484" s="5">
        <v>-78.468336661466452</v>
      </c>
      <c r="I484" s="5">
        <v>39.3641991525501</v>
      </c>
      <c r="J484" s="5">
        <v>-118.93146197067428</v>
      </c>
      <c r="K484" s="5">
        <f t="shared" si="49"/>
        <v>2281.8981018420686</v>
      </c>
      <c r="L484" s="5">
        <f t="shared" si="50"/>
        <v>3568.7914778721215</v>
      </c>
      <c r="M484" s="5">
        <f t="shared" si="51"/>
        <v>623.08922122062461</v>
      </c>
      <c r="N484" s="5">
        <f t="shared" si="52"/>
        <v>623.08922122062461</v>
      </c>
      <c r="O484" s="5" t="str">
        <f t="shared" si="53"/>
        <v>WH_2</v>
      </c>
      <c r="P484" s="4">
        <f t="shared" si="54"/>
        <v>8.6349402972536338E-3</v>
      </c>
      <c r="Q484" s="4">
        <f t="shared" si="55"/>
        <v>0.58268341442688221</v>
      </c>
    </row>
    <row r="485" spans="1:17" x14ac:dyDescent="0.3">
      <c r="A485" s="8">
        <v>405483.2</v>
      </c>
      <c r="B485" s="5" t="s">
        <v>32</v>
      </c>
      <c r="C485" s="6">
        <v>41.222999999999999</v>
      </c>
      <c r="D485" s="6">
        <v>-111.97383000000001</v>
      </c>
      <c r="E485" s="5">
        <v>36.238162807952243</v>
      </c>
      <c r="F485" s="5">
        <v>-93.11992684259171</v>
      </c>
      <c r="G485" s="5">
        <v>38.193055047503258</v>
      </c>
      <c r="H485" s="5">
        <v>-78.468336661466452</v>
      </c>
      <c r="I485" s="5">
        <v>39.3641991525501</v>
      </c>
      <c r="J485" s="5">
        <v>-118.93146197067428</v>
      </c>
      <c r="K485" s="5">
        <f t="shared" si="49"/>
        <v>1722.6298118595541</v>
      </c>
      <c r="L485" s="5">
        <f t="shared" si="50"/>
        <v>2868.0166927329692</v>
      </c>
      <c r="M485" s="5">
        <f t="shared" si="51"/>
        <v>625.02711511967971</v>
      </c>
      <c r="N485" s="5">
        <f t="shared" si="52"/>
        <v>625.02711511967971</v>
      </c>
      <c r="O485" s="5" t="str">
        <f t="shared" si="53"/>
        <v>WH_2</v>
      </c>
      <c r="P485" s="4">
        <f t="shared" si="54"/>
        <v>1.4405552317750295E-2</v>
      </c>
      <c r="Q485" s="4">
        <f t="shared" si="55"/>
        <v>0.59708896674463252</v>
      </c>
    </row>
    <row r="486" spans="1:17" x14ac:dyDescent="0.3">
      <c r="A486" s="8">
        <v>146018.12000000002</v>
      </c>
      <c r="B486" s="5" t="s">
        <v>32</v>
      </c>
      <c r="C486" s="6">
        <v>41.222999999999999</v>
      </c>
      <c r="D486" s="6">
        <v>-111.97383000000001</v>
      </c>
      <c r="E486" s="5">
        <v>36.238162807952243</v>
      </c>
      <c r="F486" s="5">
        <v>-93.11992684259171</v>
      </c>
      <c r="G486" s="5">
        <v>38.193055047503258</v>
      </c>
      <c r="H486" s="5">
        <v>-78.468336661466452</v>
      </c>
      <c r="I486" s="5">
        <v>39.3641991525501</v>
      </c>
      <c r="J486" s="5">
        <v>-118.93146197067428</v>
      </c>
      <c r="K486" s="5">
        <f t="shared" si="49"/>
        <v>1722.6298118595541</v>
      </c>
      <c r="L486" s="5">
        <f t="shared" si="50"/>
        <v>2868.0166927329692</v>
      </c>
      <c r="M486" s="5">
        <f t="shared" si="51"/>
        <v>625.02711511967971</v>
      </c>
      <c r="N486" s="5">
        <f t="shared" si="52"/>
        <v>625.02711511967971</v>
      </c>
      <c r="O486" s="5" t="str">
        <f t="shared" si="53"/>
        <v>WH_2</v>
      </c>
      <c r="P486" s="4">
        <f t="shared" si="54"/>
        <v>5.1875679855528933E-3</v>
      </c>
      <c r="Q486" s="4">
        <f t="shared" si="55"/>
        <v>0.60227653473018539</v>
      </c>
    </row>
    <row r="487" spans="1:17" x14ac:dyDescent="0.3">
      <c r="A487" s="8">
        <v>80326.039999999994</v>
      </c>
      <c r="B487" s="5" t="s">
        <v>32</v>
      </c>
      <c r="C487" s="6">
        <v>41.222999999999999</v>
      </c>
      <c r="D487" s="6">
        <v>-111.97383000000001</v>
      </c>
      <c r="E487" s="5">
        <v>36.238162807952243</v>
      </c>
      <c r="F487" s="5">
        <v>-93.11992684259171</v>
      </c>
      <c r="G487" s="5">
        <v>38.193055047503258</v>
      </c>
      <c r="H487" s="5">
        <v>-78.468336661466452</v>
      </c>
      <c r="I487" s="5">
        <v>39.3641991525501</v>
      </c>
      <c r="J487" s="5">
        <v>-118.93146197067428</v>
      </c>
      <c r="K487" s="5">
        <f t="shared" si="49"/>
        <v>1722.6298118595541</v>
      </c>
      <c r="L487" s="5">
        <f t="shared" si="50"/>
        <v>2868.0166927329692</v>
      </c>
      <c r="M487" s="5">
        <f t="shared" si="51"/>
        <v>625.02711511967971</v>
      </c>
      <c r="N487" s="5">
        <f t="shared" si="52"/>
        <v>625.02711511967971</v>
      </c>
      <c r="O487" s="5" t="str">
        <f t="shared" si="53"/>
        <v>WH_2</v>
      </c>
      <c r="P487" s="4">
        <f t="shared" si="54"/>
        <v>2.8537334510966243E-3</v>
      </c>
      <c r="Q487" s="4">
        <f t="shared" si="55"/>
        <v>0.60513026818128202</v>
      </c>
    </row>
    <row r="488" spans="1:17" x14ac:dyDescent="0.3">
      <c r="A488" s="8">
        <v>796592</v>
      </c>
      <c r="B488" s="5" t="s">
        <v>22</v>
      </c>
      <c r="C488" s="6">
        <v>33.745472999999997</v>
      </c>
      <c r="D488" s="6">
        <v>-117.867653</v>
      </c>
      <c r="E488" s="5">
        <v>36.238162807952243</v>
      </c>
      <c r="F488" s="5">
        <v>-93.11992684259171</v>
      </c>
      <c r="G488" s="5">
        <v>38.193055047503258</v>
      </c>
      <c r="H488" s="5">
        <v>-78.468336661466452</v>
      </c>
      <c r="I488" s="5">
        <v>39.3641991525501</v>
      </c>
      <c r="J488" s="5">
        <v>-118.93146197067428</v>
      </c>
      <c r="K488" s="5">
        <f t="shared" si="49"/>
        <v>2265.1342742839915</v>
      </c>
      <c r="L488" s="5">
        <f t="shared" si="50"/>
        <v>3553.1352593292381</v>
      </c>
      <c r="M488" s="5">
        <f t="shared" si="51"/>
        <v>631.94256058604128</v>
      </c>
      <c r="N488" s="5">
        <f t="shared" si="52"/>
        <v>631.94256058604128</v>
      </c>
      <c r="O488" s="5" t="str">
        <f t="shared" si="53"/>
        <v>WH_2</v>
      </c>
      <c r="P488" s="4">
        <f t="shared" si="54"/>
        <v>2.8300427075403724E-2</v>
      </c>
      <c r="Q488" s="4">
        <f t="shared" si="55"/>
        <v>0.63343069525668572</v>
      </c>
    </row>
    <row r="489" spans="1:17" x14ac:dyDescent="0.3">
      <c r="A489" s="8">
        <v>55244.53</v>
      </c>
      <c r="B489" s="5" t="s">
        <v>87</v>
      </c>
      <c r="C489" s="6">
        <v>33.317841999999999</v>
      </c>
      <c r="D489" s="6">
        <v>-117.32051199999999</v>
      </c>
      <c r="E489" s="5">
        <v>36.238162807952243</v>
      </c>
      <c r="F489" s="5">
        <v>-93.11992684259171</v>
      </c>
      <c r="G489" s="5">
        <v>38.193055047503258</v>
      </c>
      <c r="H489" s="5">
        <v>-78.468336661466452</v>
      </c>
      <c r="I489" s="5">
        <v>39.3641991525501</v>
      </c>
      <c r="J489" s="5">
        <v>-118.93146197067428</v>
      </c>
      <c r="K489" s="5">
        <f t="shared" si="49"/>
        <v>2228.081625107337</v>
      </c>
      <c r="L489" s="5">
        <f t="shared" si="50"/>
        <v>3521.5348851887202</v>
      </c>
      <c r="M489" s="5">
        <f t="shared" si="51"/>
        <v>687.59535085022674</v>
      </c>
      <c r="N489" s="5">
        <f t="shared" si="52"/>
        <v>687.59535085022674</v>
      </c>
      <c r="O489" s="5" t="str">
        <f t="shared" si="53"/>
        <v>WH_2</v>
      </c>
      <c r="P489" s="4">
        <f t="shared" si="54"/>
        <v>1.9626656965924254E-3</v>
      </c>
      <c r="Q489" s="4">
        <f t="shared" si="55"/>
        <v>0.63539336095327814</v>
      </c>
    </row>
    <row r="490" spans="1:17" x14ac:dyDescent="0.3">
      <c r="A490" s="8">
        <v>5445.6399999999994</v>
      </c>
      <c r="B490" s="5" t="s">
        <v>131</v>
      </c>
      <c r="C490" s="6">
        <v>33.195869999999999</v>
      </c>
      <c r="D490" s="6">
        <v>-117.37948299999999</v>
      </c>
      <c r="E490" s="5">
        <v>36.238162807952243</v>
      </c>
      <c r="F490" s="5">
        <v>-93.11992684259171</v>
      </c>
      <c r="G490" s="5">
        <v>38.193055047503258</v>
      </c>
      <c r="H490" s="5">
        <v>-78.468336661466452</v>
      </c>
      <c r="I490" s="5">
        <v>39.3641991525501</v>
      </c>
      <c r="J490" s="5">
        <v>-118.93146197067428</v>
      </c>
      <c r="K490" s="5">
        <f t="shared" si="49"/>
        <v>2236.9631196709247</v>
      </c>
      <c r="L490" s="5">
        <f t="shared" si="50"/>
        <v>3531.3645349322242</v>
      </c>
      <c r="M490" s="5">
        <f t="shared" si="51"/>
        <v>699.81715875600207</v>
      </c>
      <c r="N490" s="5">
        <f t="shared" si="52"/>
        <v>699.81715875600207</v>
      </c>
      <c r="O490" s="5" t="str">
        <f t="shared" si="53"/>
        <v>WH_2</v>
      </c>
      <c r="P490" s="4">
        <f t="shared" si="54"/>
        <v>1.9346658979615852E-4</v>
      </c>
      <c r="Q490" s="4">
        <f t="shared" si="55"/>
        <v>0.63558682754307427</v>
      </c>
    </row>
    <row r="491" spans="1:17" x14ac:dyDescent="0.3">
      <c r="A491" s="8">
        <v>2811.7</v>
      </c>
      <c r="B491" s="5" t="s">
        <v>132</v>
      </c>
      <c r="C491" s="6">
        <v>33.200037000000002</v>
      </c>
      <c r="D491" s="6">
        <v>-117.242536</v>
      </c>
      <c r="E491" s="5">
        <v>36.238162807952243</v>
      </c>
      <c r="F491" s="5">
        <v>-93.11992684259171</v>
      </c>
      <c r="G491" s="5">
        <v>38.193055047503258</v>
      </c>
      <c r="H491" s="5">
        <v>-78.468336661466452</v>
      </c>
      <c r="I491" s="5">
        <v>39.3641991525501</v>
      </c>
      <c r="J491" s="5">
        <v>-118.93146197067428</v>
      </c>
      <c r="K491" s="5">
        <f t="shared" si="49"/>
        <v>2224.5616652018402</v>
      </c>
      <c r="L491" s="5">
        <f t="shared" si="50"/>
        <v>3519.2520585329939</v>
      </c>
      <c r="M491" s="5">
        <f t="shared" si="51"/>
        <v>701.90064097471736</v>
      </c>
      <c r="N491" s="5">
        <f t="shared" si="52"/>
        <v>701.90064097471736</v>
      </c>
      <c r="O491" s="5" t="str">
        <f t="shared" si="53"/>
        <v>WH_2</v>
      </c>
      <c r="P491" s="4">
        <f t="shared" si="54"/>
        <v>9.9890923845472515E-5</v>
      </c>
      <c r="Q491" s="4">
        <f t="shared" si="55"/>
        <v>0.63568671846691971</v>
      </c>
    </row>
    <row r="492" spans="1:17" x14ac:dyDescent="0.3">
      <c r="A492" s="8">
        <v>528755.76</v>
      </c>
      <c r="B492" s="5" t="s">
        <v>25</v>
      </c>
      <c r="C492" s="6">
        <v>45.143731000000002</v>
      </c>
      <c r="D492" s="6">
        <v>-122.855372</v>
      </c>
      <c r="E492" s="5">
        <v>36.238162807952243</v>
      </c>
      <c r="F492" s="5">
        <v>-93.11992684259171</v>
      </c>
      <c r="G492" s="5">
        <v>38.193055047503258</v>
      </c>
      <c r="H492" s="5">
        <v>-78.468336661466452</v>
      </c>
      <c r="I492" s="5">
        <v>39.3641991525501</v>
      </c>
      <c r="J492" s="5">
        <v>-118.93146197067428</v>
      </c>
      <c r="K492" s="5">
        <f t="shared" si="49"/>
        <v>2676.6567563196772</v>
      </c>
      <c r="L492" s="5">
        <f t="shared" si="50"/>
        <v>3718.4111117041116</v>
      </c>
      <c r="M492" s="5">
        <f t="shared" si="51"/>
        <v>719.01003191779682</v>
      </c>
      <c r="N492" s="5">
        <f t="shared" si="52"/>
        <v>719.01003191779682</v>
      </c>
      <c r="O492" s="5" t="str">
        <f t="shared" si="53"/>
        <v>WH_2</v>
      </c>
      <c r="P492" s="4">
        <f t="shared" si="54"/>
        <v>1.8785041560271346E-2</v>
      </c>
      <c r="Q492" s="4">
        <f t="shared" si="55"/>
        <v>0.6544717600271911</v>
      </c>
    </row>
    <row r="493" spans="1:17" x14ac:dyDescent="0.3">
      <c r="A493" s="8">
        <v>315898.68</v>
      </c>
      <c r="B493" s="5" t="s">
        <v>39</v>
      </c>
      <c r="C493" s="6">
        <v>45.407620999999999</v>
      </c>
      <c r="D493" s="6">
        <v>-122.570369</v>
      </c>
      <c r="E493" s="5">
        <v>36.238162807952243</v>
      </c>
      <c r="F493" s="5">
        <v>-93.11992684259171</v>
      </c>
      <c r="G493" s="5">
        <v>38.193055047503258</v>
      </c>
      <c r="H493" s="5">
        <v>-78.468336661466452</v>
      </c>
      <c r="I493" s="5">
        <v>39.3641991525501</v>
      </c>
      <c r="J493" s="5">
        <v>-118.93146197067428</v>
      </c>
      <c r="K493" s="5">
        <f t="shared" si="49"/>
        <v>2660.7574905600081</v>
      </c>
      <c r="L493" s="5">
        <f t="shared" si="50"/>
        <v>3694.2827700580228</v>
      </c>
      <c r="M493" s="5">
        <f t="shared" si="51"/>
        <v>735.25373520254163</v>
      </c>
      <c r="N493" s="5">
        <f t="shared" si="52"/>
        <v>735.25373520254163</v>
      </c>
      <c r="O493" s="5" t="str">
        <f t="shared" si="53"/>
        <v>WH_2</v>
      </c>
      <c r="P493" s="4">
        <f t="shared" si="54"/>
        <v>1.1222893974024716E-2</v>
      </c>
      <c r="Q493" s="4">
        <f t="shared" si="55"/>
        <v>0.66569465400121586</v>
      </c>
    </row>
    <row r="494" spans="1:17" x14ac:dyDescent="0.3">
      <c r="A494" s="8">
        <v>100560.76</v>
      </c>
      <c r="B494" s="5" t="s">
        <v>39</v>
      </c>
      <c r="C494" s="6">
        <v>45.407620999999999</v>
      </c>
      <c r="D494" s="6">
        <v>-122.570369</v>
      </c>
      <c r="E494" s="5">
        <v>36.238162807952243</v>
      </c>
      <c r="F494" s="5">
        <v>-93.11992684259171</v>
      </c>
      <c r="G494" s="5">
        <v>38.193055047503258</v>
      </c>
      <c r="H494" s="5">
        <v>-78.468336661466452</v>
      </c>
      <c r="I494" s="5">
        <v>39.3641991525501</v>
      </c>
      <c r="J494" s="5">
        <v>-118.93146197067428</v>
      </c>
      <c r="K494" s="5">
        <f t="shared" si="49"/>
        <v>2660.7574905600081</v>
      </c>
      <c r="L494" s="5">
        <f t="shared" si="50"/>
        <v>3694.2827700580228</v>
      </c>
      <c r="M494" s="5">
        <f t="shared" si="51"/>
        <v>735.25373520254163</v>
      </c>
      <c r="N494" s="5">
        <f t="shared" si="52"/>
        <v>735.25373520254163</v>
      </c>
      <c r="O494" s="5" t="str">
        <f t="shared" si="53"/>
        <v>WH_2</v>
      </c>
      <c r="P494" s="4">
        <f t="shared" si="54"/>
        <v>3.5726098869021728E-3</v>
      </c>
      <c r="Q494" s="4">
        <f t="shared" si="55"/>
        <v>0.66926726388811808</v>
      </c>
    </row>
    <row r="495" spans="1:17" x14ac:dyDescent="0.3">
      <c r="A495" s="8">
        <v>21450</v>
      </c>
      <c r="B495" s="5" t="s">
        <v>113</v>
      </c>
      <c r="C495" s="6">
        <v>32.640053999999999</v>
      </c>
      <c r="D495" s="6">
        <v>-117.08419600000001</v>
      </c>
      <c r="E495" s="5">
        <v>36.238162807952243</v>
      </c>
      <c r="F495" s="5">
        <v>-93.11992684259171</v>
      </c>
      <c r="G495" s="5">
        <v>38.193055047503258</v>
      </c>
      <c r="H495" s="5">
        <v>-78.468336661466452</v>
      </c>
      <c r="I495" s="5">
        <v>39.3641991525501</v>
      </c>
      <c r="J495" s="5">
        <v>-118.93146197067428</v>
      </c>
      <c r="K495" s="5">
        <f t="shared" si="49"/>
        <v>2227.8196296204674</v>
      </c>
      <c r="L495" s="5">
        <f t="shared" si="50"/>
        <v>3527.4363348352936</v>
      </c>
      <c r="M495" s="5">
        <f t="shared" si="51"/>
        <v>765.87940993634174</v>
      </c>
      <c r="N495" s="5">
        <f t="shared" si="52"/>
        <v>765.87940993634174</v>
      </c>
      <c r="O495" s="5" t="str">
        <f t="shared" si="53"/>
        <v>WH_2</v>
      </c>
      <c r="P495" s="4">
        <f t="shared" si="54"/>
        <v>7.6205154052188552E-4</v>
      </c>
      <c r="Q495" s="4">
        <f t="shared" si="55"/>
        <v>0.67002931542863997</v>
      </c>
    </row>
    <row r="496" spans="1:17" x14ac:dyDescent="0.3">
      <c r="A496" s="8">
        <v>1290.24</v>
      </c>
      <c r="B496" s="5" t="s">
        <v>113</v>
      </c>
      <c r="C496" s="6">
        <v>32.640053999999999</v>
      </c>
      <c r="D496" s="6">
        <v>-117.08419600000001</v>
      </c>
      <c r="E496" s="5">
        <v>36.238162807952243</v>
      </c>
      <c r="F496" s="5">
        <v>-93.11992684259171</v>
      </c>
      <c r="G496" s="5">
        <v>38.193055047503258</v>
      </c>
      <c r="H496" s="5">
        <v>-78.468336661466452</v>
      </c>
      <c r="I496" s="5">
        <v>39.3641991525501</v>
      </c>
      <c r="J496" s="5">
        <v>-118.93146197067428</v>
      </c>
      <c r="K496" s="5">
        <f t="shared" si="49"/>
        <v>2227.8196296204674</v>
      </c>
      <c r="L496" s="5">
        <f t="shared" si="50"/>
        <v>3527.4363348352936</v>
      </c>
      <c r="M496" s="5">
        <f t="shared" si="51"/>
        <v>765.87940993634174</v>
      </c>
      <c r="N496" s="5">
        <f t="shared" si="52"/>
        <v>765.87940993634174</v>
      </c>
      <c r="O496" s="5" t="str">
        <f t="shared" si="53"/>
        <v>WH_2</v>
      </c>
      <c r="P496" s="4">
        <f t="shared" si="54"/>
        <v>4.5838199517154199E-5</v>
      </c>
      <c r="Q496" s="4">
        <f t="shared" si="55"/>
        <v>0.67007515362815717</v>
      </c>
    </row>
    <row r="497" spans="1:17" x14ac:dyDescent="0.3">
      <c r="A497" s="8">
        <v>71788.989999999991</v>
      </c>
      <c r="B497" s="5" t="s">
        <v>82</v>
      </c>
      <c r="C497" s="6">
        <v>32.978656999999998</v>
      </c>
      <c r="D497" s="6">
        <v>-115.53026699999999</v>
      </c>
      <c r="E497" s="5">
        <v>36.238162807952243</v>
      </c>
      <c r="F497" s="5">
        <v>-93.11992684259171</v>
      </c>
      <c r="G497" s="5">
        <v>38.193055047503258</v>
      </c>
      <c r="H497" s="5">
        <v>-78.468336661466452</v>
      </c>
      <c r="I497" s="5">
        <v>39.3641991525501</v>
      </c>
      <c r="J497" s="5">
        <v>-118.93146197067428</v>
      </c>
      <c r="K497" s="5">
        <f t="shared" si="49"/>
        <v>2077.8985555875033</v>
      </c>
      <c r="L497" s="5">
        <f t="shared" si="50"/>
        <v>3378.3133153044141</v>
      </c>
      <c r="M497" s="5">
        <f t="shared" si="51"/>
        <v>772.72441070312789</v>
      </c>
      <c r="N497" s="5">
        <f t="shared" si="52"/>
        <v>772.72441070312789</v>
      </c>
      <c r="O497" s="5" t="str">
        <f t="shared" si="53"/>
        <v>WH_2</v>
      </c>
      <c r="P497" s="4">
        <f t="shared" si="54"/>
        <v>2.550438714312831E-3</v>
      </c>
      <c r="Q497" s="4">
        <f t="shared" si="55"/>
        <v>0.67262559234246999</v>
      </c>
    </row>
    <row r="498" spans="1:17" x14ac:dyDescent="0.3">
      <c r="A498" s="8">
        <v>10382</v>
      </c>
      <c r="B498" s="5" t="s">
        <v>127</v>
      </c>
      <c r="C498" s="6">
        <v>32.678947999999998</v>
      </c>
      <c r="D498" s="6">
        <v>-115.49888300000001</v>
      </c>
      <c r="E498" s="5">
        <v>36.238162807952243</v>
      </c>
      <c r="F498" s="5">
        <v>-93.11992684259171</v>
      </c>
      <c r="G498" s="5">
        <v>38.193055047503258</v>
      </c>
      <c r="H498" s="5">
        <v>-78.468336661466452</v>
      </c>
      <c r="I498" s="5">
        <v>39.3641991525501</v>
      </c>
      <c r="J498" s="5">
        <v>-118.93146197067428</v>
      </c>
      <c r="K498" s="5">
        <f t="shared" si="49"/>
        <v>2084.6912810004524</v>
      </c>
      <c r="L498" s="5">
        <f t="shared" si="50"/>
        <v>3387.3841713129186</v>
      </c>
      <c r="M498" s="5">
        <f t="shared" si="51"/>
        <v>804.7368337766635</v>
      </c>
      <c r="N498" s="5">
        <f t="shared" si="52"/>
        <v>804.7368337766635</v>
      </c>
      <c r="O498" s="5" t="str">
        <f t="shared" si="53"/>
        <v>WH_2</v>
      </c>
      <c r="P498" s="4">
        <f t="shared" si="54"/>
        <v>3.6884005098826179E-4</v>
      </c>
      <c r="Q498" s="4">
        <f t="shared" si="55"/>
        <v>0.67299443239345824</v>
      </c>
    </row>
    <row r="499" spans="1:17" x14ac:dyDescent="0.3">
      <c r="A499" s="8">
        <v>93140.959999999992</v>
      </c>
      <c r="B499" s="5" t="s">
        <v>73</v>
      </c>
      <c r="C499" s="6">
        <v>33.450043000000001</v>
      </c>
      <c r="D499" s="6">
        <v>-112.259321</v>
      </c>
      <c r="E499" s="5">
        <v>36.238162807952243</v>
      </c>
      <c r="F499" s="5">
        <v>-93.11992684259171</v>
      </c>
      <c r="G499" s="5">
        <v>38.193055047503258</v>
      </c>
      <c r="H499" s="5">
        <v>-78.468336661466452</v>
      </c>
      <c r="I499" s="5">
        <v>39.3641991525501</v>
      </c>
      <c r="J499" s="5">
        <v>-118.93146197067428</v>
      </c>
      <c r="K499" s="5">
        <f t="shared" si="49"/>
        <v>1770.8911618870313</v>
      </c>
      <c r="L499" s="5">
        <f t="shared" si="50"/>
        <v>3074.5218026352873</v>
      </c>
      <c r="M499" s="5">
        <f t="shared" si="51"/>
        <v>887.70734812150386</v>
      </c>
      <c r="N499" s="5">
        <f t="shared" si="52"/>
        <v>887.70734812150386</v>
      </c>
      <c r="O499" s="5" t="str">
        <f t="shared" si="53"/>
        <v>WH_2</v>
      </c>
      <c r="P499" s="4">
        <f t="shared" si="54"/>
        <v>3.3090075549504576E-3</v>
      </c>
      <c r="Q499" s="4">
        <f t="shared" si="55"/>
        <v>0.67630343994840869</v>
      </c>
    </row>
    <row r="500" spans="1:17" x14ac:dyDescent="0.3">
      <c r="A500" s="8">
        <v>833.58</v>
      </c>
      <c r="B500" s="5" t="s">
        <v>73</v>
      </c>
      <c r="C500" s="6">
        <v>33.450043000000001</v>
      </c>
      <c r="D500" s="6">
        <v>-112.259321</v>
      </c>
      <c r="E500" s="5">
        <v>36.238162807952243</v>
      </c>
      <c r="F500" s="5">
        <v>-93.11992684259171</v>
      </c>
      <c r="G500" s="5">
        <v>38.193055047503258</v>
      </c>
      <c r="H500" s="5">
        <v>-78.468336661466452</v>
      </c>
      <c r="I500" s="5">
        <v>39.3641991525501</v>
      </c>
      <c r="J500" s="5">
        <v>-118.93146197067428</v>
      </c>
      <c r="K500" s="5">
        <f t="shared" si="49"/>
        <v>1770.8911618870313</v>
      </c>
      <c r="L500" s="5">
        <f t="shared" si="50"/>
        <v>3074.5218026352873</v>
      </c>
      <c r="M500" s="5">
        <f t="shared" si="51"/>
        <v>887.70734812150386</v>
      </c>
      <c r="N500" s="5">
        <f t="shared" si="52"/>
        <v>887.70734812150386</v>
      </c>
      <c r="O500" s="5" t="str">
        <f t="shared" si="53"/>
        <v>WH_2</v>
      </c>
      <c r="P500" s="4">
        <f t="shared" si="54"/>
        <v>2.9614495251665891E-5</v>
      </c>
      <c r="Q500" s="4">
        <f t="shared" si="55"/>
        <v>0.67633305444366032</v>
      </c>
    </row>
    <row r="501" spans="1:17" x14ac:dyDescent="0.3">
      <c r="A501" s="8">
        <v>70287</v>
      </c>
      <c r="B501" s="5" t="s">
        <v>83</v>
      </c>
      <c r="C501" s="6">
        <v>33.448377000000001</v>
      </c>
      <c r="D501" s="6">
        <v>-112.074037</v>
      </c>
      <c r="E501" s="5">
        <v>36.238162807952243</v>
      </c>
      <c r="F501" s="5">
        <v>-93.11992684259171</v>
      </c>
      <c r="G501" s="5">
        <v>38.193055047503258</v>
      </c>
      <c r="H501" s="5">
        <v>-78.468336661466452</v>
      </c>
      <c r="I501" s="5">
        <v>39.3641991525501</v>
      </c>
      <c r="J501" s="5">
        <v>-118.93146197067428</v>
      </c>
      <c r="K501" s="5">
        <f t="shared" si="49"/>
        <v>1754.3755766632678</v>
      </c>
      <c r="L501" s="5">
        <f t="shared" si="50"/>
        <v>3058.3923618572221</v>
      </c>
      <c r="M501" s="5">
        <f t="shared" si="51"/>
        <v>899.04880699724606</v>
      </c>
      <c r="N501" s="5">
        <f t="shared" si="52"/>
        <v>899.04880699724606</v>
      </c>
      <c r="O501" s="5" t="str">
        <f t="shared" si="53"/>
        <v>WH_2</v>
      </c>
      <c r="P501" s="4">
        <f t="shared" si="54"/>
        <v>2.4970776983059099E-3</v>
      </c>
      <c r="Q501" s="4">
        <f t="shared" si="55"/>
        <v>0.67883013214196619</v>
      </c>
    </row>
    <row r="502" spans="1:17" x14ac:dyDescent="0.3">
      <c r="A502" s="8">
        <v>37440</v>
      </c>
      <c r="B502" s="5" t="s">
        <v>78</v>
      </c>
      <c r="C502" s="6">
        <v>33.425510000000003</v>
      </c>
      <c r="D502" s="6">
        <v>-111.940005</v>
      </c>
      <c r="E502" s="5">
        <v>36.238162807952243</v>
      </c>
      <c r="F502" s="5">
        <v>-93.11992684259171</v>
      </c>
      <c r="G502" s="5">
        <v>38.193055047503258</v>
      </c>
      <c r="H502" s="5">
        <v>-78.468336661466452</v>
      </c>
      <c r="I502" s="5">
        <v>39.3641991525501</v>
      </c>
      <c r="J502" s="5">
        <v>-118.93146197067428</v>
      </c>
      <c r="K502" s="5">
        <f t="shared" si="49"/>
        <v>1743.0785058900362</v>
      </c>
      <c r="L502" s="5">
        <f t="shared" si="50"/>
        <v>3047.5342110937554</v>
      </c>
      <c r="M502" s="5">
        <f t="shared" si="51"/>
        <v>909.1575424468665</v>
      </c>
      <c r="N502" s="5">
        <f t="shared" si="52"/>
        <v>909.1575424468665</v>
      </c>
      <c r="O502" s="5" t="str">
        <f t="shared" si="53"/>
        <v>WH_2</v>
      </c>
      <c r="P502" s="4">
        <f t="shared" si="54"/>
        <v>1.3301263252745638E-3</v>
      </c>
      <c r="Q502" s="4">
        <f t="shared" si="55"/>
        <v>0.68016025846724071</v>
      </c>
    </row>
    <row r="503" spans="1:17" x14ac:dyDescent="0.3">
      <c r="A503" s="8">
        <v>37440</v>
      </c>
      <c r="B503" s="5" t="s">
        <v>78</v>
      </c>
      <c r="C503" s="6">
        <v>33.425510000000003</v>
      </c>
      <c r="D503" s="6">
        <v>-111.940005</v>
      </c>
      <c r="E503" s="5">
        <v>36.238162807952243</v>
      </c>
      <c r="F503" s="5">
        <v>-93.11992684259171</v>
      </c>
      <c r="G503" s="5">
        <v>38.193055047503258</v>
      </c>
      <c r="H503" s="5">
        <v>-78.468336661466452</v>
      </c>
      <c r="I503" s="5">
        <v>39.3641991525501</v>
      </c>
      <c r="J503" s="5">
        <v>-118.93146197067428</v>
      </c>
      <c r="K503" s="5">
        <f t="shared" si="49"/>
        <v>1743.0785058900362</v>
      </c>
      <c r="L503" s="5">
        <f t="shared" si="50"/>
        <v>3047.5342110937554</v>
      </c>
      <c r="M503" s="5">
        <f t="shared" si="51"/>
        <v>909.1575424468665</v>
      </c>
      <c r="N503" s="5">
        <f t="shared" si="52"/>
        <v>909.1575424468665</v>
      </c>
      <c r="O503" s="5" t="str">
        <f t="shared" si="53"/>
        <v>WH_2</v>
      </c>
      <c r="P503" s="4">
        <f t="shared" si="54"/>
        <v>1.3301263252745638E-3</v>
      </c>
      <c r="Q503" s="4">
        <f t="shared" si="55"/>
        <v>0.68149038479251522</v>
      </c>
    </row>
    <row r="504" spans="1:17" x14ac:dyDescent="0.3">
      <c r="A504" s="8">
        <v>1244729.0399999996</v>
      </c>
      <c r="B504" s="5" t="s">
        <v>78</v>
      </c>
      <c r="C504" s="6">
        <v>33.425510000000003</v>
      </c>
      <c r="D504" s="6">
        <v>-111.940005</v>
      </c>
      <c r="E504" s="5">
        <v>36.238162807952243</v>
      </c>
      <c r="F504" s="5">
        <v>-93.11992684259171</v>
      </c>
      <c r="G504" s="5">
        <v>38.193055047503258</v>
      </c>
      <c r="H504" s="5">
        <v>-78.468336661466452</v>
      </c>
      <c r="I504" s="5">
        <v>39.3641991525501</v>
      </c>
      <c r="J504" s="5">
        <v>-118.93146197067428</v>
      </c>
      <c r="K504" s="5">
        <f t="shared" si="49"/>
        <v>1743.0785058900362</v>
      </c>
      <c r="L504" s="5">
        <f t="shared" si="50"/>
        <v>3047.5342110937554</v>
      </c>
      <c r="M504" s="5">
        <f t="shared" si="51"/>
        <v>909.1575424468665</v>
      </c>
      <c r="N504" s="5">
        <f t="shared" si="52"/>
        <v>909.1575424468665</v>
      </c>
      <c r="O504" s="5" t="str">
        <f t="shared" si="53"/>
        <v>WH_2</v>
      </c>
      <c r="P504" s="4">
        <f t="shared" si="54"/>
        <v>4.4221337177824123E-2</v>
      </c>
      <c r="Q504" s="4">
        <f t="shared" si="55"/>
        <v>0.7257117219703394</v>
      </c>
    </row>
    <row r="505" spans="1:17" x14ac:dyDescent="0.3">
      <c r="A505" s="8">
        <v>449127.01</v>
      </c>
      <c r="B505" s="5" t="s">
        <v>29</v>
      </c>
      <c r="C505" s="6">
        <v>47.203156999999997</v>
      </c>
      <c r="D505" s="6">
        <v>-122.240397</v>
      </c>
      <c r="E505" s="5">
        <v>36.238162807952243</v>
      </c>
      <c r="F505" s="5">
        <v>-93.11992684259171</v>
      </c>
      <c r="G505" s="5">
        <v>38.193055047503258</v>
      </c>
      <c r="H505" s="5">
        <v>-78.468336661466452</v>
      </c>
      <c r="I505" s="5">
        <v>39.3641991525501</v>
      </c>
      <c r="J505" s="5">
        <v>-118.93146197067428</v>
      </c>
      <c r="K505" s="5">
        <f t="shared" si="49"/>
        <v>2685.3522436885182</v>
      </c>
      <c r="L505" s="5">
        <f t="shared" si="50"/>
        <v>3662.399233617904</v>
      </c>
      <c r="M505" s="5">
        <f t="shared" si="51"/>
        <v>911.64605635409691</v>
      </c>
      <c r="N505" s="5">
        <f t="shared" si="52"/>
        <v>911.64605635409691</v>
      </c>
      <c r="O505" s="5" t="str">
        <f t="shared" si="53"/>
        <v>WH_2</v>
      </c>
      <c r="P505" s="4">
        <f t="shared" si="54"/>
        <v>1.595608064617661E-2</v>
      </c>
      <c r="Q505" s="4">
        <f t="shared" si="55"/>
        <v>0.74166780261651599</v>
      </c>
    </row>
    <row r="506" spans="1:17" x14ac:dyDescent="0.3">
      <c r="A506" s="8">
        <v>215323.04</v>
      </c>
      <c r="B506" s="5" t="s">
        <v>29</v>
      </c>
      <c r="C506" s="6">
        <v>47.203156999999997</v>
      </c>
      <c r="D506" s="6">
        <v>-122.240397</v>
      </c>
      <c r="E506" s="5">
        <v>36.238162807952243</v>
      </c>
      <c r="F506" s="5">
        <v>-93.11992684259171</v>
      </c>
      <c r="G506" s="5">
        <v>38.193055047503258</v>
      </c>
      <c r="H506" s="5">
        <v>-78.468336661466452</v>
      </c>
      <c r="I506" s="5">
        <v>39.3641991525501</v>
      </c>
      <c r="J506" s="5">
        <v>-118.93146197067428</v>
      </c>
      <c r="K506" s="5">
        <f t="shared" si="49"/>
        <v>2685.3522436885182</v>
      </c>
      <c r="L506" s="5">
        <f t="shared" si="50"/>
        <v>3662.399233617904</v>
      </c>
      <c r="M506" s="5">
        <f t="shared" si="51"/>
        <v>911.64605635409691</v>
      </c>
      <c r="N506" s="5">
        <f t="shared" si="52"/>
        <v>911.64605635409691</v>
      </c>
      <c r="O506" s="5" t="str">
        <f t="shared" si="53"/>
        <v>WH_2</v>
      </c>
      <c r="P506" s="4">
        <f t="shared" si="54"/>
        <v>7.6497554471727548E-3</v>
      </c>
      <c r="Q506" s="4">
        <f t="shared" si="55"/>
        <v>0.74931755806368872</v>
      </c>
    </row>
    <row r="507" spans="1:17" x14ac:dyDescent="0.3">
      <c r="A507" s="8">
        <v>1806.0900000000001</v>
      </c>
      <c r="B507" s="5" t="s">
        <v>29</v>
      </c>
      <c r="C507" s="6">
        <v>47.203156999999997</v>
      </c>
      <c r="D507" s="6">
        <v>-122.240397</v>
      </c>
      <c r="E507" s="5">
        <v>36.238162807952243</v>
      </c>
      <c r="F507" s="5">
        <v>-93.11992684259171</v>
      </c>
      <c r="G507" s="5">
        <v>38.193055047503258</v>
      </c>
      <c r="H507" s="5">
        <v>-78.468336661466452</v>
      </c>
      <c r="I507" s="5">
        <v>39.3641991525501</v>
      </c>
      <c r="J507" s="5">
        <v>-118.93146197067428</v>
      </c>
      <c r="K507" s="5">
        <f t="shared" si="49"/>
        <v>2685.3522436885182</v>
      </c>
      <c r="L507" s="5">
        <f t="shared" si="50"/>
        <v>3662.399233617904</v>
      </c>
      <c r="M507" s="5">
        <f t="shared" si="51"/>
        <v>911.64605635409691</v>
      </c>
      <c r="N507" s="5">
        <f t="shared" si="52"/>
        <v>911.64605635409691</v>
      </c>
      <c r="O507" s="5" t="str">
        <f t="shared" si="53"/>
        <v>WH_2</v>
      </c>
      <c r="P507" s="4">
        <f t="shared" si="54"/>
        <v>6.4164739711942772E-5</v>
      </c>
      <c r="Q507" s="4">
        <f t="shared" si="55"/>
        <v>0.74938172280340065</v>
      </c>
    </row>
    <row r="508" spans="1:17" x14ac:dyDescent="0.3">
      <c r="A508" s="8">
        <v>571984.92000000016</v>
      </c>
      <c r="B508" s="5" t="s">
        <v>29</v>
      </c>
      <c r="C508" s="6">
        <v>47.203156999999997</v>
      </c>
      <c r="D508" s="6">
        <v>-122.240397</v>
      </c>
      <c r="E508" s="5">
        <v>36.238162807952243</v>
      </c>
      <c r="F508" s="5">
        <v>-93.11992684259171</v>
      </c>
      <c r="G508" s="5">
        <v>38.193055047503258</v>
      </c>
      <c r="H508" s="5">
        <v>-78.468336661466452</v>
      </c>
      <c r="I508" s="5">
        <v>39.3641991525501</v>
      </c>
      <c r="J508" s="5">
        <v>-118.93146197067428</v>
      </c>
      <c r="K508" s="5">
        <f t="shared" si="49"/>
        <v>2685.3522436885182</v>
      </c>
      <c r="L508" s="5">
        <f t="shared" si="50"/>
        <v>3662.399233617904</v>
      </c>
      <c r="M508" s="5">
        <f t="shared" si="51"/>
        <v>911.64605635409691</v>
      </c>
      <c r="N508" s="5">
        <f t="shared" si="52"/>
        <v>911.64605635409691</v>
      </c>
      <c r="O508" s="5" t="str">
        <f t="shared" si="53"/>
        <v>WH_2</v>
      </c>
      <c r="P508" s="4">
        <f t="shared" si="54"/>
        <v>2.0320838668591495E-2</v>
      </c>
      <c r="Q508" s="4">
        <f t="shared" si="55"/>
        <v>0.76970256147199212</v>
      </c>
    </row>
    <row r="509" spans="1:17" x14ac:dyDescent="0.3">
      <c r="A509" s="8">
        <v>3184.62</v>
      </c>
      <c r="B509" s="5" t="s">
        <v>29</v>
      </c>
      <c r="C509" s="6">
        <v>47.203156999999997</v>
      </c>
      <c r="D509" s="6">
        <v>-122.240397</v>
      </c>
      <c r="E509" s="5">
        <v>36.238162807952243</v>
      </c>
      <c r="F509" s="5">
        <v>-93.11992684259171</v>
      </c>
      <c r="G509" s="5">
        <v>38.193055047503258</v>
      </c>
      <c r="H509" s="5">
        <v>-78.468336661466452</v>
      </c>
      <c r="I509" s="5">
        <v>39.3641991525501</v>
      </c>
      <c r="J509" s="5">
        <v>-118.93146197067428</v>
      </c>
      <c r="K509" s="5">
        <f t="shared" si="49"/>
        <v>2685.3522436885182</v>
      </c>
      <c r="L509" s="5">
        <f t="shared" si="50"/>
        <v>3662.399233617904</v>
      </c>
      <c r="M509" s="5">
        <f t="shared" si="51"/>
        <v>911.64605635409691</v>
      </c>
      <c r="N509" s="5">
        <f t="shared" si="52"/>
        <v>911.64605635409691</v>
      </c>
      <c r="O509" s="5" t="str">
        <f t="shared" si="53"/>
        <v>WH_2</v>
      </c>
      <c r="P509" s="4">
        <f t="shared" si="54"/>
        <v>1.1313960731826606E-4</v>
      </c>
      <c r="Q509" s="4">
        <f t="shared" si="55"/>
        <v>0.76981570107931041</v>
      </c>
    </row>
    <row r="510" spans="1:17" x14ac:dyDescent="0.3">
      <c r="A510" s="8">
        <v>2036.72</v>
      </c>
      <c r="B510" s="5" t="s">
        <v>155</v>
      </c>
      <c r="C510" s="6">
        <v>33.306159999999998</v>
      </c>
      <c r="D510" s="6">
        <v>-111.84125</v>
      </c>
      <c r="E510" s="5">
        <v>36.238162807952243</v>
      </c>
      <c r="F510" s="5">
        <v>-93.11992684259171</v>
      </c>
      <c r="G510" s="5">
        <v>38.193055047503258</v>
      </c>
      <c r="H510" s="5">
        <v>-78.468336661466452</v>
      </c>
      <c r="I510" s="5">
        <v>39.3641991525501</v>
      </c>
      <c r="J510" s="5">
        <v>-118.93146197067428</v>
      </c>
      <c r="K510" s="5">
        <f t="shared" si="49"/>
        <v>1737.8816674310647</v>
      </c>
      <c r="L510" s="5">
        <f t="shared" si="50"/>
        <v>3043.393670932966</v>
      </c>
      <c r="M510" s="5">
        <f t="shared" si="51"/>
        <v>925.17914950558679</v>
      </c>
      <c r="N510" s="5">
        <f t="shared" si="52"/>
        <v>925.17914950558679</v>
      </c>
      <c r="O510" s="5" t="str">
        <f t="shared" si="53"/>
        <v>WH_2</v>
      </c>
      <c r="P510" s="4">
        <f t="shared" si="54"/>
        <v>7.2358303664882737E-5</v>
      </c>
      <c r="Q510" s="4">
        <f t="shared" si="55"/>
        <v>0.76988805938297533</v>
      </c>
    </row>
    <row r="511" spans="1:17" x14ac:dyDescent="0.3">
      <c r="A511" s="8">
        <v>486650.49599999993</v>
      </c>
      <c r="B511" s="5" t="s">
        <v>317</v>
      </c>
      <c r="C511" s="6">
        <v>47.380934000000003</v>
      </c>
      <c r="D511" s="6">
        <v>-122.234843</v>
      </c>
      <c r="E511" s="5">
        <v>36.238162807952243</v>
      </c>
      <c r="F511" s="5">
        <v>-93.11992684259171</v>
      </c>
      <c r="G511" s="5">
        <v>38.193055047503258</v>
      </c>
      <c r="H511" s="5">
        <v>-78.468336661466452</v>
      </c>
      <c r="I511" s="5">
        <v>39.3641991525501</v>
      </c>
      <c r="J511" s="5">
        <v>-118.93146197067428</v>
      </c>
      <c r="K511" s="5">
        <f t="shared" si="49"/>
        <v>2690.5905238279947</v>
      </c>
      <c r="L511" s="5">
        <f t="shared" si="50"/>
        <v>3661.8955111668638</v>
      </c>
      <c r="M511" s="5">
        <f t="shared" si="51"/>
        <v>930.31343999377214</v>
      </c>
      <c r="N511" s="5">
        <f t="shared" si="52"/>
        <v>930.31343999377214</v>
      </c>
      <c r="O511" s="5" t="str">
        <f t="shared" si="53"/>
        <v>WH_2</v>
      </c>
      <c r="P511" s="4">
        <f t="shared" si="54"/>
        <v>1.7289172968416765E-2</v>
      </c>
      <c r="Q511" s="4">
        <f t="shared" si="55"/>
        <v>0.78717723235139214</v>
      </c>
    </row>
    <row r="512" spans="1:17" x14ac:dyDescent="0.3">
      <c r="A512" s="8">
        <v>205988.38</v>
      </c>
      <c r="B512" s="5" t="s">
        <v>51</v>
      </c>
      <c r="C512" s="6">
        <v>47.674343</v>
      </c>
      <c r="D512" s="6">
        <v>-117.112424</v>
      </c>
      <c r="E512" s="5">
        <v>36.238162807952243</v>
      </c>
      <c r="F512" s="5">
        <v>-93.11992684259171</v>
      </c>
      <c r="G512" s="5">
        <v>38.193055047503258</v>
      </c>
      <c r="H512" s="5">
        <v>-78.468336661466452</v>
      </c>
      <c r="I512" s="5">
        <v>39.3641991525501</v>
      </c>
      <c r="J512" s="5">
        <v>-118.93146197067428</v>
      </c>
      <c r="K512" s="5">
        <f t="shared" si="49"/>
        <v>2341.457634756287</v>
      </c>
      <c r="L512" s="5">
        <f t="shared" si="50"/>
        <v>3278.8293831808005</v>
      </c>
      <c r="M512" s="5">
        <f t="shared" si="51"/>
        <v>935.53805324993493</v>
      </c>
      <c r="N512" s="5">
        <f t="shared" si="52"/>
        <v>935.53805324993493</v>
      </c>
      <c r="O512" s="5" t="str">
        <f t="shared" si="53"/>
        <v>WH_2</v>
      </c>
      <c r="P512" s="4">
        <f t="shared" si="54"/>
        <v>7.3181241169514013E-3</v>
      </c>
      <c r="Q512" s="4">
        <f t="shared" si="55"/>
        <v>0.79449535646834357</v>
      </c>
    </row>
    <row r="513" spans="1:17" x14ac:dyDescent="0.3">
      <c r="A513" s="8">
        <v>93540.160000000003</v>
      </c>
      <c r="B513" s="5" t="s">
        <v>72</v>
      </c>
      <c r="C513" s="6">
        <v>47.606209999999997</v>
      </c>
      <c r="D513" s="6">
        <v>-122.332071</v>
      </c>
      <c r="E513" s="5">
        <v>36.238162807952243</v>
      </c>
      <c r="F513" s="5">
        <v>-93.11992684259171</v>
      </c>
      <c r="G513" s="5">
        <v>38.193055047503258</v>
      </c>
      <c r="H513" s="5">
        <v>-78.468336661466452</v>
      </c>
      <c r="I513" s="5">
        <v>39.3641991525501</v>
      </c>
      <c r="J513" s="5">
        <v>-118.93146197067428</v>
      </c>
      <c r="K513" s="5">
        <f t="shared" si="49"/>
        <v>2704.8816690273579</v>
      </c>
      <c r="L513" s="5">
        <f t="shared" si="50"/>
        <v>3669.2140466815727</v>
      </c>
      <c r="M513" s="5">
        <f t="shared" si="51"/>
        <v>956.39635883379697</v>
      </c>
      <c r="N513" s="5">
        <f t="shared" si="52"/>
        <v>956.39635883379697</v>
      </c>
      <c r="O513" s="5" t="str">
        <f t="shared" si="53"/>
        <v>WH_2</v>
      </c>
      <c r="P513" s="4">
        <f t="shared" si="54"/>
        <v>3.3231898847861847E-3</v>
      </c>
      <c r="Q513" s="4">
        <f t="shared" si="55"/>
        <v>0.79781854635312976</v>
      </c>
    </row>
    <row r="514" spans="1:17" x14ac:dyDescent="0.3">
      <c r="A514" s="8">
        <v>1012157.4299999999</v>
      </c>
      <c r="B514" s="5" t="s">
        <v>19</v>
      </c>
      <c r="C514" s="6">
        <v>49.104177999999997</v>
      </c>
      <c r="D514" s="6">
        <v>-122.660352</v>
      </c>
      <c r="E514" s="5">
        <v>36.238162807952243</v>
      </c>
      <c r="F514" s="5">
        <v>-93.11992684259171</v>
      </c>
      <c r="G514" s="5">
        <v>38.193055047503258</v>
      </c>
      <c r="H514" s="5">
        <v>-78.468336661466452</v>
      </c>
      <c r="I514" s="5">
        <v>39.3641991525501</v>
      </c>
      <c r="J514" s="5">
        <v>-118.93146197067428</v>
      </c>
      <c r="K514" s="5">
        <f t="shared" ref="K514:K538" si="56">2 * 6371* ASIN(SQRT((SIN((E514*(3.14159/180)-C514*(3.14159/180))/2))^2+COS(E514*(3.14159/180))*COS(C514*(3.14159/180))*SIN(((F514*(3.14159/180)-D514*(3.14159/180))/2))^2))</f>
        <v>2780.7206482641873</v>
      </c>
      <c r="L514" s="5">
        <f t="shared" ref="L514:L538" si="57">2 * 6371* ASIN(SQRT((SIN((G514*(3.14159/180)-C514*(3.14159/180))/2))^2+COS(G514*(3.14159/180))*COS(C514*(3.14159/180))*SIN(((H514*(3.14159/180)-D514*(3.14159/180))/2))^2))</f>
        <v>3696.9344350962101</v>
      </c>
      <c r="M514" s="5">
        <f t="shared" ref="M514:M538" si="58">2 * 6371* ASIN(SQRT((SIN((I514*(3.14159/180)-C514*(3.14159/180))/2))^2+COS(I514*(3.14159/180))*COS(C514*(3.14159/180))*SIN(((J514*(3.14159/180)-D514*(3.14159/180))/2))^2))</f>
        <v>1122.6708972506301</v>
      </c>
      <c r="N514" s="5">
        <f t="shared" ref="N514:N538" si="59">MIN(K514:M514)</f>
        <v>1122.6708972506301</v>
      </c>
      <c r="O514" s="5" t="str">
        <f t="shared" ref="O514:O538" si="60">IF(K514=N514,"WH_0",
IF(L514=N514,"WH_1",
"WH_2"))</f>
        <v>WH_2</v>
      </c>
      <c r="P514" s="4">
        <f t="shared" si="54"/>
        <v>3.5958793882618766E-2</v>
      </c>
      <c r="Q514" s="4">
        <f t="shared" si="55"/>
        <v>0.83377734023574857</v>
      </c>
    </row>
    <row r="515" spans="1:17" x14ac:dyDescent="0.3">
      <c r="A515" s="8">
        <v>348345.97000000003</v>
      </c>
      <c r="B515" s="5" t="s">
        <v>36</v>
      </c>
      <c r="C515" s="6">
        <v>49.095215000000003</v>
      </c>
      <c r="D515" s="6">
        <v>-123.026476</v>
      </c>
      <c r="E515" s="5">
        <v>36.238162807952243</v>
      </c>
      <c r="F515" s="5">
        <v>-93.11992684259171</v>
      </c>
      <c r="G515" s="5">
        <v>38.193055047503258</v>
      </c>
      <c r="H515" s="5">
        <v>-78.468336661466452</v>
      </c>
      <c r="I515" s="5">
        <v>39.3641991525501</v>
      </c>
      <c r="J515" s="5">
        <v>-118.93146197067428</v>
      </c>
      <c r="K515" s="5">
        <f t="shared" si="56"/>
        <v>2805.4975046939721</v>
      </c>
      <c r="L515" s="5">
        <f t="shared" si="57"/>
        <v>3723.5367392541898</v>
      </c>
      <c r="M515" s="5">
        <f t="shared" si="58"/>
        <v>1129.7154417364</v>
      </c>
      <c r="N515" s="5">
        <f t="shared" si="59"/>
        <v>1129.7154417364</v>
      </c>
      <c r="O515" s="5" t="str">
        <f t="shared" si="60"/>
        <v>WH_2</v>
      </c>
      <c r="P515" s="4">
        <f t="shared" ref="P515:P538" si="61">A515/SUMIF(O:O,O515,A:A)</f>
        <v>1.2375644898512381E-2</v>
      </c>
      <c r="Q515" s="4">
        <f t="shared" si="55"/>
        <v>0.84615298513426096</v>
      </c>
    </row>
    <row r="516" spans="1:17" x14ac:dyDescent="0.3">
      <c r="A516" s="8">
        <v>15016.91</v>
      </c>
      <c r="B516" s="5" t="s">
        <v>36</v>
      </c>
      <c r="C516" s="6">
        <v>49.095215000000003</v>
      </c>
      <c r="D516" s="6">
        <v>-123.026476</v>
      </c>
      <c r="E516" s="5">
        <v>36.238162807952243</v>
      </c>
      <c r="F516" s="5">
        <v>-93.11992684259171</v>
      </c>
      <c r="G516" s="5">
        <v>38.193055047503258</v>
      </c>
      <c r="H516" s="5">
        <v>-78.468336661466452</v>
      </c>
      <c r="I516" s="5">
        <v>39.3641991525501</v>
      </c>
      <c r="J516" s="5">
        <v>-118.93146197067428</v>
      </c>
      <c r="K516" s="5">
        <f t="shared" si="56"/>
        <v>2805.4975046939721</v>
      </c>
      <c r="L516" s="5">
        <f t="shared" si="57"/>
        <v>3723.5367392541898</v>
      </c>
      <c r="M516" s="5">
        <f t="shared" si="58"/>
        <v>1129.7154417364</v>
      </c>
      <c r="N516" s="5">
        <f t="shared" si="59"/>
        <v>1129.7154417364</v>
      </c>
      <c r="O516" s="5" t="str">
        <f t="shared" si="60"/>
        <v>WH_2</v>
      </c>
      <c r="P516" s="4">
        <f t="shared" si="61"/>
        <v>5.3350393470296071E-4</v>
      </c>
      <c r="Q516" s="4">
        <f t="shared" ref="Q516:Q538" si="62">IF(O516=O515,Q515+P516,P516)</f>
        <v>0.84668648906896393</v>
      </c>
    </row>
    <row r="517" spans="1:17" x14ac:dyDescent="0.3">
      <c r="A517" s="8">
        <v>348</v>
      </c>
      <c r="B517" s="5" t="s">
        <v>36</v>
      </c>
      <c r="C517" s="6">
        <v>49.095215000000003</v>
      </c>
      <c r="D517" s="6">
        <v>-123.026476</v>
      </c>
      <c r="E517" s="5">
        <v>36.238162807952243</v>
      </c>
      <c r="F517" s="5">
        <v>-93.11992684259171</v>
      </c>
      <c r="G517" s="5">
        <v>38.193055047503258</v>
      </c>
      <c r="H517" s="5">
        <v>-78.468336661466452</v>
      </c>
      <c r="I517" s="5">
        <v>39.3641991525501</v>
      </c>
      <c r="J517" s="5">
        <v>-118.93146197067428</v>
      </c>
      <c r="K517" s="5">
        <f t="shared" si="56"/>
        <v>2805.4975046939721</v>
      </c>
      <c r="L517" s="5">
        <f t="shared" si="57"/>
        <v>3723.5367392541898</v>
      </c>
      <c r="M517" s="5">
        <f t="shared" si="58"/>
        <v>1129.7154417364</v>
      </c>
      <c r="N517" s="5">
        <f t="shared" si="59"/>
        <v>1129.7154417364</v>
      </c>
      <c r="O517" s="5" t="str">
        <f t="shared" si="60"/>
        <v>WH_2</v>
      </c>
      <c r="P517" s="4">
        <f t="shared" si="61"/>
        <v>1.236335366441101E-5</v>
      </c>
      <c r="Q517" s="4">
        <f t="shared" si="62"/>
        <v>0.84669885242262832</v>
      </c>
    </row>
    <row r="518" spans="1:17" x14ac:dyDescent="0.3">
      <c r="A518" s="8">
        <v>92716.479999999996</v>
      </c>
      <c r="B518" s="5" t="s">
        <v>74</v>
      </c>
      <c r="C518" s="6">
        <v>49.166589999999999</v>
      </c>
      <c r="D518" s="6">
        <v>-123.13356899999999</v>
      </c>
      <c r="E518" s="5">
        <v>36.238162807952243</v>
      </c>
      <c r="F518" s="5">
        <v>-93.11992684259171</v>
      </c>
      <c r="G518" s="5">
        <v>38.193055047503258</v>
      </c>
      <c r="H518" s="5">
        <v>-78.468336661466452</v>
      </c>
      <c r="I518" s="5">
        <v>39.3641991525501</v>
      </c>
      <c r="J518" s="5">
        <v>-118.93146197067428</v>
      </c>
      <c r="K518" s="5">
        <f t="shared" si="56"/>
        <v>2815.4808129746793</v>
      </c>
      <c r="L518" s="5">
        <f t="shared" si="57"/>
        <v>3731.5902678079628</v>
      </c>
      <c r="M518" s="5">
        <f t="shared" si="58"/>
        <v>1139.7059466767996</v>
      </c>
      <c r="N518" s="5">
        <f t="shared" si="59"/>
        <v>1139.7059466767996</v>
      </c>
      <c r="O518" s="5" t="str">
        <f t="shared" si="60"/>
        <v>WH_2</v>
      </c>
      <c r="P518" s="4">
        <f t="shared" si="61"/>
        <v>3.2939271056301438E-3</v>
      </c>
      <c r="Q518" s="4">
        <f t="shared" si="62"/>
        <v>0.84999277952825847</v>
      </c>
    </row>
    <row r="519" spans="1:17" x14ac:dyDescent="0.3">
      <c r="A519" s="8">
        <v>344914.43</v>
      </c>
      <c r="B519" s="5" t="s">
        <v>38</v>
      </c>
      <c r="C519" s="6">
        <v>49.228748000000003</v>
      </c>
      <c r="D519" s="6">
        <v>-122.845833</v>
      </c>
      <c r="E519" s="5">
        <v>36.238162807952243</v>
      </c>
      <c r="F519" s="5">
        <v>-93.11992684259171</v>
      </c>
      <c r="G519" s="5">
        <v>38.193055047503258</v>
      </c>
      <c r="H519" s="5">
        <v>-78.468336661466452</v>
      </c>
      <c r="I519" s="5">
        <v>39.3641991525501</v>
      </c>
      <c r="J519" s="5">
        <v>-118.93146197067428</v>
      </c>
      <c r="K519" s="5">
        <f t="shared" si="56"/>
        <v>2798.107389444096</v>
      </c>
      <c r="L519" s="5">
        <f t="shared" si="57"/>
        <v>3710.9496238357037</v>
      </c>
      <c r="M519" s="5">
        <f t="shared" si="58"/>
        <v>1139.8539077419139</v>
      </c>
      <c r="N519" s="5">
        <f t="shared" si="59"/>
        <v>1139.8539077419139</v>
      </c>
      <c r="O519" s="5" t="str">
        <f t="shared" si="60"/>
        <v>WH_2</v>
      </c>
      <c r="P519" s="4">
        <f t="shared" si="61"/>
        <v>1.2253732994392917E-2</v>
      </c>
      <c r="Q519" s="4">
        <f t="shared" si="62"/>
        <v>0.86224651252265139</v>
      </c>
    </row>
    <row r="520" spans="1:17" x14ac:dyDescent="0.3">
      <c r="A520" s="8">
        <v>456271.84</v>
      </c>
      <c r="B520" s="5" t="s">
        <v>38</v>
      </c>
      <c r="C520" s="6">
        <v>49.283763</v>
      </c>
      <c r="D520" s="6">
        <v>-122.793206</v>
      </c>
      <c r="E520" s="5">
        <v>36.238162807952243</v>
      </c>
      <c r="F520" s="5">
        <v>-93.11992684259171</v>
      </c>
      <c r="G520" s="5">
        <v>38.193055047503258</v>
      </c>
      <c r="H520" s="5">
        <v>-78.468336661466452</v>
      </c>
      <c r="I520" s="5">
        <v>39.3641991525501</v>
      </c>
      <c r="J520" s="5">
        <v>-118.93146197067428</v>
      </c>
      <c r="K520" s="5">
        <f t="shared" si="56"/>
        <v>2796.6033815600522</v>
      </c>
      <c r="L520" s="5">
        <f t="shared" si="57"/>
        <v>3707.3806853261672</v>
      </c>
      <c r="M520" s="5">
        <f t="shared" si="58"/>
        <v>1144.5781328015723</v>
      </c>
      <c r="N520" s="5">
        <f t="shared" si="59"/>
        <v>1144.5781328015723</v>
      </c>
      <c r="O520" s="5" t="str">
        <f t="shared" si="60"/>
        <v>WH_2</v>
      </c>
      <c r="P520" s="4">
        <f t="shared" si="61"/>
        <v>1.6209914152389523E-2</v>
      </c>
      <c r="Q520" s="4">
        <f t="shared" si="62"/>
        <v>0.87845642667504087</v>
      </c>
    </row>
    <row r="521" spans="1:17" x14ac:dyDescent="0.3">
      <c r="A521" s="8">
        <v>894245.85999999987</v>
      </c>
      <c r="B521" s="5" t="s">
        <v>20</v>
      </c>
      <c r="C521" s="6">
        <v>31.340378000000001</v>
      </c>
      <c r="D521" s="6">
        <v>-110.934253</v>
      </c>
      <c r="E521" s="5">
        <v>36.238162807952243</v>
      </c>
      <c r="F521" s="5">
        <v>-93.11992684259171</v>
      </c>
      <c r="G521" s="5">
        <v>38.193055047503258</v>
      </c>
      <c r="H521" s="5">
        <v>-78.468336661466452</v>
      </c>
      <c r="I521" s="5">
        <v>39.3641991525501</v>
      </c>
      <c r="J521" s="5">
        <v>-118.93146197067428</v>
      </c>
      <c r="K521" s="5">
        <f t="shared" si="56"/>
        <v>1730.9372643854315</v>
      </c>
      <c r="L521" s="5">
        <f t="shared" si="57"/>
        <v>3044.9327328856521</v>
      </c>
      <c r="M521" s="5">
        <f t="shared" si="58"/>
        <v>1148.7464942894892</v>
      </c>
      <c r="N521" s="5">
        <f t="shared" si="59"/>
        <v>1148.7464942894892</v>
      </c>
      <c r="O521" s="5" t="str">
        <f t="shared" si="60"/>
        <v>WH_2</v>
      </c>
      <c r="P521" s="4">
        <f t="shared" si="61"/>
        <v>3.176976387964188E-2</v>
      </c>
      <c r="Q521" s="4">
        <f t="shared" si="62"/>
        <v>0.91022619055468279</v>
      </c>
    </row>
    <row r="522" spans="1:17" x14ac:dyDescent="0.3">
      <c r="A522" s="8">
        <v>292244.63</v>
      </c>
      <c r="B522" s="5" t="s">
        <v>205</v>
      </c>
      <c r="C522" s="6">
        <v>49.287486999999999</v>
      </c>
      <c r="D522" s="6">
        <v>-123.119646</v>
      </c>
      <c r="E522" s="5">
        <v>36.238162807952243</v>
      </c>
      <c r="F522" s="5">
        <v>-93.11992684259171</v>
      </c>
      <c r="G522" s="5">
        <v>38.193055047503258</v>
      </c>
      <c r="H522" s="5">
        <v>-78.468336661466452</v>
      </c>
      <c r="I522" s="5">
        <v>39.3641991525501</v>
      </c>
      <c r="J522" s="5">
        <v>-118.93146197067428</v>
      </c>
      <c r="K522" s="5">
        <f t="shared" si="56"/>
        <v>2819.0166849884117</v>
      </c>
      <c r="L522" s="5">
        <f t="shared" si="57"/>
        <v>3731.0557266291921</v>
      </c>
      <c r="M522" s="5">
        <f t="shared" si="58"/>
        <v>1152.1399097314527</v>
      </c>
      <c r="N522" s="5">
        <f t="shared" si="59"/>
        <v>1152.1399097314527</v>
      </c>
      <c r="O522" s="5" t="str">
        <f t="shared" si="60"/>
        <v>WH_2</v>
      </c>
      <c r="P522" s="4">
        <f t="shared" si="61"/>
        <v>1.0382539417284311E-2</v>
      </c>
      <c r="Q522" s="4">
        <f t="shared" si="62"/>
        <v>0.92060872997196708</v>
      </c>
    </row>
    <row r="523" spans="1:17" x14ac:dyDescent="0.3">
      <c r="A523" s="8">
        <v>31786.560000000001</v>
      </c>
      <c r="B523" s="5" t="s">
        <v>205</v>
      </c>
      <c r="C523" s="6">
        <v>49.287486999999999</v>
      </c>
      <c r="D523" s="6">
        <v>-123.119646</v>
      </c>
      <c r="E523" s="5">
        <v>36.238162807952243</v>
      </c>
      <c r="F523" s="5">
        <v>-93.11992684259171</v>
      </c>
      <c r="G523" s="5">
        <v>38.193055047503258</v>
      </c>
      <c r="H523" s="5">
        <v>-78.468336661466452</v>
      </c>
      <c r="I523" s="5">
        <v>39.3641991525501</v>
      </c>
      <c r="J523" s="5">
        <v>-118.93146197067428</v>
      </c>
      <c r="K523" s="5">
        <f t="shared" si="56"/>
        <v>2819.0166849884117</v>
      </c>
      <c r="L523" s="5">
        <f t="shared" si="57"/>
        <v>3731.0557266291921</v>
      </c>
      <c r="M523" s="5">
        <f t="shared" si="58"/>
        <v>1152.1399097314527</v>
      </c>
      <c r="N523" s="5">
        <f t="shared" si="59"/>
        <v>1152.1399097314527</v>
      </c>
      <c r="O523" s="5" t="str">
        <f t="shared" si="60"/>
        <v>WH_2</v>
      </c>
      <c r="P523" s="4">
        <f t="shared" si="61"/>
        <v>1.1292772501581049E-3</v>
      </c>
      <c r="Q523" s="4">
        <f t="shared" si="62"/>
        <v>0.92173800722212518</v>
      </c>
    </row>
    <row r="524" spans="1:17" x14ac:dyDescent="0.3">
      <c r="A524" s="8">
        <v>40888.800000000003</v>
      </c>
      <c r="B524" s="5" t="s">
        <v>43</v>
      </c>
      <c r="C524" s="6">
        <v>51.048614999999998</v>
      </c>
      <c r="D524" s="6">
        <v>-114.070846</v>
      </c>
      <c r="E524" s="5">
        <v>36.238162807952243</v>
      </c>
      <c r="F524" s="5">
        <v>-93.11992684259171</v>
      </c>
      <c r="G524" s="5">
        <v>38.193055047503258</v>
      </c>
      <c r="H524" s="5">
        <v>-78.468336661466452</v>
      </c>
      <c r="I524" s="5">
        <v>39.3641991525501</v>
      </c>
      <c r="J524" s="5">
        <v>-118.93146197067428</v>
      </c>
      <c r="K524" s="5">
        <f t="shared" si="56"/>
        <v>2340.892846569724</v>
      </c>
      <c r="L524" s="5">
        <f t="shared" si="57"/>
        <v>3118.4764798481242</v>
      </c>
      <c r="M524" s="5">
        <f t="shared" si="58"/>
        <v>1353.131631998667</v>
      </c>
      <c r="N524" s="5">
        <f t="shared" si="59"/>
        <v>1353.131631998667</v>
      </c>
      <c r="O524" s="5" t="str">
        <f t="shared" si="60"/>
        <v>WH_2</v>
      </c>
      <c r="P524" s="4">
        <f t="shared" si="61"/>
        <v>1.4526514233142787E-3</v>
      </c>
      <c r="Q524" s="4">
        <f t="shared" si="62"/>
        <v>0.92319065864543948</v>
      </c>
    </row>
    <row r="525" spans="1:17" x14ac:dyDescent="0.3">
      <c r="A525" s="8">
        <v>35973.599999999999</v>
      </c>
      <c r="B525" s="5" t="s">
        <v>43</v>
      </c>
      <c r="C525" s="6">
        <v>51.048614999999998</v>
      </c>
      <c r="D525" s="6">
        <v>-114.070846</v>
      </c>
      <c r="E525" s="5">
        <v>36.238162807952243</v>
      </c>
      <c r="F525" s="5">
        <v>-93.11992684259171</v>
      </c>
      <c r="G525" s="5">
        <v>38.193055047503258</v>
      </c>
      <c r="H525" s="5">
        <v>-78.468336661466452</v>
      </c>
      <c r="I525" s="5">
        <v>39.3641991525501</v>
      </c>
      <c r="J525" s="5">
        <v>-118.93146197067428</v>
      </c>
      <c r="K525" s="5">
        <f t="shared" si="56"/>
        <v>2340.892846569724</v>
      </c>
      <c r="L525" s="5">
        <f t="shared" si="57"/>
        <v>3118.4764798481242</v>
      </c>
      <c r="M525" s="5">
        <f t="shared" si="58"/>
        <v>1353.131631998667</v>
      </c>
      <c r="N525" s="5">
        <f t="shared" si="59"/>
        <v>1353.131631998667</v>
      </c>
      <c r="O525" s="5" t="str">
        <f t="shared" si="60"/>
        <v>WH_2</v>
      </c>
      <c r="P525" s="4">
        <f t="shared" si="61"/>
        <v>1.2780297108679766E-3</v>
      </c>
      <c r="Q525" s="4">
        <f t="shared" si="62"/>
        <v>0.92446868835630747</v>
      </c>
    </row>
    <row r="526" spans="1:17" x14ac:dyDescent="0.3">
      <c r="A526" s="8">
        <v>208137.60000000001</v>
      </c>
      <c r="B526" s="5" t="s">
        <v>44</v>
      </c>
      <c r="C526" s="6">
        <v>51.244191999999998</v>
      </c>
      <c r="D526" s="6">
        <v>-114.163185</v>
      </c>
      <c r="E526" s="5">
        <v>36.238162807952243</v>
      </c>
      <c r="F526" s="5">
        <v>-93.11992684259171</v>
      </c>
      <c r="G526" s="5">
        <v>38.193055047503258</v>
      </c>
      <c r="H526" s="5">
        <v>-78.468336661466452</v>
      </c>
      <c r="I526" s="5">
        <v>39.3641991525501</v>
      </c>
      <c r="J526" s="5">
        <v>-118.93146197067428</v>
      </c>
      <c r="K526" s="5">
        <f t="shared" si="56"/>
        <v>2359.0581719656948</v>
      </c>
      <c r="L526" s="5">
        <f t="shared" si="57"/>
        <v>3129.7959852952408</v>
      </c>
      <c r="M526" s="5">
        <f t="shared" si="58"/>
        <v>1371.8677759247132</v>
      </c>
      <c r="N526" s="5">
        <f t="shared" si="59"/>
        <v>1371.8677759247132</v>
      </c>
      <c r="O526" s="5" t="str">
        <f t="shared" si="60"/>
        <v>WH_2</v>
      </c>
      <c r="P526" s="4">
        <f t="shared" si="61"/>
        <v>7.3944791944302105E-3</v>
      </c>
      <c r="Q526" s="4">
        <f t="shared" si="62"/>
        <v>0.93186316755073773</v>
      </c>
    </row>
    <row r="527" spans="1:17" x14ac:dyDescent="0.3">
      <c r="A527" s="8">
        <v>217262.88000000003</v>
      </c>
      <c r="B527" s="5" t="s">
        <v>50</v>
      </c>
      <c r="C527" s="6">
        <v>51.292943000000001</v>
      </c>
      <c r="D527" s="6">
        <v>-113.995486</v>
      </c>
      <c r="E527" s="5">
        <v>36.238162807952243</v>
      </c>
      <c r="F527" s="5">
        <v>-93.11992684259171</v>
      </c>
      <c r="G527" s="5">
        <v>38.193055047503258</v>
      </c>
      <c r="H527" s="5">
        <v>-78.468336661466452</v>
      </c>
      <c r="I527" s="5">
        <v>39.3641991525501</v>
      </c>
      <c r="J527" s="5">
        <v>-118.93146197067428</v>
      </c>
      <c r="K527" s="5">
        <f t="shared" si="56"/>
        <v>2353.0100828844952</v>
      </c>
      <c r="L527" s="5">
        <f t="shared" si="57"/>
        <v>3119.7450952163113</v>
      </c>
      <c r="M527" s="5">
        <f t="shared" si="58"/>
        <v>1380.5897318536868</v>
      </c>
      <c r="N527" s="5">
        <f t="shared" si="59"/>
        <v>1380.5897318536868</v>
      </c>
      <c r="O527" s="5" t="str">
        <f t="shared" si="60"/>
        <v>WH_2</v>
      </c>
      <c r="P527" s="4">
        <f t="shared" si="61"/>
        <v>7.7186719068634774E-3</v>
      </c>
      <c r="Q527" s="4">
        <f t="shared" si="62"/>
        <v>0.93958183945760121</v>
      </c>
    </row>
    <row r="528" spans="1:17" x14ac:dyDescent="0.3">
      <c r="A528" s="8">
        <v>430792.49999999994</v>
      </c>
      <c r="B528" s="5" t="s">
        <v>320</v>
      </c>
      <c r="C528" s="6">
        <v>53.570858999999999</v>
      </c>
      <c r="D528" s="6">
        <v>-113.522812</v>
      </c>
      <c r="E528" s="5">
        <v>36.238162807952243</v>
      </c>
      <c r="F528" s="5">
        <v>-93.11992684259171</v>
      </c>
      <c r="G528" s="5">
        <v>38.193055047503258</v>
      </c>
      <c r="H528" s="5">
        <v>-78.468336661466452</v>
      </c>
      <c r="I528" s="5">
        <v>39.3641991525501</v>
      </c>
      <c r="J528" s="5">
        <v>-118.93146197067428</v>
      </c>
      <c r="K528" s="5">
        <f t="shared" si="56"/>
        <v>2490.8158697915314</v>
      </c>
      <c r="L528" s="5">
        <f t="shared" si="57"/>
        <v>3159.3857376891128</v>
      </c>
      <c r="M528" s="5">
        <f t="shared" si="58"/>
        <v>1631.9253810631612</v>
      </c>
      <c r="N528" s="5">
        <f t="shared" si="59"/>
        <v>1631.9253810631612</v>
      </c>
      <c r="O528" s="5" t="str">
        <f t="shared" si="60"/>
        <v>WH_2</v>
      </c>
      <c r="P528" s="4">
        <f t="shared" si="61"/>
        <v>1.530471273987293E-2</v>
      </c>
      <c r="Q528" s="4">
        <f t="shared" si="62"/>
        <v>0.95488655219747409</v>
      </c>
    </row>
    <row r="529" spans="1:17" x14ac:dyDescent="0.3">
      <c r="A529" s="8">
        <v>177059.75440000001</v>
      </c>
      <c r="B529" s="5" t="s">
        <v>336</v>
      </c>
      <c r="C529" s="6">
        <v>52.125104</v>
      </c>
      <c r="D529" s="6">
        <v>-106.70254300000001</v>
      </c>
      <c r="E529" s="5">
        <v>36.238162807952243</v>
      </c>
      <c r="F529" s="5">
        <v>-93.11992684259171</v>
      </c>
      <c r="G529" s="5">
        <v>38.193055047503258</v>
      </c>
      <c r="H529" s="5">
        <v>-78.468336661466452</v>
      </c>
      <c r="I529" s="5">
        <v>39.3641991525501</v>
      </c>
      <c r="J529" s="5">
        <v>-118.93146197067428</v>
      </c>
      <c r="K529" s="5">
        <f t="shared" si="56"/>
        <v>2064.5021762187562</v>
      </c>
      <c r="L529" s="5">
        <f t="shared" si="57"/>
        <v>2674.5062124044466</v>
      </c>
      <c r="M529" s="5">
        <f t="shared" si="58"/>
        <v>1701.9443192737936</v>
      </c>
      <c r="N529" s="5">
        <f t="shared" si="59"/>
        <v>1701.9443192737936</v>
      </c>
      <c r="O529" s="5" t="str">
        <f t="shared" si="60"/>
        <v>WH_2</v>
      </c>
      <c r="P529" s="4">
        <f t="shared" si="61"/>
        <v>6.2903803545429704E-3</v>
      </c>
      <c r="Q529" s="4">
        <f t="shared" si="62"/>
        <v>0.96117693255201708</v>
      </c>
    </row>
    <row r="530" spans="1:17" x14ac:dyDescent="0.3">
      <c r="A530" s="8">
        <v>108.16</v>
      </c>
      <c r="B530" s="5" t="s">
        <v>184</v>
      </c>
      <c r="C530" s="6">
        <v>19.707094000000001</v>
      </c>
      <c r="D530" s="6">
        <v>-155.08848699999999</v>
      </c>
      <c r="E530" s="5">
        <v>36.238162807952243</v>
      </c>
      <c r="F530" s="5">
        <v>-93.11992684259171</v>
      </c>
      <c r="G530" s="5">
        <v>38.193055047503258</v>
      </c>
      <c r="H530" s="5">
        <v>-78.468336661466452</v>
      </c>
      <c r="I530" s="5">
        <v>39.3641991525501</v>
      </c>
      <c r="J530" s="5">
        <v>-118.93146197067428</v>
      </c>
      <c r="K530" s="5">
        <f t="shared" si="56"/>
        <v>6249.9621900010325</v>
      </c>
      <c r="L530" s="5">
        <f t="shared" si="57"/>
        <v>7526.0798987818171</v>
      </c>
      <c r="M530" s="5">
        <f t="shared" si="58"/>
        <v>4083.3458242539709</v>
      </c>
      <c r="N530" s="5">
        <f t="shared" si="59"/>
        <v>4083.3458242539709</v>
      </c>
      <c r="O530" s="5" t="str">
        <f t="shared" si="60"/>
        <v>WH_2</v>
      </c>
      <c r="P530" s="4">
        <f t="shared" si="61"/>
        <v>3.8425871619042955E-6</v>
      </c>
      <c r="Q530" s="4">
        <f t="shared" si="62"/>
        <v>0.96118077513917899</v>
      </c>
    </row>
    <row r="531" spans="1:17" x14ac:dyDescent="0.3">
      <c r="A531" s="8">
        <v>260.55</v>
      </c>
      <c r="B531" s="5" t="s">
        <v>176</v>
      </c>
      <c r="C531" s="6">
        <v>21.306944000000001</v>
      </c>
      <c r="D531" s="6">
        <v>-157.85833299999999</v>
      </c>
      <c r="E531" s="5">
        <v>36.238162807952243</v>
      </c>
      <c r="F531" s="5">
        <v>-93.11992684259171</v>
      </c>
      <c r="G531" s="5">
        <v>38.193055047503258</v>
      </c>
      <c r="H531" s="5">
        <v>-78.468336661466452</v>
      </c>
      <c r="I531" s="5">
        <v>39.3641991525501</v>
      </c>
      <c r="J531" s="5">
        <v>-118.93146197067428</v>
      </c>
      <c r="K531" s="5">
        <f t="shared" si="56"/>
        <v>6407.4657860805928</v>
      </c>
      <c r="L531" s="5">
        <f t="shared" si="57"/>
        <v>7664.7889664472286</v>
      </c>
      <c r="M531" s="5">
        <f t="shared" si="58"/>
        <v>4196.3832853066315</v>
      </c>
      <c r="N531" s="5">
        <f t="shared" si="59"/>
        <v>4196.3832853066315</v>
      </c>
      <c r="O531" s="5" t="str">
        <f t="shared" si="60"/>
        <v>WH_2</v>
      </c>
      <c r="P531" s="4">
        <f t="shared" si="61"/>
        <v>9.2565281530525535E-6</v>
      </c>
      <c r="Q531" s="4">
        <f t="shared" si="62"/>
        <v>0.96119003166733208</v>
      </c>
    </row>
    <row r="532" spans="1:17" x14ac:dyDescent="0.3">
      <c r="A532" s="8">
        <v>265681.07999999996</v>
      </c>
      <c r="B532" s="5" t="s">
        <v>332</v>
      </c>
      <c r="C532" s="6">
        <v>35.668804999999999</v>
      </c>
      <c r="D532" s="6">
        <v>139.743326</v>
      </c>
      <c r="E532" s="5">
        <v>36.238162807952243</v>
      </c>
      <c r="F532" s="5">
        <v>-93.11992684259171</v>
      </c>
      <c r="G532" s="5">
        <v>38.193055047503258</v>
      </c>
      <c r="H532" s="5">
        <v>-78.468336661466452</v>
      </c>
      <c r="I532" s="5">
        <v>39.3641991525501</v>
      </c>
      <c r="J532" s="5">
        <v>-118.93146197067428</v>
      </c>
      <c r="K532" s="5">
        <f t="shared" si="56"/>
        <v>10331.956655819109</v>
      </c>
      <c r="L532" s="5">
        <f t="shared" si="57"/>
        <v>10909.806032863811</v>
      </c>
      <c r="M532" s="5">
        <f t="shared" si="58"/>
        <v>8420.848633930349</v>
      </c>
      <c r="N532" s="5">
        <f t="shared" si="59"/>
        <v>8420.848633930349</v>
      </c>
      <c r="O532" s="5" t="str">
        <f t="shared" si="60"/>
        <v>WH_2</v>
      </c>
      <c r="P532" s="4">
        <f t="shared" si="61"/>
        <v>9.43881940799619E-3</v>
      </c>
      <c r="Q532" s="4">
        <f t="shared" si="62"/>
        <v>0.97062885107532826</v>
      </c>
    </row>
    <row r="533" spans="1:17" ht="17.399999999999999" x14ac:dyDescent="0.3">
      <c r="A533" s="8">
        <v>54827.28</v>
      </c>
      <c r="B533" s="5" t="s">
        <v>88</v>
      </c>
      <c r="C533" s="7">
        <v>35.907800000000002</v>
      </c>
      <c r="D533" s="6">
        <v>127.76690000000001</v>
      </c>
      <c r="E533" s="5">
        <v>36.238162807952243</v>
      </c>
      <c r="F533" s="5">
        <v>-93.11992684259171</v>
      </c>
      <c r="G533" s="5">
        <v>38.193055047503258</v>
      </c>
      <c r="H533" s="5">
        <v>-78.468336661466452</v>
      </c>
      <c r="I533" s="5">
        <v>39.3641991525501</v>
      </c>
      <c r="J533" s="5">
        <v>-118.93146197067428</v>
      </c>
      <c r="K533" s="5">
        <f t="shared" si="56"/>
        <v>10948.747051628779</v>
      </c>
      <c r="L533" s="5">
        <f t="shared" si="57"/>
        <v>11344.874523207642</v>
      </c>
      <c r="M533" s="5">
        <f t="shared" si="58"/>
        <v>9213.8120942197165</v>
      </c>
      <c r="N533" s="5">
        <f t="shared" si="59"/>
        <v>9213.8120942197165</v>
      </c>
      <c r="O533" s="5" t="str">
        <f t="shared" si="60"/>
        <v>WH_2</v>
      </c>
      <c r="P533" s="4">
        <f t="shared" si="61"/>
        <v>1.9478421066025531E-3</v>
      </c>
      <c r="Q533" s="4">
        <f t="shared" si="62"/>
        <v>0.97257669318193085</v>
      </c>
    </row>
    <row r="534" spans="1:17" x14ac:dyDescent="0.3">
      <c r="A534" s="8">
        <v>290164.80000000005</v>
      </c>
      <c r="B534" s="5" t="s">
        <v>330</v>
      </c>
      <c r="C534" s="6">
        <v>25.06043</v>
      </c>
      <c r="D534" s="6">
        <v>121.575214</v>
      </c>
      <c r="E534" s="5">
        <v>36.238162807952243</v>
      </c>
      <c r="F534" s="5">
        <v>-93.11992684259171</v>
      </c>
      <c r="G534" s="5">
        <v>38.193055047503258</v>
      </c>
      <c r="H534" s="5">
        <v>-78.468336661466452</v>
      </c>
      <c r="I534" s="5">
        <v>39.3641991525501</v>
      </c>
      <c r="J534" s="5">
        <v>-118.93146197067428</v>
      </c>
      <c r="K534" s="5">
        <f t="shared" si="56"/>
        <v>12287.901060303549</v>
      </c>
      <c r="L534" s="5">
        <f t="shared" si="57"/>
        <v>12677.533950484562</v>
      </c>
      <c r="M534" s="5">
        <f t="shared" si="58"/>
        <v>10493.160537081212</v>
      </c>
      <c r="N534" s="5">
        <f t="shared" si="59"/>
        <v>10493.160537081212</v>
      </c>
      <c r="O534" s="5" t="str">
        <f t="shared" si="60"/>
        <v>WH_2</v>
      </c>
      <c r="P534" s="4">
        <f t="shared" si="61"/>
        <v>1.0308649549893932E-2</v>
      </c>
      <c r="Q534" s="4">
        <f t="shared" si="62"/>
        <v>0.98288534273182482</v>
      </c>
    </row>
    <row r="535" spans="1:17" x14ac:dyDescent="0.3">
      <c r="A535" s="8">
        <v>22056.080000000002</v>
      </c>
      <c r="B535" s="5" t="s">
        <v>110</v>
      </c>
      <c r="C535" s="6">
        <v>22.379076000000001</v>
      </c>
      <c r="D535" s="6">
        <v>114.187709</v>
      </c>
      <c r="E535" s="5">
        <v>36.238162807952243</v>
      </c>
      <c r="F535" s="5">
        <v>-93.11992684259171</v>
      </c>
      <c r="G535" s="5">
        <v>38.193055047503258</v>
      </c>
      <c r="H535" s="5">
        <v>-78.468336661466452</v>
      </c>
      <c r="I535" s="5">
        <v>39.3641991525501</v>
      </c>
      <c r="J535" s="5">
        <v>-118.93146197067428</v>
      </c>
      <c r="K535" s="5">
        <f t="shared" si="56"/>
        <v>12893.411554126395</v>
      </c>
      <c r="L535" s="5">
        <f t="shared" si="57"/>
        <v>13151.341520321668</v>
      </c>
      <c r="M535" s="5">
        <f t="shared" si="58"/>
        <v>11209.698471527752</v>
      </c>
      <c r="N535" s="5">
        <f t="shared" si="59"/>
        <v>11209.698471527752</v>
      </c>
      <c r="O535" s="5" t="str">
        <f t="shared" si="60"/>
        <v>WH_2</v>
      </c>
      <c r="P535" s="4">
        <f t="shared" si="61"/>
        <v>7.8358367094983456E-4</v>
      </c>
      <c r="Q535" s="4">
        <f t="shared" si="62"/>
        <v>0.9836689264027747</v>
      </c>
    </row>
    <row r="536" spans="1:17" x14ac:dyDescent="0.3">
      <c r="A536" s="8">
        <v>67952.160000000003</v>
      </c>
      <c r="B536" s="5" t="s">
        <v>343</v>
      </c>
      <c r="C536" s="6">
        <v>14.080356999999999</v>
      </c>
      <c r="D536" s="6">
        <v>100.613935</v>
      </c>
      <c r="E536" s="5">
        <v>36.238162807952243</v>
      </c>
      <c r="F536" s="5">
        <v>-93.11992684259171</v>
      </c>
      <c r="G536" s="5">
        <v>38.193055047503258</v>
      </c>
      <c r="H536" s="5">
        <v>-78.468336661466452</v>
      </c>
      <c r="I536" s="5">
        <v>39.3641991525501</v>
      </c>
      <c r="J536" s="5">
        <v>-118.93146197067428</v>
      </c>
      <c r="K536" s="5">
        <f t="shared" si="56"/>
        <v>14236.921130669065</v>
      </c>
      <c r="L536" s="5">
        <f t="shared" si="57"/>
        <v>14201.765594068573</v>
      </c>
      <c r="M536" s="5">
        <f t="shared" si="58"/>
        <v>12796.888575619232</v>
      </c>
      <c r="N536" s="5">
        <f t="shared" si="59"/>
        <v>12796.888575619232</v>
      </c>
      <c r="O536" s="5" t="str">
        <f t="shared" si="60"/>
        <v>WH_2</v>
      </c>
      <c r="P536" s="4">
        <f t="shared" si="61"/>
        <v>2.4141281216685153E-3</v>
      </c>
      <c r="Q536" s="4">
        <f t="shared" si="62"/>
        <v>0.98608305452444323</v>
      </c>
    </row>
    <row r="537" spans="1:17" x14ac:dyDescent="0.3">
      <c r="A537" s="8">
        <v>90468</v>
      </c>
      <c r="B537" s="5" t="s">
        <v>75</v>
      </c>
      <c r="C537" s="6">
        <v>1.305417</v>
      </c>
      <c r="D537" s="6">
        <v>103.820611</v>
      </c>
      <c r="E537" s="5">
        <v>36.238162807952243</v>
      </c>
      <c r="F537" s="5">
        <v>-93.11992684259171</v>
      </c>
      <c r="G537" s="5">
        <v>38.193055047503258</v>
      </c>
      <c r="H537" s="5">
        <v>-78.468336661466452</v>
      </c>
      <c r="I537" s="5">
        <v>39.3641991525501</v>
      </c>
      <c r="J537" s="5">
        <v>-118.93146197067428</v>
      </c>
      <c r="K537" s="5">
        <f t="shared" si="56"/>
        <v>15487.177544480974</v>
      </c>
      <c r="L537" s="5">
        <f t="shared" si="57"/>
        <v>15616.785933629853</v>
      </c>
      <c r="M537" s="5">
        <f t="shared" si="58"/>
        <v>13741.563572523499</v>
      </c>
      <c r="N537" s="5">
        <f t="shared" si="59"/>
        <v>13741.563572523499</v>
      </c>
      <c r="O537" s="5" t="str">
        <f t="shared" si="60"/>
        <v>WH_2</v>
      </c>
      <c r="P537" s="4">
        <f t="shared" si="61"/>
        <v>3.2140456302067106E-3</v>
      </c>
      <c r="Q537" s="4">
        <f t="shared" si="62"/>
        <v>0.98929710015464989</v>
      </c>
    </row>
    <row r="538" spans="1:17" x14ac:dyDescent="0.3">
      <c r="A538" s="8">
        <v>301262.0400000001</v>
      </c>
      <c r="B538" s="5" t="s">
        <v>329</v>
      </c>
      <c r="C538" s="6">
        <v>1.305417</v>
      </c>
      <c r="D538" s="6">
        <v>103.820611</v>
      </c>
      <c r="E538" s="5">
        <v>36.238162807952243</v>
      </c>
      <c r="F538" s="5">
        <v>-93.11992684259171</v>
      </c>
      <c r="G538" s="5">
        <v>38.193055047503258</v>
      </c>
      <c r="H538" s="5">
        <v>-78.468336661466452</v>
      </c>
      <c r="I538" s="5">
        <v>39.3641991525501</v>
      </c>
      <c r="J538" s="5">
        <v>-118.93146197067428</v>
      </c>
      <c r="K538" s="5">
        <f t="shared" si="56"/>
        <v>15487.177544480974</v>
      </c>
      <c r="L538" s="5">
        <f t="shared" si="57"/>
        <v>15616.785933629853</v>
      </c>
      <c r="M538" s="5">
        <f t="shared" si="58"/>
        <v>13741.563572523499</v>
      </c>
      <c r="N538" s="5">
        <f t="shared" si="59"/>
        <v>13741.563572523499</v>
      </c>
      <c r="O538" s="5" t="str">
        <f t="shared" si="60"/>
        <v>WH_2</v>
      </c>
      <c r="P538" s="4">
        <f t="shared" si="61"/>
        <v>1.0702899845350396E-2</v>
      </c>
      <c r="Q538" s="4">
        <f t="shared" si="62"/>
        <v>1.0000000000000002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4"/>
  <sheetViews>
    <sheetView workbookViewId="0">
      <selection activeCell="K13" sqref="K13"/>
    </sheetView>
  </sheetViews>
  <sheetFormatPr defaultRowHeight="14.4" x14ac:dyDescent="0.3"/>
  <cols>
    <col min="1" max="1" width="12.5546875" bestFit="1" customWidth="1"/>
    <col min="2" max="2" width="18.77734375" bestFit="1" customWidth="1"/>
    <col min="3" max="3" width="23" bestFit="1" customWidth="1"/>
    <col min="4" max="4" width="15.33203125" bestFit="1" customWidth="1"/>
    <col min="5" max="5" width="20" customWidth="1"/>
    <col min="6" max="6" width="19.33203125" customWidth="1"/>
    <col min="7" max="7" width="19.6640625" customWidth="1"/>
    <col min="8" max="8" width="12.44140625" bestFit="1" customWidth="1"/>
    <col min="9" max="9" width="12.44140625" style="9" customWidth="1"/>
    <col min="10" max="11" width="11.44140625" bestFit="1" customWidth="1"/>
  </cols>
  <sheetData>
    <row r="3" spans="1:11" x14ac:dyDescent="0.3">
      <c r="A3" s="2" t="s">
        <v>9</v>
      </c>
      <c r="B3" s="5" t="s">
        <v>377</v>
      </c>
      <c r="C3" s="5" t="s">
        <v>378</v>
      </c>
      <c r="D3" s="5" t="s">
        <v>379</v>
      </c>
      <c r="E3" s="5" t="s">
        <v>12</v>
      </c>
      <c r="F3" s="5" t="s">
        <v>381</v>
      </c>
      <c r="G3" s="5" t="s">
        <v>380</v>
      </c>
    </row>
    <row r="4" spans="1:11" x14ac:dyDescent="0.3">
      <c r="A4" s="3" t="s">
        <v>374</v>
      </c>
      <c r="B4" s="1">
        <v>118101.91903227704</v>
      </c>
      <c r="C4" s="1">
        <v>690.654497264778</v>
      </c>
      <c r="D4" s="1">
        <v>171</v>
      </c>
      <c r="E4" s="1">
        <v>38023987.030000024</v>
      </c>
      <c r="F4" s="1">
        <v>48.33219449935708</v>
      </c>
      <c r="G4" s="1">
        <v>2419.1832913178305</v>
      </c>
    </row>
    <row r="5" spans="1:11" x14ac:dyDescent="0.3">
      <c r="A5" s="3" t="s">
        <v>375</v>
      </c>
      <c r="B5" s="1">
        <v>182226.68407642856</v>
      </c>
      <c r="C5" s="1">
        <v>772.14696642554475</v>
      </c>
      <c r="D5" s="1">
        <v>236</v>
      </c>
      <c r="E5" s="1">
        <v>79033454.976349965</v>
      </c>
      <c r="F5" s="1">
        <v>47.838615651286439</v>
      </c>
      <c r="G5" s="1">
        <v>14459.490322309744</v>
      </c>
    </row>
    <row r="6" spans="1:11" x14ac:dyDescent="0.3">
      <c r="A6" s="3" t="s">
        <v>376</v>
      </c>
      <c r="B6" s="1">
        <v>169259.37250516401</v>
      </c>
      <c r="C6" s="1">
        <v>1301.9951731166461</v>
      </c>
      <c r="D6" s="1">
        <v>130</v>
      </c>
      <c r="E6" s="1">
        <v>28147702.431400008</v>
      </c>
      <c r="F6" s="1">
        <v>73.023013348142925</v>
      </c>
      <c r="G6" s="1">
        <v>13741.563572523499</v>
      </c>
    </row>
    <row r="7" spans="1:11" x14ac:dyDescent="0.3">
      <c r="A7" s="3" t="s">
        <v>11</v>
      </c>
      <c r="B7" s="1">
        <v>469587.97561386967</v>
      </c>
      <c r="C7" s="1">
        <v>874.46550393644259</v>
      </c>
      <c r="D7" s="1">
        <v>537</v>
      </c>
      <c r="E7" s="1">
        <v>145205144.43774995</v>
      </c>
      <c r="F7" s="1">
        <v>47.838615651286439</v>
      </c>
      <c r="G7" s="1">
        <v>14459.490322309744</v>
      </c>
    </row>
    <row r="10" spans="1:11" x14ac:dyDescent="0.3">
      <c r="A10" t="s">
        <v>9</v>
      </c>
      <c r="B10" t="s">
        <v>377</v>
      </c>
      <c r="C10" t="s">
        <v>378</v>
      </c>
      <c r="D10" t="s">
        <v>379</v>
      </c>
      <c r="E10" t="s">
        <v>12</v>
      </c>
      <c r="F10" t="s">
        <v>381</v>
      </c>
      <c r="G10" t="s">
        <v>380</v>
      </c>
      <c r="H10" t="s">
        <v>13</v>
      </c>
      <c r="I10" s="9" t="s">
        <v>394</v>
      </c>
      <c r="J10" t="s">
        <v>384</v>
      </c>
      <c r="K10" t="s">
        <v>385</v>
      </c>
    </row>
    <row r="11" spans="1:11" x14ac:dyDescent="0.3">
      <c r="A11" t="s">
        <v>374</v>
      </c>
      <c r="B11">
        <v>118101.91903227704</v>
      </c>
      <c r="C11">
        <v>690.654497264778</v>
      </c>
      <c r="D11">
        <v>171</v>
      </c>
      <c r="E11">
        <v>38023987.030000024</v>
      </c>
      <c r="F11">
        <v>48.33219449935708</v>
      </c>
      <c r="G11">
        <v>2419.1832913178305</v>
      </c>
      <c r="H11" s="4">
        <f>E11/$E$14</f>
        <v>0.2618639110703207</v>
      </c>
      <c r="I11" s="1" t="s">
        <v>392</v>
      </c>
      <c r="J11" t="s">
        <v>387</v>
      </c>
      <c r="K11" t="s">
        <v>386</v>
      </c>
    </row>
    <row r="12" spans="1:11" x14ac:dyDescent="0.3">
      <c r="A12" t="s">
        <v>375</v>
      </c>
      <c r="B12">
        <v>182226.68407642856</v>
      </c>
      <c r="C12">
        <v>772.14696642554475</v>
      </c>
      <c r="D12">
        <v>236</v>
      </c>
      <c r="E12">
        <v>79033454.976349965</v>
      </c>
      <c r="F12">
        <v>47.838615651286439</v>
      </c>
      <c r="G12">
        <v>14459.490322309744</v>
      </c>
      <c r="H12" s="4">
        <f t="shared" ref="H12:H13" si="0">E12/$E$14</f>
        <v>0.544288257019929</v>
      </c>
      <c r="I12" s="4" t="s">
        <v>393</v>
      </c>
      <c r="J12" t="s">
        <v>388</v>
      </c>
      <c r="K12" t="s">
        <v>389</v>
      </c>
    </row>
    <row r="13" spans="1:11" x14ac:dyDescent="0.3">
      <c r="A13" t="s">
        <v>376</v>
      </c>
      <c r="B13">
        <v>169259.37250516401</v>
      </c>
      <c r="C13">
        <v>1301.9951731166461</v>
      </c>
      <c r="D13">
        <v>130</v>
      </c>
      <c r="E13">
        <v>28147702.431400008</v>
      </c>
      <c r="F13">
        <v>73.023013348142925</v>
      </c>
      <c r="G13">
        <v>13741.563572523499</v>
      </c>
      <c r="H13" s="4">
        <f>E13/$E$14</f>
        <v>0.19384783190975058</v>
      </c>
      <c r="I13" s="4" t="s">
        <v>395</v>
      </c>
      <c r="J13" t="s">
        <v>390</v>
      </c>
      <c r="K13" t="s">
        <v>391</v>
      </c>
    </row>
    <row r="14" spans="1:11" x14ac:dyDescent="0.3">
      <c r="A14" t="s">
        <v>11</v>
      </c>
      <c r="B14">
        <v>469587.97561386967</v>
      </c>
      <c r="C14">
        <v>874.46550393644259</v>
      </c>
      <c r="D14">
        <v>537</v>
      </c>
      <c r="E14">
        <v>145205144.43774995</v>
      </c>
      <c r="F14">
        <v>47.838615651286439</v>
      </c>
      <c r="G14">
        <v>14459.490322309744</v>
      </c>
      <c r="H14" s="5"/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3"/>
  <sheetViews>
    <sheetView topLeftCell="A383" workbookViewId="0">
      <selection activeCell="M28" sqref="M28"/>
    </sheetView>
  </sheetViews>
  <sheetFormatPr defaultRowHeight="14.4" x14ac:dyDescent="0.3"/>
  <cols>
    <col min="1" max="1" width="18.21875" bestFit="1" customWidth="1"/>
    <col min="2" max="2" width="19.5546875" bestFit="1" customWidth="1"/>
    <col min="3" max="3" width="13.109375" bestFit="1" customWidth="1"/>
    <col min="4" max="4" width="9.109375" bestFit="1" customWidth="1"/>
    <col min="5" max="5" width="12" bestFit="1" customWidth="1"/>
    <col min="6" max="6" width="12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33.635662000000004</v>
      </c>
      <c r="B2">
        <v>-96.608879999999999</v>
      </c>
      <c r="C2">
        <v>3252624.61</v>
      </c>
      <c r="D2">
        <v>0</v>
      </c>
      <c r="E2">
        <f>C2*A2</f>
        <v>109404181.99484183</v>
      </c>
      <c r="F2">
        <f>C2*B2</f>
        <v>-314232420.63253677</v>
      </c>
    </row>
    <row r="3" spans="1:6" x14ac:dyDescent="0.3">
      <c r="A3">
        <v>39.534911000000001</v>
      </c>
      <c r="B3">
        <v>-119.752689</v>
      </c>
      <c r="C3">
        <v>1900140.71</v>
      </c>
      <c r="D3">
        <v>3</v>
      </c>
      <c r="E3">
        <f t="shared" ref="E3:E66" si="0">C3*A3</f>
        <v>75121893.857326806</v>
      </c>
      <c r="F3">
        <f t="shared" ref="F3:F66" si="1">C3*B3</f>
        <v>-227546959.50086918</v>
      </c>
    </row>
    <row r="4" spans="1:6" x14ac:dyDescent="0.3">
      <c r="A4">
        <v>41.261944</v>
      </c>
      <c r="B4">
        <v>-95.860833</v>
      </c>
      <c r="C4">
        <v>1723693.84</v>
      </c>
      <c r="D4">
        <v>0</v>
      </c>
      <c r="E4">
        <f t="shared" si="0"/>
        <v>71122958.699224964</v>
      </c>
      <c r="F4">
        <f t="shared" si="1"/>
        <v>-165234727.33936873</v>
      </c>
    </row>
    <row r="5" spans="1:6" x14ac:dyDescent="0.3">
      <c r="A5">
        <v>34.052233999999999</v>
      </c>
      <c r="B5">
        <v>-118.243685</v>
      </c>
      <c r="C5">
        <v>1218631.04</v>
      </c>
      <c r="D5">
        <v>3</v>
      </c>
      <c r="E5">
        <f t="shared" si="0"/>
        <v>41497109.333743356</v>
      </c>
      <c r="F5">
        <f t="shared" si="1"/>
        <v>-144095424.8249824</v>
      </c>
    </row>
    <row r="6" spans="1:6" x14ac:dyDescent="0.3">
      <c r="A6">
        <v>49.104177999999997</v>
      </c>
      <c r="B6">
        <v>-122.660352</v>
      </c>
      <c r="C6">
        <v>1012157.43</v>
      </c>
      <c r="D6">
        <v>3</v>
      </c>
      <c r="E6">
        <f t="shared" si="0"/>
        <v>49701158.606742539</v>
      </c>
      <c r="F6">
        <f t="shared" si="1"/>
        <v>-124151586.64321537</v>
      </c>
    </row>
    <row r="7" spans="1:6" x14ac:dyDescent="0.3">
      <c r="A7">
        <v>31.340378000000001</v>
      </c>
      <c r="B7">
        <v>-110.934253</v>
      </c>
      <c r="C7">
        <v>894245.86</v>
      </c>
      <c r="D7">
        <v>3</v>
      </c>
      <c r="E7">
        <f t="shared" si="0"/>
        <v>28026003.277335081</v>
      </c>
      <c r="F7">
        <f t="shared" si="1"/>
        <v>-99202496.477442577</v>
      </c>
    </row>
    <row r="8" spans="1:6" x14ac:dyDescent="0.3">
      <c r="A8">
        <v>37.739651000000002</v>
      </c>
      <c r="B8">
        <v>-121.425223</v>
      </c>
      <c r="C8">
        <v>816882.55</v>
      </c>
      <c r="D8">
        <v>3</v>
      </c>
      <c r="E8">
        <f t="shared" si="0"/>
        <v>30828862.344990052</v>
      </c>
      <c r="F8">
        <f t="shared" si="1"/>
        <v>-99190145.798558652</v>
      </c>
    </row>
    <row r="9" spans="1:6" x14ac:dyDescent="0.3">
      <c r="A9">
        <v>33.745472999999997</v>
      </c>
      <c r="B9">
        <v>-117.867653</v>
      </c>
      <c r="C9">
        <v>796592</v>
      </c>
      <c r="D9">
        <v>3</v>
      </c>
      <c r="E9">
        <f t="shared" si="0"/>
        <v>26881373.828015998</v>
      </c>
      <c r="F9">
        <f t="shared" si="1"/>
        <v>-93892429.438575998</v>
      </c>
    </row>
    <row r="10" spans="1:6" x14ac:dyDescent="0.3">
      <c r="A10">
        <v>41.079273000000001</v>
      </c>
      <c r="B10">
        <v>-85.139351000000005</v>
      </c>
      <c r="C10">
        <v>596927.56000000006</v>
      </c>
      <c r="D10">
        <v>2</v>
      </c>
      <c r="E10">
        <f t="shared" si="0"/>
        <v>24521350.198463883</v>
      </c>
      <c r="F10">
        <f t="shared" si="1"/>
        <v>-50822025.052413568</v>
      </c>
    </row>
    <row r="11" spans="1:6" x14ac:dyDescent="0.3">
      <c r="A11">
        <v>35.221997000000002</v>
      </c>
      <c r="B11">
        <v>-101.83129700000001</v>
      </c>
      <c r="C11">
        <v>567607.25</v>
      </c>
      <c r="D11">
        <v>0</v>
      </c>
      <c r="E11">
        <f t="shared" si="0"/>
        <v>19992260.856678251</v>
      </c>
      <c r="F11">
        <f t="shared" si="1"/>
        <v>-57800182.454103254</v>
      </c>
    </row>
    <row r="12" spans="1:6" x14ac:dyDescent="0.3">
      <c r="A12">
        <v>45.143731000000002</v>
      </c>
      <c r="B12">
        <v>-122.855372</v>
      </c>
      <c r="C12">
        <v>528755.76</v>
      </c>
      <c r="D12">
        <v>3</v>
      </c>
      <c r="E12">
        <f t="shared" si="0"/>
        <v>23870007.794140562</v>
      </c>
      <c r="F12">
        <f t="shared" si="1"/>
        <v>-64960485.59194272</v>
      </c>
    </row>
    <row r="13" spans="1:6" x14ac:dyDescent="0.3">
      <c r="A13">
        <v>33.836593000000001</v>
      </c>
      <c r="B13">
        <v>-117.91430099999999</v>
      </c>
      <c r="C13">
        <v>495601.39</v>
      </c>
      <c r="D13">
        <v>3</v>
      </c>
      <c r="E13">
        <f t="shared" si="0"/>
        <v>16769462.523664271</v>
      </c>
      <c r="F13">
        <f t="shared" si="1"/>
        <v>-58438491.47647839</v>
      </c>
    </row>
    <row r="14" spans="1:6" x14ac:dyDescent="0.3">
      <c r="A14">
        <v>29.760427</v>
      </c>
      <c r="B14">
        <v>-95.369803000000005</v>
      </c>
      <c r="C14">
        <v>474863.12</v>
      </c>
      <c r="D14">
        <v>0</v>
      </c>
      <c r="E14">
        <f t="shared" si="0"/>
        <v>14132129.217752241</v>
      </c>
      <c r="F14">
        <f t="shared" si="1"/>
        <v>-45287602.206365362</v>
      </c>
    </row>
    <row r="15" spans="1:6" x14ac:dyDescent="0.3">
      <c r="A15">
        <v>33.984541999999998</v>
      </c>
      <c r="B15">
        <v>-117.515945</v>
      </c>
      <c r="C15">
        <v>465107.4</v>
      </c>
      <c r="D15">
        <v>3</v>
      </c>
      <c r="E15">
        <f t="shared" si="0"/>
        <v>15806461.969810799</v>
      </c>
      <c r="F15">
        <f t="shared" si="1"/>
        <v>-54657535.637493007</v>
      </c>
    </row>
    <row r="16" spans="1:6" x14ac:dyDescent="0.3">
      <c r="A16">
        <v>47.203156999999997</v>
      </c>
      <c r="B16">
        <v>-122.240397</v>
      </c>
      <c r="C16">
        <v>449127.01</v>
      </c>
      <c r="D16">
        <v>3</v>
      </c>
      <c r="E16">
        <f t="shared" si="0"/>
        <v>21200212.765970569</v>
      </c>
      <c r="F16">
        <f t="shared" si="1"/>
        <v>-54901464.005822971</v>
      </c>
    </row>
    <row r="17" spans="1:6" x14ac:dyDescent="0.3">
      <c r="A17">
        <v>39.529632999999997</v>
      </c>
      <c r="B17">
        <v>-119.81380299999999</v>
      </c>
      <c r="C17">
        <v>426816.06</v>
      </c>
      <c r="D17">
        <v>3</v>
      </c>
      <c r="E17">
        <f t="shared" si="0"/>
        <v>16871882.210305978</v>
      </c>
      <c r="F17">
        <f t="shared" si="1"/>
        <v>-51138455.33007618</v>
      </c>
    </row>
    <row r="18" spans="1:6" x14ac:dyDescent="0.3">
      <c r="A18">
        <v>49.895136000000001</v>
      </c>
      <c r="B18">
        <v>-97.138373999999999</v>
      </c>
      <c r="C18">
        <v>408933.12</v>
      </c>
      <c r="D18">
        <v>0</v>
      </c>
      <c r="E18">
        <f t="shared" si="0"/>
        <v>20403773.637304321</v>
      </c>
      <c r="F18">
        <f t="shared" si="1"/>
        <v>-39723098.351546876</v>
      </c>
    </row>
    <row r="19" spans="1:6" x14ac:dyDescent="0.3">
      <c r="A19">
        <v>41.222999999999999</v>
      </c>
      <c r="B19">
        <v>-111.97383000000001</v>
      </c>
      <c r="C19">
        <v>405483.2</v>
      </c>
      <c r="D19">
        <v>3</v>
      </c>
      <c r="E19">
        <f t="shared" si="0"/>
        <v>16715233.953600001</v>
      </c>
      <c r="F19">
        <f t="shared" si="1"/>
        <v>-45403506.904656</v>
      </c>
    </row>
    <row r="20" spans="1:6" x14ac:dyDescent="0.3">
      <c r="A20">
        <v>32.745964999999998</v>
      </c>
      <c r="B20">
        <v>-96.997784999999993</v>
      </c>
      <c r="C20">
        <v>395052.48</v>
      </c>
      <c r="D20">
        <v>0</v>
      </c>
      <c r="E20">
        <f t="shared" si="0"/>
        <v>12936374.683243198</v>
      </c>
      <c r="F20">
        <f t="shared" si="1"/>
        <v>-38319215.518756792</v>
      </c>
    </row>
    <row r="21" spans="1:6" x14ac:dyDescent="0.3">
      <c r="A21">
        <v>34.055103000000003</v>
      </c>
      <c r="B21">
        <v>-117.74999099999999</v>
      </c>
      <c r="C21">
        <v>390249.33</v>
      </c>
      <c r="D21">
        <v>3</v>
      </c>
      <c r="E21">
        <f t="shared" si="0"/>
        <v>13289981.128830992</v>
      </c>
      <c r="F21">
        <f t="shared" si="1"/>
        <v>-45951855.095256031</v>
      </c>
    </row>
    <row r="22" spans="1:6" x14ac:dyDescent="0.3">
      <c r="A22">
        <v>33.984541999999998</v>
      </c>
      <c r="B22">
        <v>-117.515945</v>
      </c>
      <c r="C22">
        <v>375811.54</v>
      </c>
      <c r="D22">
        <v>3</v>
      </c>
      <c r="E22">
        <f t="shared" si="0"/>
        <v>12771783.065214679</v>
      </c>
      <c r="F22">
        <f t="shared" si="1"/>
        <v>-44163848.265005298</v>
      </c>
    </row>
    <row r="23" spans="1:6" x14ac:dyDescent="0.3">
      <c r="A23">
        <v>33.886214000000002</v>
      </c>
      <c r="B23">
        <v>-118.228966</v>
      </c>
      <c r="C23">
        <v>350294.57</v>
      </c>
      <c r="D23">
        <v>3</v>
      </c>
      <c r="E23">
        <f t="shared" si="0"/>
        <v>11870156.762057981</v>
      </c>
      <c r="F23">
        <f t="shared" si="1"/>
        <v>-41414964.806514621</v>
      </c>
    </row>
    <row r="24" spans="1:6" x14ac:dyDescent="0.3">
      <c r="A24">
        <v>49.095215000000003</v>
      </c>
      <c r="B24">
        <v>-123.026476</v>
      </c>
      <c r="C24">
        <v>348345.97</v>
      </c>
      <c r="D24">
        <v>3</v>
      </c>
      <c r="E24">
        <f t="shared" si="0"/>
        <v>17102120.291533548</v>
      </c>
      <c r="F24">
        <f t="shared" si="1"/>
        <v>-42855777.11790172</v>
      </c>
    </row>
    <row r="25" spans="1:6" x14ac:dyDescent="0.3">
      <c r="A25">
        <v>37.338208000000002</v>
      </c>
      <c r="B25">
        <v>-121.886329</v>
      </c>
      <c r="C25">
        <v>346334.09</v>
      </c>
      <c r="D25">
        <v>3</v>
      </c>
      <c r="E25">
        <f t="shared" si="0"/>
        <v>12931494.289910721</v>
      </c>
      <c r="F25">
        <f t="shared" si="1"/>
        <v>-42213390.837655611</v>
      </c>
    </row>
    <row r="26" spans="1:6" x14ac:dyDescent="0.3">
      <c r="A26">
        <v>49.228748000000003</v>
      </c>
      <c r="B26">
        <v>-122.845833</v>
      </c>
      <c r="C26">
        <v>344914.43</v>
      </c>
      <c r="D26">
        <v>3</v>
      </c>
      <c r="E26">
        <f t="shared" si="0"/>
        <v>16979705.556033641</v>
      </c>
      <c r="F26">
        <f t="shared" si="1"/>
        <v>-42371300.467070192</v>
      </c>
    </row>
    <row r="27" spans="1:6" x14ac:dyDescent="0.3">
      <c r="A27">
        <v>37.739651000000002</v>
      </c>
      <c r="B27">
        <v>-121.425223</v>
      </c>
      <c r="C27">
        <v>332595.61</v>
      </c>
      <c r="D27">
        <v>3</v>
      </c>
      <c r="E27">
        <f t="shared" si="0"/>
        <v>12552042.24553211</v>
      </c>
      <c r="F27">
        <f t="shared" si="1"/>
        <v>-40385496.113071032</v>
      </c>
    </row>
    <row r="28" spans="1:6" x14ac:dyDescent="0.3">
      <c r="A28">
        <v>45.407620999999999</v>
      </c>
      <c r="B28">
        <v>-122.570369</v>
      </c>
      <c r="C28">
        <v>315898.68</v>
      </c>
      <c r="D28">
        <v>3</v>
      </c>
      <c r="E28">
        <f t="shared" si="0"/>
        <v>14344207.535840278</v>
      </c>
      <c r="F28">
        <f t="shared" si="1"/>
        <v>-38719817.774212919</v>
      </c>
    </row>
    <row r="29" spans="1:6" x14ac:dyDescent="0.3">
      <c r="A29">
        <v>37.739651000000002</v>
      </c>
      <c r="B29">
        <v>-121.425223</v>
      </c>
      <c r="C29">
        <v>306797.7</v>
      </c>
      <c r="D29">
        <v>3</v>
      </c>
      <c r="E29">
        <f t="shared" si="0"/>
        <v>11578438.125602702</v>
      </c>
      <c r="F29">
        <f t="shared" si="1"/>
        <v>-37252979.138387099</v>
      </c>
    </row>
    <row r="30" spans="1:6" x14ac:dyDescent="0.3">
      <c r="A30">
        <v>33.577863000000001</v>
      </c>
      <c r="B30">
        <v>-101.855166</v>
      </c>
      <c r="C30">
        <v>303297.62</v>
      </c>
      <c r="D30">
        <v>0</v>
      </c>
      <c r="E30">
        <f t="shared" si="0"/>
        <v>10184085.932586061</v>
      </c>
      <c r="F30">
        <f t="shared" si="1"/>
        <v>-30892429.432504918</v>
      </c>
    </row>
    <row r="31" spans="1:6" x14ac:dyDescent="0.3">
      <c r="A31">
        <v>37.687176000000001</v>
      </c>
      <c r="B31">
        <v>-97.330053000000007</v>
      </c>
      <c r="C31">
        <v>279957.96999999997</v>
      </c>
      <c r="D31">
        <v>0</v>
      </c>
      <c r="E31">
        <f t="shared" si="0"/>
        <v>10550825.28799272</v>
      </c>
      <c r="F31">
        <f t="shared" si="1"/>
        <v>-27248324.057872411</v>
      </c>
    </row>
    <row r="32" spans="1:6" x14ac:dyDescent="0.3">
      <c r="A32">
        <v>34.068621</v>
      </c>
      <c r="B32">
        <v>-118.027567</v>
      </c>
      <c r="C32">
        <v>257955.16</v>
      </c>
      <c r="D32">
        <v>3</v>
      </c>
      <c r="E32">
        <f t="shared" si="0"/>
        <v>8788176.5810343605</v>
      </c>
      <c r="F32">
        <f t="shared" si="1"/>
        <v>-30445819.929895721</v>
      </c>
    </row>
    <row r="33" spans="1:6" x14ac:dyDescent="0.3">
      <c r="A33">
        <v>51.048614999999998</v>
      </c>
      <c r="B33">
        <v>-114.070846</v>
      </c>
      <c r="C33">
        <v>40888.800000000003</v>
      </c>
      <c r="D33">
        <v>3</v>
      </c>
      <c r="E33">
        <f t="shared" si="0"/>
        <v>2087316.609012</v>
      </c>
      <c r="F33">
        <f t="shared" si="1"/>
        <v>-4664220.0079248007</v>
      </c>
    </row>
    <row r="34" spans="1:6" x14ac:dyDescent="0.3">
      <c r="A34">
        <v>51.244191999999998</v>
      </c>
      <c r="B34">
        <v>-114.163185</v>
      </c>
      <c r="C34">
        <v>208137.60000000001</v>
      </c>
      <c r="D34">
        <v>3</v>
      </c>
      <c r="E34">
        <f t="shared" si="0"/>
        <v>10665843.136819201</v>
      </c>
      <c r="F34">
        <f t="shared" si="1"/>
        <v>-23761651.334256001</v>
      </c>
    </row>
    <row r="35" spans="1:6" x14ac:dyDescent="0.3">
      <c r="A35">
        <v>42.032722999999997</v>
      </c>
      <c r="B35">
        <v>-97.413754999999995</v>
      </c>
      <c r="C35">
        <v>248144.98</v>
      </c>
      <c r="D35">
        <v>0</v>
      </c>
      <c r="E35">
        <f t="shared" si="0"/>
        <v>10430209.208180539</v>
      </c>
      <c r="F35">
        <f t="shared" si="1"/>
        <v>-24172734.286199901</v>
      </c>
    </row>
    <row r="36" spans="1:6" x14ac:dyDescent="0.3">
      <c r="A36">
        <v>33.803201000000001</v>
      </c>
      <c r="B36">
        <v>-118.071889</v>
      </c>
      <c r="C36">
        <v>243053.73</v>
      </c>
      <c r="D36">
        <v>3</v>
      </c>
      <c r="E36">
        <f t="shared" si="0"/>
        <v>8215994.0889897309</v>
      </c>
      <c r="F36">
        <f t="shared" si="1"/>
        <v>-28697813.029595971</v>
      </c>
    </row>
    <row r="37" spans="1:6" x14ac:dyDescent="0.3">
      <c r="A37">
        <v>43.544595999999999</v>
      </c>
      <c r="B37">
        <v>-96.731103000000004</v>
      </c>
      <c r="C37">
        <v>230145.3</v>
      </c>
      <c r="D37">
        <v>0</v>
      </c>
      <c r="E37">
        <f t="shared" si="0"/>
        <v>10021584.109798798</v>
      </c>
      <c r="F37">
        <f t="shared" si="1"/>
        <v>-22262208.719265901</v>
      </c>
    </row>
    <row r="38" spans="1:6" x14ac:dyDescent="0.3">
      <c r="A38">
        <v>43.020116999999999</v>
      </c>
      <c r="B38">
        <v>-123.29312</v>
      </c>
      <c r="C38">
        <v>224308.92</v>
      </c>
      <c r="D38">
        <v>3</v>
      </c>
      <c r="E38">
        <f t="shared" si="0"/>
        <v>9649795.9825436398</v>
      </c>
      <c r="F38">
        <f t="shared" si="1"/>
        <v>-27655746.590630401</v>
      </c>
    </row>
    <row r="39" spans="1:6" x14ac:dyDescent="0.3">
      <c r="A39">
        <v>39.091116</v>
      </c>
      <c r="B39">
        <v>-94.415507000000005</v>
      </c>
      <c r="C39">
        <v>221674.54</v>
      </c>
      <c r="D39">
        <v>0</v>
      </c>
      <c r="E39">
        <f t="shared" si="0"/>
        <v>8665505.1573866401</v>
      </c>
      <c r="F39">
        <f t="shared" si="1"/>
        <v>-20929514.083091781</v>
      </c>
    </row>
    <row r="40" spans="1:6" x14ac:dyDescent="0.3">
      <c r="A40">
        <v>51.292943000000001</v>
      </c>
      <c r="B40">
        <v>-113.995486</v>
      </c>
      <c r="C40">
        <v>217262.88</v>
      </c>
      <c r="D40">
        <v>3</v>
      </c>
      <c r="E40">
        <f t="shared" si="0"/>
        <v>11144052.51985584</v>
      </c>
      <c r="F40">
        <f t="shared" si="1"/>
        <v>-24766987.595359679</v>
      </c>
    </row>
    <row r="41" spans="1:6" x14ac:dyDescent="0.3">
      <c r="A41">
        <v>47.203156999999997</v>
      </c>
      <c r="B41">
        <v>-122.240397</v>
      </c>
      <c r="C41">
        <v>215323.04</v>
      </c>
      <c r="D41">
        <v>3</v>
      </c>
      <c r="E41">
        <f t="shared" si="0"/>
        <v>10163927.26283728</v>
      </c>
      <c r="F41">
        <f t="shared" si="1"/>
        <v>-26321173.892846882</v>
      </c>
    </row>
    <row r="42" spans="1:6" x14ac:dyDescent="0.3">
      <c r="A42">
        <v>47.674343</v>
      </c>
      <c r="B42">
        <v>-117.112424</v>
      </c>
      <c r="C42">
        <v>205988.38</v>
      </c>
      <c r="D42">
        <v>3</v>
      </c>
      <c r="E42">
        <f t="shared" si="0"/>
        <v>9820360.6821343396</v>
      </c>
      <c r="F42">
        <f t="shared" si="1"/>
        <v>-24123798.497633122</v>
      </c>
    </row>
    <row r="43" spans="1:6" x14ac:dyDescent="0.3">
      <c r="A43">
        <v>36.177857000000003</v>
      </c>
      <c r="B43">
        <v>-94.233540000000005</v>
      </c>
      <c r="C43">
        <v>183554</v>
      </c>
      <c r="D43">
        <v>0</v>
      </c>
      <c r="E43">
        <f t="shared" si="0"/>
        <v>6640590.3637780007</v>
      </c>
      <c r="F43">
        <f t="shared" si="1"/>
        <v>-17296943.201160002</v>
      </c>
    </row>
    <row r="44" spans="1:6" x14ac:dyDescent="0.3">
      <c r="A44">
        <v>38.627003000000002</v>
      </c>
      <c r="B44">
        <v>-90.199404000000001</v>
      </c>
      <c r="C44">
        <v>183432.16</v>
      </c>
      <c r="D44">
        <v>0</v>
      </c>
      <c r="E44">
        <f t="shared" si="0"/>
        <v>7085434.5946164802</v>
      </c>
      <c r="F44">
        <f t="shared" si="1"/>
        <v>-16545471.506432641</v>
      </c>
    </row>
    <row r="45" spans="1:6" x14ac:dyDescent="0.3">
      <c r="A45">
        <v>41.252363000000003</v>
      </c>
      <c r="B45">
        <v>-95.997988000000007</v>
      </c>
      <c r="C45">
        <v>158088</v>
      </c>
      <c r="D45">
        <v>0</v>
      </c>
      <c r="E45">
        <f t="shared" si="0"/>
        <v>6521503.5619440004</v>
      </c>
      <c r="F45">
        <f t="shared" si="1"/>
        <v>-15176129.926944001</v>
      </c>
    </row>
    <row r="46" spans="1:6" x14ac:dyDescent="0.3">
      <c r="A46">
        <v>41.252363000000003</v>
      </c>
      <c r="B46">
        <v>-95.997988000000007</v>
      </c>
      <c r="C46">
        <v>22458.799999999999</v>
      </c>
      <c r="D46">
        <v>0</v>
      </c>
      <c r="E46">
        <f t="shared" si="0"/>
        <v>926478.5701444</v>
      </c>
      <c r="F46">
        <f t="shared" si="1"/>
        <v>-2155999.6128944</v>
      </c>
    </row>
    <row r="47" spans="1:6" x14ac:dyDescent="0.3">
      <c r="A47">
        <v>43.61871</v>
      </c>
      <c r="B47">
        <v>-116.214607</v>
      </c>
      <c r="C47">
        <v>175750.56</v>
      </c>
      <c r="D47">
        <v>3</v>
      </c>
      <c r="E47">
        <f t="shared" si="0"/>
        <v>7666012.7089775996</v>
      </c>
      <c r="F47">
        <f t="shared" si="1"/>
        <v>-20424782.260429919</v>
      </c>
    </row>
    <row r="48" spans="1:6" x14ac:dyDescent="0.3">
      <c r="A48">
        <v>38.918958000000003</v>
      </c>
      <c r="B48">
        <v>-77.064227000000002</v>
      </c>
      <c r="C48">
        <v>155640.62</v>
      </c>
      <c r="D48">
        <v>2</v>
      </c>
      <c r="E48">
        <f t="shared" si="0"/>
        <v>6057370.75287396</v>
      </c>
      <c r="F48">
        <f t="shared" si="1"/>
        <v>-11994324.07010074</v>
      </c>
    </row>
    <row r="49" spans="1:6" x14ac:dyDescent="0.3">
      <c r="A49">
        <v>44.626907000000003</v>
      </c>
      <c r="B49">
        <v>-90.356523999999993</v>
      </c>
      <c r="C49">
        <v>149376.92000000001</v>
      </c>
      <c r="D49">
        <v>0</v>
      </c>
      <c r="E49">
        <f t="shared" si="0"/>
        <v>6666229.9167864406</v>
      </c>
      <c r="F49">
        <f t="shared" si="1"/>
        <v>-13497179.25702608</v>
      </c>
    </row>
    <row r="50" spans="1:6" x14ac:dyDescent="0.3">
      <c r="A50">
        <v>38.627003000000002</v>
      </c>
      <c r="B50">
        <v>-90.199404000000001</v>
      </c>
      <c r="C50">
        <v>148530</v>
      </c>
      <c r="D50">
        <v>0</v>
      </c>
      <c r="E50">
        <f t="shared" si="0"/>
        <v>5737268.7555900002</v>
      </c>
      <c r="F50">
        <f t="shared" si="1"/>
        <v>-13397317.476120001</v>
      </c>
    </row>
    <row r="51" spans="1:6" x14ac:dyDescent="0.3">
      <c r="A51">
        <v>38.944971000000002</v>
      </c>
      <c r="B51">
        <v>-77.069272999999995</v>
      </c>
      <c r="C51">
        <v>146405.28</v>
      </c>
      <c r="D51">
        <v>2</v>
      </c>
      <c r="E51">
        <f t="shared" si="0"/>
        <v>5701749.3838468799</v>
      </c>
      <c r="F51">
        <f t="shared" si="1"/>
        <v>-11283348.492961438</v>
      </c>
    </row>
    <row r="52" spans="1:6" x14ac:dyDescent="0.3">
      <c r="A52">
        <v>39.739235999999998</v>
      </c>
      <c r="B52">
        <v>-104.990251</v>
      </c>
      <c r="C52">
        <v>144923.79999999999</v>
      </c>
      <c r="D52">
        <v>0</v>
      </c>
      <c r="E52">
        <f t="shared" si="0"/>
        <v>5759161.0902167996</v>
      </c>
      <c r="F52">
        <f t="shared" si="1"/>
        <v>-15215586.137873799</v>
      </c>
    </row>
    <row r="53" spans="1:6" x14ac:dyDescent="0.3">
      <c r="A53">
        <v>28.018632</v>
      </c>
      <c r="B53">
        <v>-82.112864000000002</v>
      </c>
      <c r="C53">
        <v>141224.79999999999</v>
      </c>
      <c r="D53">
        <v>2</v>
      </c>
      <c r="E53">
        <f t="shared" si="0"/>
        <v>3956925.7004735996</v>
      </c>
      <c r="F53">
        <f t="shared" si="1"/>
        <v>-11596372.795827199</v>
      </c>
    </row>
    <row r="54" spans="1:6" x14ac:dyDescent="0.3">
      <c r="A54">
        <v>39.367257000000002</v>
      </c>
      <c r="B54">
        <v>-104.849661</v>
      </c>
      <c r="C54">
        <v>126922.46</v>
      </c>
      <c r="D54">
        <v>0</v>
      </c>
      <c r="E54">
        <f t="shared" si="0"/>
        <v>4996589.1018922208</v>
      </c>
      <c r="F54">
        <f t="shared" si="1"/>
        <v>-13307776.90428606</v>
      </c>
    </row>
    <row r="55" spans="1:6" x14ac:dyDescent="0.3">
      <c r="A55">
        <v>39.290385000000001</v>
      </c>
      <c r="B55">
        <v>-76.612189000000001</v>
      </c>
      <c r="C55">
        <v>126901.52</v>
      </c>
      <c r="D55">
        <v>2</v>
      </c>
      <c r="E55">
        <f t="shared" si="0"/>
        <v>4986009.5778852003</v>
      </c>
      <c r="F55">
        <f t="shared" si="1"/>
        <v>-9722203.2346272804</v>
      </c>
    </row>
    <row r="56" spans="1:6" x14ac:dyDescent="0.3">
      <c r="A56">
        <v>40.760778999999999</v>
      </c>
      <c r="B56">
        <v>-111.891047</v>
      </c>
      <c r="C56">
        <v>126692.96</v>
      </c>
      <c r="D56">
        <v>3</v>
      </c>
      <c r="E56">
        <f t="shared" si="0"/>
        <v>5164103.74341584</v>
      </c>
      <c r="F56">
        <f t="shared" si="1"/>
        <v>-14175807.941929121</v>
      </c>
    </row>
    <row r="57" spans="1:6" x14ac:dyDescent="0.3">
      <c r="A57">
        <v>44.963022000000002</v>
      </c>
      <c r="B57">
        <v>-92.964935999999994</v>
      </c>
      <c r="C57">
        <v>121024.14</v>
      </c>
      <c r="D57">
        <v>0</v>
      </c>
      <c r="E57">
        <f t="shared" si="0"/>
        <v>5441611.0693510799</v>
      </c>
      <c r="F57">
        <f t="shared" si="1"/>
        <v>-11251001.42955504</v>
      </c>
    </row>
    <row r="58" spans="1:6" x14ac:dyDescent="0.3">
      <c r="A58">
        <v>40.760778999999999</v>
      </c>
      <c r="B58">
        <v>-111.891047</v>
      </c>
      <c r="C58">
        <v>117652</v>
      </c>
      <c r="D58">
        <v>3</v>
      </c>
      <c r="E58">
        <f t="shared" si="0"/>
        <v>4795587.1709080003</v>
      </c>
      <c r="F58">
        <f t="shared" si="1"/>
        <v>-13164205.461643999</v>
      </c>
    </row>
    <row r="59" spans="1:6" x14ac:dyDescent="0.3">
      <c r="A59">
        <v>33.947235999999997</v>
      </c>
      <c r="B59">
        <v>-118.085345</v>
      </c>
      <c r="C59">
        <v>116316.8</v>
      </c>
      <c r="D59">
        <v>3</v>
      </c>
      <c r="E59">
        <f t="shared" si="0"/>
        <v>3948633.8603647999</v>
      </c>
      <c r="F59">
        <f t="shared" si="1"/>
        <v>-13735309.457296001</v>
      </c>
    </row>
    <row r="60" spans="1:6" x14ac:dyDescent="0.3">
      <c r="A60">
        <v>43.084702</v>
      </c>
      <c r="B60">
        <v>-91.568201000000002</v>
      </c>
      <c r="C60">
        <v>108872.4</v>
      </c>
      <c r="D60">
        <v>0</v>
      </c>
      <c r="E60">
        <f t="shared" si="0"/>
        <v>4690734.9100247994</v>
      </c>
      <c r="F60">
        <f t="shared" si="1"/>
        <v>-9969249.8065523989</v>
      </c>
    </row>
    <row r="61" spans="1:6" x14ac:dyDescent="0.3">
      <c r="A61">
        <v>34.055568999999998</v>
      </c>
      <c r="B61">
        <v>-117.18253799999999</v>
      </c>
      <c r="C61">
        <v>108394.72</v>
      </c>
      <c r="D61">
        <v>3</v>
      </c>
      <c r="E61">
        <f t="shared" si="0"/>
        <v>3691443.8661956796</v>
      </c>
      <c r="F61">
        <f t="shared" si="1"/>
        <v>-12701968.39539936</v>
      </c>
    </row>
    <row r="62" spans="1:6" x14ac:dyDescent="0.3">
      <c r="A62">
        <v>34.092233999999998</v>
      </c>
      <c r="B62">
        <v>-117.43504799999999</v>
      </c>
      <c r="C62">
        <v>106341.12</v>
      </c>
      <c r="D62">
        <v>3</v>
      </c>
      <c r="E62">
        <f t="shared" si="0"/>
        <v>3625406.3468620796</v>
      </c>
      <c r="F62">
        <f t="shared" si="1"/>
        <v>-12488174.531573759</v>
      </c>
    </row>
    <row r="63" spans="1:6" x14ac:dyDescent="0.3">
      <c r="A63">
        <v>34.953034000000002</v>
      </c>
      <c r="B63">
        <v>-120.43571900000001</v>
      </c>
      <c r="C63">
        <v>104932.8</v>
      </c>
      <c r="D63">
        <v>3</v>
      </c>
      <c r="E63">
        <f t="shared" si="0"/>
        <v>3667719.7261152002</v>
      </c>
      <c r="F63">
        <f t="shared" si="1"/>
        <v>-12637657.214683201</v>
      </c>
    </row>
    <row r="64" spans="1:6" x14ac:dyDescent="0.3">
      <c r="A64">
        <v>38.581572000000001</v>
      </c>
      <c r="B64">
        <v>-121.4944</v>
      </c>
      <c r="C64">
        <v>103815.48</v>
      </c>
      <c r="D64">
        <v>3</v>
      </c>
      <c r="E64">
        <f t="shared" si="0"/>
        <v>4005364.4163345601</v>
      </c>
      <c r="F64">
        <f t="shared" si="1"/>
        <v>-12612999.453312</v>
      </c>
    </row>
    <row r="65" spans="1:6" x14ac:dyDescent="0.3">
      <c r="A65">
        <v>38.581572000000001</v>
      </c>
      <c r="B65">
        <v>-121.4944</v>
      </c>
      <c r="C65">
        <v>102344.35</v>
      </c>
      <c r="D65">
        <v>3</v>
      </c>
      <c r="E65">
        <f t="shared" si="0"/>
        <v>3948605.9083182001</v>
      </c>
      <c r="F65">
        <f t="shared" si="1"/>
        <v>-12434265.396640001</v>
      </c>
    </row>
    <row r="66" spans="1:6" x14ac:dyDescent="0.3">
      <c r="A66">
        <v>47.606209999999997</v>
      </c>
      <c r="B66">
        <v>-122.332071</v>
      </c>
      <c r="C66">
        <v>93540.160000000003</v>
      </c>
      <c r="D66">
        <v>3</v>
      </c>
      <c r="E66">
        <f t="shared" si="0"/>
        <v>4453092.5003936002</v>
      </c>
      <c r="F66">
        <f t="shared" si="1"/>
        <v>-11442961.49447136</v>
      </c>
    </row>
    <row r="67" spans="1:6" x14ac:dyDescent="0.3">
      <c r="A67">
        <v>33.450043000000001</v>
      </c>
      <c r="B67">
        <v>-112.259321</v>
      </c>
      <c r="C67">
        <v>93140.96</v>
      </c>
      <c r="D67">
        <v>3</v>
      </c>
      <c r="E67">
        <f t="shared" ref="E67:E130" si="2">C67*A67</f>
        <v>3115569.1170612802</v>
      </c>
      <c r="F67">
        <f t="shared" ref="F67:F130" si="3">C67*B67</f>
        <v>-10455940.92688816</v>
      </c>
    </row>
    <row r="68" spans="1:6" x14ac:dyDescent="0.3">
      <c r="A68">
        <v>49.166589999999999</v>
      </c>
      <c r="B68">
        <v>-123.13356899999999</v>
      </c>
      <c r="C68">
        <v>92716.479999999996</v>
      </c>
      <c r="D68">
        <v>3</v>
      </c>
      <c r="E68">
        <f t="shared" si="2"/>
        <v>4558553.1584032001</v>
      </c>
      <c r="F68">
        <f t="shared" si="3"/>
        <v>-11416511.087517118</v>
      </c>
    </row>
    <row r="69" spans="1:6" x14ac:dyDescent="0.3">
      <c r="A69">
        <v>1.305417</v>
      </c>
      <c r="B69">
        <v>103.820611</v>
      </c>
      <c r="C69">
        <v>90468</v>
      </c>
      <c r="D69">
        <v>1</v>
      </c>
      <c r="E69">
        <f t="shared" si="2"/>
        <v>118098.46515600001</v>
      </c>
      <c r="F69">
        <f t="shared" si="3"/>
        <v>9392443.0359480008</v>
      </c>
    </row>
    <row r="70" spans="1:6" x14ac:dyDescent="0.3">
      <c r="A70">
        <v>29.421641000000001</v>
      </c>
      <c r="B70">
        <v>-98.536124999999998</v>
      </c>
      <c r="C70">
        <v>87798</v>
      </c>
      <c r="D70">
        <v>0</v>
      </c>
      <c r="E70">
        <f t="shared" si="2"/>
        <v>2583161.2365180003</v>
      </c>
      <c r="F70">
        <f t="shared" si="3"/>
        <v>-8651274.7027499992</v>
      </c>
    </row>
    <row r="71" spans="1:6" x14ac:dyDescent="0.3">
      <c r="A71">
        <v>46.786672000000003</v>
      </c>
      <c r="B71">
        <v>-92.100485000000006</v>
      </c>
      <c r="C71">
        <v>78308.61</v>
      </c>
      <c r="D71">
        <v>0</v>
      </c>
      <c r="E71">
        <f t="shared" si="2"/>
        <v>3663799.2508459203</v>
      </c>
      <c r="F71">
        <f t="shared" si="3"/>
        <v>-7212260.9606758505</v>
      </c>
    </row>
    <row r="72" spans="1:6" x14ac:dyDescent="0.3">
      <c r="A72">
        <v>33.425510000000003</v>
      </c>
      <c r="B72">
        <v>-111.940005</v>
      </c>
      <c r="C72">
        <v>37440</v>
      </c>
      <c r="D72">
        <v>3</v>
      </c>
      <c r="E72">
        <f t="shared" si="2"/>
        <v>1251451.0944000001</v>
      </c>
      <c r="F72">
        <f t="shared" si="3"/>
        <v>-4191033.7872000001</v>
      </c>
    </row>
    <row r="73" spans="1:6" x14ac:dyDescent="0.3">
      <c r="A73">
        <v>33.425510000000003</v>
      </c>
      <c r="B73">
        <v>-111.940005</v>
      </c>
      <c r="C73">
        <v>37440</v>
      </c>
      <c r="D73">
        <v>3</v>
      </c>
      <c r="E73">
        <f t="shared" si="2"/>
        <v>1251451.0944000001</v>
      </c>
      <c r="F73">
        <f t="shared" si="3"/>
        <v>-4191033.7872000001</v>
      </c>
    </row>
    <row r="74" spans="1:6" x14ac:dyDescent="0.3">
      <c r="A74">
        <v>38.945419000000001</v>
      </c>
      <c r="B74">
        <v>-77.069304000000002</v>
      </c>
      <c r="C74">
        <v>74534.58</v>
      </c>
      <c r="D74">
        <v>2</v>
      </c>
      <c r="E74">
        <f t="shared" si="2"/>
        <v>2902780.4480890203</v>
      </c>
      <c r="F74">
        <f t="shared" si="3"/>
        <v>-5744328.2045323206</v>
      </c>
    </row>
    <row r="75" spans="1:6" x14ac:dyDescent="0.3">
      <c r="A75">
        <v>41.658085999999997</v>
      </c>
      <c r="B75">
        <v>-90.584581999999997</v>
      </c>
      <c r="C75">
        <v>73344</v>
      </c>
      <c r="D75">
        <v>0</v>
      </c>
      <c r="E75">
        <f t="shared" si="2"/>
        <v>3055370.6595839998</v>
      </c>
      <c r="F75">
        <f t="shared" si="3"/>
        <v>-6643835.5822080001</v>
      </c>
    </row>
    <row r="76" spans="1:6" x14ac:dyDescent="0.3">
      <c r="A76">
        <v>34.063344000000001</v>
      </c>
      <c r="B76">
        <v>-117.65088799999999</v>
      </c>
      <c r="C76">
        <v>71902.19</v>
      </c>
      <c r="D76">
        <v>3</v>
      </c>
      <c r="E76">
        <f t="shared" si="2"/>
        <v>2449229.03232336</v>
      </c>
      <c r="F76">
        <f t="shared" si="3"/>
        <v>-8459356.5026447196</v>
      </c>
    </row>
    <row r="77" spans="1:6" x14ac:dyDescent="0.3">
      <c r="A77">
        <v>32.978656999999998</v>
      </c>
      <c r="B77">
        <v>-115.53026699999999</v>
      </c>
      <c r="C77">
        <v>71788.990000000005</v>
      </c>
      <c r="D77">
        <v>3</v>
      </c>
      <c r="E77">
        <f t="shared" si="2"/>
        <v>2367504.47758643</v>
      </c>
      <c r="F77">
        <f t="shared" si="3"/>
        <v>-8293801.1823603306</v>
      </c>
    </row>
    <row r="78" spans="1:6" x14ac:dyDescent="0.3">
      <c r="A78">
        <v>33.448377000000001</v>
      </c>
      <c r="B78">
        <v>-112.074037</v>
      </c>
      <c r="C78">
        <v>70287</v>
      </c>
      <c r="D78">
        <v>3</v>
      </c>
      <c r="E78">
        <f t="shared" si="2"/>
        <v>2350986.0741989999</v>
      </c>
      <c r="F78">
        <f t="shared" si="3"/>
        <v>-7877347.8386190003</v>
      </c>
    </row>
    <row r="79" spans="1:6" x14ac:dyDescent="0.3">
      <c r="A79">
        <v>34.019734</v>
      </c>
      <c r="B79">
        <v>-117.958675</v>
      </c>
      <c r="C79">
        <v>64088.45</v>
      </c>
      <c r="D79">
        <v>3</v>
      </c>
      <c r="E79">
        <f t="shared" si="2"/>
        <v>2180272.0214722999</v>
      </c>
      <c r="F79">
        <f t="shared" si="3"/>
        <v>-7559788.6448037494</v>
      </c>
    </row>
    <row r="80" spans="1:6" x14ac:dyDescent="0.3">
      <c r="A80">
        <v>34.052233999999999</v>
      </c>
      <c r="B80">
        <v>-118.243685</v>
      </c>
      <c r="C80">
        <v>62400.24</v>
      </c>
      <c r="D80">
        <v>3</v>
      </c>
      <c r="E80">
        <f t="shared" si="2"/>
        <v>2124867.5741361598</v>
      </c>
      <c r="F80">
        <f t="shared" si="3"/>
        <v>-7378434.3224844001</v>
      </c>
    </row>
    <row r="81" spans="1:6" x14ac:dyDescent="0.3">
      <c r="A81">
        <v>41.183888000000003</v>
      </c>
      <c r="B81">
        <v>-96.031126999999998</v>
      </c>
      <c r="C81">
        <v>57152.800000000003</v>
      </c>
      <c r="D81">
        <v>0</v>
      </c>
      <c r="E81">
        <f t="shared" si="2"/>
        <v>2353774.5140864002</v>
      </c>
      <c r="F81">
        <f t="shared" si="3"/>
        <v>-5488447.7952056006</v>
      </c>
    </row>
    <row r="82" spans="1:6" x14ac:dyDescent="0.3">
      <c r="A82">
        <v>33.804461000000003</v>
      </c>
      <c r="B82">
        <v>-118.167846</v>
      </c>
      <c r="C82">
        <v>55537.3</v>
      </c>
      <c r="D82">
        <v>3</v>
      </c>
      <c r="E82">
        <f t="shared" si="2"/>
        <v>1877408.4918953003</v>
      </c>
      <c r="F82">
        <f t="shared" si="3"/>
        <v>-6562723.1136558</v>
      </c>
    </row>
    <row r="83" spans="1:6" x14ac:dyDescent="0.3">
      <c r="A83">
        <v>33.317841999999999</v>
      </c>
      <c r="B83">
        <v>-117.32051199999999</v>
      </c>
      <c r="C83">
        <v>55244.53</v>
      </c>
      <c r="D83">
        <v>3</v>
      </c>
      <c r="E83">
        <f t="shared" si="2"/>
        <v>1840628.5219042599</v>
      </c>
      <c r="F83">
        <f t="shared" si="3"/>
        <v>-6481316.5447993595</v>
      </c>
    </row>
    <row r="84" spans="1:6" x14ac:dyDescent="0.3">
      <c r="A84">
        <v>35.907800000000002</v>
      </c>
      <c r="B84">
        <v>127.76690000000001</v>
      </c>
      <c r="C84">
        <v>54827.28</v>
      </c>
      <c r="D84">
        <v>1</v>
      </c>
      <c r="E84">
        <f t="shared" si="2"/>
        <v>1968727.0047840001</v>
      </c>
      <c r="F84">
        <f t="shared" si="3"/>
        <v>7005111.601032</v>
      </c>
    </row>
    <row r="85" spans="1:6" x14ac:dyDescent="0.3">
      <c r="A85">
        <v>33.940109</v>
      </c>
      <c r="B85">
        <v>-118.13315900000001</v>
      </c>
      <c r="C85">
        <v>52333</v>
      </c>
      <c r="D85">
        <v>3</v>
      </c>
      <c r="E85">
        <f t="shared" si="2"/>
        <v>1776187.7242970001</v>
      </c>
      <c r="F85">
        <f t="shared" si="3"/>
        <v>-6182262.6099470006</v>
      </c>
    </row>
    <row r="86" spans="1:6" x14ac:dyDescent="0.3">
      <c r="A86">
        <v>29.424122000000001</v>
      </c>
      <c r="B86">
        <v>-98.493628000000001</v>
      </c>
      <c r="C86">
        <v>51664.86</v>
      </c>
      <c r="D86">
        <v>0</v>
      </c>
      <c r="E86">
        <f t="shared" si="2"/>
        <v>1520193.14375292</v>
      </c>
      <c r="F86">
        <f t="shared" si="3"/>
        <v>-5088659.5015120804</v>
      </c>
    </row>
    <row r="87" spans="1:6" x14ac:dyDescent="0.3">
      <c r="A87">
        <v>34.197505</v>
      </c>
      <c r="B87">
        <v>-119.177052</v>
      </c>
      <c r="C87">
        <v>50407.92</v>
      </c>
      <c r="D87">
        <v>3</v>
      </c>
      <c r="E87">
        <f t="shared" si="2"/>
        <v>1723825.0962395999</v>
      </c>
      <c r="F87">
        <f t="shared" si="3"/>
        <v>-6007467.3030518396</v>
      </c>
    </row>
    <row r="88" spans="1:6" x14ac:dyDescent="0.3">
      <c r="A88">
        <v>25.303604</v>
      </c>
      <c r="B88">
        <v>51.471328</v>
      </c>
      <c r="C88">
        <v>49860.18</v>
      </c>
      <c r="D88">
        <v>4</v>
      </c>
      <c r="E88">
        <f t="shared" si="2"/>
        <v>1261642.2500887201</v>
      </c>
      <c r="F88">
        <f t="shared" si="3"/>
        <v>2566369.6789190401</v>
      </c>
    </row>
    <row r="89" spans="1:6" x14ac:dyDescent="0.3">
      <c r="A89">
        <v>30.458283000000002</v>
      </c>
      <c r="B89">
        <v>-91.140320000000003</v>
      </c>
      <c r="C89">
        <v>49138.62</v>
      </c>
      <c r="D89">
        <v>0</v>
      </c>
      <c r="E89">
        <f t="shared" si="2"/>
        <v>1496677.9941894601</v>
      </c>
      <c r="F89">
        <f t="shared" si="3"/>
        <v>-4478509.5511584003</v>
      </c>
    </row>
    <row r="90" spans="1:6" x14ac:dyDescent="0.3">
      <c r="A90">
        <v>33.940109</v>
      </c>
      <c r="B90">
        <v>-118.13315900000001</v>
      </c>
      <c r="C90">
        <v>48390.41</v>
      </c>
      <c r="D90">
        <v>3</v>
      </c>
      <c r="E90">
        <f t="shared" si="2"/>
        <v>1642375.78995469</v>
      </c>
      <c r="F90">
        <f t="shared" si="3"/>
        <v>-5716511.9986051908</v>
      </c>
    </row>
    <row r="91" spans="1:6" x14ac:dyDescent="0.3">
      <c r="A91">
        <v>34.197505</v>
      </c>
      <c r="B91">
        <v>-119.177052</v>
      </c>
      <c r="C91">
        <v>45856.02</v>
      </c>
      <c r="D91">
        <v>3</v>
      </c>
      <c r="E91">
        <f t="shared" si="2"/>
        <v>1568161.4732300998</v>
      </c>
      <c r="F91">
        <f t="shared" si="3"/>
        <v>-5464985.28005304</v>
      </c>
    </row>
    <row r="92" spans="1:6" x14ac:dyDescent="0.3">
      <c r="A92">
        <v>36.630505999999997</v>
      </c>
      <c r="B92">
        <v>-119.67847</v>
      </c>
      <c r="C92">
        <v>45679.68</v>
      </c>
      <c r="D92">
        <v>3</v>
      </c>
      <c r="E92">
        <f t="shared" si="2"/>
        <v>1673269.7923180799</v>
      </c>
      <c r="F92">
        <f t="shared" si="3"/>
        <v>-5466874.2124896003</v>
      </c>
    </row>
    <row r="93" spans="1:6" x14ac:dyDescent="0.3">
      <c r="A93">
        <v>33.886214000000002</v>
      </c>
      <c r="B93">
        <v>-118.228966</v>
      </c>
      <c r="C93">
        <v>44232.5</v>
      </c>
      <c r="D93">
        <v>3</v>
      </c>
      <c r="E93">
        <f t="shared" si="2"/>
        <v>1498871.9607550001</v>
      </c>
      <c r="F93">
        <f t="shared" si="3"/>
        <v>-5229562.7385949995</v>
      </c>
    </row>
    <row r="94" spans="1:6" x14ac:dyDescent="0.3">
      <c r="A94">
        <v>37.759031999999998</v>
      </c>
      <c r="B94">
        <v>-77.479984000000002</v>
      </c>
      <c r="C94">
        <v>43992.959999999999</v>
      </c>
      <c r="D94">
        <v>2</v>
      </c>
      <c r="E94">
        <f t="shared" si="2"/>
        <v>1661131.5844147198</v>
      </c>
      <c r="F94">
        <f t="shared" si="3"/>
        <v>-3408573.8369126399</v>
      </c>
    </row>
    <row r="95" spans="1:6" x14ac:dyDescent="0.3">
      <c r="A95">
        <v>34.625053999999999</v>
      </c>
      <c r="B95">
        <v>-77.401340000000005</v>
      </c>
      <c r="C95">
        <v>43898.080000000002</v>
      </c>
      <c r="D95">
        <v>2</v>
      </c>
      <c r="E95">
        <f t="shared" si="2"/>
        <v>1519973.3904963201</v>
      </c>
      <c r="F95">
        <f t="shared" si="3"/>
        <v>-3397770.2154272003</v>
      </c>
    </row>
    <row r="96" spans="1:6" x14ac:dyDescent="0.3">
      <c r="A96">
        <v>34.000568999999999</v>
      </c>
      <c r="B96">
        <v>-118.15979299999999</v>
      </c>
      <c r="C96">
        <v>40769.1</v>
      </c>
      <c r="D96">
        <v>3</v>
      </c>
      <c r="E96">
        <f t="shared" si="2"/>
        <v>1386172.5976179</v>
      </c>
      <c r="F96">
        <f t="shared" si="3"/>
        <v>-4817268.4167962996</v>
      </c>
    </row>
    <row r="97" spans="1:6" x14ac:dyDescent="0.3">
      <c r="A97">
        <v>37.529659000000002</v>
      </c>
      <c r="B97">
        <v>-122.04024</v>
      </c>
      <c r="C97">
        <v>40310.879999999997</v>
      </c>
      <c r="D97">
        <v>3</v>
      </c>
      <c r="E97">
        <f t="shared" si="2"/>
        <v>1512853.5803899199</v>
      </c>
      <c r="F97">
        <f t="shared" si="3"/>
        <v>-4919549.4698111992</v>
      </c>
    </row>
    <row r="98" spans="1:6" x14ac:dyDescent="0.3">
      <c r="A98">
        <v>38.713107000000001</v>
      </c>
      <c r="B98">
        <v>-90.429839999999999</v>
      </c>
      <c r="C98">
        <v>39791.5</v>
      </c>
      <c r="D98">
        <v>0</v>
      </c>
      <c r="E98">
        <f t="shared" si="2"/>
        <v>1540452.5971905</v>
      </c>
      <c r="F98">
        <f t="shared" si="3"/>
        <v>-3598338.9783600001</v>
      </c>
    </row>
    <row r="99" spans="1:6" x14ac:dyDescent="0.3">
      <c r="A99">
        <v>38.582830999999999</v>
      </c>
      <c r="B99">
        <v>-90.662904999999995</v>
      </c>
      <c r="C99">
        <v>38507.230000000003</v>
      </c>
      <c r="D99">
        <v>0</v>
      </c>
      <c r="E99">
        <f t="shared" si="2"/>
        <v>1485717.9473681301</v>
      </c>
      <c r="F99">
        <f t="shared" si="3"/>
        <v>-3491177.3353031501</v>
      </c>
    </row>
    <row r="100" spans="1:6" x14ac:dyDescent="0.3">
      <c r="A100">
        <v>45.522632000000002</v>
      </c>
      <c r="B100">
        <v>-73.691890000000001</v>
      </c>
      <c r="C100">
        <v>35973.599999999999</v>
      </c>
      <c r="D100">
        <v>2</v>
      </c>
      <c r="E100">
        <f t="shared" si="2"/>
        <v>1637612.9545151999</v>
      </c>
      <c r="F100">
        <f t="shared" si="3"/>
        <v>-2650962.5741039999</v>
      </c>
    </row>
    <row r="101" spans="1:6" x14ac:dyDescent="0.3">
      <c r="A101">
        <v>51.048614999999998</v>
      </c>
      <c r="B101">
        <v>-114.070846</v>
      </c>
      <c r="C101">
        <v>35973.599999999999</v>
      </c>
      <c r="D101">
        <v>3</v>
      </c>
      <c r="E101">
        <f t="shared" si="2"/>
        <v>1836402.4565639999</v>
      </c>
      <c r="F101">
        <f t="shared" si="3"/>
        <v>-4103538.9856655998</v>
      </c>
    </row>
    <row r="102" spans="1:6" x14ac:dyDescent="0.3">
      <c r="A102">
        <v>43.178896999999999</v>
      </c>
      <c r="B102">
        <v>-88.117312999999996</v>
      </c>
      <c r="C102">
        <v>35947.19</v>
      </c>
      <c r="D102">
        <v>0</v>
      </c>
      <c r="E102">
        <f t="shared" si="2"/>
        <v>1552160.0144494302</v>
      </c>
      <c r="F102">
        <f t="shared" si="3"/>
        <v>-3167569.79270047</v>
      </c>
    </row>
    <row r="103" spans="1:6" x14ac:dyDescent="0.3">
      <c r="A103">
        <v>38.908000000000001</v>
      </c>
      <c r="B103">
        <v>-77.036961000000005</v>
      </c>
      <c r="C103">
        <v>34168.5</v>
      </c>
      <c r="D103">
        <v>2</v>
      </c>
      <c r="E103">
        <f t="shared" si="2"/>
        <v>1329427.9980000001</v>
      </c>
      <c r="F103">
        <f t="shared" si="3"/>
        <v>-2632237.4019285003</v>
      </c>
    </row>
    <row r="104" spans="1:6" x14ac:dyDescent="0.3">
      <c r="A104">
        <v>45.522632000000002</v>
      </c>
      <c r="B104">
        <v>-73.691890000000001</v>
      </c>
      <c r="C104">
        <v>31579.200000000001</v>
      </c>
      <c r="D104">
        <v>2</v>
      </c>
      <c r="E104">
        <f t="shared" si="2"/>
        <v>1437568.3004544</v>
      </c>
      <c r="F104">
        <f t="shared" si="3"/>
        <v>-2327130.9326880001</v>
      </c>
    </row>
    <row r="105" spans="1:6" x14ac:dyDescent="0.3">
      <c r="A105">
        <v>33.947235999999997</v>
      </c>
      <c r="B105">
        <v>-118.085345</v>
      </c>
      <c r="C105">
        <v>31499</v>
      </c>
      <c r="D105">
        <v>3</v>
      </c>
      <c r="E105">
        <f t="shared" si="2"/>
        <v>1069303.9867639998</v>
      </c>
      <c r="F105">
        <f t="shared" si="3"/>
        <v>-3719570.2821550001</v>
      </c>
    </row>
    <row r="106" spans="1:6" x14ac:dyDescent="0.3">
      <c r="A106">
        <v>33.004013</v>
      </c>
      <c r="B106">
        <v>-97.225847999999999</v>
      </c>
      <c r="C106">
        <v>31412.16</v>
      </c>
      <c r="D106">
        <v>0</v>
      </c>
      <c r="E106">
        <f t="shared" si="2"/>
        <v>1036727.33699808</v>
      </c>
      <c r="F106">
        <f t="shared" si="3"/>
        <v>-3054073.89351168</v>
      </c>
    </row>
    <row r="107" spans="1:6" x14ac:dyDescent="0.3">
      <c r="A107">
        <v>41.488368999999999</v>
      </c>
      <c r="B107">
        <v>-87.567541000000006</v>
      </c>
      <c r="C107">
        <v>27456</v>
      </c>
      <c r="D107">
        <v>0</v>
      </c>
      <c r="E107">
        <f t="shared" si="2"/>
        <v>1139104.6592639999</v>
      </c>
      <c r="F107">
        <f t="shared" si="3"/>
        <v>-2404254.405696</v>
      </c>
    </row>
    <row r="108" spans="1:6" x14ac:dyDescent="0.3">
      <c r="A108">
        <v>36.746842000000001</v>
      </c>
      <c r="B108">
        <v>-119.772587</v>
      </c>
      <c r="C108">
        <v>26195.88</v>
      </c>
      <c r="D108">
        <v>3</v>
      </c>
      <c r="E108">
        <f t="shared" si="2"/>
        <v>962615.86341096007</v>
      </c>
      <c r="F108">
        <f t="shared" si="3"/>
        <v>-3137548.3163415603</v>
      </c>
    </row>
    <row r="109" spans="1:6" x14ac:dyDescent="0.3">
      <c r="A109">
        <v>33.953349000000003</v>
      </c>
      <c r="B109">
        <v>-117.396156</v>
      </c>
      <c r="C109">
        <v>25952.05</v>
      </c>
      <c r="D109">
        <v>3</v>
      </c>
      <c r="E109">
        <f t="shared" si="2"/>
        <v>881159.01091545005</v>
      </c>
      <c r="F109">
        <f t="shared" si="3"/>
        <v>-3046670.9103198</v>
      </c>
    </row>
    <row r="110" spans="1:6" x14ac:dyDescent="0.3">
      <c r="A110">
        <v>34.953034000000002</v>
      </c>
      <c r="B110">
        <v>-120.43571900000001</v>
      </c>
      <c r="C110">
        <v>25000</v>
      </c>
      <c r="D110">
        <v>3</v>
      </c>
      <c r="E110">
        <f t="shared" si="2"/>
        <v>873825.85000000009</v>
      </c>
      <c r="F110">
        <f t="shared" si="3"/>
        <v>-3010892.9750000001</v>
      </c>
    </row>
    <row r="111" spans="1:6" x14ac:dyDescent="0.3">
      <c r="A111">
        <v>42.283079000000001</v>
      </c>
      <c r="B111">
        <v>-87.953130000000002</v>
      </c>
      <c r="C111">
        <v>23649.9</v>
      </c>
      <c r="D111">
        <v>0</v>
      </c>
      <c r="E111">
        <f t="shared" si="2"/>
        <v>999990.59004210006</v>
      </c>
      <c r="F111">
        <f t="shared" si="3"/>
        <v>-2080082.7291870001</v>
      </c>
    </row>
    <row r="112" spans="1:6" x14ac:dyDescent="0.3">
      <c r="A112">
        <v>34.019734</v>
      </c>
      <c r="B112">
        <v>-117.958675</v>
      </c>
      <c r="C112">
        <v>22854</v>
      </c>
      <c r="D112">
        <v>3</v>
      </c>
      <c r="E112">
        <f t="shared" si="2"/>
        <v>777487.00083599996</v>
      </c>
      <c r="F112">
        <f t="shared" si="3"/>
        <v>-2695827.5584499999</v>
      </c>
    </row>
    <row r="113" spans="1:6" x14ac:dyDescent="0.3">
      <c r="A113">
        <v>43.038902999999998</v>
      </c>
      <c r="B113">
        <v>-87.906474000000003</v>
      </c>
      <c r="C113">
        <v>22447.52</v>
      </c>
      <c r="D113">
        <v>0</v>
      </c>
      <c r="E113">
        <f t="shared" si="2"/>
        <v>966116.63587055996</v>
      </c>
      <c r="F113">
        <f t="shared" si="3"/>
        <v>-1973282.3332444802</v>
      </c>
    </row>
    <row r="114" spans="1:6" x14ac:dyDescent="0.3">
      <c r="A114">
        <v>22.379076000000001</v>
      </c>
      <c r="B114">
        <v>114.187709</v>
      </c>
      <c r="C114">
        <v>22056.080000000002</v>
      </c>
      <c r="D114">
        <v>1</v>
      </c>
      <c r="E114">
        <f t="shared" si="2"/>
        <v>493594.69058208005</v>
      </c>
      <c r="F114">
        <f t="shared" si="3"/>
        <v>2518533.2447207202</v>
      </c>
    </row>
    <row r="115" spans="1:6" x14ac:dyDescent="0.3">
      <c r="A115">
        <v>42.224867000000003</v>
      </c>
      <c r="B115">
        <v>-121.78167000000001</v>
      </c>
      <c r="C115">
        <v>21717.759999999998</v>
      </c>
      <c r="D115">
        <v>3</v>
      </c>
      <c r="E115">
        <f t="shared" si="2"/>
        <v>917029.52753792005</v>
      </c>
      <c r="F115">
        <f t="shared" si="3"/>
        <v>-2644825.0814592</v>
      </c>
    </row>
    <row r="116" spans="1:6" x14ac:dyDescent="0.3">
      <c r="A116">
        <v>27.950575000000001</v>
      </c>
      <c r="B116">
        <v>-82.457177999999999</v>
      </c>
      <c r="C116">
        <v>21496.3</v>
      </c>
      <c r="D116">
        <v>2</v>
      </c>
      <c r="E116">
        <f t="shared" si="2"/>
        <v>600833.94537249999</v>
      </c>
      <c r="F116">
        <f t="shared" si="3"/>
        <v>-1772524.2354414</v>
      </c>
    </row>
    <row r="117" spans="1:6" x14ac:dyDescent="0.3">
      <c r="A117">
        <v>32.640053999999999</v>
      </c>
      <c r="B117">
        <v>-117.08419600000001</v>
      </c>
      <c r="C117">
        <v>21450</v>
      </c>
      <c r="D117">
        <v>3</v>
      </c>
      <c r="E117">
        <f t="shared" si="2"/>
        <v>700129.15830000001</v>
      </c>
      <c r="F117">
        <f t="shared" si="3"/>
        <v>-2511456.0042000003</v>
      </c>
    </row>
    <row r="118" spans="1:6" x14ac:dyDescent="0.3">
      <c r="A118">
        <v>33.965291999999998</v>
      </c>
      <c r="B118">
        <v>-118.151459</v>
      </c>
      <c r="C118">
        <v>20836</v>
      </c>
      <c r="D118">
        <v>3</v>
      </c>
      <c r="E118">
        <f t="shared" si="2"/>
        <v>707700.82411199994</v>
      </c>
      <c r="F118">
        <f t="shared" si="3"/>
        <v>-2461803.799724</v>
      </c>
    </row>
    <row r="119" spans="1:6" x14ac:dyDescent="0.3">
      <c r="A119">
        <v>44.977753</v>
      </c>
      <c r="B119">
        <v>-93.265011000000001</v>
      </c>
      <c r="C119">
        <v>19412.259999999998</v>
      </c>
      <c r="D119">
        <v>0</v>
      </c>
      <c r="E119">
        <f t="shared" si="2"/>
        <v>873119.83545177989</v>
      </c>
      <c r="F119">
        <f t="shared" si="3"/>
        <v>-1810484.6424348599</v>
      </c>
    </row>
    <row r="120" spans="1:6" x14ac:dyDescent="0.3">
      <c r="A120">
        <v>35.467559999999999</v>
      </c>
      <c r="B120">
        <v>-97.516428000000005</v>
      </c>
      <c r="C120">
        <v>19185.599999999999</v>
      </c>
      <c r="D120">
        <v>0</v>
      </c>
      <c r="E120">
        <f t="shared" si="2"/>
        <v>680466.41913599998</v>
      </c>
      <c r="F120">
        <f t="shared" si="3"/>
        <v>-1870911.1810367999</v>
      </c>
    </row>
    <row r="121" spans="1:6" x14ac:dyDescent="0.3">
      <c r="A121">
        <v>34.625053999999999</v>
      </c>
      <c r="B121">
        <v>-77.401340000000005</v>
      </c>
      <c r="C121">
        <v>18882.93</v>
      </c>
      <c r="D121">
        <v>2</v>
      </c>
      <c r="E121">
        <f t="shared" si="2"/>
        <v>653822.47092821996</v>
      </c>
      <c r="F121">
        <f t="shared" si="3"/>
        <v>-1461564.0851262002</v>
      </c>
    </row>
    <row r="122" spans="1:6" x14ac:dyDescent="0.3">
      <c r="A122">
        <v>37.681874999999998</v>
      </c>
      <c r="B122">
        <v>-121.76800900000001</v>
      </c>
      <c r="C122">
        <v>18052.16</v>
      </c>
      <c r="D122">
        <v>3</v>
      </c>
      <c r="E122">
        <f t="shared" si="2"/>
        <v>680239.23659999995</v>
      </c>
      <c r="F122">
        <f t="shared" si="3"/>
        <v>-2198175.5813494399</v>
      </c>
    </row>
    <row r="123" spans="1:6" x14ac:dyDescent="0.3">
      <c r="A123">
        <v>38.804836000000002</v>
      </c>
      <c r="B123">
        <v>-77.046920999999998</v>
      </c>
      <c r="C123">
        <v>17680.63</v>
      </c>
      <c r="D123">
        <v>2</v>
      </c>
      <c r="E123">
        <f t="shared" si="2"/>
        <v>686093.94752668007</v>
      </c>
      <c r="F123">
        <f t="shared" si="3"/>
        <v>-1362238.1028402301</v>
      </c>
    </row>
    <row r="124" spans="1:6" x14ac:dyDescent="0.3">
      <c r="A124">
        <v>23.634501</v>
      </c>
      <c r="B124">
        <v>-102.552784</v>
      </c>
      <c r="C124">
        <v>15660</v>
      </c>
      <c r="D124">
        <v>0</v>
      </c>
      <c r="E124">
        <f t="shared" si="2"/>
        <v>370116.28565999999</v>
      </c>
      <c r="F124">
        <f t="shared" si="3"/>
        <v>-1605976.5974399999</v>
      </c>
    </row>
    <row r="125" spans="1:6" x14ac:dyDescent="0.3">
      <c r="A125">
        <v>49.095215000000003</v>
      </c>
      <c r="B125">
        <v>-123.026476</v>
      </c>
      <c r="C125">
        <v>15016.91</v>
      </c>
      <c r="D125">
        <v>3</v>
      </c>
      <c r="E125">
        <f t="shared" si="2"/>
        <v>737258.42508565006</v>
      </c>
      <c r="F125">
        <f t="shared" si="3"/>
        <v>-1847477.51770916</v>
      </c>
    </row>
    <row r="126" spans="1:6" x14ac:dyDescent="0.3">
      <c r="A126">
        <v>33.947235999999997</v>
      </c>
      <c r="B126">
        <v>-118.085345</v>
      </c>
      <c r="C126">
        <v>14940</v>
      </c>
      <c r="D126">
        <v>3</v>
      </c>
      <c r="E126">
        <f t="shared" si="2"/>
        <v>507171.70583999995</v>
      </c>
      <c r="F126">
        <f t="shared" si="3"/>
        <v>-1764195.0543</v>
      </c>
    </row>
    <row r="127" spans="1:6" x14ac:dyDescent="0.3">
      <c r="A127">
        <v>39.739235999999998</v>
      </c>
      <c r="B127">
        <v>-104.990251</v>
      </c>
      <c r="C127">
        <v>14791.68</v>
      </c>
      <c r="D127">
        <v>0</v>
      </c>
      <c r="E127">
        <f t="shared" si="2"/>
        <v>587810.06235647993</v>
      </c>
      <c r="F127">
        <f t="shared" si="3"/>
        <v>-1552982.1959116801</v>
      </c>
    </row>
    <row r="128" spans="1:6" x14ac:dyDescent="0.3">
      <c r="A128">
        <v>36.852925999999997</v>
      </c>
      <c r="B128">
        <v>-75.977985000000004</v>
      </c>
      <c r="C128">
        <v>13405.2</v>
      </c>
      <c r="D128">
        <v>2</v>
      </c>
      <c r="E128">
        <f t="shared" si="2"/>
        <v>494020.84361519996</v>
      </c>
      <c r="F128">
        <f t="shared" si="3"/>
        <v>-1018500.0845220002</v>
      </c>
    </row>
    <row r="129" spans="1:6" x14ac:dyDescent="0.3">
      <c r="A129">
        <v>35.467559999999999</v>
      </c>
      <c r="B129">
        <v>-97.516428000000005</v>
      </c>
      <c r="C129">
        <v>13337.28</v>
      </c>
      <c r="D129">
        <v>0</v>
      </c>
      <c r="E129">
        <f t="shared" si="2"/>
        <v>473040.77863680001</v>
      </c>
      <c r="F129">
        <f t="shared" si="3"/>
        <v>-1300603.9048358402</v>
      </c>
    </row>
    <row r="130" spans="1:6" x14ac:dyDescent="0.3">
      <c r="A130">
        <v>41.445926999999998</v>
      </c>
      <c r="B130">
        <v>-74.422933999999998</v>
      </c>
      <c r="C130">
        <v>13337.28</v>
      </c>
      <c r="D130">
        <v>2</v>
      </c>
      <c r="E130">
        <f t="shared" si="2"/>
        <v>552775.93325856002</v>
      </c>
      <c r="F130">
        <f t="shared" si="3"/>
        <v>-992599.50917952007</v>
      </c>
    </row>
    <row r="131" spans="1:6" x14ac:dyDescent="0.3">
      <c r="A131">
        <v>41.931696000000002</v>
      </c>
      <c r="B131">
        <v>-87.988956000000002</v>
      </c>
      <c r="C131">
        <v>12080</v>
      </c>
      <c r="D131">
        <v>0</v>
      </c>
      <c r="E131">
        <f t="shared" ref="E131:E194" si="4">C131*A131</f>
        <v>506534.88768000004</v>
      </c>
      <c r="F131">
        <f t="shared" ref="F131:F194" si="5">C131*B131</f>
        <v>-1062906.5884799999</v>
      </c>
    </row>
    <row r="132" spans="1:6" x14ac:dyDescent="0.3">
      <c r="A132">
        <v>32.776663999999997</v>
      </c>
      <c r="B132">
        <v>-96.796987999999999</v>
      </c>
      <c r="C132">
        <v>11858</v>
      </c>
      <c r="D132">
        <v>0</v>
      </c>
      <c r="E132">
        <f t="shared" si="4"/>
        <v>388665.68171199993</v>
      </c>
      <c r="F132">
        <f t="shared" si="5"/>
        <v>-1147818.683704</v>
      </c>
    </row>
    <row r="133" spans="1:6" x14ac:dyDescent="0.3">
      <c r="A133">
        <v>40.524670999999998</v>
      </c>
      <c r="B133">
        <v>-111.863823</v>
      </c>
      <c r="C133">
        <v>11520</v>
      </c>
      <c r="D133">
        <v>3</v>
      </c>
      <c r="E133">
        <f t="shared" si="4"/>
        <v>466844.20991999999</v>
      </c>
      <c r="F133">
        <f t="shared" si="5"/>
        <v>-1288671.2409599999</v>
      </c>
    </row>
    <row r="134" spans="1:6" x14ac:dyDescent="0.3">
      <c r="A134">
        <v>37.347717000000003</v>
      </c>
      <c r="B134">
        <v>-120.609084</v>
      </c>
      <c r="C134">
        <v>11297</v>
      </c>
      <c r="D134">
        <v>3</v>
      </c>
      <c r="E134">
        <f t="shared" si="4"/>
        <v>421917.158949</v>
      </c>
      <c r="F134">
        <f t="shared" si="5"/>
        <v>-1362520.821948</v>
      </c>
    </row>
    <row r="135" spans="1:6" x14ac:dyDescent="0.3">
      <c r="A135">
        <v>42.363633</v>
      </c>
      <c r="B135">
        <v>-87.844793999999993</v>
      </c>
      <c r="C135">
        <v>10975.47</v>
      </c>
      <c r="D135">
        <v>0</v>
      </c>
      <c r="E135">
        <f t="shared" si="4"/>
        <v>464960.78308251</v>
      </c>
      <c r="F135">
        <f t="shared" si="5"/>
        <v>-964137.90120317985</v>
      </c>
    </row>
    <row r="136" spans="1:6" x14ac:dyDescent="0.3">
      <c r="A136">
        <v>42.790059999999997</v>
      </c>
      <c r="B136">
        <v>-77.516687000000005</v>
      </c>
      <c r="C136">
        <v>4507660.2</v>
      </c>
      <c r="D136">
        <v>2</v>
      </c>
      <c r="E136">
        <f t="shared" si="4"/>
        <v>192883050.41761199</v>
      </c>
      <c r="F136">
        <f t="shared" si="5"/>
        <v>-349418884.82575744</v>
      </c>
    </row>
    <row r="137" spans="1:6" x14ac:dyDescent="0.3">
      <c r="A137">
        <v>40.574269999999999</v>
      </c>
      <c r="B137">
        <v>-74.609880000000004</v>
      </c>
      <c r="C137">
        <v>3511959.69</v>
      </c>
      <c r="D137">
        <v>2</v>
      </c>
      <c r="E137">
        <f t="shared" si="4"/>
        <v>142495200.6911763</v>
      </c>
      <c r="F137">
        <f t="shared" si="5"/>
        <v>-262026891.03573722</v>
      </c>
    </row>
    <row r="138" spans="1:6" x14ac:dyDescent="0.3">
      <c r="A138">
        <v>46.813878000000003</v>
      </c>
      <c r="B138">
        <v>-71.207981000000004</v>
      </c>
      <c r="C138">
        <v>774932.72</v>
      </c>
      <c r="D138">
        <v>2</v>
      </c>
      <c r="E138">
        <f t="shared" si="4"/>
        <v>36277605.812288158</v>
      </c>
      <c r="F138">
        <f t="shared" si="5"/>
        <v>-55181394.402038321</v>
      </c>
    </row>
    <row r="139" spans="1:6" x14ac:dyDescent="0.3">
      <c r="A139">
        <v>41.900100999999999</v>
      </c>
      <c r="B139">
        <v>-71.089766999999995</v>
      </c>
      <c r="C139">
        <v>562037.68000000005</v>
      </c>
      <c r="D139">
        <v>2</v>
      </c>
      <c r="E139">
        <f t="shared" si="4"/>
        <v>23549435.557805683</v>
      </c>
      <c r="F139">
        <f t="shared" si="5"/>
        <v>-39955127.716420561</v>
      </c>
    </row>
    <row r="140" spans="1:6" x14ac:dyDescent="0.3">
      <c r="A140">
        <v>42.366759000000002</v>
      </c>
      <c r="B140">
        <v>-71.785627000000005</v>
      </c>
      <c r="C140">
        <v>509872.86</v>
      </c>
      <c r="D140">
        <v>2</v>
      </c>
      <c r="E140">
        <f t="shared" si="4"/>
        <v>21601660.580260739</v>
      </c>
      <c r="F140">
        <f t="shared" si="5"/>
        <v>-36601542.945383221</v>
      </c>
    </row>
    <row r="141" spans="1:6" x14ac:dyDescent="0.3">
      <c r="A141">
        <v>39.195504</v>
      </c>
      <c r="B141">
        <v>-76.722823000000005</v>
      </c>
      <c r="C141">
        <v>492692.42</v>
      </c>
      <c r="D141">
        <v>2</v>
      </c>
      <c r="E141">
        <f t="shared" si="4"/>
        <v>19311327.718879677</v>
      </c>
      <c r="F141">
        <f t="shared" si="5"/>
        <v>-37800753.33310166</v>
      </c>
    </row>
    <row r="142" spans="1:6" x14ac:dyDescent="0.3">
      <c r="A142">
        <v>42.826464999999999</v>
      </c>
      <c r="B142">
        <v>-73.964291000000003</v>
      </c>
      <c r="C142">
        <v>487741.89</v>
      </c>
      <c r="D142">
        <v>2</v>
      </c>
      <c r="E142">
        <f t="shared" si="4"/>
        <v>20888260.98111885</v>
      </c>
      <c r="F142">
        <f t="shared" si="5"/>
        <v>-36075483.084849991</v>
      </c>
    </row>
    <row r="143" spans="1:6" x14ac:dyDescent="0.3">
      <c r="A143">
        <v>30.332184000000002</v>
      </c>
      <c r="B143">
        <v>-81.655651000000006</v>
      </c>
      <c r="C143">
        <v>260873.46</v>
      </c>
      <c r="D143">
        <v>2</v>
      </c>
      <c r="E143">
        <f t="shared" si="4"/>
        <v>7912861.7894366402</v>
      </c>
      <c r="F143">
        <f t="shared" si="5"/>
        <v>-21301792.20492246</v>
      </c>
    </row>
    <row r="144" spans="1:6" x14ac:dyDescent="0.3">
      <c r="A144">
        <v>30.332184000000002</v>
      </c>
      <c r="B144">
        <v>-81.655651000000006</v>
      </c>
      <c r="C144">
        <v>221448.72</v>
      </c>
      <c r="D144">
        <v>2</v>
      </c>
      <c r="E144">
        <f t="shared" si="4"/>
        <v>6717023.32160448</v>
      </c>
      <c r="F144">
        <f t="shared" si="5"/>
        <v>-18082539.394716721</v>
      </c>
    </row>
    <row r="145" spans="1:6" x14ac:dyDescent="0.3">
      <c r="A145">
        <v>30.458283000000002</v>
      </c>
      <c r="B145">
        <v>-91.140320000000003</v>
      </c>
      <c r="C145">
        <v>450867.86</v>
      </c>
      <c r="D145">
        <v>0</v>
      </c>
      <c r="E145">
        <f t="shared" si="4"/>
        <v>13732660.875484381</v>
      </c>
      <c r="F145">
        <f t="shared" si="5"/>
        <v>-41092241.038115203</v>
      </c>
    </row>
    <row r="146" spans="1:6" x14ac:dyDescent="0.3">
      <c r="A146">
        <v>25.761679999999998</v>
      </c>
      <c r="B146">
        <v>-80.191789999999997</v>
      </c>
      <c r="C146">
        <v>392304.21</v>
      </c>
      <c r="D146">
        <v>2</v>
      </c>
      <c r="E146">
        <f t="shared" si="4"/>
        <v>10106415.5206728</v>
      </c>
      <c r="F146">
        <f t="shared" si="5"/>
        <v>-31459576.824435901</v>
      </c>
    </row>
    <row r="147" spans="1:6" x14ac:dyDescent="0.3">
      <c r="A147">
        <v>28.538336000000001</v>
      </c>
      <c r="B147">
        <v>-81.379236000000006</v>
      </c>
      <c r="C147">
        <v>389118.4</v>
      </c>
      <c r="D147">
        <v>2</v>
      </c>
      <c r="E147">
        <f t="shared" si="4"/>
        <v>11104791.642982401</v>
      </c>
      <c r="F147">
        <f t="shared" si="5"/>
        <v>-31666158.105542403</v>
      </c>
    </row>
    <row r="148" spans="1:6" x14ac:dyDescent="0.3">
      <c r="A148">
        <v>33.102896999999999</v>
      </c>
      <c r="B148">
        <v>-86.753597999999997</v>
      </c>
      <c r="C148">
        <v>333918.8</v>
      </c>
      <c r="D148">
        <v>0</v>
      </c>
      <c r="E148">
        <f t="shared" si="4"/>
        <v>11053679.6427636</v>
      </c>
      <c r="F148">
        <f t="shared" si="5"/>
        <v>-28968657.339842398</v>
      </c>
    </row>
    <row r="149" spans="1:6" x14ac:dyDescent="0.3">
      <c r="A149">
        <v>40.352607999999996</v>
      </c>
      <c r="B149">
        <v>-74.440151</v>
      </c>
      <c r="C149">
        <v>331727.82</v>
      </c>
      <c r="D149">
        <v>2</v>
      </c>
      <c r="E149">
        <f t="shared" si="4"/>
        <v>13386082.683154559</v>
      </c>
      <c r="F149">
        <f t="shared" si="5"/>
        <v>-24693869.01170082</v>
      </c>
    </row>
    <row r="150" spans="1:6" x14ac:dyDescent="0.3">
      <c r="A150">
        <v>39.066147000000001</v>
      </c>
      <c r="B150">
        <v>-84.703188999999995</v>
      </c>
      <c r="C150">
        <v>328939.56</v>
      </c>
      <c r="D150">
        <v>2</v>
      </c>
      <c r="E150">
        <f t="shared" si="4"/>
        <v>12850401.20507532</v>
      </c>
      <c r="F150">
        <f t="shared" si="5"/>
        <v>-27862229.720256839</v>
      </c>
    </row>
    <row r="151" spans="1:6" x14ac:dyDescent="0.3">
      <c r="A151">
        <v>41.079273000000001</v>
      </c>
      <c r="B151">
        <v>-85.139351000000005</v>
      </c>
      <c r="C151">
        <v>314708.75</v>
      </c>
      <c r="D151">
        <v>2</v>
      </c>
      <c r="E151">
        <f t="shared" si="4"/>
        <v>12928006.656738751</v>
      </c>
      <c r="F151">
        <f t="shared" si="5"/>
        <v>-26794098.729021251</v>
      </c>
    </row>
    <row r="152" spans="1:6" x14ac:dyDescent="0.3">
      <c r="A152">
        <v>42.416763000000003</v>
      </c>
      <c r="B152">
        <v>-71.682907999999998</v>
      </c>
      <c r="C152">
        <v>306945.03000000003</v>
      </c>
      <c r="D152">
        <v>2</v>
      </c>
      <c r="E152">
        <f t="shared" si="4"/>
        <v>13019614.591537893</v>
      </c>
      <c r="F152">
        <f t="shared" si="5"/>
        <v>-22002712.346547242</v>
      </c>
    </row>
    <row r="153" spans="1:6" x14ac:dyDescent="0.3">
      <c r="A153">
        <v>41.488368999999999</v>
      </c>
      <c r="B153">
        <v>-87.567541000000006</v>
      </c>
      <c r="C153">
        <v>298311.90000000002</v>
      </c>
      <c r="D153">
        <v>0</v>
      </c>
      <c r="E153">
        <f t="shared" si="4"/>
        <v>12376474.1842911</v>
      </c>
      <c r="F153">
        <f t="shared" si="5"/>
        <v>-26122439.534037903</v>
      </c>
    </row>
    <row r="154" spans="1:6" x14ac:dyDescent="0.3">
      <c r="A154">
        <v>43.750827999999998</v>
      </c>
      <c r="B154">
        <v>-87.714529999999996</v>
      </c>
      <c r="C154">
        <v>296551.2</v>
      </c>
      <c r="D154">
        <v>0</v>
      </c>
      <c r="E154">
        <f t="shared" si="4"/>
        <v>12974360.544393601</v>
      </c>
      <c r="F154">
        <f t="shared" si="5"/>
        <v>-26011849.128936</v>
      </c>
    </row>
    <row r="155" spans="1:6" x14ac:dyDescent="0.3">
      <c r="A155">
        <v>49.287486999999999</v>
      </c>
      <c r="B155">
        <v>-123.119646</v>
      </c>
      <c r="C155">
        <v>292244.63</v>
      </c>
      <c r="D155">
        <v>3</v>
      </c>
      <c r="E155">
        <f t="shared" si="4"/>
        <v>14404003.401944811</v>
      </c>
      <c r="F155">
        <f t="shared" si="5"/>
        <v>-35981055.391000979</v>
      </c>
    </row>
    <row r="156" spans="1:6" x14ac:dyDescent="0.3">
      <c r="A156">
        <v>43.661470999999999</v>
      </c>
      <c r="B156">
        <v>-70.255325999999997</v>
      </c>
      <c r="C156">
        <v>272204.28000000003</v>
      </c>
      <c r="D156">
        <v>2</v>
      </c>
      <c r="E156">
        <f t="shared" si="4"/>
        <v>11884839.27729588</v>
      </c>
      <c r="F156">
        <f t="shared" si="5"/>
        <v>-19123800.42999528</v>
      </c>
    </row>
    <row r="157" spans="1:6" x14ac:dyDescent="0.3">
      <c r="A157">
        <v>30.332184000000002</v>
      </c>
      <c r="B157">
        <v>-81.655651000000006</v>
      </c>
      <c r="C157">
        <v>271585.40999999997</v>
      </c>
      <c r="D157">
        <v>2</v>
      </c>
      <c r="E157">
        <f t="shared" si="4"/>
        <v>8237778.6278354395</v>
      </c>
      <c r="F157">
        <f t="shared" si="5"/>
        <v>-22176483.455651909</v>
      </c>
    </row>
    <row r="158" spans="1:6" x14ac:dyDescent="0.3">
      <c r="A158">
        <v>41.647531000000001</v>
      </c>
      <c r="B158">
        <v>-88.089506</v>
      </c>
      <c r="C158">
        <v>258124.26</v>
      </c>
      <c r="D158">
        <v>0</v>
      </c>
      <c r="E158">
        <f t="shared" si="4"/>
        <v>10750238.120202061</v>
      </c>
      <c r="F158">
        <f t="shared" si="5"/>
        <v>-22738038.550015561</v>
      </c>
    </row>
    <row r="159" spans="1:6" x14ac:dyDescent="0.3">
      <c r="A159">
        <v>34.949567000000002</v>
      </c>
      <c r="B159">
        <v>-81.932047999999995</v>
      </c>
      <c r="C159">
        <v>241281.16</v>
      </c>
      <c r="D159">
        <v>2</v>
      </c>
      <c r="E159">
        <f t="shared" si="4"/>
        <v>8432672.067257721</v>
      </c>
      <c r="F159">
        <f t="shared" si="5"/>
        <v>-19768659.582615677</v>
      </c>
    </row>
    <row r="160" spans="1:6" x14ac:dyDescent="0.3">
      <c r="A160">
        <v>41.451709000000001</v>
      </c>
      <c r="B160">
        <v>-82.035421999999997</v>
      </c>
      <c r="C160">
        <v>234095</v>
      </c>
      <c r="D160">
        <v>2</v>
      </c>
      <c r="E160">
        <f t="shared" si="4"/>
        <v>9703637.8183549996</v>
      </c>
      <c r="F160">
        <f t="shared" si="5"/>
        <v>-19204082.113090001</v>
      </c>
    </row>
    <row r="161" spans="1:6" x14ac:dyDescent="0.3">
      <c r="A161">
        <v>42.797806000000001</v>
      </c>
      <c r="B161">
        <v>-83.704949999999997</v>
      </c>
      <c r="C161">
        <v>231765.52</v>
      </c>
      <c r="D161">
        <v>2</v>
      </c>
      <c r="E161">
        <f t="shared" si="4"/>
        <v>9919055.7624491192</v>
      </c>
      <c r="F161">
        <f t="shared" si="5"/>
        <v>-19399921.263324</v>
      </c>
    </row>
    <row r="162" spans="1:6" x14ac:dyDescent="0.3">
      <c r="A162">
        <v>35.221997000000002</v>
      </c>
      <c r="B162">
        <v>-101.83129700000001</v>
      </c>
      <c r="C162">
        <v>204996.88</v>
      </c>
      <c r="D162">
        <v>0</v>
      </c>
      <c r="E162">
        <f t="shared" si="4"/>
        <v>7220399.4923693603</v>
      </c>
      <c r="F162">
        <f t="shared" si="5"/>
        <v>-20875098.171353363</v>
      </c>
    </row>
    <row r="163" spans="1:6" x14ac:dyDescent="0.3">
      <c r="A163">
        <v>49.895136000000001</v>
      </c>
      <c r="B163">
        <v>-97.138373999999999</v>
      </c>
      <c r="C163">
        <v>204841.13</v>
      </c>
      <c r="D163">
        <v>0</v>
      </c>
      <c r="E163">
        <f t="shared" si="4"/>
        <v>10220576.039743681</v>
      </c>
      <c r="F163">
        <f t="shared" si="5"/>
        <v>-19897934.296522621</v>
      </c>
    </row>
    <row r="164" spans="1:6" x14ac:dyDescent="0.3">
      <c r="A164">
        <v>41.357253999999998</v>
      </c>
      <c r="B164">
        <v>-88.421177999999998</v>
      </c>
      <c r="C164">
        <v>198807.84</v>
      </c>
      <c r="D164">
        <v>0</v>
      </c>
      <c r="E164">
        <f t="shared" si="4"/>
        <v>8222146.336071359</v>
      </c>
      <c r="F164">
        <f t="shared" si="5"/>
        <v>-17578823.40843552</v>
      </c>
    </row>
    <row r="165" spans="1:6" x14ac:dyDescent="0.3">
      <c r="A165">
        <v>40.434617000000003</v>
      </c>
      <c r="B165">
        <v>-3.6867480000000001</v>
      </c>
      <c r="C165">
        <v>189365.76000000001</v>
      </c>
      <c r="D165">
        <v>4</v>
      </c>
      <c r="E165">
        <f t="shared" si="4"/>
        <v>7656931.9785139207</v>
      </c>
      <c r="F165">
        <f t="shared" si="5"/>
        <v>-698143.83694848011</v>
      </c>
    </row>
    <row r="166" spans="1:6" x14ac:dyDescent="0.3">
      <c r="A166">
        <v>29.760427</v>
      </c>
      <c r="B166">
        <v>-95.369803000000005</v>
      </c>
      <c r="C166">
        <v>188916.96</v>
      </c>
      <c r="D166">
        <v>0</v>
      </c>
      <c r="E166">
        <f t="shared" si="4"/>
        <v>5622249.3971419195</v>
      </c>
      <c r="F166">
        <f t="shared" si="5"/>
        <v>-18016973.258558881</v>
      </c>
    </row>
    <row r="167" spans="1:6" x14ac:dyDescent="0.3">
      <c r="A167">
        <v>45.522632000000002</v>
      </c>
      <c r="B167">
        <v>-73.691890000000001</v>
      </c>
      <c r="C167">
        <v>186000.16</v>
      </c>
      <c r="D167">
        <v>2</v>
      </c>
      <c r="E167">
        <f t="shared" si="4"/>
        <v>8467216.8356211204</v>
      </c>
      <c r="F167">
        <f t="shared" si="5"/>
        <v>-13706703.3307024</v>
      </c>
    </row>
    <row r="168" spans="1:6" x14ac:dyDescent="0.3">
      <c r="A168">
        <v>33.812606000000002</v>
      </c>
      <c r="B168">
        <v>-84.634377999999998</v>
      </c>
      <c r="C168">
        <v>185559.87</v>
      </c>
      <c r="D168">
        <v>2</v>
      </c>
      <c r="E168">
        <f t="shared" si="4"/>
        <v>6274262.77372122</v>
      </c>
      <c r="F168">
        <f t="shared" si="5"/>
        <v>-15704744.179210858</v>
      </c>
    </row>
    <row r="169" spans="1:6" x14ac:dyDescent="0.3">
      <c r="A169">
        <v>43.731547999999997</v>
      </c>
      <c r="B169">
        <v>-79.762417999999997</v>
      </c>
      <c r="C169">
        <v>185373.1</v>
      </c>
      <c r="D169">
        <v>2</v>
      </c>
      <c r="E169">
        <f t="shared" si="4"/>
        <v>8106652.6205587992</v>
      </c>
      <c r="F169">
        <f t="shared" si="5"/>
        <v>-14785806.6881558</v>
      </c>
    </row>
    <row r="170" spans="1:6" x14ac:dyDescent="0.3">
      <c r="A170">
        <v>38.627003000000002</v>
      </c>
      <c r="B170">
        <v>-90.199404000000001</v>
      </c>
      <c r="C170">
        <v>184831.04</v>
      </c>
      <c r="D170">
        <v>0</v>
      </c>
      <c r="E170">
        <f t="shared" si="4"/>
        <v>7139469.136573121</v>
      </c>
      <c r="F170">
        <f t="shared" si="5"/>
        <v>-16671649.648700161</v>
      </c>
    </row>
    <row r="171" spans="1:6" x14ac:dyDescent="0.3">
      <c r="A171">
        <v>43.038902999999998</v>
      </c>
      <c r="B171">
        <v>-87.906474000000003</v>
      </c>
      <c r="C171">
        <v>177582.48</v>
      </c>
      <c r="D171">
        <v>0</v>
      </c>
      <c r="E171">
        <f t="shared" si="4"/>
        <v>7642955.1312194401</v>
      </c>
      <c r="F171">
        <f t="shared" si="5"/>
        <v>-15610649.660975521</v>
      </c>
    </row>
    <row r="172" spans="1:6" x14ac:dyDescent="0.3">
      <c r="A172">
        <v>32.776663999999997</v>
      </c>
      <c r="B172">
        <v>-96.796987999999999</v>
      </c>
      <c r="C172">
        <v>167327.88</v>
      </c>
      <c r="D172">
        <v>0</v>
      </c>
      <c r="E172">
        <f t="shared" si="4"/>
        <v>5484449.7005923195</v>
      </c>
      <c r="F172">
        <f t="shared" si="5"/>
        <v>-16196834.792425441</v>
      </c>
    </row>
    <row r="173" spans="1:6" x14ac:dyDescent="0.3">
      <c r="A173">
        <v>39.962598</v>
      </c>
      <c r="B173">
        <v>-76.727744999999999</v>
      </c>
      <c r="C173">
        <v>162208.28</v>
      </c>
      <c r="D173">
        <v>2</v>
      </c>
      <c r="E173">
        <f t="shared" si="4"/>
        <v>6482264.2859114399</v>
      </c>
      <c r="F173">
        <f t="shared" si="5"/>
        <v>-12445875.544728599</v>
      </c>
    </row>
    <row r="174" spans="1:6" x14ac:dyDescent="0.3">
      <c r="A174">
        <v>42.931733999999999</v>
      </c>
      <c r="B174">
        <v>-76.566052999999997</v>
      </c>
      <c r="C174">
        <v>158948.44</v>
      </c>
      <c r="D174">
        <v>2</v>
      </c>
      <c r="E174">
        <f t="shared" si="4"/>
        <v>6823932.1457949597</v>
      </c>
      <c r="F174">
        <f t="shared" si="5"/>
        <v>-12170054.68130732</v>
      </c>
    </row>
    <row r="175" spans="1:6" x14ac:dyDescent="0.3">
      <c r="A175">
        <v>33.653443000000003</v>
      </c>
      <c r="B175">
        <v>-84.449371999999997</v>
      </c>
      <c r="C175">
        <v>156559.64000000001</v>
      </c>
      <c r="D175">
        <v>2</v>
      </c>
      <c r="E175">
        <f t="shared" si="4"/>
        <v>5268770.9208405213</v>
      </c>
      <c r="F175">
        <f t="shared" si="5"/>
        <v>-13221363.27854608</v>
      </c>
    </row>
    <row r="176" spans="1:6" x14ac:dyDescent="0.3">
      <c r="A176">
        <v>40.378996000000001</v>
      </c>
      <c r="B176">
        <v>-74.546543999999997</v>
      </c>
      <c r="C176">
        <v>156122.82</v>
      </c>
      <c r="D176">
        <v>2</v>
      </c>
      <c r="E176">
        <f t="shared" si="4"/>
        <v>6304082.7242887206</v>
      </c>
      <c r="F176">
        <f t="shared" si="5"/>
        <v>-11638416.67053408</v>
      </c>
    </row>
    <row r="177" spans="1:6" x14ac:dyDescent="0.3">
      <c r="A177">
        <v>38.821185</v>
      </c>
      <c r="B177">
        <v>-91.139197999999993</v>
      </c>
      <c r="C177">
        <v>153220.21</v>
      </c>
      <c r="D177">
        <v>0</v>
      </c>
      <c r="E177">
        <f t="shared" si="4"/>
        <v>5948190.1181488493</v>
      </c>
      <c r="F177">
        <f t="shared" si="5"/>
        <v>-13964367.056791577</v>
      </c>
    </row>
    <row r="178" spans="1:6" x14ac:dyDescent="0.3">
      <c r="A178">
        <v>34.852618</v>
      </c>
      <c r="B178">
        <v>-82.394009999999994</v>
      </c>
      <c r="C178">
        <v>146410.10999999999</v>
      </c>
      <c r="D178">
        <v>2</v>
      </c>
      <c r="E178">
        <f t="shared" si="4"/>
        <v>5102775.6351679796</v>
      </c>
      <c r="F178">
        <f t="shared" si="5"/>
        <v>-12063316.067441098</v>
      </c>
    </row>
    <row r="179" spans="1:6" x14ac:dyDescent="0.3">
      <c r="A179">
        <v>46.813878000000003</v>
      </c>
      <c r="B179">
        <v>-71.207981000000004</v>
      </c>
      <c r="C179">
        <v>140548.79999999999</v>
      </c>
      <c r="D179">
        <v>2</v>
      </c>
      <c r="E179">
        <f t="shared" si="4"/>
        <v>6579634.3762464002</v>
      </c>
      <c r="F179">
        <f t="shared" si="5"/>
        <v>-10008196.279972799</v>
      </c>
    </row>
    <row r="180" spans="1:6" x14ac:dyDescent="0.3">
      <c r="A180">
        <v>34.618220000000001</v>
      </c>
      <c r="B180">
        <v>-79.008641999999995</v>
      </c>
      <c r="C180">
        <v>133399.38</v>
      </c>
      <c r="D180">
        <v>2</v>
      </c>
      <c r="E180">
        <f t="shared" si="4"/>
        <v>4618049.0847036</v>
      </c>
      <c r="F180">
        <f t="shared" si="5"/>
        <v>-10539703.85744196</v>
      </c>
    </row>
    <row r="181" spans="1:6" x14ac:dyDescent="0.3">
      <c r="A181">
        <v>44.977753</v>
      </c>
      <c r="B181">
        <v>-93.265011000000001</v>
      </c>
      <c r="C181">
        <v>131246.28</v>
      </c>
      <c r="D181">
        <v>0</v>
      </c>
      <c r="E181">
        <f t="shared" si="4"/>
        <v>5903162.7640088396</v>
      </c>
      <c r="F181">
        <f t="shared" si="5"/>
        <v>-12240685.74790908</v>
      </c>
    </row>
    <row r="182" spans="1:6" x14ac:dyDescent="0.3">
      <c r="A182">
        <v>40.214257000000003</v>
      </c>
      <c r="B182">
        <v>-77.008588000000003</v>
      </c>
      <c r="C182">
        <v>129774.56</v>
      </c>
      <c r="D182">
        <v>2</v>
      </c>
      <c r="E182">
        <f t="shared" si="4"/>
        <v>5218787.50790192</v>
      </c>
      <c r="F182">
        <f t="shared" si="5"/>
        <v>-9993755.6239212807</v>
      </c>
    </row>
    <row r="183" spans="1:6" x14ac:dyDescent="0.3">
      <c r="A183">
        <v>39.372242999999997</v>
      </c>
      <c r="B183">
        <v>-77.270985999999994</v>
      </c>
      <c r="C183">
        <v>128786.36</v>
      </c>
      <c r="D183">
        <v>2</v>
      </c>
      <c r="E183">
        <f t="shared" si="4"/>
        <v>5070607.8610054795</v>
      </c>
      <c r="F183">
        <f t="shared" si="5"/>
        <v>-9951449.0205509588</v>
      </c>
    </row>
    <row r="184" spans="1:6" x14ac:dyDescent="0.3">
      <c r="A184">
        <v>32.776663999999997</v>
      </c>
      <c r="B184">
        <v>-96.796987999999999</v>
      </c>
      <c r="C184">
        <v>124421.08</v>
      </c>
      <c r="D184">
        <v>0</v>
      </c>
      <c r="E184">
        <f t="shared" si="4"/>
        <v>4078107.9336771197</v>
      </c>
      <c r="F184">
        <f t="shared" si="5"/>
        <v>-12043585.78770704</v>
      </c>
    </row>
    <row r="185" spans="1:6" x14ac:dyDescent="0.3">
      <c r="A185">
        <v>26.715342</v>
      </c>
      <c r="B185">
        <v>-80.053375000000003</v>
      </c>
      <c r="C185">
        <v>122551.08</v>
      </c>
      <c r="D185">
        <v>2</v>
      </c>
      <c r="E185">
        <f t="shared" si="4"/>
        <v>3273994.0146693601</v>
      </c>
      <c r="F185">
        <f t="shared" si="5"/>
        <v>-9810627.5638950001</v>
      </c>
    </row>
    <row r="186" spans="1:6" x14ac:dyDescent="0.3">
      <c r="A186">
        <v>41.079273000000001</v>
      </c>
      <c r="B186">
        <v>-85.139351000000005</v>
      </c>
      <c r="C186">
        <v>121948.2</v>
      </c>
      <c r="D186">
        <v>2</v>
      </c>
      <c r="E186">
        <f t="shared" si="4"/>
        <v>5009543.3996585999</v>
      </c>
      <c r="F186">
        <f t="shared" si="5"/>
        <v>-10382590.603618201</v>
      </c>
    </row>
    <row r="187" spans="1:6" x14ac:dyDescent="0.3">
      <c r="A187">
        <v>42.898235999999997</v>
      </c>
      <c r="B187">
        <v>-78.634200000000007</v>
      </c>
      <c r="C187">
        <v>111631.52</v>
      </c>
      <c r="D187">
        <v>2</v>
      </c>
      <c r="E187">
        <f t="shared" si="4"/>
        <v>4788795.2899987195</v>
      </c>
      <c r="F187">
        <f t="shared" si="5"/>
        <v>-8778055.2699840013</v>
      </c>
    </row>
    <row r="188" spans="1:6" x14ac:dyDescent="0.3">
      <c r="A188">
        <v>40.361164000000002</v>
      </c>
      <c r="B188">
        <v>-83.759656000000007</v>
      </c>
      <c r="C188">
        <v>111086.76</v>
      </c>
      <c r="D188">
        <v>2</v>
      </c>
      <c r="E188">
        <f t="shared" si="4"/>
        <v>4483590.9385886397</v>
      </c>
      <c r="F188">
        <f t="shared" si="5"/>
        <v>-9304588.8037545606</v>
      </c>
    </row>
    <row r="189" spans="1:6" x14ac:dyDescent="0.3">
      <c r="A189">
        <v>36.709833000000003</v>
      </c>
      <c r="B189">
        <v>-81.977348000000006</v>
      </c>
      <c r="C189">
        <v>108823.67999999999</v>
      </c>
      <c r="D189">
        <v>2</v>
      </c>
      <c r="E189">
        <f t="shared" si="4"/>
        <v>3994899.1192454402</v>
      </c>
      <c r="F189">
        <f t="shared" si="5"/>
        <v>-8921076.6860006396</v>
      </c>
    </row>
    <row r="190" spans="1:6" x14ac:dyDescent="0.3">
      <c r="A190">
        <v>41.890655000000002</v>
      </c>
      <c r="B190">
        <v>-71.392278000000005</v>
      </c>
      <c r="C190">
        <v>107296.57</v>
      </c>
      <c r="D190">
        <v>2</v>
      </c>
      <c r="E190">
        <f t="shared" si="4"/>
        <v>4494723.5965533508</v>
      </c>
      <c r="F190">
        <f t="shared" si="5"/>
        <v>-7660146.5538864611</v>
      </c>
    </row>
    <row r="191" spans="1:6" x14ac:dyDescent="0.3">
      <c r="A191">
        <v>29.760427</v>
      </c>
      <c r="B191">
        <v>-95.369803000000005</v>
      </c>
      <c r="C191">
        <v>106769.4</v>
      </c>
      <c r="D191">
        <v>0</v>
      </c>
      <c r="E191">
        <f t="shared" si="4"/>
        <v>3177502.9345338</v>
      </c>
      <c r="F191">
        <f t="shared" si="5"/>
        <v>-10182576.644428199</v>
      </c>
    </row>
    <row r="192" spans="1:6" x14ac:dyDescent="0.3">
      <c r="A192">
        <v>28.538336000000001</v>
      </c>
      <c r="B192">
        <v>-81.379236000000006</v>
      </c>
      <c r="C192">
        <v>18710.599999999999</v>
      </c>
      <c r="D192">
        <v>2</v>
      </c>
      <c r="E192">
        <f t="shared" si="4"/>
        <v>533969.38956159994</v>
      </c>
      <c r="F192">
        <f t="shared" si="5"/>
        <v>-1522654.3331015999</v>
      </c>
    </row>
    <row r="193" spans="1:6" x14ac:dyDescent="0.3">
      <c r="A193">
        <v>30.332184000000002</v>
      </c>
      <c r="B193">
        <v>-81.655651000000006</v>
      </c>
      <c r="C193">
        <v>86321.9</v>
      </c>
      <c r="D193">
        <v>2</v>
      </c>
      <c r="E193">
        <f t="shared" si="4"/>
        <v>2618331.7540295999</v>
      </c>
      <c r="F193">
        <f t="shared" si="5"/>
        <v>-7048670.9400569005</v>
      </c>
    </row>
    <row r="194" spans="1:6" x14ac:dyDescent="0.3">
      <c r="A194">
        <v>42.220317000000001</v>
      </c>
      <c r="B194">
        <v>-83.483823999999998</v>
      </c>
      <c r="C194">
        <v>104936.9</v>
      </c>
      <c r="D194">
        <v>2</v>
      </c>
      <c r="E194">
        <f t="shared" si="4"/>
        <v>4430469.1829973003</v>
      </c>
      <c r="F194">
        <f t="shared" si="5"/>
        <v>-8760533.6907055993</v>
      </c>
    </row>
    <row r="195" spans="1:6" x14ac:dyDescent="0.3">
      <c r="A195">
        <v>41.508367</v>
      </c>
      <c r="B195">
        <v>-72.910619999999994</v>
      </c>
      <c r="C195">
        <v>104492.04</v>
      </c>
      <c r="D195">
        <v>2</v>
      </c>
      <c r="E195">
        <f t="shared" ref="E195:E258" si="6">C195*A195</f>
        <v>4337293.9448986799</v>
      </c>
      <c r="F195">
        <f t="shared" ref="F195:F258" si="7">C195*B195</f>
        <v>-7618579.421464799</v>
      </c>
    </row>
    <row r="196" spans="1:6" x14ac:dyDescent="0.3">
      <c r="A196">
        <v>40.625931999999999</v>
      </c>
      <c r="B196">
        <v>-75.370457999999999</v>
      </c>
      <c r="C196">
        <v>95878.080000000002</v>
      </c>
      <c r="D196">
        <v>2</v>
      </c>
      <c r="E196">
        <f t="shared" si="6"/>
        <v>3895136.3583705598</v>
      </c>
      <c r="F196">
        <f t="shared" si="7"/>
        <v>-7226374.80176064</v>
      </c>
    </row>
    <row r="197" spans="1:6" x14ac:dyDescent="0.3">
      <c r="A197">
        <v>40.233148</v>
      </c>
      <c r="B197">
        <v>-76.137168000000003</v>
      </c>
      <c r="C197">
        <v>95001</v>
      </c>
      <c r="D197">
        <v>2</v>
      </c>
      <c r="E197">
        <f t="shared" si="6"/>
        <v>3822189.2931479998</v>
      </c>
      <c r="F197">
        <f t="shared" si="7"/>
        <v>-7233107.0971680004</v>
      </c>
    </row>
    <row r="198" spans="1:6" x14ac:dyDescent="0.3">
      <c r="A198">
        <v>39.099727000000001</v>
      </c>
      <c r="B198">
        <v>-94.578567000000007</v>
      </c>
      <c r="C198">
        <v>94827.23</v>
      </c>
      <c r="D198">
        <v>0</v>
      </c>
      <c r="E198">
        <f t="shared" si="6"/>
        <v>3707718.80516621</v>
      </c>
      <c r="F198">
        <f t="shared" si="7"/>
        <v>-8968623.5259794109</v>
      </c>
    </row>
    <row r="199" spans="1:6" x14ac:dyDescent="0.3">
      <c r="A199">
        <v>34.618220000000001</v>
      </c>
      <c r="B199">
        <v>-79.008641999999995</v>
      </c>
      <c r="C199">
        <v>93291</v>
      </c>
      <c r="D199">
        <v>2</v>
      </c>
      <c r="E199">
        <f t="shared" si="6"/>
        <v>3229568.3620199999</v>
      </c>
      <c r="F199">
        <f t="shared" si="7"/>
        <v>-7370795.2208219999</v>
      </c>
    </row>
    <row r="200" spans="1:6" x14ac:dyDescent="0.3">
      <c r="A200">
        <v>36.071247</v>
      </c>
      <c r="B200">
        <v>-79.564469000000003</v>
      </c>
      <c r="C200">
        <v>82317.66</v>
      </c>
      <c r="D200">
        <v>2</v>
      </c>
      <c r="E200">
        <f t="shared" si="6"/>
        <v>2969300.6463220199</v>
      </c>
      <c r="F200">
        <f t="shared" si="7"/>
        <v>-6549560.9072225401</v>
      </c>
    </row>
    <row r="201" spans="1:6" x14ac:dyDescent="0.3">
      <c r="A201">
        <v>32.364589000000002</v>
      </c>
      <c r="B201">
        <v>-89.474234999999993</v>
      </c>
      <c r="C201">
        <v>80868.600000000006</v>
      </c>
      <c r="D201">
        <v>0</v>
      </c>
      <c r="E201">
        <f t="shared" si="6"/>
        <v>2617279.0020054006</v>
      </c>
      <c r="F201">
        <f t="shared" si="7"/>
        <v>-7235656.1205209997</v>
      </c>
    </row>
    <row r="202" spans="1:6" x14ac:dyDescent="0.3">
      <c r="A202">
        <v>35.149534000000003</v>
      </c>
      <c r="B202">
        <v>-90.04898</v>
      </c>
      <c r="C202">
        <v>79270.990000000005</v>
      </c>
      <c r="D202">
        <v>0</v>
      </c>
      <c r="E202">
        <f t="shared" si="6"/>
        <v>2786338.3582186606</v>
      </c>
      <c r="F202">
        <f t="shared" si="7"/>
        <v>-7138271.7930902001</v>
      </c>
    </row>
    <row r="203" spans="1:6" x14ac:dyDescent="0.3">
      <c r="A203">
        <v>43.178896999999999</v>
      </c>
      <c r="B203">
        <v>-88.117312999999996</v>
      </c>
      <c r="C203">
        <v>78704.89</v>
      </c>
      <c r="D203">
        <v>0</v>
      </c>
      <c r="E203">
        <f t="shared" si="6"/>
        <v>3398390.3387063299</v>
      </c>
      <c r="F203">
        <f t="shared" si="7"/>
        <v>-6935263.4267605692</v>
      </c>
    </row>
    <row r="204" spans="1:6" x14ac:dyDescent="0.3">
      <c r="A204">
        <v>40.518715</v>
      </c>
      <c r="B204">
        <v>-74.412094999999994</v>
      </c>
      <c r="C204">
        <v>76234.61</v>
      </c>
      <c r="D204">
        <v>2</v>
      </c>
      <c r="E204">
        <f t="shared" si="6"/>
        <v>3088928.4357261499</v>
      </c>
      <c r="F204">
        <f t="shared" si="7"/>
        <v>-5672777.0416079499</v>
      </c>
    </row>
    <row r="205" spans="1:6" x14ac:dyDescent="0.3">
      <c r="A205">
        <v>32.204355</v>
      </c>
      <c r="B205">
        <v>-82.321791000000005</v>
      </c>
      <c r="C205">
        <v>73653.100000000006</v>
      </c>
      <c r="D205">
        <v>2</v>
      </c>
      <c r="E205">
        <f t="shared" si="6"/>
        <v>2371950.5792505001</v>
      </c>
      <c r="F205">
        <f t="shared" si="7"/>
        <v>-6063255.1047021011</v>
      </c>
    </row>
    <row r="206" spans="1:6" x14ac:dyDescent="0.3">
      <c r="A206">
        <v>30.332184000000002</v>
      </c>
      <c r="B206">
        <v>-81.655651000000006</v>
      </c>
      <c r="C206">
        <v>72409.919999999998</v>
      </c>
      <c r="D206">
        <v>2</v>
      </c>
      <c r="E206">
        <f t="shared" si="6"/>
        <v>2196351.01686528</v>
      </c>
      <c r="F206">
        <f t="shared" si="7"/>
        <v>-5912679.1564579206</v>
      </c>
    </row>
    <row r="207" spans="1:6" x14ac:dyDescent="0.3">
      <c r="A207">
        <v>51.511099999999999</v>
      </c>
      <c r="B207">
        <v>-0.15326100000000001</v>
      </c>
      <c r="C207">
        <v>68852.399999999994</v>
      </c>
      <c r="D207">
        <v>4</v>
      </c>
      <c r="E207">
        <f t="shared" si="6"/>
        <v>3546662.8616399998</v>
      </c>
      <c r="F207">
        <f t="shared" si="7"/>
        <v>-10552.3876764</v>
      </c>
    </row>
    <row r="208" spans="1:6" x14ac:dyDescent="0.3">
      <c r="A208">
        <v>34.991858999999998</v>
      </c>
      <c r="B208">
        <v>-90.002296000000001</v>
      </c>
      <c r="C208">
        <v>66011.960000000006</v>
      </c>
      <c r="D208">
        <v>0</v>
      </c>
      <c r="E208">
        <f t="shared" si="6"/>
        <v>2309881.1966336402</v>
      </c>
      <c r="F208">
        <f t="shared" si="7"/>
        <v>-5941227.9634601604</v>
      </c>
    </row>
    <row r="209" spans="1:6" x14ac:dyDescent="0.3">
      <c r="A209">
        <v>36.145964999999997</v>
      </c>
      <c r="B209">
        <v>-81.160640000000001</v>
      </c>
      <c r="C209">
        <v>62660.160000000003</v>
      </c>
      <c r="D209">
        <v>2</v>
      </c>
      <c r="E209">
        <f t="shared" si="6"/>
        <v>2264911.9502543998</v>
      </c>
      <c r="F209">
        <f t="shared" si="7"/>
        <v>-5085538.6881023999</v>
      </c>
    </row>
    <row r="210" spans="1:6" x14ac:dyDescent="0.3">
      <c r="A210">
        <v>25.840653</v>
      </c>
      <c r="B210">
        <v>-80.326440000000005</v>
      </c>
      <c r="C210">
        <v>61748.2</v>
      </c>
      <c r="D210">
        <v>2</v>
      </c>
      <c r="E210">
        <f t="shared" si="6"/>
        <v>1595613.8095745998</v>
      </c>
      <c r="F210">
        <f t="shared" si="7"/>
        <v>-4960013.0824079998</v>
      </c>
    </row>
    <row r="211" spans="1:6" x14ac:dyDescent="0.3">
      <c r="A211">
        <v>33.520660999999997</v>
      </c>
      <c r="B211">
        <v>-86.802490000000006</v>
      </c>
      <c r="C211">
        <v>26258.47</v>
      </c>
      <c r="D211">
        <v>0</v>
      </c>
      <c r="E211">
        <f t="shared" si="6"/>
        <v>880201.27124866995</v>
      </c>
      <c r="F211">
        <f t="shared" si="7"/>
        <v>-2279300.5795903001</v>
      </c>
    </row>
    <row r="212" spans="1:6" x14ac:dyDescent="0.3">
      <c r="A212">
        <v>33.471772999999999</v>
      </c>
      <c r="B212">
        <v>-86.800822999999994</v>
      </c>
      <c r="C212">
        <v>34183.910000000003</v>
      </c>
      <c r="D212">
        <v>0</v>
      </c>
      <c r="E212">
        <f t="shared" si="6"/>
        <v>1144196.07577243</v>
      </c>
      <c r="F212">
        <f t="shared" si="7"/>
        <v>-2967191.5213579303</v>
      </c>
    </row>
    <row r="213" spans="1:6" x14ac:dyDescent="0.3">
      <c r="A213">
        <v>35.467559999999999</v>
      </c>
      <c r="B213">
        <v>-97.516428000000005</v>
      </c>
      <c r="C213">
        <v>57598.080000000002</v>
      </c>
      <c r="D213">
        <v>0</v>
      </c>
      <c r="E213">
        <f t="shared" si="6"/>
        <v>2042863.3582848001</v>
      </c>
      <c r="F213">
        <f t="shared" si="7"/>
        <v>-5616759.0212582406</v>
      </c>
    </row>
    <row r="214" spans="1:6" x14ac:dyDescent="0.3">
      <c r="A214">
        <v>46.786672000000003</v>
      </c>
      <c r="B214">
        <v>-92.100485000000006</v>
      </c>
      <c r="C214">
        <v>56398.86</v>
      </c>
      <c r="D214">
        <v>0</v>
      </c>
      <c r="E214">
        <f t="shared" si="6"/>
        <v>2638714.96399392</v>
      </c>
      <c r="F214">
        <f t="shared" si="7"/>
        <v>-5194362.3594471002</v>
      </c>
    </row>
    <row r="215" spans="1:6" x14ac:dyDescent="0.3">
      <c r="A215">
        <v>39.123078</v>
      </c>
      <c r="B215">
        <v>-93.196870000000004</v>
      </c>
      <c r="C215">
        <v>53792.639999999999</v>
      </c>
      <c r="D215">
        <v>0</v>
      </c>
      <c r="E215">
        <f t="shared" si="6"/>
        <v>2104533.6505459198</v>
      </c>
      <c r="F215">
        <f t="shared" si="7"/>
        <v>-5013305.6770368004</v>
      </c>
    </row>
    <row r="216" spans="1:6" x14ac:dyDescent="0.3">
      <c r="A216">
        <v>39.268113999999997</v>
      </c>
      <c r="B216">
        <v>-84.413274999999999</v>
      </c>
      <c r="C216">
        <v>52920</v>
      </c>
      <c r="D216">
        <v>2</v>
      </c>
      <c r="E216">
        <f t="shared" si="6"/>
        <v>2078068.5928799999</v>
      </c>
      <c r="F216">
        <f t="shared" si="7"/>
        <v>-4467150.5130000003</v>
      </c>
    </row>
    <row r="217" spans="1:6" x14ac:dyDescent="0.3">
      <c r="A217">
        <v>30.332184000000002</v>
      </c>
      <c r="B217">
        <v>-81.655651000000006</v>
      </c>
      <c r="C217">
        <v>50858</v>
      </c>
      <c r="D217">
        <v>2</v>
      </c>
      <c r="E217">
        <f t="shared" si="6"/>
        <v>1542634.2138720001</v>
      </c>
      <c r="F217">
        <f t="shared" si="7"/>
        <v>-4152843.0985580003</v>
      </c>
    </row>
    <row r="218" spans="1:6" x14ac:dyDescent="0.3">
      <c r="A218">
        <v>27.950575000000001</v>
      </c>
      <c r="B218">
        <v>-82.457177999999999</v>
      </c>
      <c r="C218">
        <v>50711.519999999997</v>
      </c>
      <c r="D218">
        <v>2</v>
      </c>
      <c r="E218">
        <f t="shared" si="6"/>
        <v>1417416.1431239999</v>
      </c>
      <c r="F218">
        <f t="shared" si="7"/>
        <v>-4181528.8312905598</v>
      </c>
    </row>
    <row r="219" spans="1:6" x14ac:dyDescent="0.3">
      <c r="A219">
        <v>43.544595999999999</v>
      </c>
      <c r="B219">
        <v>-96.731103000000004</v>
      </c>
      <c r="C219">
        <v>49329</v>
      </c>
      <c r="D219">
        <v>0</v>
      </c>
      <c r="E219">
        <f t="shared" si="6"/>
        <v>2148011.3760839999</v>
      </c>
      <c r="F219">
        <f t="shared" si="7"/>
        <v>-4771648.5798869999</v>
      </c>
    </row>
    <row r="220" spans="1:6" x14ac:dyDescent="0.3">
      <c r="A220">
        <v>39.345466999999999</v>
      </c>
      <c r="B220">
        <v>-84.560319000000007</v>
      </c>
      <c r="C220">
        <v>45749.599999999999</v>
      </c>
      <c r="D220">
        <v>2</v>
      </c>
      <c r="E220">
        <f t="shared" si="6"/>
        <v>1800039.3770631999</v>
      </c>
      <c r="F220">
        <f t="shared" si="7"/>
        <v>-3868600.7701224</v>
      </c>
    </row>
    <row r="221" spans="1:6" x14ac:dyDescent="0.3">
      <c r="A221">
        <v>33.793995000000002</v>
      </c>
      <c r="B221">
        <v>-84.660489999999996</v>
      </c>
      <c r="C221">
        <v>45046.080000000002</v>
      </c>
      <c r="D221">
        <v>2</v>
      </c>
      <c r="E221">
        <f t="shared" si="6"/>
        <v>1522287.0022896002</v>
      </c>
      <c r="F221">
        <f t="shared" si="7"/>
        <v>-3813623.2053792002</v>
      </c>
    </row>
    <row r="222" spans="1:6" x14ac:dyDescent="0.3">
      <c r="A222">
        <v>28.039465</v>
      </c>
      <c r="B222">
        <v>-81.949804</v>
      </c>
      <c r="C222">
        <v>44875.64</v>
      </c>
      <c r="D222">
        <v>2</v>
      </c>
      <c r="E222">
        <f t="shared" si="6"/>
        <v>1258288.9371326</v>
      </c>
      <c r="F222">
        <f t="shared" si="7"/>
        <v>-3677549.90237456</v>
      </c>
    </row>
    <row r="223" spans="1:6" x14ac:dyDescent="0.3">
      <c r="A223">
        <v>39.091116</v>
      </c>
      <c r="B223">
        <v>-94.415507000000005</v>
      </c>
      <c r="C223">
        <v>44853.14</v>
      </c>
      <c r="D223">
        <v>0</v>
      </c>
      <c r="E223">
        <f t="shared" si="6"/>
        <v>1753359.29870424</v>
      </c>
      <c r="F223">
        <f t="shared" si="7"/>
        <v>-4234831.95364198</v>
      </c>
    </row>
    <row r="224" spans="1:6" x14ac:dyDescent="0.3">
      <c r="A224">
        <v>34.746481000000003</v>
      </c>
      <c r="B224">
        <v>-92.289595000000006</v>
      </c>
      <c r="C224">
        <v>44626.44</v>
      </c>
      <c r="D224">
        <v>0</v>
      </c>
      <c r="E224">
        <f t="shared" si="6"/>
        <v>1550611.7495576402</v>
      </c>
      <c r="F224">
        <f t="shared" si="7"/>
        <v>-4118556.0738918004</v>
      </c>
    </row>
    <row r="225" spans="1:6" x14ac:dyDescent="0.3">
      <c r="A225">
        <v>40.173654999999997</v>
      </c>
      <c r="B225">
        <v>-85.494140000000002</v>
      </c>
      <c r="C225">
        <v>42336</v>
      </c>
      <c r="D225">
        <v>2</v>
      </c>
      <c r="E225">
        <f t="shared" si="6"/>
        <v>1700791.8580799999</v>
      </c>
      <c r="F225">
        <f t="shared" si="7"/>
        <v>-3619479.9110400002</v>
      </c>
    </row>
    <row r="226" spans="1:6" x14ac:dyDescent="0.3">
      <c r="A226">
        <v>40.844782000000002</v>
      </c>
      <c r="B226">
        <v>-73.864827000000005</v>
      </c>
      <c r="C226">
        <v>40953.79</v>
      </c>
      <c r="D226">
        <v>2</v>
      </c>
      <c r="E226">
        <f t="shared" si="6"/>
        <v>1672748.6246237801</v>
      </c>
      <c r="F226">
        <f t="shared" si="7"/>
        <v>-3025044.6133443303</v>
      </c>
    </row>
    <row r="227" spans="1:6" x14ac:dyDescent="0.3">
      <c r="A227">
        <v>38.627003000000002</v>
      </c>
      <c r="B227">
        <v>-90.199404000000001</v>
      </c>
      <c r="C227">
        <v>40683.599999999999</v>
      </c>
      <c r="D227">
        <v>0</v>
      </c>
      <c r="E227">
        <f t="shared" si="6"/>
        <v>1571485.5392507999</v>
      </c>
      <c r="F227">
        <f t="shared" si="7"/>
        <v>-3669636.4725743998</v>
      </c>
    </row>
    <row r="228" spans="1:6" x14ac:dyDescent="0.3">
      <c r="A228">
        <v>25.986076000000001</v>
      </c>
      <c r="B228">
        <v>-80.303560000000004</v>
      </c>
      <c r="C228">
        <v>39681.199999999997</v>
      </c>
      <c r="D228">
        <v>2</v>
      </c>
      <c r="E228">
        <f t="shared" si="6"/>
        <v>1031158.6789711999</v>
      </c>
      <c r="F228">
        <f t="shared" si="7"/>
        <v>-3186541.6250720001</v>
      </c>
    </row>
    <row r="229" spans="1:6" x14ac:dyDescent="0.3">
      <c r="A229">
        <v>32.460976000000002</v>
      </c>
      <c r="B229">
        <v>-84.987708999999995</v>
      </c>
      <c r="C229">
        <v>39469.599999999999</v>
      </c>
      <c r="D229">
        <v>2</v>
      </c>
      <c r="E229">
        <f t="shared" si="6"/>
        <v>1281221.7383296001</v>
      </c>
      <c r="F229">
        <f t="shared" si="7"/>
        <v>-3354430.8791463999</v>
      </c>
    </row>
    <row r="230" spans="1:6" x14ac:dyDescent="0.3">
      <c r="A230">
        <v>35.483406000000002</v>
      </c>
      <c r="B230">
        <v>-86.460272000000003</v>
      </c>
      <c r="C230">
        <v>37654.379999999997</v>
      </c>
      <c r="D230">
        <v>0</v>
      </c>
      <c r="E230">
        <f t="shared" si="6"/>
        <v>1336105.6532182801</v>
      </c>
      <c r="F230">
        <f t="shared" si="7"/>
        <v>-3255607.9367913599</v>
      </c>
    </row>
    <row r="231" spans="1:6" x14ac:dyDescent="0.3">
      <c r="A231">
        <v>45.522632000000002</v>
      </c>
      <c r="B231">
        <v>-73.691890000000001</v>
      </c>
      <c r="C231">
        <v>35973.599999999999</v>
      </c>
      <c r="D231">
        <v>2</v>
      </c>
      <c r="E231">
        <f t="shared" si="6"/>
        <v>1637612.9545151999</v>
      </c>
      <c r="F231">
        <f t="shared" si="7"/>
        <v>-2650962.5741039999</v>
      </c>
    </row>
    <row r="232" spans="1:6" x14ac:dyDescent="0.3">
      <c r="A232">
        <v>33.322654999999997</v>
      </c>
      <c r="B232">
        <v>-81.142324000000002</v>
      </c>
      <c r="C232">
        <v>34423.040000000001</v>
      </c>
      <c r="D232">
        <v>2</v>
      </c>
      <c r="E232">
        <f t="shared" si="6"/>
        <v>1147067.0859711999</v>
      </c>
      <c r="F232">
        <f t="shared" si="7"/>
        <v>-2793165.46474496</v>
      </c>
    </row>
    <row r="233" spans="1:6" x14ac:dyDescent="0.3">
      <c r="A233">
        <v>40.728157000000003</v>
      </c>
      <c r="B233">
        <v>-74.077641999999997</v>
      </c>
      <c r="C233">
        <v>33960.120000000003</v>
      </c>
      <c r="D233">
        <v>2</v>
      </c>
      <c r="E233">
        <f t="shared" si="6"/>
        <v>1383133.0990988403</v>
      </c>
      <c r="F233">
        <f t="shared" si="7"/>
        <v>-2515685.61163704</v>
      </c>
    </row>
    <row r="234" spans="1:6" x14ac:dyDescent="0.3">
      <c r="A234">
        <v>43.728133999999997</v>
      </c>
      <c r="B234">
        <v>-79.574612000000002</v>
      </c>
      <c r="C234">
        <v>33534</v>
      </c>
      <c r="D234">
        <v>2</v>
      </c>
      <c r="E234">
        <f t="shared" si="6"/>
        <v>1466379.2455559999</v>
      </c>
      <c r="F234">
        <f t="shared" si="7"/>
        <v>-2668455.0388080003</v>
      </c>
    </row>
    <row r="235" spans="1:6" x14ac:dyDescent="0.3">
      <c r="A235">
        <v>41.934854000000001</v>
      </c>
      <c r="B235">
        <v>-87.879523000000006</v>
      </c>
      <c r="C235">
        <v>32922.5</v>
      </c>
      <c r="D235">
        <v>0</v>
      </c>
      <c r="E235">
        <f t="shared" si="6"/>
        <v>1380600.2308150001</v>
      </c>
      <c r="F235">
        <f t="shared" si="7"/>
        <v>-2893213.5959675</v>
      </c>
    </row>
    <row r="236" spans="1:6" x14ac:dyDescent="0.3">
      <c r="A236">
        <v>49.287486999999999</v>
      </c>
      <c r="B236">
        <v>-123.119646</v>
      </c>
      <c r="C236">
        <v>31786.560000000001</v>
      </c>
      <c r="D236">
        <v>3</v>
      </c>
      <c r="E236">
        <f t="shared" si="6"/>
        <v>1566679.66277472</v>
      </c>
      <c r="F236">
        <f t="shared" si="7"/>
        <v>-3913550.0147577603</v>
      </c>
    </row>
    <row r="237" spans="1:6" x14ac:dyDescent="0.3">
      <c r="A237">
        <v>40.925372000000003</v>
      </c>
      <c r="B237">
        <v>-74.276544000000001</v>
      </c>
      <c r="C237">
        <v>31096.799999999999</v>
      </c>
      <c r="D237">
        <v>2</v>
      </c>
      <c r="E237">
        <f t="shared" si="6"/>
        <v>1272648.1080096001</v>
      </c>
      <c r="F237">
        <f t="shared" si="7"/>
        <v>-2309762.8334591999</v>
      </c>
    </row>
    <row r="238" spans="1:6" x14ac:dyDescent="0.3">
      <c r="A238">
        <v>37.356816000000002</v>
      </c>
      <c r="B238">
        <v>-77.441649999999996</v>
      </c>
      <c r="C238">
        <v>30706.35</v>
      </c>
      <c r="D238">
        <v>2</v>
      </c>
      <c r="E238">
        <f t="shared" si="6"/>
        <v>1147091.4669816</v>
      </c>
      <c r="F238">
        <f t="shared" si="7"/>
        <v>-2377950.4094774998</v>
      </c>
    </row>
    <row r="239" spans="1:6" x14ac:dyDescent="0.3">
      <c r="A239">
        <v>33.635662000000004</v>
      </c>
      <c r="B239">
        <v>-96.608879999999999</v>
      </c>
      <c r="C239">
        <v>30660.84</v>
      </c>
      <c r="D239">
        <v>0</v>
      </c>
      <c r="E239">
        <f t="shared" si="6"/>
        <v>1031297.6508760802</v>
      </c>
      <c r="F239">
        <f t="shared" si="7"/>
        <v>-2962109.4122592001</v>
      </c>
    </row>
    <row r="240" spans="1:6" x14ac:dyDescent="0.3">
      <c r="A240">
        <v>44.963022000000002</v>
      </c>
      <c r="B240">
        <v>-92.964935999999994</v>
      </c>
      <c r="C240">
        <v>28871.5</v>
      </c>
      <c r="D240">
        <v>0</v>
      </c>
      <c r="E240">
        <f t="shared" si="6"/>
        <v>1298149.889673</v>
      </c>
      <c r="F240">
        <f t="shared" si="7"/>
        <v>-2684037.1497239997</v>
      </c>
    </row>
    <row r="241" spans="1:6" x14ac:dyDescent="0.3">
      <c r="A241">
        <v>45.557944999999997</v>
      </c>
      <c r="B241">
        <v>-94.163240000000002</v>
      </c>
      <c r="C241">
        <v>28054</v>
      </c>
      <c r="D241">
        <v>0</v>
      </c>
      <c r="E241">
        <f t="shared" si="6"/>
        <v>1278082.5890299999</v>
      </c>
      <c r="F241">
        <f t="shared" si="7"/>
        <v>-2641655.5349599998</v>
      </c>
    </row>
    <row r="242" spans="1:6" x14ac:dyDescent="0.3">
      <c r="A242">
        <v>35.551251000000001</v>
      </c>
      <c r="B242">
        <v>-80.406448999999995</v>
      </c>
      <c r="C242">
        <v>27896.080000000002</v>
      </c>
      <c r="D242">
        <v>2</v>
      </c>
      <c r="E242">
        <f t="shared" si="6"/>
        <v>991740.54199608008</v>
      </c>
      <c r="F242">
        <f t="shared" si="7"/>
        <v>-2243024.7338199201</v>
      </c>
    </row>
    <row r="243" spans="1:6" x14ac:dyDescent="0.3">
      <c r="A243">
        <v>41.675328</v>
      </c>
      <c r="B243">
        <v>-85.706101000000004</v>
      </c>
      <c r="C243">
        <v>22358.28</v>
      </c>
      <c r="D243">
        <v>2</v>
      </c>
      <c r="E243">
        <f t="shared" si="6"/>
        <v>931788.6525158399</v>
      </c>
      <c r="F243">
        <f t="shared" si="7"/>
        <v>-1916241.00386628</v>
      </c>
    </row>
    <row r="244" spans="1:6" x14ac:dyDescent="0.3">
      <c r="A244">
        <v>41.016029000000003</v>
      </c>
      <c r="B244">
        <v>-92.408302000000006</v>
      </c>
      <c r="C244">
        <v>26735.4</v>
      </c>
      <c r="D244">
        <v>0</v>
      </c>
      <c r="E244">
        <f t="shared" si="6"/>
        <v>1096579.9417266001</v>
      </c>
      <c r="F244">
        <f t="shared" si="7"/>
        <v>-2470572.9172908003</v>
      </c>
    </row>
    <row r="245" spans="1:6" x14ac:dyDescent="0.3">
      <c r="A245">
        <v>40.916764999999998</v>
      </c>
      <c r="B245">
        <v>-74.171811000000005</v>
      </c>
      <c r="C245">
        <v>26379.72</v>
      </c>
      <c r="D245">
        <v>2</v>
      </c>
      <c r="E245">
        <f t="shared" si="6"/>
        <v>1079372.8040058</v>
      </c>
      <c r="F245">
        <f t="shared" si="7"/>
        <v>-1956631.6060729201</v>
      </c>
    </row>
    <row r="246" spans="1:6" x14ac:dyDescent="0.3">
      <c r="A246">
        <v>41.252363000000003</v>
      </c>
      <c r="B246">
        <v>-95.997988000000007</v>
      </c>
      <c r="C246">
        <v>26000</v>
      </c>
      <c r="D246">
        <v>0</v>
      </c>
      <c r="E246">
        <f t="shared" si="6"/>
        <v>1072561.4380000001</v>
      </c>
      <c r="F246">
        <f t="shared" si="7"/>
        <v>-2495947.6880000001</v>
      </c>
    </row>
    <row r="247" spans="1:6" x14ac:dyDescent="0.3">
      <c r="A247">
        <v>44.977753</v>
      </c>
      <c r="B247">
        <v>-93.265011000000001</v>
      </c>
      <c r="C247">
        <v>24620.880000000001</v>
      </c>
      <c r="D247">
        <v>0</v>
      </c>
      <c r="E247">
        <f t="shared" si="6"/>
        <v>1107391.85928264</v>
      </c>
      <c r="F247">
        <f t="shared" si="7"/>
        <v>-2296266.6440296802</v>
      </c>
    </row>
    <row r="248" spans="1:6" x14ac:dyDescent="0.3">
      <c r="A248">
        <v>35.227086999999997</v>
      </c>
      <c r="B248">
        <v>-80.843126999999996</v>
      </c>
      <c r="C248">
        <v>24366</v>
      </c>
      <c r="D248">
        <v>2</v>
      </c>
      <c r="E248">
        <f t="shared" si="6"/>
        <v>858343.20184199989</v>
      </c>
      <c r="F248">
        <f t="shared" si="7"/>
        <v>-1969823.6324819999</v>
      </c>
    </row>
    <row r="249" spans="1:6" x14ac:dyDescent="0.3">
      <c r="A249">
        <v>27.950575000000001</v>
      </c>
      <c r="B249">
        <v>-82.457177999999999</v>
      </c>
      <c r="C249">
        <v>24151.46</v>
      </c>
      <c r="D249">
        <v>2</v>
      </c>
      <c r="E249">
        <f t="shared" si="6"/>
        <v>675047.1940895</v>
      </c>
      <c r="F249">
        <f t="shared" si="7"/>
        <v>-1991461.2361798799</v>
      </c>
    </row>
    <row r="250" spans="1:6" x14ac:dyDescent="0.3">
      <c r="A250">
        <v>30.618248000000001</v>
      </c>
      <c r="B250">
        <v>-87.753045</v>
      </c>
      <c r="C250">
        <v>23432.1</v>
      </c>
      <c r="D250">
        <v>0</v>
      </c>
      <c r="E250">
        <f t="shared" si="6"/>
        <v>717449.84896079998</v>
      </c>
      <c r="F250">
        <f t="shared" si="7"/>
        <v>-2056238.1257445</v>
      </c>
    </row>
    <row r="251" spans="1:6" x14ac:dyDescent="0.3">
      <c r="A251">
        <v>42.903948</v>
      </c>
      <c r="B251">
        <v>-78.692250999999999</v>
      </c>
      <c r="C251">
        <v>21436.799999999999</v>
      </c>
      <c r="D251">
        <v>2</v>
      </c>
      <c r="E251">
        <f t="shared" si="6"/>
        <v>919723.35248639993</v>
      </c>
      <c r="F251">
        <f t="shared" si="7"/>
        <v>-1686910.0462368</v>
      </c>
    </row>
    <row r="252" spans="1:6" x14ac:dyDescent="0.3">
      <c r="A252">
        <v>35.842297000000002</v>
      </c>
      <c r="B252">
        <v>-90.704279</v>
      </c>
      <c r="C252">
        <v>20819.5</v>
      </c>
      <c r="D252">
        <v>0</v>
      </c>
      <c r="E252">
        <f t="shared" si="6"/>
        <v>746218.7023915</v>
      </c>
      <c r="F252">
        <f t="shared" si="7"/>
        <v>-1888417.7366404999</v>
      </c>
    </row>
    <row r="253" spans="1:6" x14ac:dyDescent="0.3">
      <c r="A253">
        <v>33.988717000000001</v>
      </c>
      <c r="B253">
        <v>-83.897957000000005</v>
      </c>
      <c r="C253">
        <v>20737.48</v>
      </c>
      <c r="D253">
        <v>2</v>
      </c>
      <c r="E253">
        <f t="shared" si="6"/>
        <v>704840.33901315997</v>
      </c>
      <c r="F253">
        <f t="shared" si="7"/>
        <v>-1739832.20532836</v>
      </c>
    </row>
    <row r="254" spans="1:6" x14ac:dyDescent="0.3">
      <c r="A254">
        <v>33.622053999999999</v>
      </c>
      <c r="B254">
        <v>-84.369091999999995</v>
      </c>
      <c r="C254">
        <v>20345.099999999999</v>
      </c>
      <c r="D254">
        <v>2</v>
      </c>
      <c r="E254">
        <f t="shared" si="6"/>
        <v>684044.05083539989</v>
      </c>
      <c r="F254">
        <f t="shared" si="7"/>
        <v>-1716497.6136491997</v>
      </c>
    </row>
    <row r="255" spans="1:6" x14ac:dyDescent="0.3">
      <c r="A255">
        <v>32.766795999999999</v>
      </c>
      <c r="B255">
        <v>-96.599159</v>
      </c>
      <c r="C255">
        <v>19963.849999999999</v>
      </c>
      <c r="D255">
        <v>0</v>
      </c>
      <c r="E255">
        <f t="shared" si="6"/>
        <v>654151.40032459993</v>
      </c>
      <c r="F255">
        <f t="shared" si="7"/>
        <v>-1928491.1204021499</v>
      </c>
    </row>
    <row r="256" spans="1:6" x14ac:dyDescent="0.3">
      <c r="A256">
        <v>42.433425999999997</v>
      </c>
      <c r="B256">
        <v>-71.607844999999998</v>
      </c>
      <c r="C256">
        <v>19958</v>
      </c>
      <c r="D256">
        <v>2</v>
      </c>
      <c r="E256">
        <f t="shared" si="6"/>
        <v>846886.316108</v>
      </c>
      <c r="F256">
        <f t="shared" si="7"/>
        <v>-1429149.37051</v>
      </c>
    </row>
    <row r="257" spans="1:6" x14ac:dyDescent="0.3">
      <c r="A257">
        <v>38.713107000000001</v>
      </c>
      <c r="B257">
        <v>-90.429839999999999</v>
      </c>
      <c r="C257">
        <v>19944.3</v>
      </c>
      <c r="D257">
        <v>0</v>
      </c>
      <c r="E257">
        <f t="shared" si="6"/>
        <v>772105.81994009996</v>
      </c>
      <c r="F257">
        <f t="shared" si="7"/>
        <v>-1803559.8579119998</v>
      </c>
    </row>
    <row r="258" spans="1:6" x14ac:dyDescent="0.3">
      <c r="A258">
        <v>36.112478000000003</v>
      </c>
      <c r="B258">
        <v>-80.015112000000002</v>
      </c>
      <c r="C258">
        <v>19110.599999999999</v>
      </c>
      <c r="D258">
        <v>2</v>
      </c>
      <c r="E258">
        <f t="shared" si="6"/>
        <v>690131.12206680002</v>
      </c>
      <c r="F258">
        <f t="shared" si="7"/>
        <v>-1529136.7993872</v>
      </c>
    </row>
    <row r="259" spans="1:6" x14ac:dyDescent="0.3">
      <c r="A259">
        <v>34.195399999999999</v>
      </c>
      <c r="B259">
        <v>-82.161788000000001</v>
      </c>
      <c r="C259">
        <v>18804.59</v>
      </c>
      <c r="D259">
        <v>2</v>
      </c>
      <c r="E259">
        <f t="shared" ref="E259:E322" si="8">C259*A259</f>
        <v>643030.47688600002</v>
      </c>
      <c r="F259">
        <f t="shared" ref="F259:F322" si="9">C259*B259</f>
        <v>-1545018.7370069199</v>
      </c>
    </row>
    <row r="260" spans="1:6" x14ac:dyDescent="0.3">
      <c r="A260">
        <v>39.099727000000001</v>
      </c>
      <c r="B260">
        <v>-94.578567000000007</v>
      </c>
      <c r="C260">
        <v>18428.64</v>
      </c>
      <c r="D260">
        <v>0</v>
      </c>
      <c r="E260">
        <f t="shared" si="8"/>
        <v>720554.79298128001</v>
      </c>
      <c r="F260">
        <f t="shared" si="9"/>
        <v>-1742954.3629588801</v>
      </c>
    </row>
    <row r="261" spans="1:6" x14ac:dyDescent="0.3">
      <c r="A261">
        <v>34.806553000000001</v>
      </c>
      <c r="B261">
        <v>-78.971141000000003</v>
      </c>
      <c r="C261">
        <v>18426</v>
      </c>
      <c r="D261">
        <v>2</v>
      </c>
      <c r="E261">
        <f t="shared" si="8"/>
        <v>641345.54557800002</v>
      </c>
      <c r="F261">
        <f t="shared" si="9"/>
        <v>-1455122.244066</v>
      </c>
    </row>
    <row r="262" spans="1:6" x14ac:dyDescent="0.3">
      <c r="A262">
        <v>41.955030000000001</v>
      </c>
      <c r="B262">
        <v>-87.940066000000002</v>
      </c>
      <c r="C262">
        <v>17875</v>
      </c>
      <c r="D262">
        <v>0</v>
      </c>
      <c r="E262">
        <f t="shared" si="8"/>
        <v>749946.16125</v>
      </c>
      <c r="F262">
        <f t="shared" si="9"/>
        <v>-1571928.6797500001</v>
      </c>
    </row>
    <row r="263" spans="1:6" x14ac:dyDescent="0.3">
      <c r="A263">
        <v>35.467559999999999</v>
      </c>
      <c r="B263">
        <v>-97.516428000000005</v>
      </c>
      <c r="C263">
        <v>17700</v>
      </c>
      <c r="D263">
        <v>0</v>
      </c>
      <c r="E263">
        <f t="shared" si="8"/>
        <v>627775.81200000003</v>
      </c>
      <c r="F263">
        <f t="shared" si="9"/>
        <v>-1726040.7756000001</v>
      </c>
    </row>
    <row r="264" spans="1:6" x14ac:dyDescent="0.3">
      <c r="A264">
        <v>43.323892000000001</v>
      </c>
      <c r="B264">
        <v>-88.166759999999996</v>
      </c>
      <c r="C264">
        <v>17011.2</v>
      </c>
      <c r="D264">
        <v>0</v>
      </c>
      <c r="E264">
        <f t="shared" si="8"/>
        <v>736991.39159040002</v>
      </c>
      <c r="F264">
        <f t="shared" si="9"/>
        <v>-1499822.3877119999</v>
      </c>
    </row>
    <row r="265" spans="1:6" x14ac:dyDescent="0.3">
      <c r="A265">
        <v>40.695504</v>
      </c>
      <c r="B265">
        <v>-74.228733000000005</v>
      </c>
      <c r="C265">
        <v>15870.26</v>
      </c>
      <c r="D265">
        <v>2</v>
      </c>
      <c r="E265">
        <f t="shared" si="8"/>
        <v>645848.22931104002</v>
      </c>
      <c r="F265">
        <f t="shared" si="9"/>
        <v>-1178029.2921805801</v>
      </c>
    </row>
    <row r="266" spans="1:6" x14ac:dyDescent="0.3">
      <c r="A266">
        <v>40.506771999999998</v>
      </c>
      <c r="B266">
        <v>-74.265422999999998</v>
      </c>
      <c r="C266">
        <v>15120</v>
      </c>
      <c r="D266">
        <v>2</v>
      </c>
      <c r="E266">
        <f t="shared" si="8"/>
        <v>612462.39263999998</v>
      </c>
      <c r="F266">
        <f t="shared" si="9"/>
        <v>-1122893.19576</v>
      </c>
    </row>
    <row r="267" spans="1:6" x14ac:dyDescent="0.3">
      <c r="A267">
        <v>25.761679999999998</v>
      </c>
      <c r="B267">
        <v>-80.191789999999997</v>
      </c>
      <c r="C267">
        <v>15120</v>
      </c>
      <c r="D267">
        <v>2</v>
      </c>
      <c r="E267">
        <f t="shared" si="8"/>
        <v>389516.60159999999</v>
      </c>
      <c r="F267">
        <f t="shared" si="9"/>
        <v>-1212499.8647999999</v>
      </c>
    </row>
    <row r="268" spans="1:6" x14ac:dyDescent="0.3">
      <c r="A268">
        <v>42.610647999999998</v>
      </c>
      <c r="B268">
        <v>-71.234224999999995</v>
      </c>
      <c r="C268">
        <v>15079</v>
      </c>
      <c r="D268">
        <v>2</v>
      </c>
      <c r="E268">
        <f t="shared" si="8"/>
        <v>642525.96119199996</v>
      </c>
      <c r="F268">
        <f t="shared" si="9"/>
        <v>-1074140.8787749999</v>
      </c>
    </row>
    <row r="269" spans="1:6" x14ac:dyDescent="0.3">
      <c r="A269">
        <v>39.768402999999999</v>
      </c>
      <c r="B269">
        <v>-86.158068</v>
      </c>
      <c r="C269">
        <v>13935.6</v>
      </c>
      <c r="D269">
        <v>0</v>
      </c>
      <c r="E269">
        <f t="shared" si="8"/>
        <v>554196.55684680003</v>
      </c>
      <c r="F269">
        <f t="shared" si="9"/>
        <v>-1200664.3724207999</v>
      </c>
    </row>
    <row r="270" spans="1:6" x14ac:dyDescent="0.3">
      <c r="A270">
        <v>38.769917999999997</v>
      </c>
      <c r="B270">
        <v>-90.466750000000005</v>
      </c>
      <c r="C270">
        <v>12447.68</v>
      </c>
      <c r="D270">
        <v>0</v>
      </c>
      <c r="E270">
        <f t="shared" si="8"/>
        <v>482595.53289023996</v>
      </c>
      <c r="F270">
        <f t="shared" si="9"/>
        <v>-1126101.1546400001</v>
      </c>
    </row>
    <row r="271" spans="1:6" x14ac:dyDescent="0.3">
      <c r="A271">
        <v>25.761679999999998</v>
      </c>
      <c r="B271">
        <v>-80.191789999999997</v>
      </c>
      <c r="C271">
        <v>12320</v>
      </c>
      <c r="D271">
        <v>2</v>
      </c>
      <c r="E271">
        <f t="shared" si="8"/>
        <v>317383.89759999997</v>
      </c>
      <c r="F271">
        <f t="shared" si="9"/>
        <v>-987962.85279999999</v>
      </c>
    </row>
    <row r="272" spans="1:6" x14ac:dyDescent="0.3">
      <c r="A272">
        <v>40.840378000000001</v>
      </c>
      <c r="B272">
        <v>-74.090697000000006</v>
      </c>
      <c r="C272">
        <v>11869.8</v>
      </c>
      <c r="D272">
        <v>2</v>
      </c>
      <c r="E272">
        <f t="shared" si="8"/>
        <v>484767.11878439999</v>
      </c>
      <c r="F272">
        <f t="shared" si="9"/>
        <v>-879441.75525060005</v>
      </c>
    </row>
    <row r="273" spans="1:6" x14ac:dyDescent="0.3">
      <c r="A273">
        <v>42.584743000000003</v>
      </c>
      <c r="B273">
        <v>-87.821185</v>
      </c>
      <c r="C273">
        <v>11709.68</v>
      </c>
      <c r="D273">
        <v>0</v>
      </c>
      <c r="E273">
        <f t="shared" si="8"/>
        <v>498653.71341224003</v>
      </c>
      <c r="F273">
        <f t="shared" si="9"/>
        <v>-1028357.9735708</v>
      </c>
    </row>
    <row r="274" spans="1:6" x14ac:dyDescent="0.3">
      <c r="A274">
        <v>42.682789</v>
      </c>
      <c r="B274">
        <v>-89.018721999999997</v>
      </c>
      <c r="C274">
        <v>11703.8</v>
      </c>
      <c r="D274">
        <v>0</v>
      </c>
      <c r="E274">
        <f t="shared" si="8"/>
        <v>499550.82589819998</v>
      </c>
      <c r="F274">
        <f t="shared" si="9"/>
        <v>-1041857.3185435999</v>
      </c>
    </row>
    <row r="275" spans="1:6" x14ac:dyDescent="0.3">
      <c r="A275">
        <v>25.761679999999998</v>
      </c>
      <c r="B275">
        <v>-80.191789999999997</v>
      </c>
      <c r="C275">
        <v>11278.78</v>
      </c>
      <c r="D275">
        <v>2</v>
      </c>
      <c r="E275">
        <f t="shared" si="8"/>
        <v>290560.32115039998</v>
      </c>
      <c r="F275">
        <f t="shared" si="9"/>
        <v>-904465.55721620005</v>
      </c>
    </row>
    <row r="276" spans="1:6" x14ac:dyDescent="0.3">
      <c r="A276">
        <v>18.444247000000001</v>
      </c>
      <c r="B276">
        <v>-66.646406999999996</v>
      </c>
      <c r="C276">
        <v>10712</v>
      </c>
      <c r="D276">
        <v>2</v>
      </c>
      <c r="E276">
        <f t="shared" si="8"/>
        <v>197574.77386400002</v>
      </c>
      <c r="F276">
        <f t="shared" si="9"/>
        <v>-713916.31178400002</v>
      </c>
    </row>
    <row r="277" spans="1:6" x14ac:dyDescent="0.3">
      <c r="A277">
        <v>36.072634999999998</v>
      </c>
      <c r="B277">
        <v>-79.791974999999994</v>
      </c>
      <c r="C277">
        <v>25595949.010000002</v>
      </c>
      <c r="D277">
        <v>2</v>
      </c>
      <c r="E277">
        <f t="shared" si="8"/>
        <v>923313326.11634135</v>
      </c>
      <c r="F277">
        <f t="shared" si="9"/>
        <v>-2042351323.5071948</v>
      </c>
    </row>
    <row r="278" spans="1:6" x14ac:dyDescent="0.3">
      <c r="A278">
        <v>34.362315000000002</v>
      </c>
      <c r="B278">
        <v>-92.812945999999997</v>
      </c>
      <c r="C278">
        <v>11740552.85</v>
      </c>
      <c r="D278">
        <v>0</v>
      </c>
      <c r="E278">
        <f t="shared" si="8"/>
        <v>403432575.30584776</v>
      </c>
      <c r="F278">
        <f t="shared" si="9"/>
        <v>-1089675297.677196</v>
      </c>
    </row>
    <row r="279" spans="1:6" x14ac:dyDescent="0.3">
      <c r="A279">
        <v>37.386882999999997</v>
      </c>
      <c r="B279">
        <v>-120.723533</v>
      </c>
      <c r="C279">
        <v>5169917.7889999999</v>
      </c>
      <c r="D279">
        <v>3</v>
      </c>
      <c r="E279">
        <f t="shared" si="8"/>
        <v>193287111.49696168</v>
      </c>
      <c r="F279">
        <f t="shared" si="9"/>
        <v>-624130740.80762851</v>
      </c>
    </row>
    <row r="280" spans="1:6" x14ac:dyDescent="0.3">
      <c r="A280">
        <v>34.737063999999997</v>
      </c>
      <c r="B280">
        <v>-82.254283000000001</v>
      </c>
      <c r="C280">
        <v>3730732.1320000002</v>
      </c>
      <c r="D280">
        <v>2</v>
      </c>
      <c r="E280">
        <f t="shared" si="8"/>
        <v>129594680.83614044</v>
      </c>
      <c r="F280">
        <f t="shared" si="9"/>
        <v>-306868696.58272135</v>
      </c>
    </row>
    <row r="281" spans="1:6" x14ac:dyDescent="0.3">
      <c r="A281">
        <v>36.323107</v>
      </c>
      <c r="B281">
        <v>-86.713329999999999</v>
      </c>
      <c r="C281">
        <v>3068147.18</v>
      </c>
      <c r="D281">
        <v>0</v>
      </c>
      <c r="E281">
        <f t="shared" si="8"/>
        <v>111444638.31088826</v>
      </c>
      <c r="F281">
        <f t="shared" si="9"/>
        <v>-266049258.90790942</v>
      </c>
    </row>
    <row r="282" spans="1:6" x14ac:dyDescent="0.3">
      <c r="A282">
        <v>39.345466999999999</v>
      </c>
      <c r="B282">
        <v>-84.560319000000007</v>
      </c>
      <c r="C282">
        <v>2330001.44</v>
      </c>
      <c r="D282">
        <v>2</v>
      </c>
      <c r="E282">
        <f t="shared" si="8"/>
        <v>91674994.767472476</v>
      </c>
      <c r="F282">
        <f t="shared" si="9"/>
        <v>-197025665.03685936</v>
      </c>
    </row>
    <row r="283" spans="1:6" x14ac:dyDescent="0.3">
      <c r="A283">
        <v>40.728157000000003</v>
      </c>
      <c r="B283">
        <v>-74.077641999999997</v>
      </c>
      <c r="C283">
        <v>2057109.66</v>
      </c>
      <c r="D283">
        <v>2</v>
      </c>
      <c r="E283">
        <f t="shared" si="8"/>
        <v>83782285.198696628</v>
      </c>
      <c r="F283">
        <f t="shared" si="9"/>
        <v>-152385832.94822171</v>
      </c>
    </row>
    <row r="284" spans="1:6" x14ac:dyDescent="0.3">
      <c r="A284">
        <v>38.360674000000003</v>
      </c>
      <c r="B284">
        <v>-75.599368999999996</v>
      </c>
      <c r="C284">
        <v>1774101.44</v>
      </c>
      <c r="D284">
        <v>2</v>
      </c>
      <c r="E284">
        <f t="shared" si="8"/>
        <v>68055726.982770562</v>
      </c>
      <c r="F284">
        <f t="shared" si="9"/>
        <v>-134120949.40599135</v>
      </c>
    </row>
    <row r="285" spans="1:6" x14ac:dyDescent="0.3">
      <c r="A285">
        <v>42.433425999999997</v>
      </c>
      <c r="B285">
        <v>-71.607844999999998</v>
      </c>
      <c r="C285">
        <v>1486602.308</v>
      </c>
      <c r="D285">
        <v>2</v>
      </c>
      <c r="E285">
        <f t="shared" si="8"/>
        <v>63081629.027947202</v>
      </c>
      <c r="F285">
        <f t="shared" si="9"/>
        <v>-106452387.64790626</v>
      </c>
    </row>
    <row r="286" spans="1:6" x14ac:dyDescent="0.3">
      <c r="A286">
        <v>41.43533</v>
      </c>
      <c r="B286">
        <v>-81.657349999999994</v>
      </c>
      <c r="C286">
        <v>1330436.8400000001</v>
      </c>
      <c r="D286">
        <v>2</v>
      </c>
      <c r="E286">
        <f t="shared" si="8"/>
        <v>55127089.509557202</v>
      </c>
      <c r="F286">
        <f t="shared" si="9"/>
        <v>-108639946.69677401</v>
      </c>
    </row>
    <row r="287" spans="1:6" x14ac:dyDescent="0.3">
      <c r="A287">
        <v>44.475883000000003</v>
      </c>
      <c r="B287">
        <v>-73.212072000000006</v>
      </c>
      <c r="C287">
        <v>1303420.26</v>
      </c>
      <c r="D287">
        <v>2</v>
      </c>
      <c r="E287">
        <f t="shared" si="8"/>
        <v>57970766.983589582</v>
      </c>
      <c r="F287">
        <f t="shared" si="9"/>
        <v>-95426097.921378732</v>
      </c>
    </row>
    <row r="288" spans="1:6" x14ac:dyDescent="0.3">
      <c r="A288">
        <v>38.460391999999999</v>
      </c>
      <c r="B288">
        <v>-75.220743999999996</v>
      </c>
      <c r="C288">
        <v>1297764.1200000001</v>
      </c>
      <c r="D288">
        <v>2</v>
      </c>
      <c r="E288">
        <f t="shared" si="8"/>
        <v>49912516.778735042</v>
      </c>
      <c r="F288">
        <f t="shared" si="9"/>
        <v>-97618782.64290528</v>
      </c>
    </row>
    <row r="289" spans="1:6" x14ac:dyDescent="0.3">
      <c r="A289">
        <v>28.039465</v>
      </c>
      <c r="B289">
        <v>-81.949804</v>
      </c>
      <c r="C289">
        <v>1254600</v>
      </c>
      <c r="D289">
        <v>2</v>
      </c>
      <c r="E289">
        <f t="shared" si="8"/>
        <v>35178312.788999997</v>
      </c>
      <c r="F289">
        <f t="shared" si="9"/>
        <v>-102814224.0984</v>
      </c>
    </row>
    <row r="290" spans="1:6" x14ac:dyDescent="0.3">
      <c r="A290">
        <v>33.425510000000003</v>
      </c>
      <c r="B290">
        <v>-111.940005</v>
      </c>
      <c r="C290">
        <v>1244729.04</v>
      </c>
      <c r="D290">
        <v>3</v>
      </c>
      <c r="E290">
        <f t="shared" si="8"/>
        <v>41605702.973810405</v>
      </c>
      <c r="F290">
        <f t="shared" si="9"/>
        <v>-139334974.96124521</v>
      </c>
    </row>
    <row r="291" spans="1:6" x14ac:dyDescent="0.3">
      <c r="A291">
        <v>40.518715</v>
      </c>
      <c r="B291">
        <v>-74.412094999999994</v>
      </c>
      <c r="C291">
        <v>798045.79599999997</v>
      </c>
      <c r="D291">
        <v>2</v>
      </c>
      <c r="E291">
        <f t="shared" si="8"/>
        <v>32335790.165072139</v>
      </c>
      <c r="F291">
        <f t="shared" si="9"/>
        <v>-59384259.586302616</v>
      </c>
    </row>
    <row r="292" spans="1:6" x14ac:dyDescent="0.3">
      <c r="A292">
        <v>29.187199</v>
      </c>
      <c r="B292">
        <v>-82.140091999999996</v>
      </c>
      <c r="C292">
        <v>791848.88</v>
      </c>
      <c r="D292">
        <v>2</v>
      </c>
      <c r="E292">
        <f t="shared" si="8"/>
        <v>23111850.838487118</v>
      </c>
      <c r="F292">
        <f t="shared" si="9"/>
        <v>-65042539.853296958</v>
      </c>
    </row>
    <row r="293" spans="1:6" x14ac:dyDescent="0.3">
      <c r="A293">
        <v>41.252363000000003</v>
      </c>
      <c r="B293">
        <v>-95.997988000000007</v>
      </c>
      <c r="C293">
        <v>724010.46</v>
      </c>
      <c r="D293">
        <v>0</v>
      </c>
      <c r="E293">
        <f t="shared" si="8"/>
        <v>29867142.311716981</v>
      </c>
      <c r="F293">
        <f t="shared" si="9"/>
        <v>-69503547.450954482</v>
      </c>
    </row>
    <row r="294" spans="1:6" x14ac:dyDescent="0.3">
      <c r="A294">
        <v>40.378996000000001</v>
      </c>
      <c r="B294">
        <v>-74.546543999999997</v>
      </c>
      <c r="C294">
        <v>706820.4</v>
      </c>
      <c r="D294">
        <v>2</v>
      </c>
      <c r="E294">
        <f t="shared" si="8"/>
        <v>28540698.104318403</v>
      </c>
      <c r="F294">
        <f t="shared" si="9"/>
        <v>-52691018.048697598</v>
      </c>
    </row>
    <row r="295" spans="1:6" x14ac:dyDescent="0.3">
      <c r="A295">
        <v>34.991858999999998</v>
      </c>
      <c r="B295">
        <v>-90.002296000000001</v>
      </c>
      <c r="C295">
        <v>706034.76</v>
      </c>
      <c r="D295">
        <v>0</v>
      </c>
      <c r="E295">
        <f t="shared" si="8"/>
        <v>24705468.77101884</v>
      </c>
      <c r="F295">
        <f t="shared" si="9"/>
        <v>-63544749.45580896</v>
      </c>
    </row>
    <row r="296" spans="1:6" x14ac:dyDescent="0.3">
      <c r="A296">
        <v>46.820141999999997</v>
      </c>
      <c r="B296">
        <v>-71.260833000000005</v>
      </c>
      <c r="C296">
        <v>696874</v>
      </c>
      <c r="D296">
        <v>2</v>
      </c>
      <c r="E296">
        <f t="shared" si="8"/>
        <v>32627739.636107996</v>
      </c>
      <c r="F296">
        <f t="shared" si="9"/>
        <v>-49659821.736042</v>
      </c>
    </row>
    <row r="297" spans="1:6" x14ac:dyDescent="0.3">
      <c r="A297">
        <v>45.498564000000002</v>
      </c>
      <c r="B297">
        <v>-73.749757000000002</v>
      </c>
      <c r="C297">
        <v>671732.8</v>
      </c>
      <c r="D297">
        <v>2</v>
      </c>
      <c r="E297">
        <f t="shared" si="8"/>
        <v>30562877.791699205</v>
      </c>
      <c r="F297">
        <f t="shared" si="9"/>
        <v>-49540130.768929608</v>
      </c>
    </row>
    <row r="298" spans="1:6" x14ac:dyDescent="0.3">
      <c r="A298">
        <v>45.498564000000002</v>
      </c>
      <c r="B298">
        <v>-73.749757000000002</v>
      </c>
      <c r="C298">
        <v>663619.74979999999</v>
      </c>
      <c r="D298">
        <v>2</v>
      </c>
      <c r="E298">
        <f t="shared" si="8"/>
        <v>30193745.657939289</v>
      </c>
      <c r="F298">
        <f t="shared" si="9"/>
        <v>-48941795.288150802</v>
      </c>
    </row>
    <row r="299" spans="1:6" x14ac:dyDescent="0.3">
      <c r="A299">
        <v>33.793995000000002</v>
      </c>
      <c r="B299">
        <v>-84.660489999999996</v>
      </c>
      <c r="C299">
        <v>658238.96</v>
      </c>
      <c r="D299">
        <v>2</v>
      </c>
      <c r="E299">
        <f t="shared" si="8"/>
        <v>22244524.123045199</v>
      </c>
      <c r="F299">
        <f t="shared" si="9"/>
        <v>-55726832.890690394</v>
      </c>
    </row>
    <row r="300" spans="1:6" x14ac:dyDescent="0.3">
      <c r="A300">
        <v>40.501441</v>
      </c>
      <c r="B300">
        <v>-78.636725999999996</v>
      </c>
      <c r="C300">
        <v>649500.02</v>
      </c>
      <c r="D300">
        <v>2</v>
      </c>
      <c r="E300">
        <f t="shared" si="8"/>
        <v>26305686.73952882</v>
      </c>
      <c r="F300">
        <f t="shared" si="9"/>
        <v>-51074555.10973452</v>
      </c>
    </row>
    <row r="301" spans="1:6" x14ac:dyDescent="0.3">
      <c r="A301">
        <v>42.514457</v>
      </c>
      <c r="B301">
        <v>-83.014652999999996</v>
      </c>
      <c r="C301">
        <v>630228.72</v>
      </c>
      <c r="D301">
        <v>2</v>
      </c>
      <c r="E301">
        <f t="shared" si="8"/>
        <v>26793831.816605039</v>
      </c>
      <c r="F301">
        <f t="shared" si="9"/>
        <v>-52318218.501434155</v>
      </c>
    </row>
    <row r="302" spans="1:6" x14ac:dyDescent="0.3">
      <c r="A302">
        <v>38.627003000000002</v>
      </c>
      <c r="B302">
        <v>-90.199404000000001</v>
      </c>
      <c r="C302">
        <v>603583.02</v>
      </c>
      <c r="D302">
        <v>0</v>
      </c>
      <c r="E302">
        <f t="shared" si="8"/>
        <v>23314603.124289062</v>
      </c>
      <c r="F302">
        <f t="shared" si="9"/>
        <v>-54442828.668520086</v>
      </c>
    </row>
    <row r="303" spans="1:6" x14ac:dyDescent="0.3">
      <c r="A303">
        <v>47.203156999999997</v>
      </c>
      <c r="B303">
        <v>-122.240397</v>
      </c>
      <c r="C303">
        <v>571984.92000000004</v>
      </c>
      <c r="D303">
        <v>3</v>
      </c>
      <c r="E303">
        <f t="shared" si="8"/>
        <v>26999493.980392441</v>
      </c>
      <c r="F303">
        <f t="shared" si="9"/>
        <v>-69919663.698813245</v>
      </c>
    </row>
    <row r="304" spans="1:6" x14ac:dyDescent="0.3">
      <c r="A304">
        <v>33.836593000000001</v>
      </c>
      <c r="B304">
        <v>-117.91430099999999</v>
      </c>
      <c r="C304">
        <v>546642.91200000001</v>
      </c>
      <c r="D304">
        <v>3</v>
      </c>
      <c r="E304">
        <f t="shared" si="8"/>
        <v>18496533.729678817</v>
      </c>
      <c r="F304">
        <f t="shared" si="9"/>
        <v>-64457016.865084514</v>
      </c>
    </row>
    <row r="305" spans="1:6" x14ac:dyDescent="0.3">
      <c r="A305">
        <v>19.282609999999998</v>
      </c>
      <c r="B305">
        <v>-99.655664999999999</v>
      </c>
      <c r="C305">
        <v>546126.32999999996</v>
      </c>
      <c r="D305">
        <v>0</v>
      </c>
      <c r="E305">
        <f t="shared" si="8"/>
        <v>10530741.032121299</v>
      </c>
      <c r="F305">
        <f t="shared" si="9"/>
        <v>-54424582.590159446</v>
      </c>
    </row>
    <row r="306" spans="1:6" x14ac:dyDescent="0.3">
      <c r="A306">
        <v>43.038902999999998</v>
      </c>
      <c r="B306">
        <v>-87.906474000000003</v>
      </c>
      <c r="C306">
        <v>513499.12</v>
      </c>
      <c r="D306">
        <v>0</v>
      </c>
      <c r="E306">
        <f t="shared" si="8"/>
        <v>22100438.81626536</v>
      </c>
      <c r="F306">
        <f t="shared" si="9"/>
        <v>-45139897.041302882</v>
      </c>
    </row>
    <row r="307" spans="1:6" x14ac:dyDescent="0.3">
      <c r="A307">
        <v>47.380934000000003</v>
      </c>
      <c r="B307">
        <v>-122.234843</v>
      </c>
      <c r="C307">
        <v>486650.49599999998</v>
      </c>
      <c r="D307">
        <v>3</v>
      </c>
      <c r="E307">
        <f t="shared" si="8"/>
        <v>23057955.032043263</v>
      </c>
      <c r="F307">
        <f t="shared" si="9"/>
        <v>-59485646.974432126</v>
      </c>
    </row>
    <row r="308" spans="1:6" x14ac:dyDescent="0.3">
      <c r="A308">
        <v>39.952584000000002</v>
      </c>
      <c r="B308">
        <v>-75.165222</v>
      </c>
      <c r="C308">
        <v>474679.95600000001</v>
      </c>
      <c r="D308">
        <v>2</v>
      </c>
      <c r="E308">
        <f t="shared" si="8"/>
        <v>18964690.815206304</v>
      </c>
      <c r="F308">
        <f t="shared" si="9"/>
        <v>-35679424.271690235</v>
      </c>
    </row>
    <row r="309" spans="1:6" x14ac:dyDescent="0.3">
      <c r="A309">
        <v>49.283763</v>
      </c>
      <c r="B309">
        <v>-122.793206</v>
      </c>
      <c r="C309">
        <v>456271.84</v>
      </c>
      <c r="D309">
        <v>3</v>
      </c>
      <c r="E309">
        <f t="shared" si="8"/>
        <v>22486793.22613392</v>
      </c>
      <c r="F309">
        <f t="shared" si="9"/>
        <v>-56027082.041119039</v>
      </c>
    </row>
    <row r="310" spans="1:6" x14ac:dyDescent="0.3">
      <c r="A310">
        <v>46.087817000000001</v>
      </c>
      <c r="B310">
        <v>-64.778231000000005</v>
      </c>
      <c r="C310">
        <v>446601.1</v>
      </c>
      <c r="D310">
        <v>2</v>
      </c>
      <c r="E310">
        <f t="shared" si="8"/>
        <v>20582869.768798698</v>
      </c>
      <c r="F310">
        <f t="shared" si="9"/>
        <v>-28930029.2206541</v>
      </c>
    </row>
    <row r="311" spans="1:6" x14ac:dyDescent="0.3">
      <c r="A311">
        <v>38.627003000000002</v>
      </c>
      <c r="B311">
        <v>-90.199404000000001</v>
      </c>
      <c r="C311">
        <v>439987.20000000001</v>
      </c>
      <c r="D311">
        <v>0</v>
      </c>
      <c r="E311">
        <f t="shared" si="8"/>
        <v>16995386.8943616</v>
      </c>
      <c r="F311">
        <f t="shared" si="9"/>
        <v>-39686583.207628801</v>
      </c>
    </row>
    <row r="312" spans="1:6" x14ac:dyDescent="0.3">
      <c r="A312">
        <v>53.570858999999999</v>
      </c>
      <c r="B312">
        <v>-113.522812</v>
      </c>
      <c r="C312">
        <v>430792.5</v>
      </c>
      <c r="D312">
        <v>3</v>
      </c>
      <c r="E312">
        <f t="shared" si="8"/>
        <v>23077924.275757499</v>
      </c>
      <c r="F312">
        <f t="shared" si="9"/>
        <v>-48904775.988509998</v>
      </c>
    </row>
    <row r="313" spans="1:6" x14ac:dyDescent="0.3">
      <c r="A313">
        <v>34.746481000000003</v>
      </c>
      <c r="B313">
        <v>-92.289595000000006</v>
      </c>
      <c r="C313">
        <v>409875.84</v>
      </c>
      <c r="D313">
        <v>0</v>
      </c>
      <c r="E313">
        <f t="shared" si="8"/>
        <v>14241743.086919041</v>
      </c>
      <c r="F313">
        <f t="shared" si="9"/>
        <v>-37827275.273884803</v>
      </c>
    </row>
    <row r="314" spans="1:6" x14ac:dyDescent="0.3">
      <c r="A314">
        <v>39.768402999999999</v>
      </c>
      <c r="B314">
        <v>-86.158068</v>
      </c>
      <c r="C314">
        <v>404377.06199999998</v>
      </c>
      <c r="D314">
        <v>0</v>
      </c>
      <c r="E314">
        <f t="shared" si="8"/>
        <v>16081429.965571985</v>
      </c>
      <c r="F314">
        <f t="shared" si="9"/>
        <v>-34840346.40543621</v>
      </c>
    </row>
    <row r="315" spans="1:6" x14ac:dyDescent="0.3">
      <c r="A315">
        <v>48.610100000000003</v>
      </c>
      <c r="B315">
        <v>1.6769000000000001</v>
      </c>
      <c r="C315">
        <v>403913.55200000003</v>
      </c>
      <c r="D315">
        <v>4</v>
      </c>
      <c r="E315">
        <f t="shared" si="8"/>
        <v>19634278.154075202</v>
      </c>
      <c r="F315">
        <f t="shared" si="9"/>
        <v>677322.6353488001</v>
      </c>
    </row>
    <row r="316" spans="1:6" x14ac:dyDescent="0.3">
      <c r="A316">
        <v>25.840653</v>
      </c>
      <c r="B316">
        <v>-80.326440000000005</v>
      </c>
      <c r="C316">
        <v>402919.2</v>
      </c>
      <c r="D316">
        <v>2</v>
      </c>
      <c r="E316">
        <f t="shared" si="8"/>
        <v>10411695.2342376</v>
      </c>
      <c r="F316">
        <f t="shared" si="9"/>
        <v>-32365064.943648003</v>
      </c>
    </row>
    <row r="317" spans="1:6" x14ac:dyDescent="0.3">
      <c r="A317">
        <v>35.116813</v>
      </c>
      <c r="B317">
        <v>-80.723680000000002</v>
      </c>
      <c r="C317">
        <v>402555.76</v>
      </c>
      <c r="D317">
        <v>2</v>
      </c>
      <c r="E317">
        <f t="shared" si="8"/>
        <v>14136475.34599288</v>
      </c>
      <c r="F317">
        <f t="shared" si="9"/>
        <v>-32495782.352396801</v>
      </c>
    </row>
    <row r="318" spans="1:6" x14ac:dyDescent="0.3">
      <c r="A318">
        <v>45.072463999999997</v>
      </c>
      <c r="B318">
        <v>-93.455787999999998</v>
      </c>
      <c r="C318">
        <v>397962.67599999998</v>
      </c>
      <c r="D318">
        <v>0</v>
      </c>
      <c r="E318">
        <f t="shared" si="8"/>
        <v>17937158.387353662</v>
      </c>
      <c r="F318">
        <f t="shared" si="9"/>
        <v>-37191915.480168685</v>
      </c>
    </row>
    <row r="319" spans="1:6" x14ac:dyDescent="0.3">
      <c r="A319">
        <v>29.760427</v>
      </c>
      <c r="B319">
        <v>-95.369803000000005</v>
      </c>
      <c r="C319">
        <v>391338.8</v>
      </c>
      <c r="D319">
        <v>0</v>
      </c>
      <c r="E319">
        <f t="shared" si="8"/>
        <v>11646409.789667599</v>
      </c>
      <c r="F319">
        <f t="shared" si="9"/>
        <v>-37321904.262256399</v>
      </c>
    </row>
    <row r="320" spans="1:6" x14ac:dyDescent="0.3">
      <c r="A320">
        <v>27.950575000000001</v>
      </c>
      <c r="B320">
        <v>-82.457177999999999</v>
      </c>
      <c r="C320">
        <v>390179.32</v>
      </c>
      <c r="D320">
        <v>2</v>
      </c>
      <c r="E320">
        <f t="shared" si="8"/>
        <v>10905736.347109001</v>
      </c>
      <c r="F320">
        <f t="shared" si="9"/>
        <v>-32173085.641158961</v>
      </c>
    </row>
    <row r="321" spans="1:6" x14ac:dyDescent="0.3">
      <c r="A321">
        <v>41.647531000000001</v>
      </c>
      <c r="B321">
        <v>-88.089506</v>
      </c>
      <c r="C321">
        <v>385434.72</v>
      </c>
      <c r="D321">
        <v>0</v>
      </c>
      <c r="E321">
        <f t="shared" si="8"/>
        <v>16052404.44967632</v>
      </c>
      <c r="F321">
        <f t="shared" si="9"/>
        <v>-33952754.080048315</v>
      </c>
    </row>
    <row r="322" spans="1:6" x14ac:dyDescent="0.3">
      <c r="A322">
        <v>37.739651000000002</v>
      </c>
      <c r="B322">
        <v>-121.425223</v>
      </c>
      <c r="C322">
        <v>374678.88</v>
      </c>
      <c r="D322">
        <v>3</v>
      </c>
      <c r="E322">
        <f t="shared" si="8"/>
        <v>14140250.16827088</v>
      </c>
      <c r="F322">
        <f t="shared" si="9"/>
        <v>-45495466.557390243</v>
      </c>
    </row>
    <row r="323" spans="1:6" x14ac:dyDescent="0.3">
      <c r="A323">
        <v>39.345466999999999</v>
      </c>
      <c r="B323">
        <v>-84.560319000000007</v>
      </c>
      <c r="C323">
        <v>373044.8</v>
      </c>
      <c r="D323">
        <v>2</v>
      </c>
      <c r="E323">
        <f t="shared" ref="E323:E386" si="10">C323*A323</f>
        <v>14677621.8679216</v>
      </c>
      <c r="F323">
        <f t="shared" ref="F323:F386" si="11">C323*B323</f>
        <v>-31544787.289291203</v>
      </c>
    </row>
    <row r="324" spans="1:6" x14ac:dyDescent="0.3">
      <c r="A324">
        <v>40.563122999999997</v>
      </c>
      <c r="B324">
        <v>-80.208393000000001</v>
      </c>
      <c r="C324">
        <v>371799.6</v>
      </c>
      <c r="D324">
        <v>2</v>
      </c>
      <c r="E324">
        <f t="shared" si="10"/>
        <v>15081352.906150797</v>
      </c>
      <c r="F324">
        <f t="shared" si="11"/>
        <v>-29821448.4340428</v>
      </c>
    </row>
    <row r="325" spans="1:6" x14ac:dyDescent="0.3">
      <c r="A325">
        <v>40.729402</v>
      </c>
      <c r="B325">
        <v>-73.906587999999999</v>
      </c>
      <c r="C325">
        <v>358170</v>
      </c>
      <c r="D325">
        <v>2</v>
      </c>
      <c r="E325">
        <f t="shared" si="10"/>
        <v>14588049.914340001</v>
      </c>
      <c r="F325">
        <f t="shared" si="11"/>
        <v>-26471122.62396</v>
      </c>
    </row>
    <row r="326" spans="1:6" x14ac:dyDescent="0.3">
      <c r="A326">
        <v>29.946871999999999</v>
      </c>
      <c r="B326">
        <v>-90.323134999999994</v>
      </c>
      <c r="C326">
        <v>351970.06</v>
      </c>
      <c r="D326">
        <v>0</v>
      </c>
      <c r="E326">
        <f t="shared" si="10"/>
        <v>10540402.33465232</v>
      </c>
      <c r="F326">
        <f t="shared" si="11"/>
        <v>-31791039.245338097</v>
      </c>
    </row>
    <row r="327" spans="1:6" x14ac:dyDescent="0.3">
      <c r="A327">
        <v>39.099727000000001</v>
      </c>
      <c r="B327">
        <v>-94.578567000000007</v>
      </c>
      <c r="C327">
        <v>344028.02</v>
      </c>
      <c r="D327">
        <v>0</v>
      </c>
      <c r="E327">
        <f t="shared" si="10"/>
        <v>13451401.662350541</v>
      </c>
      <c r="F327">
        <f t="shared" si="11"/>
        <v>-32537677.139447343</v>
      </c>
    </row>
    <row r="328" spans="1:6" x14ac:dyDescent="0.3">
      <c r="A328">
        <v>32.776663999999997</v>
      </c>
      <c r="B328">
        <v>-96.796987999999999</v>
      </c>
      <c r="C328">
        <v>341641.84</v>
      </c>
      <c r="D328">
        <v>0</v>
      </c>
      <c r="E328">
        <f t="shared" si="10"/>
        <v>11197879.79802176</v>
      </c>
      <c r="F328">
        <f t="shared" si="11"/>
        <v>-33069901.086777922</v>
      </c>
    </row>
    <row r="329" spans="1:6" x14ac:dyDescent="0.3">
      <c r="A329">
        <v>34.358147000000002</v>
      </c>
      <c r="B329">
        <v>-86.294703999999996</v>
      </c>
      <c r="C329">
        <v>333847.36</v>
      </c>
      <c r="D329">
        <v>0</v>
      </c>
      <c r="E329">
        <f t="shared" si="10"/>
        <v>11470376.67044192</v>
      </c>
      <c r="F329">
        <f t="shared" si="11"/>
        <v>-28809259.112381436</v>
      </c>
    </row>
    <row r="330" spans="1:6" x14ac:dyDescent="0.3">
      <c r="A330">
        <v>42.514457</v>
      </c>
      <c r="B330">
        <v>-83.014652999999996</v>
      </c>
      <c r="C330">
        <v>315629.12</v>
      </c>
      <c r="D330">
        <v>2</v>
      </c>
      <c r="E330">
        <f t="shared" si="10"/>
        <v>13418800.650187841</v>
      </c>
      <c r="F330">
        <f t="shared" si="11"/>
        <v>-26201841.873495359</v>
      </c>
    </row>
    <row r="331" spans="1:6" x14ac:dyDescent="0.3">
      <c r="A331">
        <v>45.501688999999999</v>
      </c>
      <c r="B331">
        <v>-73.567256</v>
      </c>
      <c r="C331">
        <v>310780.96000000002</v>
      </c>
      <c r="D331">
        <v>2</v>
      </c>
      <c r="E331">
        <f t="shared" si="10"/>
        <v>14141058.58904144</v>
      </c>
      <c r="F331">
        <f t="shared" si="11"/>
        <v>-22863302.444245763</v>
      </c>
    </row>
    <row r="332" spans="1:6" x14ac:dyDescent="0.3">
      <c r="A332">
        <v>45.498564000000002</v>
      </c>
      <c r="B332">
        <v>-73.749757000000002</v>
      </c>
      <c r="C332">
        <v>304130.70260000002</v>
      </c>
      <c r="D332">
        <v>2</v>
      </c>
      <c r="E332">
        <f t="shared" si="10"/>
        <v>13837510.236611068</v>
      </c>
      <c r="F332">
        <f t="shared" si="11"/>
        <v>-22429565.41298927</v>
      </c>
    </row>
    <row r="333" spans="1:6" x14ac:dyDescent="0.3">
      <c r="A333">
        <v>1.305417</v>
      </c>
      <c r="B333">
        <v>103.820611</v>
      </c>
      <c r="C333">
        <v>301262.03999999998</v>
      </c>
      <c r="D333">
        <v>1</v>
      </c>
      <c r="E333">
        <f t="shared" si="10"/>
        <v>393272.58847068</v>
      </c>
      <c r="F333">
        <f t="shared" si="11"/>
        <v>31277209.063906439</v>
      </c>
    </row>
    <row r="334" spans="1:6" x14ac:dyDescent="0.3">
      <c r="A334">
        <v>39.739235999999998</v>
      </c>
      <c r="B334">
        <v>-104.990251</v>
      </c>
      <c r="C334">
        <v>297133.68</v>
      </c>
      <c r="D334">
        <v>0</v>
      </c>
      <c r="E334">
        <f t="shared" si="10"/>
        <v>11807865.433068478</v>
      </c>
      <c r="F334">
        <f t="shared" si="11"/>
        <v>-31196139.643753678</v>
      </c>
    </row>
    <row r="335" spans="1:6" x14ac:dyDescent="0.3">
      <c r="A335">
        <v>25.06043</v>
      </c>
      <c r="B335">
        <v>121.575214</v>
      </c>
      <c r="C335">
        <v>290164.8</v>
      </c>
      <c r="D335">
        <v>1</v>
      </c>
      <c r="E335">
        <f t="shared" si="10"/>
        <v>7271654.6588639999</v>
      </c>
      <c r="F335">
        <f t="shared" si="11"/>
        <v>35276847.655267201</v>
      </c>
    </row>
    <row r="336" spans="1:6" x14ac:dyDescent="0.3">
      <c r="A336">
        <v>45.498564000000002</v>
      </c>
      <c r="B336">
        <v>-73.749757000000002</v>
      </c>
      <c r="C336">
        <v>287241.56</v>
      </c>
      <c r="D336">
        <v>2</v>
      </c>
      <c r="E336">
        <f t="shared" si="10"/>
        <v>13069078.501119841</v>
      </c>
      <c r="F336">
        <f t="shared" si="11"/>
        <v>-21183995.250300921</v>
      </c>
    </row>
    <row r="337" spans="1:6" x14ac:dyDescent="0.3">
      <c r="A337">
        <v>41.848987000000001</v>
      </c>
      <c r="B337">
        <v>-72.571754999999996</v>
      </c>
      <c r="C337">
        <v>274117.86</v>
      </c>
      <c r="D337">
        <v>2</v>
      </c>
      <c r="E337">
        <f t="shared" si="10"/>
        <v>11471554.75960782</v>
      </c>
      <c r="F337">
        <f t="shared" si="11"/>
        <v>-19893214.177044298</v>
      </c>
    </row>
    <row r="338" spans="1:6" x14ac:dyDescent="0.3">
      <c r="A338">
        <v>35.668804999999999</v>
      </c>
      <c r="B338">
        <v>139.743326</v>
      </c>
      <c r="C338">
        <v>265681.08</v>
      </c>
      <c r="D338">
        <v>1</v>
      </c>
      <c r="E338">
        <f t="shared" si="10"/>
        <v>9476526.6347094011</v>
      </c>
      <c r="F338">
        <f t="shared" si="11"/>
        <v>37127157.77447208</v>
      </c>
    </row>
    <row r="339" spans="1:6" x14ac:dyDescent="0.3">
      <c r="A339">
        <v>35.670972999999996</v>
      </c>
      <c r="B339">
        <v>-80.474226000000002</v>
      </c>
      <c r="C339">
        <v>263424.15999999997</v>
      </c>
      <c r="D339">
        <v>2</v>
      </c>
      <c r="E339">
        <f t="shared" si="10"/>
        <v>9396596.0989076775</v>
      </c>
      <c r="F339">
        <f t="shared" si="11"/>
        <v>-21198855.385700159</v>
      </c>
    </row>
    <row r="340" spans="1:6" x14ac:dyDescent="0.3">
      <c r="A340">
        <v>29.424122000000001</v>
      </c>
      <c r="B340">
        <v>-98.493628000000001</v>
      </c>
      <c r="C340">
        <v>262384</v>
      </c>
      <c r="D340">
        <v>0</v>
      </c>
      <c r="E340">
        <f t="shared" si="10"/>
        <v>7720418.8268480003</v>
      </c>
      <c r="F340">
        <f t="shared" si="11"/>
        <v>-25843152.089152001</v>
      </c>
    </row>
    <row r="341" spans="1:6" x14ac:dyDescent="0.3">
      <c r="A341">
        <v>40.748691999999998</v>
      </c>
      <c r="B341">
        <v>-73.987869000000003</v>
      </c>
      <c r="C341">
        <v>261308.64</v>
      </c>
      <c r="D341">
        <v>2</v>
      </c>
      <c r="E341">
        <f t="shared" si="10"/>
        <v>10647985.288298881</v>
      </c>
      <c r="F341">
        <f t="shared" si="11"/>
        <v>-19333669.42488816</v>
      </c>
    </row>
    <row r="342" spans="1:6" x14ac:dyDescent="0.3">
      <c r="A342">
        <v>41.900587000000002</v>
      </c>
      <c r="B342">
        <v>-87.856728000000004</v>
      </c>
      <c r="C342">
        <v>252857.2</v>
      </c>
      <c r="D342">
        <v>0</v>
      </c>
      <c r="E342">
        <f t="shared" si="10"/>
        <v>10594865.107176401</v>
      </c>
      <c r="F342">
        <f t="shared" si="11"/>
        <v>-22215206.243241601</v>
      </c>
    </row>
    <row r="343" spans="1:6" x14ac:dyDescent="0.3">
      <c r="A343">
        <v>49.895136000000001</v>
      </c>
      <c r="B343">
        <v>-97.138373999999999</v>
      </c>
      <c r="C343">
        <v>217006.4</v>
      </c>
      <c r="D343">
        <v>0</v>
      </c>
      <c r="E343">
        <f t="shared" si="10"/>
        <v>10827563.840870399</v>
      </c>
      <c r="F343">
        <f t="shared" si="11"/>
        <v>-21079648.843593597</v>
      </c>
    </row>
    <row r="344" spans="1:6" x14ac:dyDescent="0.3">
      <c r="A344">
        <v>36.072634999999998</v>
      </c>
      <c r="B344">
        <v>-79.791974999999994</v>
      </c>
      <c r="C344">
        <v>210935.04000000001</v>
      </c>
      <c r="D344">
        <v>2</v>
      </c>
      <c r="E344">
        <f t="shared" si="10"/>
        <v>7608982.7066304004</v>
      </c>
      <c r="F344">
        <f t="shared" si="11"/>
        <v>-16830923.438304</v>
      </c>
    </row>
    <row r="345" spans="1:6" x14ac:dyDescent="0.3">
      <c r="A345">
        <v>34.737063999999997</v>
      </c>
      <c r="B345">
        <v>-82.254283000000001</v>
      </c>
      <c r="C345">
        <v>203575.84</v>
      </c>
      <c r="D345">
        <v>2</v>
      </c>
      <c r="E345">
        <f t="shared" si="10"/>
        <v>7071626.9829337588</v>
      </c>
      <c r="F345">
        <f t="shared" si="11"/>
        <v>-16744984.755322719</v>
      </c>
    </row>
    <row r="346" spans="1:6" x14ac:dyDescent="0.3">
      <c r="A346">
        <v>52.125104</v>
      </c>
      <c r="B346">
        <v>-106.70254300000001</v>
      </c>
      <c r="C346">
        <v>177059.75440000001</v>
      </c>
      <c r="D346">
        <v>3</v>
      </c>
      <c r="E346">
        <f t="shared" si="10"/>
        <v>9229258.1123144571</v>
      </c>
      <c r="F346">
        <f t="shared" si="11"/>
        <v>-18892726.057435442</v>
      </c>
    </row>
    <row r="347" spans="1:6" x14ac:dyDescent="0.3">
      <c r="A347">
        <v>35.467559999999999</v>
      </c>
      <c r="B347">
        <v>-97.516428000000005</v>
      </c>
      <c r="C347">
        <v>163862.38399999999</v>
      </c>
      <c r="D347">
        <v>0</v>
      </c>
      <c r="E347">
        <f t="shared" si="10"/>
        <v>5811798.9362630397</v>
      </c>
      <c r="F347">
        <f t="shared" si="11"/>
        <v>-15979274.371244352</v>
      </c>
    </row>
    <row r="348" spans="1:6" x14ac:dyDescent="0.3">
      <c r="A348">
        <v>25.986076000000001</v>
      </c>
      <c r="B348">
        <v>-80.303560000000004</v>
      </c>
      <c r="C348">
        <v>163037.24</v>
      </c>
      <c r="D348">
        <v>2</v>
      </c>
      <c r="E348">
        <f t="shared" si="10"/>
        <v>4236698.1094702398</v>
      </c>
      <c r="F348">
        <f t="shared" si="11"/>
        <v>-13092470.784574401</v>
      </c>
    </row>
    <row r="349" spans="1:6" x14ac:dyDescent="0.3">
      <c r="A349">
        <v>42.797806000000001</v>
      </c>
      <c r="B349">
        <v>-83.704949999999997</v>
      </c>
      <c r="C349">
        <v>155056.51999999999</v>
      </c>
      <c r="D349">
        <v>2</v>
      </c>
      <c r="E349">
        <f t="shared" si="10"/>
        <v>6636078.8619951196</v>
      </c>
      <c r="F349">
        <f t="shared" si="11"/>
        <v>-12978998.253773998</v>
      </c>
    </row>
    <row r="350" spans="1:6" x14ac:dyDescent="0.3">
      <c r="A350">
        <v>41.222999999999999</v>
      </c>
      <c r="B350">
        <v>-111.97383000000001</v>
      </c>
      <c r="C350">
        <v>146018.12</v>
      </c>
      <c r="D350">
        <v>3</v>
      </c>
      <c r="E350">
        <f t="shared" si="10"/>
        <v>6019304.9607599992</v>
      </c>
      <c r="F350">
        <f t="shared" si="11"/>
        <v>-16350208.1457996</v>
      </c>
    </row>
    <row r="351" spans="1:6" x14ac:dyDescent="0.3">
      <c r="A351">
        <v>32.161580999999998</v>
      </c>
      <c r="B351">
        <v>-81.904004999999998</v>
      </c>
      <c r="C351">
        <v>145087.48800000001</v>
      </c>
      <c r="D351">
        <v>2</v>
      </c>
      <c r="E351">
        <f t="shared" si="10"/>
        <v>4666242.9973985283</v>
      </c>
      <c r="F351">
        <f t="shared" si="11"/>
        <v>-11883246.34258944</v>
      </c>
    </row>
    <row r="352" spans="1:6" x14ac:dyDescent="0.3">
      <c r="A352">
        <v>38.360674000000003</v>
      </c>
      <c r="B352">
        <v>-75.599368999999996</v>
      </c>
      <c r="C352">
        <v>141377.5</v>
      </c>
      <c r="D352">
        <v>2</v>
      </c>
      <c r="E352">
        <f t="shared" si="10"/>
        <v>5423336.1884350004</v>
      </c>
      <c r="F352">
        <f t="shared" si="11"/>
        <v>-10688049.7907975</v>
      </c>
    </row>
    <row r="353" spans="1:6" x14ac:dyDescent="0.3">
      <c r="A353">
        <v>36.664845999999997</v>
      </c>
      <c r="B353">
        <v>-93.222993000000002</v>
      </c>
      <c r="C353">
        <v>139722.84</v>
      </c>
      <c r="D353">
        <v>0</v>
      </c>
      <c r="E353">
        <f t="shared" si="10"/>
        <v>5122916.411282639</v>
      </c>
      <c r="F353">
        <f t="shared" si="11"/>
        <v>-13025381.335260119</v>
      </c>
    </row>
    <row r="354" spans="1:6" x14ac:dyDescent="0.3">
      <c r="A354">
        <v>39.828937000000003</v>
      </c>
      <c r="B354">
        <v>-84.890237999999997</v>
      </c>
      <c r="C354">
        <v>139324.56</v>
      </c>
      <c r="D354">
        <v>2</v>
      </c>
      <c r="E354">
        <f t="shared" si="10"/>
        <v>5549149.1227927208</v>
      </c>
      <c r="F354">
        <f t="shared" si="11"/>
        <v>-11827295.05764528</v>
      </c>
    </row>
    <row r="355" spans="1:6" x14ac:dyDescent="0.3">
      <c r="A355">
        <v>39.197879</v>
      </c>
      <c r="B355">
        <v>-76.762506999999999</v>
      </c>
      <c r="C355">
        <v>134354.44</v>
      </c>
      <c r="D355">
        <v>2</v>
      </c>
      <c r="E355">
        <f t="shared" si="10"/>
        <v>5266409.0822327603</v>
      </c>
      <c r="F355">
        <f t="shared" si="11"/>
        <v>-10313383.64098108</v>
      </c>
    </row>
    <row r="356" spans="1:6" x14ac:dyDescent="0.3">
      <c r="A356">
        <v>36.112478000000003</v>
      </c>
      <c r="B356">
        <v>-80.015112000000002</v>
      </c>
      <c r="C356">
        <v>131475.51999999999</v>
      </c>
      <c r="D356">
        <v>2</v>
      </c>
      <c r="E356">
        <f t="shared" si="10"/>
        <v>4747906.8235385604</v>
      </c>
      <c r="F356">
        <f t="shared" si="11"/>
        <v>-10520028.45805824</v>
      </c>
    </row>
    <row r="357" spans="1:6" x14ac:dyDescent="0.3">
      <c r="A357">
        <v>37.356816000000002</v>
      </c>
      <c r="B357">
        <v>-77.441649999999996</v>
      </c>
      <c r="C357">
        <v>123272.72</v>
      </c>
      <c r="D357">
        <v>2</v>
      </c>
      <c r="E357">
        <f t="shared" si="10"/>
        <v>4605076.3188595204</v>
      </c>
      <c r="F357">
        <f t="shared" si="11"/>
        <v>-9546442.8367879987</v>
      </c>
    </row>
    <row r="358" spans="1:6" x14ac:dyDescent="0.3">
      <c r="A358">
        <v>39.952584000000002</v>
      </c>
      <c r="B358">
        <v>-75.165222</v>
      </c>
      <c r="C358">
        <v>117537.04</v>
      </c>
      <c r="D358">
        <v>2</v>
      </c>
      <c r="E358">
        <f t="shared" si="10"/>
        <v>4695908.4637113595</v>
      </c>
      <c r="F358">
        <f t="shared" si="11"/>
        <v>-8834697.7048228793</v>
      </c>
    </row>
    <row r="359" spans="1:6" x14ac:dyDescent="0.3">
      <c r="A359">
        <v>38.360674000000003</v>
      </c>
      <c r="B359">
        <v>-75.599368999999996</v>
      </c>
      <c r="C359">
        <v>116448</v>
      </c>
      <c r="D359">
        <v>2</v>
      </c>
      <c r="E359">
        <f t="shared" si="10"/>
        <v>4467023.7659520004</v>
      </c>
      <c r="F359">
        <f t="shared" si="11"/>
        <v>-8803395.3213119991</v>
      </c>
    </row>
    <row r="360" spans="1:6" x14ac:dyDescent="0.3">
      <c r="A360">
        <v>43.255721000000001</v>
      </c>
      <c r="B360">
        <v>-79.871101999999993</v>
      </c>
      <c r="C360">
        <v>116400.308</v>
      </c>
      <c r="D360">
        <v>2</v>
      </c>
      <c r="E360">
        <f t="shared" si="10"/>
        <v>5034979.2471620683</v>
      </c>
      <c r="F360">
        <f t="shared" si="11"/>
        <v>-9297020.8730994165</v>
      </c>
    </row>
    <row r="361" spans="1:6" x14ac:dyDescent="0.3">
      <c r="A361">
        <v>42.903948</v>
      </c>
      <c r="B361">
        <v>-78.692250999999999</v>
      </c>
      <c r="C361">
        <v>113016.8</v>
      </c>
      <c r="D361">
        <v>2</v>
      </c>
      <c r="E361">
        <f t="shared" si="10"/>
        <v>4848866.9103263998</v>
      </c>
      <c r="F361">
        <f t="shared" si="11"/>
        <v>-8893546.3928168006</v>
      </c>
    </row>
    <row r="362" spans="1:6" x14ac:dyDescent="0.3">
      <c r="A362">
        <v>42.826464999999999</v>
      </c>
      <c r="B362">
        <v>-73.964291000000003</v>
      </c>
      <c r="C362">
        <v>106150.6</v>
      </c>
      <c r="D362">
        <v>2</v>
      </c>
      <c r="E362">
        <f t="shared" si="10"/>
        <v>4546054.9556290004</v>
      </c>
      <c r="F362">
        <f t="shared" si="11"/>
        <v>-7851353.8682246003</v>
      </c>
    </row>
    <row r="363" spans="1:6" x14ac:dyDescent="0.3">
      <c r="A363">
        <v>43.255721000000001</v>
      </c>
      <c r="B363">
        <v>-79.871101999999993</v>
      </c>
      <c r="C363">
        <v>103856</v>
      </c>
      <c r="D363">
        <v>2</v>
      </c>
      <c r="E363">
        <f t="shared" si="10"/>
        <v>4492366.1601760006</v>
      </c>
      <c r="F363">
        <f t="shared" si="11"/>
        <v>-8295093.1693119993</v>
      </c>
    </row>
    <row r="364" spans="1:6" x14ac:dyDescent="0.3">
      <c r="A364">
        <v>45.407620999999999</v>
      </c>
      <c r="B364">
        <v>-122.570369</v>
      </c>
      <c r="C364">
        <v>100560.76</v>
      </c>
      <c r="D364">
        <v>3</v>
      </c>
      <c r="E364">
        <f t="shared" si="10"/>
        <v>4566224.8775519598</v>
      </c>
      <c r="F364">
        <f t="shared" si="11"/>
        <v>-12325769.46012044</v>
      </c>
    </row>
    <row r="365" spans="1:6" x14ac:dyDescent="0.3">
      <c r="A365">
        <v>40.760778999999999</v>
      </c>
      <c r="B365">
        <v>-111.891047</v>
      </c>
      <c r="C365">
        <v>96498.8</v>
      </c>
      <c r="D365">
        <v>3</v>
      </c>
      <c r="E365">
        <f t="shared" si="10"/>
        <v>3933366.2605651999</v>
      </c>
      <c r="F365">
        <f t="shared" si="11"/>
        <v>-10797351.766243601</v>
      </c>
    </row>
    <row r="366" spans="1:6" x14ac:dyDescent="0.3">
      <c r="A366">
        <v>41.222999999999999</v>
      </c>
      <c r="B366">
        <v>-111.97383000000001</v>
      </c>
      <c r="C366">
        <v>80326.039999999994</v>
      </c>
      <c r="D366">
        <v>3</v>
      </c>
      <c r="E366">
        <f t="shared" si="10"/>
        <v>3311280.3469199995</v>
      </c>
      <c r="F366">
        <f t="shared" si="11"/>
        <v>-8994414.3475331999</v>
      </c>
    </row>
    <row r="367" spans="1:6" x14ac:dyDescent="0.3">
      <c r="A367">
        <v>42.433425999999997</v>
      </c>
      <c r="B367">
        <v>-71.607844999999998</v>
      </c>
      <c r="C367">
        <v>72846.720000000001</v>
      </c>
      <c r="D367">
        <v>2</v>
      </c>
      <c r="E367">
        <f t="shared" si="10"/>
        <v>3091135.9024627199</v>
      </c>
      <c r="F367">
        <f t="shared" si="11"/>
        <v>-5216396.6345183998</v>
      </c>
    </row>
    <row r="368" spans="1:6" x14ac:dyDescent="0.3">
      <c r="A368">
        <v>34.949567000000002</v>
      </c>
      <c r="B368">
        <v>-81.932047999999995</v>
      </c>
      <c r="C368">
        <v>72234.600000000006</v>
      </c>
      <c r="D368">
        <v>2</v>
      </c>
      <c r="E368">
        <f t="shared" si="10"/>
        <v>2524567.9924182002</v>
      </c>
      <c r="F368">
        <f t="shared" si="11"/>
        <v>-5918328.7144608004</v>
      </c>
    </row>
    <row r="369" spans="1:6" x14ac:dyDescent="0.3">
      <c r="A369">
        <v>45.591369999999998</v>
      </c>
      <c r="B369">
        <v>-73.436409999999995</v>
      </c>
      <c r="C369">
        <v>69888</v>
      </c>
      <c r="D369">
        <v>2</v>
      </c>
      <c r="E369">
        <f t="shared" si="10"/>
        <v>3186289.6665599998</v>
      </c>
      <c r="F369">
        <f t="shared" si="11"/>
        <v>-5132323.8220799994</v>
      </c>
    </row>
    <row r="370" spans="1:6" x14ac:dyDescent="0.3">
      <c r="A370">
        <v>14.080356999999999</v>
      </c>
      <c r="B370">
        <v>100.613935</v>
      </c>
      <c r="C370">
        <v>67952.160000000003</v>
      </c>
      <c r="D370">
        <v>1</v>
      </c>
      <c r="E370">
        <f t="shared" si="10"/>
        <v>956790.67172112002</v>
      </c>
      <c r="F370">
        <f t="shared" si="11"/>
        <v>6836934.2093496006</v>
      </c>
    </row>
    <row r="371" spans="1:6" x14ac:dyDescent="0.3">
      <c r="A371">
        <v>41.43533</v>
      </c>
      <c r="B371">
        <v>-81.657349999999994</v>
      </c>
      <c r="C371">
        <v>67721.2</v>
      </c>
      <c r="D371">
        <v>2</v>
      </c>
      <c r="E371">
        <f t="shared" si="10"/>
        <v>2806050.269996</v>
      </c>
      <c r="F371">
        <f t="shared" si="11"/>
        <v>-5529933.7308199992</v>
      </c>
    </row>
    <row r="372" spans="1:6" x14ac:dyDescent="0.3">
      <c r="A372">
        <v>41.43533</v>
      </c>
      <c r="B372">
        <v>-81.657349999999994</v>
      </c>
      <c r="C372">
        <v>66341.440000000002</v>
      </c>
      <c r="D372">
        <v>2</v>
      </c>
      <c r="E372">
        <f t="shared" si="10"/>
        <v>2748879.4590751999</v>
      </c>
      <c r="F372">
        <f t="shared" si="11"/>
        <v>-5417266.1855839994</v>
      </c>
    </row>
    <row r="373" spans="1:6" x14ac:dyDescent="0.3">
      <c r="A373">
        <v>14.606939000000001</v>
      </c>
      <c r="B373">
        <v>-90.514780999999999</v>
      </c>
      <c r="C373">
        <v>64967.040000000001</v>
      </c>
      <c r="D373">
        <v>0</v>
      </c>
      <c r="E373">
        <f t="shared" si="10"/>
        <v>948969.59029056004</v>
      </c>
      <c r="F373">
        <f t="shared" si="11"/>
        <v>-5880477.3978182403</v>
      </c>
    </row>
    <row r="374" spans="1:6" x14ac:dyDescent="0.3">
      <c r="A374">
        <v>41.43533</v>
      </c>
      <c r="B374">
        <v>-81.657349999999994</v>
      </c>
      <c r="C374">
        <v>64572.959999999999</v>
      </c>
      <c r="D374">
        <v>2</v>
      </c>
      <c r="E374">
        <f t="shared" si="10"/>
        <v>2675601.9066768</v>
      </c>
      <c r="F374">
        <f t="shared" si="11"/>
        <v>-5272856.7952559991</v>
      </c>
    </row>
    <row r="375" spans="1:6" x14ac:dyDescent="0.3">
      <c r="A375">
        <v>40.638682000000003</v>
      </c>
      <c r="B375">
        <v>-77.568605000000005</v>
      </c>
      <c r="C375">
        <v>63478.52</v>
      </c>
      <c r="D375">
        <v>2</v>
      </c>
      <c r="E375">
        <f t="shared" si="10"/>
        <v>2579683.38811064</v>
      </c>
      <c r="F375">
        <f t="shared" si="11"/>
        <v>-4923940.2438645996</v>
      </c>
    </row>
    <row r="376" spans="1:6" x14ac:dyDescent="0.3">
      <c r="A376">
        <v>33.793995000000002</v>
      </c>
      <c r="B376">
        <v>-84.660489999999996</v>
      </c>
      <c r="C376">
        <v>59164.08</v>
      </c>
      <c r="D376">
        <v>2</v>
      </c>
      <c r="E376">
        <f t="shared" si="10"/>
        <v>1999390.6236996001</v>
      </c>
      <c r="F376">
        <f t="shared" si="11"/>
        <v>-5008860.0031992001</v>
      </c>
    </row>
    <row r="377" spans="1:6" x14ac:dyDescent="0.3">
      <c r="A377">
        <v>37.356816000000002</v>
      </c>
      <c r="B377">
        <v>-77.441649999999996</v>
      </c>
      <c r="C377">
        <v>58558.44</v>
      </c>
      <c r="D377">
        <v>2</v>
      </c>
      <c r="E377">
        <f t="shared" si="10"/>
        <v>2187556.8683270402</v>
      </c>
      <c r="F377">
        <f t="shared" si="11"/>
        <v>-4534862.2150259996</v>
      </c>
    </row>
    <row r="378" spans="1:6" x14ac:dyDescent="0.3">
      <c r="A378">
        <v>40.798946999999998</v>
      </c>
      <c r="B378">
        <v>-81.378446999999994</v>
      </c>
      <c r="C378">
        <v>58071.040000000001</v>
      </c>
      <c r="D378">
        <v>2</v>
      </c>
      <c r="E378">
        <f t="shared" si="10"/>
        <v>2369237.28319488</v>
      </c>
      <c r="F378">
        <f t="shared" si="11"/>
        <v>-4725731.0508748796</v>
      </c>
    </row>
    <row r="379" spans="1:6" x14ac:dyDescent="0.3">
      <c r="A379">
        <v>39.828937000000003</v>
      </c>
      <c r="B379">
        <v>-84.890237999999997</v>
      </c>
      <c r="C379">
        <v>57966.239999999998</v>
      </c>
      <c r="D379">
        <v>2</v>
      </c>
      <c r="E379">
        <f t="shared" si="10"/>
        <v>2308733.7210868802</v>
      </c>
      <c r="F379">
        <f t="shared" si="11"/>
        <v>-4920767.90956512</v>
      </c>
    </row>
    <row r="380" spans="1:6" x14ac:dyDescent="0.3">
      <c r="A380">
        <v>4.8093000000000004</v>
      </c>
      <c r="B380">
        <v>74.103099999999998</v>
      </c>
      <c r="C380">
        <v>52741.2</v>
      </c>
      <c r="D380">
        <v>1</v>
      </c>
      <c r="E380">
        <f t="shared" si="10"/>
        <v>253648.25315999999</v>
      </c>
      <c r="F380">
        <f t="shared" si="11"/>
        <v>3908286.4177199998</v>
      </c>
    </row>
    <row r="381" spans="1:6" x14ac:dyDescent="0.3">
      <c r="A381">
        <v>28.145029000000001</v>
      </c>
      <c r="B381">
        <v>-80.660292999999996</v>
      </c>
      <c r="C381">
        <v>50604</v>
      </c>
      <c r="D381">
        <v>2</v>
      </c>
      <c r="E381">
        <f t="shared" si="10"/>
        <v>1424251.047516</v>
      </c>
      <c r="F381">
        <f t="shared" si="11"/>
        <v>-4081733.466972</v>
      </c>
    </row>
    <row r="382" spans="1:6" x14ac:dyDescent="0.3">
      <c r="A382">
        <v>36.212780000000002</v>
      </c>
      <c r="B382">
        <v>-79.713156999999995</v>
      </c>
      <c r="C382">
        <v>44751</v>
      </c>
      <c r="D382">
        <v>2</v>
      </c>
      <c r="E382">
        <f t="shared" si="10"/>
        <v>1620558.1177800002</v>
      </c>
      <c r="F382">
        <f t="shared" si="11"/>
        <v>-3567243.4889069996</v>
      </c>
    </row>
    <row r="383" spans="1:6" x14ac:dyDescent="0.3">
      <c r="A383">
        <v>45.415787999999999</v>
      </c>
      <c r="B383">
        <v>-75.631612000000004</v>
      </c>
      <c r="C383">
        <v>42649.599999999999</v>
      </c>
      <c r="D383">
        <v>2</v>
      </c>
      <c r="E383">
        <f t="shared" si="10"/>
        <v>1936965.1918847999</v>
      </c>
      <c r="F383">
        <f t="shared" si="11"/>
        <v>-3225657.9991552001</v>
      </c>
    </row>
    <row r="384" spans="1:6" x14ac:dyDescent="0.3">
      <c r="A384">
        <v>45.591369999999998</v>
      </c>
      <c r="B384">
        <v>-73.436409999999995</v>
      </c>
      <c r="C384">
        <v>41708.800000000003</v>
      </c>
      <c r="D384">
        <v>2</v>
      </c>
      <c r="E384">
        <f t="shared" si="10"/>
        <v>1901561.3330560001</v>
      </c>
      <c r="F384">
        <f t="shared" si="11"/>
        <v>-3062944.5374079999</v>
      </c>
    </row>
    <row r="385" spans="1:6" x14ac:dyDescent="0.3">
      <c r="A385">
        <v>34.949567000000002</v>
      </c>
      <c r="B385">
        <v>-81.932047999999995</v>
      </c>
      <c r="C385">
        <v>39000</v>
      </c>
      <c r="D385">
        <v>2</v>
      </c>
      <c r="E385">
        <f t="shared" si="10"/>
        <v>1363033.1130000001</v>
      </c>
      <c r="F385">
        <f t="shared" si="11"/>
        <v>-3195349.872</v>
      </c>
    </row>
    <row r="386" spans="1:6" x14ac:dyDescent="0.3">
      <c r="A386">
        <v>42.104610000000001</v>
      </c>
      <c r="B386">
        <v>-72.725064000000003</v>
      </c>
      <c r="C386">
        <v>38748</v>
      </c>
      <c r="D386">
        <v>2</v>
      </c>
      <c r="E386">
        <f t="shared" si="10"/>
        <v>1631469.4282800001</v>
      </c>
      <c r="F386">
        <f t="shared" si="11"/>
        <v>-2817950.7798720002</v>
      </c>
    </row>
    <row r="387" spans="1:6" x14ac:dyDescent="0.3">
      <c r="A387">
        <v>36.162663999999999</v>
      </c>
      <c r="B387">
        <v>-86.781602000000007</v>
      </c>
      <c r="C387">
        <v>37745.599999999999</v>
      </c>
      <c r="D387">
        <v>0</v>
      </c>
      <c r="E387">
        <f t="shared" ref="E387:E400" si="12">C387*A387</f>
        <v>1364981.4502784</v>
      </c>
      <c r="F387">
        <f t="shared" ref="F387:F400" si="13">C387*B387</f>
        <v>-3275623.6364512001</v>
      </c>
    </row>
    <row r="388" spans="1:6" x14ac:dyDescent="0.3">
      <c r="A388">
        <v>38.953617000000001</v>
      </c>
      <c r="B388">
        <v>-94.733570999999998</v>
      </c>
      <c r="C388">
        <v>34020</v>
      </c>
      <c r="D388">
        <v>0</v>
      </c>
      <c r="E388">
        <f t="shared" si="12"/>
        <v>1325202.0503400001</v>
      </c>
      <c r="F388">
        <f t="shared" si="13"/>
        <v>-3222836.0854199999</v>
      </c>
    </row>
    <row r="389" spans="1:6" x14ac:dyDescent="0.3">
      <c r="A389">
        <v>31.549333000000001</v>
      </c>
      <c r="B389">
        <v>-97.14667</v>
      </c>
      <c r="C389">
        <v>32361.599999999999</v>
      </c>
      <c r="D389">
        <v>0</v>
      </c>
      <c r="E389">
        <f t="shared" si="12"/>
        <v>1020986.8948128</v>
      </c>
      <c r="F389">
        <f t="shared" si="13"/>
        <v>-3143821.6758719999</v>
      </c>
    </row>
    <row r="390" spans="1:6" x14ac:dyDescent="0.3">
      <c r="A390">
        <v>33.586215000000003</v>
      </c>
      <c r="B390">
        <v>-86.286089000000004</v>
      </c>
      <c r="C390">
        <v>31334.799999999999</v>
      </c>
      <c r="D390">
        <v>0</v>
      </c>
      <c r="E390">
        <f t="shared" si="12"/>
        <v>1052417.329782</v>
      </c>
      <c r="F390">
        <f t="shared" si="13"/>
        <v>-2703757.3415971999</v>
      </c>
    </row>
    <row r="391" spans="1:6" x14ac:dyDescent="0.3">
      <c r="A391">
        <v>42.732534999999999</v>
      </c>
      <c r="B391">
        <v>-84.555535000000006</v>
      </c>
      <c r="C391">
        <v>26507.040000000001</v>
      </c>
      <c r="D391">
        <v>2</v>
      </c>
      <c r="E391">
        <f t="shared" si="12"/>
        <v>1132713.0145463999</v>
      </c>
      <c r="F391">
        <f t="shared" si="13"/>
        <v>-2241316.9484664002</v>
      </c>
    </row>
    <row r="392" spans="1:6" x14ac:dyDescent="0.3">
      <c r="A392">
        <v>41.252363000000003</v>
      </c>
      <c r="B392">
        <v>-95.997988000000007</v>
      </c>
      <c r="C392">
        <v>23255.567999999999</v>
      </c>
      <c r="D392">
        <v>0</v>
      </c>
      <c r="E392">
        <f t="shared" si="12"/>
        <v>959347.13290718407</v>
      </c>
      <c r="F392">
        <f t="shared" si="13"/>
        <v>-2232487.7377971839</v>
      </c>
    </row>
    <row r="393" spans="1:6" x14ac:dyDescent="0.3">
      <c r="A393">
        <v>39.123078</v>
      </c>
      <c r="B393">
        <v>-93.196870000000004</v>
      </c>
      <c r="C393">
        <v>19232</v>
      </c>
      <c r="D393">
        <v>0</v>
      </c>
      <c r="E393">
        <f t="shared" si="12"/>
        <v>752415.036096</v>
      </c>
      <c r="F393">
        <f t="shared" si="13"/>
        <v>-1792362.2038400001</v>
      </c>
    </row>
    <row r="394" spans="1:6" x14ac:dyDescent="0.3">
      <c r="A394">
        <v>37.338208000000002</v>
      </c>
      <c r="B394">
        <v>-121.886329</v>
      </c>
      <c r="C394">
        <v>18895.849999999999</v>
      </c>
      <c r="D394">
        <v>3</v>
      </c>
      <c r="E394">
        <f t="shared" si="12"/>
        <v>705537.17763679998</v>
      </c>
      <c r="F394">
        <f t="shared" si="13"/>
        <v>-2303145.7898346498</v>
      </c>
    </row>
    <row r="395" spans="1:6" x14ac:dyDescent="0.3">
      <c r="A395">
        <v>40.501441</v>
      </c>
      <c r="B395">
        <v>-78.636725999999996</v>
      </c>
      <c r="C395">
        <v>18183.2</v>
      </c>
      <c r="D395">
        <v>2</v>
      </c>
      <c r="E395">
        <f t="shared" si="12"/>
        <v>736445.80199120007</v>
      </c>
      <c r="F395">
        <f t="shared" si="13"/>
        <v>-1429867.3162032</v>
      </c>
    </row>
    <row r="396" spans="1:6" x14ac:dyDescent="0.3">
      <c r="A396">
        <v>37.386882999999997</v>
      </c>
      <c r="B396">
        <v>-120.723533</v>
      </c>
      <c r="C396">
        <v>17699.64</v>
      </c>
      <c r="D396">
        <v>3</v>
      </c>
      <c r="E396">
        <f t="shared" si="12"/>
        <v>661734.36982211994</v>
      </c>
      <c r="F396">
        <f t="shared" si="13"/>
        <v>-2136763.0736281201</v>
      </c>
    </row>
    <row r="397" spans="1:6" x14ac:dyDescent="0.3">
      <c r="A397">
        <v>42.362724999999998</v>
      </c>
      <c r="B397">
        <v>-71.112623999999997</v>
      </c>
      <c r="C397">
        <v>16492.919999999998</v>
      </c>
      <c r="D397">
        <v>2</v>
      </c>
      <c r="E397">
        <f t="shared" si="12"/>
        <v>698685.03440699994</v>
      </c>
      <c r="F397">
        <f t="shared" si="13"/>
        <v>-1172854.8186220799</v>
      </c>
    </row>
    <row r="398" spans="1:6" x14ac:dyDescent="0.3">
      <c r="A398">
        <v>38.419249999999998</v>
      </c>
      <c r="B398">
        <v>-82.445154000000002</v>
      </c>
      <c r="C398">
        <v>14423.68</v>
      </c>
      <c r="D398">
        <v>2</v>
      </c>
      <c r="E398">
        <f t="shared" si="12"/>
        <v>554146.96783999994</v>
      </c>
      <c r="F398">
        <f t="shared" si="13"/>
        <v>-1189162.51884672</v>
      </c>
    </row>
    <row r="399" spans="1:6" x14ac:dyDescent="0.3">
      <c r="A399">
        <v>46.877186000000002</v>
      </c>
      <c r="B399">
        <v>-96.789803000000006</v>
      </c>
      <c r="C399">
        <v>14374.08</v>
      </c>
      <c r="D399">
        <v>0</v>
      </c>
      <c r="E399">
        <f t="shared" si="12"/>
        <v>673816.42173887999</v>
      </c>
      <c r="F399">
        <f t="shared" si="13"/>
        <v>-1391264.37150624</v>
      </c>
    </row>
    <row r="400" spans="1:6" x14ac:dyDescent="0.3">
      <c r="A400">
        <v>40.760778999999999</v>
      </c>
      <c r="B400">
        <v>-111.891047</v>
      </c>
      <c r="C400">
        <v>13775.84</v>
      </c>
      <c r="D400">
        <v>3</v>
      </c>
      <c r="E400">
        <f t="shared" si="12"/>
        <v>561513.96977935999</v>
      </c>
      <c r="F400">
        <f t="shared" si="13"/>
        <v>-1541393.1609044799</v>
      </c>
    </row>
    <row r="401" spans="1:6" x14ac:dyDescent="0.3">
      <c r="A401">
        <v>36.238162807952243</v>
      </c>
      <c r="B401">
        <v>-93.11992684259171</v>
      </c>
      <c r="C401">
        <v>38208404.540000021</v>
      </c>
      <c r="D401">
        <v>9</v>
      </c>
      <c r="E401">
        <v>36.238162807952243</v>
      </c>
      <c r="F401">
        <v>-93.11992684259171</v>
      </c>
    </row>
    <row r="402" spans="1:6" x14ac:dyDescent="0.3">
      <c r="A402">
        <v>38.193055047503258</v>
      </c>
      <c r="B402">
        <v>-78.468336661466452</v>
      </c>
      <c r="C402">
        <v>77693289.980399951</v>
      </c>
      <c r="D402">
        <v>9</v>
      </c>
      <c r="E402">
        <v>38.193055047503258</v>
      </c>
      <c r="F402">
        <v>-78.468336661466452</v>
      </c>
    </row>
    <row r="403" spans="1:6" x14ac:dyDescent="0.3">
      <c r="A403">
        <v>39.364199152550128</v>
      </c>
      <c r="B403">
        <v>-118.93146197067428</v>
      </c>
      <c r="C403">
        <v>26928286.171400007</v>
      </c>
      <c r="D403">
        <v>9</v>
      </c>
      <c r="E403">
        <v>39.364199152550128</v>
      </c>
      <c r="F403">
        <v>-118.93146197067428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Dahiya</dc:creator>
  <cp:lastModifiedBy>Prashant Dahiya</cp:lastModifiedBy>
  <dcterms:created xsi:type="dcterms:W3CDTF">2022-05-13T08:15:32Z</dcterms:created>
  <dcterms:modified xsi:type="dcterms:W3CDTF">2022-06-30T11:59:25Z</dcterms:modified>
</cp:coreProperties>
</file>