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esktop\My Assignment\Assignment Questions\"/>
    </mc:Choice>
  </mc:AlternateContent>
  <xr:revisionPtr revIDLastSave="0" documentId="8_{B2F1F09C-E576-48DF-AF13-5370B02FFF8E}" xr6:coauthVersionLast="47" xr6:coauthVersionMax="47" xr10:uidLastSave="{00000000-0000-0000-0000-000000000000}"/>
  <bookViews>
    <workbookView xWindow="-110" yWindow="-110" windowWidth="19420" windowHeight="10300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N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<sst xmlns="http://schemas.openxmlformats.org/spreadsheetml/2006/main" count="512" uniqueCount="119">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</sst>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zoomScale="85" zoomScaleNormal="85" workbookViewId="0">
      <selection activeCell="Q12" sqref="Q12"/>
    </sheetView>
  </sheetViews>
  <sheetFormatPr defaultRowHeight="14.5" x14ac:dyDescent="0.35"/>
  <cols>
    <col min="5" max="5" width="10.90625" customWidth="1"/>
    <col min="10" max="10" width="10.7265625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1000+5%*J9</f>
        <v>3400</v>
      </c>
      <c r="M9" s="5">
        <f>J9+K9+L9</f>
        <v>73000</v>
      </c>
      <c r="N9" s="5">
        <f>M9*5%</f>
        <v>3650</v>
      </c>
      <c r="O9" s="5">
        <f>M9-N9</f>
        <v>69350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1000+5%*J10</f>
        <v>2750</v>
      </c>
      <c r="M10" s="5">
        <f t="shared" ref="M10:M46" si="2">J10+K10+L10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zoomScale="55" zoomScaleNormal="55" workbookViewId="0">
      <selection activeCell="O24" sqref="O24"/>
    </sheetView>
  </sheetViews>
  <sheetFormatPr defaultRowHeight="14.5" x14ac:dyDescent="0.35"/>
  <cols>
    <col min="5" max="5" width="9.81640625" bestFit="1" customWidth="1"/>
    <col min="10" max="10" width="10.7265625" bestFit="1" customWidth="1"/>
    <col min="13" max="13" width="49.26953125" bestFit="1" customWidth="1"/>
    <col min="14" max="14" width="13.26953125" customWidth="1"/>
    <col min="15" max="15" width="12.81640625" bestFit="1" customWidth="1"/>
    <col min="16" max="16" width="14.81640625" bestFit="1" customWidth="1"/>
    <col min="17" max="17" width="9.81640625" bestFit="1" customWidth="1"/>
    <col min="18" max="18" width="9.453125" bestFit="1" customWidth="1"/>
  </cols>
  <sheetData>
    <row r="2" spans="2:14" x14ac:dyDescent="0.3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4" x14ac:dyDescent="0.35">
      <c r="M4" s="1" t="s">
        <v>98</v>
      </c>
      <c r="N4" s="5">
        <f>AVERAGE(Basic_Salary)</f>
        <v>57657.894736842107</v>
      </c>
    </row>
    <row r="5" spans="2:14" x14ac:dyDescent="0.35">
      <c r="M5" s="1" t="s">
        <v>99</v>
      </c>
      <c r="N5" s="5">
        <f>MEDIAN(Basic_Salary)</f>
        <v>55000</v>
      </c>
    </row>
    <row r="6" spans="2:14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COUNT(C_Code)</f>
        <v>38</v>
      </c>
    </row>
    <row r="7" spans="2:14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4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4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4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AVERAGEIFS(Basic_Salary,Department,H32,Region,I7)</f>
        <v>52000</v>
      </c>
    </row>
    <row r="15" spans="2:14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_xlfn.MAXIFS(Basic_Salary,Department,H8)</f>
        <v>92000</v>
      </c>
    </row>
    <row r="16" spans="2:14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_xlfn.MINIFS(Basic_Salary,Region,I10)</f>
        <v>19000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SUMIFS(Basic_Salary,Department,$M22,Region,N$21)</f>
        <v>48000</v>
      </c>
      <c r="O22" s="5">
        <f>SUMIFS(Basic_Salary,Department,$M22,Region,O$21)</f>
        <v>62000</v>
      </c>
      <c r="P22" s="5">
        <f>SUMIFS(Basic_Salary,Department,$M22,Region,P$21)</f>
        <v>0</v>
      </c>
      <c r="Q22" s="5">
        <f>SUMIFS(Basic_Salary,Department,$M22,Region,Q$21)</f>
        <v>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SUMIFS(Basic_Salary,Department,$M23,Region,N$21)</f>
        <v>183000</v>
      </c>
      <c r="O23" s="5">
        <f>SUMIFS(Basic_Salary,Department,$M23,Region,O$21)</f>
        <v>82000</v>
      </c>
      <c r="P23" s="5">
        <f>SUMIFS(Basic_Salary,Department,$M23,Region,P$21)</f>
        <v>92000</v>
      </c>
      <c r="Q23" s="5">
        <f>SUMIFS(Basic_Salary,Department,$M23,Region,Q$21)</f>
        <v>45000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SUMIFS(Basic_Salary,Department,$M24,Region,N$21)</f>
        <v>50000</v>
      </c>
      <c r="O24" s="5">
        <f>SUMIFS(Basic_Salary,Department,$M24,Region,O$21)</f>
        <v>154000</v>
      </c>
      <c r="P24" s="5">
        <f>SUMIFS(Basic_Salary,Department,$M24,Region,P$21)</f>
        <v>95000</v>
      </c>
      <c r="Q24" s="5">
        <f>SUMIFS(Basic_Salary,Department,$M24,Region,Q$21)</f>
        <v>15000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SUMIFS(Basic_Salary,Department,$M25,Region,N$21)</f>
        <v>22000</v>
      </c>
      <c r="O25" s="5">
        <f>SUMIFS(Basic_Salary,Department,$M25,Region,O$21)</f>
        <v>58000</v>
      </c>
      <c r="P25" s="5">
        <f>SUMIFS(Basic_Salary,Department,$M25,Region,P$21)</f>
        <v>27000</v>
      </c>
      <c r="Q25" s="5">
        <f>SUMIFS(Basic_Salary,Department,$M25,Region,Q$21)</f>
        <v>47000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SUMIFS(Basic_Salary,Department,$M26,Region,N$21)</f>
        <v>91000</v>
      </c>
      <c r="O26" s="5">
        <f>SUMIFS(Basic_Salary,Department,$M26,Region,O$21)</f>
        <v>87000</v>
      </c>
      <c r="P26" s="5">
        <f>SUMIFS(Basic_Salary,Department,$M26,Region,P$21)</f>
        <v>0</v>
      </c>
      <c r="Q26" s="5">
        <f>SUMIFS(Basic_Salary,Department,$M26,Region,Q$21)</f>
        <v>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SUMIFS(Basic_Salary,Department,$M27,Region,N$21)</f>
        <v>0</v>
      </c>
      <c r="O27" s="5">
        <f>SUMIFS(Basic_Salary,Department,$M27,Region,O$21)</f>
        <v>37000</v>
      </c>
      <c r="P27" s="5">
        <f>SUMIFS(Basic_Salary,Department,$M27,Region,P$21)</f>
        <v>43000</v>
      </c>
      <c r="Q27" s="5">
        <f>SUMIFS(Basic_Salary,Department,$M27,Region,Q$21)</f>
        <v>77000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SUMIFS(Basic_Salary,Department,$M28,Region,N$21)</f>
        <v>0</v>
      </c>
      <c r="O28" s="5">
        <f>SUMIFS(Basic_Salary,Department,$M28,Region,O$21)</f>
        <v>0</v>
      </c>
      <c r="P28" s="5">
        <f>SUMIFS(Basic_Salary,Department,$M28,Region,P$21)</f>
        <v>90000</v>
      </c>
      <c r="Q28" s="5">
        <f>SUMIFS(Basic_Salary,Department,$M28,Region,Q$21)</f>
        <v>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SUMIFS(Basic_Salary,Department,$M29,Region,N$21)</f>
        <v>26000</v>
      </c>
      <c r="O29" s="5">
        <f>SUMIFS(Basic_Salary,Department,$M29,Region,O$21)</f>
        <v>135000</v>
      </c>
      <c r="P29" s="5">
        <f>SUMIFS(Basic_Salary,Department,$M29,Region,P$21)</f>
        <v>81000</v>
      </c>
      <c r="Q29" s="5">
        <f>SUMIFS(Basic_Salary,Department,$M29,Region,Q$21)</f>
        <v>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SUMIFS(Basic_Salary,Department,$M30,Region,N$21)</f>
        <v>0</v>
      </c>
      <c r="O30" s="5">
        <f>SUMIFS(Basic_Salary,Department,$M30,Region,O$21)</f>
        <v>146000</v>
      </c>
      <c r="P30" s="5">
        <f>SUMIFS(Basic_Salary,Department,$M30,Region,P$21)</f>
        <v>0</v>
      </c>
      <c r="Q30" s="5">
        <f>SUMIFS(Basic_Salary,Department,$M30,Region,Q$21)</f>
        <v>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SUMIFS(Basic_Salary,Department,$M31,Region,N$21)</f>
        <v>85000</v>
      </c>
      <c r="O31" s="5">
        <f>SUMIFS(Basic_Salary,Department,$M31,Region,O$21)</f>
        <v>19000</v>
      </c>
      <c r="P31" s="5">
        <f>SUMIFS(Basic_Salary,Department,$M31,Region,P$21)</f>
        <v>49000</v>
      </c>
      <c r="Q31" s="5">
        <f>SUMIFS(Basic_Salary,Department,$M31,Region,Q$21)</f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SUMIFS(Basic_Salary,Department,$M32,Region,N$21)</f>
        <v>52000</v>
      </c>
      <c r="O32" s="5">
        <f>SUMIFS(Basic_Salary,Department,$M32,Region,O$21)</f>
        <v>110000</v>
      </c>
      <c r="P32" s="5">
        <f>SUMIFS(Basic_Salary,Department,$M32,Region,P$21)</f>
        <v>0</v>
      </c>
      <c r="Q32" s="5">
        <f>SUMIFS(Basic_Salary,Department,$M32,Region,Q$21)</f>
        <v>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Operators</vt:lpstr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</cp:lastModifiedBy>
  <dcterms:created xsi:type="dcterms:W3CDTF">2022-07-27T05:54:27Z</dcterms:created>
  <dcterms:modified xsi:type="dcterms:W3CDTF">2023-02-03T11:43:01Z</dcterms:modified>
</cp:coreProperties>
</file>