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Dallas" sheetId="2" r:id="rId1"/>
  </sheets>
  <calcPr calcId="144525"/>
</workbook>
</file>

<file path=xl/sharedStrings.xml><?xml version="1.0" encoding="utf-8"?>
<sst xmlns="http://schemas.openxmlformats.org/spreadsheetml/2006/main" count="207" uniqueCount="90">
  <si>
    <t>Host Present In City</t>
  </si>
  <si>
    <t>Host/SuperHost</t>
  </si>
  <si>
    <t>No</t>
  </si>
  <si>
    <t>Avg</t>
  </si>
  <si>
    <t xml:space="preserve">Host </t>
  </si>
  <si>
    <t>SuperHost</t>
  </si>
  <si>
    <t>Total</t>
  </si>
  <si>
    <t>Having Profile Pic</t>
  </si>
  <si>
    <t>Total no having profile pic</t>
  </si>
  <si>
    <t>having Verified Identity</t>
  </si>
  <si>
    <t>Total no having identity Verified</t>
  </si>
  <si>
    <t>Responce Time</t>
  </si>
  <si>
    <t>Host</t>
  </si>
  <si>
    <t>Avg for Host</t>
  </si>
  <si>
    <t>Avg for SuperHost</t>
  </si>
  <si>
    <t>Within a Hour</t>
  </si>
  <si>
    <t>Within Few hour</t>
  </si>
  <si>
    <t>Within a Day</t>
  </si>
  <si>
    <t>a few day or more</t>
  </si>
  <si>
    <t>Response Rate</t>
  </si>
  <si>
    <t>100 (percentage)</t>
  </si>
  <si>
    <t>91 to 99</t>
  </si>
  <si>
    <t>90 (per)</t>
  </si>
  <si>
    <t>81 to 89</t>
  </si>
  <si>
    <t>0 to 80</t>
  </si>
  <si>
    <t>Acceptance Rate</t>
  </si>
  <si>
    <t>Acceptance  Rate</t>
  </si>
  <si>
    <t>Review Score for Rating between 4.5 to 5</t>
  </si>
  <si>
    <t>No of review rating between 4.5 to 5</t>
  </si>
  <si>
    <t>total Review</t>
  </si>
  <si>
    <t>Review Score for Cleanliness between 4.5 to 5</t>
  </si>
  <si>
    <t>No of review Cleanliness  between 4.5 to 5</t>
  </si>
  <si>
    <t>Review Score for Value For money between 4.5 to 5</t>
  </si>
  <si>
    <t>No of review Value For money between 4.5 to 5</t>
  </si>
  <si>
    <t>Instant Bookable</t>
  </si>
  <si>
    <t>Total listings</t>
  </si>
  <si>
    <t>Average No of Booking / Month</t>
  </si>
  <si>
    <t>Commnets in which word like - 'Great','Lovely','Fantastic','Awesome','Nice',Beautiful'</t>
  </si>
  <si>
    <t>No of commnets in which word present</t>
  </si>
  <si>
    <t>Total Comment</t>
  </si>
  <si>
    <t>Property type for Host</t>
  </si>
  <si>
    <t>Property Type for SuperHost</t>
  </si>
  <si>
    <t>Large Property type for SuperHost</t>
  </si>
  <si>
    <t>Large Property type for Host</t>
  </si>
  <si>
    <t>property_type</t>
  </si>
  <si>
    <t>Count of listings</t>
  </si>
  <si>
    <t>Count of listing</t>
  </si>
  <si>
    <t>Entire rental unit</t>
  </si>
  <si>
    <t>Entire home</t>
  </si>
  <si>
    <t>Entire townhouse</t>
  </si>
  <si>
    <t>Entire guesthouse</t>
  </si>
  <si>
    <t>Private room in home</t>
  </si>
  <si>
    <t>Entire condo</t>
  </si>
  <si>
    <t>Entire loft</t>
  </si>
  <si>
    <t>Entire guest suite</t>
  </si>
  <si>
    <t>Shared room in home</t>
  </si>
  <si>
    <t>Entire bungalow</t>
  </si>
  <si>
    <t>Private room in townhouse</t>
  </si>
  <si>
    <t>Tiny home</t>
  </si>
  <si>
    <t>Entire cottage</t>
  </si>
  <si>
    <t>Entire serviced apartment</t>
  </si>
  <si>
    <t>Entire villa</t>
  </si>
  <si>
    <t>Entire place</t>
  </si>
  <si>
    <t>Camper/RV</t>
  </si>
  <si>
    <t>Entire vacation home</t>
  </si>
  <si>
    <t>Private room in rental unit</t>
  </si>
  <si>
    <t>Room in boutique hotel</t>
  </si>
  <si>
    <t>Entire cabin</t>
  </si>
  <si>
    <t>Treehouse</t>
  </si>
  <si>
    <t>total</t>
  </si>
  <si>
    <t>Private room in condo</t>
  </si>
  <si>
    <t>Private room in cottage</t>
  </si>
  <si>
    <t>Private room in bungalow</t>
  </si>
  <si>
    <t>Private room in guest suite</t>
  </si>
  <si>
    <t>Host/Superhost</t>
  </si>
  <si>
    <t>No of large property</t>
  </si>
  <si>
    <t>Room in hostel</t>
  </si>
  <si>
    <t>Private room in guesthouse</t>
  </si>
  <si>
    <t>Superhost</t>
  </si>
  <si>
    <t>Shared room in hostel</t>
  </si>
  <si>
    <t>Shared room in rental unit</t>
  </si>
  <si>
    <t>Room in hotel</t>
  </si>
  <si>
    <t>Private room in bed and breakfast</t>
  </si>
  <si>
    <t>Train</t>
  </si>
  <si>
    <t>Yurt</t>
  </si>
  <si>
    <t>Private room in loft</t>
  </si>
  <si>
    <t>Private room in farm stay</t>
  </si>
  <si>
    <t>Private room in serviced apartment</t>
  </si>
  <si>
    <t>Shared room in bed and breakfast</t>
  </si>
  <si>
    <t>Private room in casa particular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</si>
</sst>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Average No of people having Profile Pic</a:t>
            </a:r>
          </a:p>
        </c:rich>
      </c:tx>
      <c:layout>
        <c:manualLayout>
          <c:xMode val="edge"/>
          <c:yMode val="edge"/>
          <c:x val="0.187222222222222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1388888888889"/>
          <c:y val="0.141203703703704"/>
          <c:w val="0.888388888888889"/>
          <c:h val="0.7468518518518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(Dallas!$B$12,Dallas!$B$13)</c:f>
              <c:strCache>
                <c:ptCount val="2"/>
                <c:pt idx="0">
                  <c:v>Host </c:v>
                </c:pt>
                <c:pt idx="1">
                  <c:v>SuperHost</c:v>
                </c:pt>
              </c:strCache>
            </c:strRef>
          </c:cat>
          <c:val>
            <c:numRef>
              <c:f>(Dallas!$D$12,Dallas!$D$13)</c:f>
              <c:numCache>
                <c:formatCode>General</c:formatCode>
                <c:ptCount val="2"/>
                <c:pt idx="0">
                  <c:v>96.5973534971645</c:v>
                </c:pt>
                <c:pt idx="1">
                  <c:v>99.1014120667522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2095920"/>
        <c:axId val="502274598"/>
      </c:barChart>
      <c:catAx>
        <c:axId val="64209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274598"/>
        <c:crosses val="autoZero"/>
        <c:auto val="1"/>
        <c:lblAlgn val="ctr"/>
        <c:lblOffset val="100"/>
        <c:noMultiLvlLbl val="0"/>
      </c:catAx>
      <c:valAx>
        <c:axId val="502274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0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Dallas!$E$79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Dallas!$B$80:$B$81</c:f>
              <c:strCache>
                <c:ptCount val="2"/>
                <c:pt idx="0">
                  <c:v>Host </c:v>
                </c:pt>
                <c:pt idx="1">
                  <c:v>SuperHost</c:v>
                </c:pt>
              </c:strCache>
            </c:strRef>
          </c:cat>
          <c:val>
            <c:numRef>
              <c:f>Dallas!$E$80:$E$81</c:f>
              <c:numCache>
                <c:formatCode>General</c:formatCode>
                <c:ptCount val="2"/>
                <c:pt idx="0">
                  <c:v>66.9829503335804</c:v>
                </c:pt>
                <c:pt idx="1">
                  <c:v>67.8506475276771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744416"/>
        <c:axId val="750517537"/>
      </c:barChart>
      <c:catAx>
        <c:axId val="5707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517537"/>
        <c:crosses val="autoZero"/>
        <c:auto val="1"/>
        <c:lblAlgn val="ctr"/>
        <c:lblOffset val="100"/>
        <c:noMultiLvlLbl val="0"/>
      </c:catAx>
      <c:valAx>
        <c:axId val="750517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7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Dallas!$K$102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Dallas!$H$103:$H$104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Dallas!$K$103:$K$104</c:f>
              <c:numCache>
                <c:formatCode>General</c:formatCode>
                <c:ptCount val="2"/>
                <c:pt idx="0">
                  <c:v>88.9542438957664</c:v>
                </c:pt>
                <c:pt idx="1">
                  <c:v>79.9648527599126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242370"/>
        <c:axId val="964338450"/>
      </c:barChart>
      <c:catAx>
        <c:axId val="8812423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338450"/>
        <c:crosses val="autoZero"/>
        <c:auto val="1"/>
        <c:lblAlgn val="ctr"/>
        <c:lblOffset val="100"/>
        <c:noMultiLvlLbl val="0"/>
      </c:catAx>
      <c:valAx>
        <c:axId val="9643384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2423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Verified Identity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Dallas!$D$18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Dallas!$B$19:$B$20</c:f>
              <c:strCache>
                <c:ptCount val="2"/>
                <c:pt idx="0">
                  <c:v>Host </c:v>
                </c:pt>
                <c:pt idx="1">
                  <c:v>SuperHost</c:v>
                </c:pt>
              </c:strCache>
            </c:strRef>
          </c:cat>
          <c:val>
            <c:numRef>
              <c:f>Dallas!$D$19:$D$20</c:f>
              <c:numCache>
                <c:formatCode>General</c:formatCode>
                <c:ptCount val="2"/>
                <c:pt idx="0">
                  <c:v>81.6635160680529</c:v>
                </c:pt>
                <c:pt idx="1">
                  <c:v>85.4942233632863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9425493"/>
        <c:axId val="461416546"/>
      </c:barChart>
      <c:catAx>
        <c:axId val="5994254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416546"/>
        <c:crosses val="autoZero"/>
        <c:auto val="1"/>
        <c:lblAlgn val="ctr"/>
        <c:lblOffset val="100"/>
        <c:noMultiLvlLbl val="0"/>
      </c:catAx>
      <c:valAx>
        <c:axId val="461416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42549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Dallas!$E$25</c:f>
              <c:strCache>
                <c:ptCount val="1"/>
                <c:pt idx="0">
                  <c:v>Avg for Host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Dallas!$B$26:$B$29</c:f>
              <c:strCache>
                <c:ptCount val="4"/>
                <c:pt idx="0">
                  <c:v>Within a Hour</c:v>
                </c:pt>
                <c:pt idx="1">
                  <c:v>Within Few hour</c:v>
                </c:pt>
                <c:pt idx="2">
                  <c:v>Within a Day</c:v>
                </c:pt>
                <c:pt idx="3">
                  <c:v>a few day or more</c:v>
                </c:pt>
              </c:strCache>
            </c:strRef>
          </c:cat>
          <c:val>
            <c:numRef>
              <c:f>Dallas!$E$26:$E$29</c:f>
              <c:numCache>
                <c:formatCode>General</c:formatCode>
                <c:ptCount val="4"/>
                <c:pt idx="0">
                  <c:v>82.1676118462508</c:v>
                </c:pt>
                <c:pt idx="1">
                  <c:v>8.38059231253938</c:v>
                </c:pt>
                <c:pt idx="2">
                  <c:v>6.99432892249527</c:v>
                </c:pt>
                <c:pt idx="3">
                  <c:v>2.45746691871456</c:v>
                </c:pt>
              </c:numCache>
            </c:numRef>
          </c:val>
        </c:ser>
        <c:ser>
          <c:idx val="1"/>
          <c:order val="1"/>
          <c:tx>
            <c:strRef>
              <c:f>Dallas!$F$25</c:f>
              <c:strCache>
                <c:ptCount val="1"/>
                <c:pt idx="0">
                  <c:v>Avg for SuperHost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Dallas!$B$26:$B$29</c:f>
              <c:strCache>
                <c:ptCount val="4"/>
                <c:pt idx="0">
                  <c:v>Within a Hour</c:v>
                </c:pt>
                <c:pt idx="1">
                  <c:v>Within Few hour</c:v>
                </c:pt>
                <c:pt idx="2">
                  <c:v>Within a Day</c:v>
                </c:pt>
                <c:pt idx="3">
                  <c:v>a few day or more</c:v>
                </c:pt>
              </c:strCache>
            </c:strRef>
          </c:cat>
          <c:val>
            <c:numRef>
              <c:f>Dallas!$F$26:$F$29</c:f>
              <c:numCache>
                <c:formatCode>General</c:formatCode>
                <c:ptCount val="4"/>
                <c:pt idx="0">
                  <c:v>88.3183568677792</c:v>
                </c:pt>
                <c:pt idx="1">
                  <c:v>8.6007702182285</c:v>
                </c:pt>
                <c:pt idx="2">
                  <c:v>3.0808729139923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678056"/>
        <c:axId val="244622212"/>
      </c:barChart>
      <c:catAx>
        <c:axId val="8667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622212"/>
        <c:crosses val="autoZero"/>
        <c:auto val="1"/>
        <c:lblAlgn val="ctr"/>
        <c:lblOffset val="100"/>
        <c:noMultiLvlLbl val="0"/>
      </c:catAx>
      <c:valAx>
        <c:axId val="2446222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78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Responce 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Dallas!$E$33</c:f>
              <c:strCache>
                <c:ptCount val="1"/>
                <c:pt idx="0">
                  <c:v>Avg for 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Dallas!$B$34:$B$38</c:f>
              <c:strCache>
                <c:ptCount val="5"/>
                <c:pt idx="0">
                  <c:v>100 (percentage)</c:v>
                </c:pt>
                <c:pt idx="1">
                  <c:v>91 to 99</c:v>
                </c:pt>
                <c:pt idx="2">
                  <c:v>90 (per)</c:v>
                </c:pt>
                <c:pt idx="3">
                  <c:v>81 to 89</c:v>
                </c:pt>
                <c:pt idx="4">
                  <c:v>0 to 80</c:v>
                </c:pt>
              </c:strCache>
            </c:strRef>
          </c:cat>
          <c:val>
            <c:numRef>
              <c:f>Dallas!$E$34:$E$38</c:f>
              <c:numCache>
                <c:formatCode>General</c:formatCode>
                <c:ptCount val="5"/>
                <c:pt idx="0">
                  <c:v>81.4744801512287</c:v>
                </c:pt>
                <c:pt idx="1">
                  <c:v>4.47385003150599</c:v>
                </c:pt>
                <c:pt idx="2">
                  <c:v>3.33963453056081</c:v>
                </c:pt>
                <c:pt idx="3">
                  <c:v>2.39445494643982</c:v>
                </c:pt>
                <c:pt idx="4">
                  <c:v>8.31758034026465</c:v>
                </c:pt>
              </c:numCache>
            </c:numRef>
          </c:val>
        </c:ser>
        <c:ser>
          <c:idx val="1"/>
          <c:order val="1"/>
          <c:tx>
            <c:strRef>
              <c:f>Dallas!$F$33</c:f>
              <c:strCache>
                <c:ptCount val="1"/>
                <c:pt idx="0">
                  <c:v>Avg for SuperHost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Dallas!$B$34:$B$38</c:f>
              <c:strCache>
                <c:ptCount val="5"/>
                <c:pt idx="0">
                  <c:v>100 (percentage)</c:v>
                </c:pt>
                <c:pt idx="1">
                  <c:v>91 to 99</c:v>
                </c:pt>
                <c:pt idx="2">
                  <c:v>90 (per)</c:v>
                </c:pt>
                <c:pt idx="3">
                  <c:v>81 to 89</c:v>
                </c:pt>
                <c:pt idx="4">
                  <c:v>0 to 80</c:v>
                </c:pt>
              </c:strCache>
            </c:strRef>
          </c:cat>
          <c:val>
            <c:numRef>
              <c:f>Dallas!$F$34:$F$38</c:f>
              <c:numCache>
                <c:formatCode>General</c:formatCode>
                <c:ptCount val="5"/>
                <c:pt idx="0">
                  <c:v>88.9602053915276</c:v>
                </c:pt>
                <c:pt idx="1">
                  <c:v>3.72272143774069</c:v>
                </c:pt>
                <c:pt idx="2">
                  <c:v>3.72272143774069</c:v>
                </c:pt>
                <c:pt idx="3">
                  <c:v>1.02695763799743</c:v>
                </c:pt>
                <c:pt idx="4">
                  <c:v>2.56739409499358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887740"/>
        <c:axId val="900506724"/>
      </c:barChart>
      <c:catAx>
        <c:axId val="4158877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506724"/>
        <c:crosses val="autoZero"/>
        <c:auto val="1"/>
        <c:lblAlgn val="ctr"/>
        <c:lblOffset val="100"/>
        <c:noMultiLvlLbl val="0"/>
      </c:catAx>
      <c:valAx>
        <c:axId val="900506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8877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Avg Percentage for Acceptance Rate</a:t>
            </a:r>
          </a:p>
        </c:rich>
      </c:tx>
      <c:layout>
        <c:manualLayout>
          <c:xMode val="edge"/>
          <c:yMode val="edge"/>
          <c:x val="0.225416666666667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Dallas!$E$43</c:f>
              <c:strCache>
                <c:ptCount val="1"/>
                <c:pt idx="0">
                  <c:v>Avg for Host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Dallas!$B$44:$B$48</c:f>
              <c:strCache>
                <c:ptCount val="5"/>
                <c:pt idx="0">
                  <c:v>100 (percentage)</c:v>
                </c:pt>
                <c:pt idx="1">
                  <c:v>91 to 99</c:v>
                </c:pt>
                <c:pt idx="2">
                  <c:v>90 (per)</c:v>
                </c:pt>
                <c:pt idx="3">
                  <c:v>81 to 89</c:v>
                </c:pt>
                <c:pt idx="4">
                  <c:v>0 to 80</c:v>
                </c:pt>
              </c:strCache>
            </c:strRef>
          </c:cat>
          <c:val>
            <c:numRef>
              <c:f>Dallas!$E$44:$E$48</c:f>
              <c:numCache>
                <c:formatCode>General</c:formatCode>
                <c:ptCount val="5"/>
                <c:pt idx="0">
                  <c:v>51.3547574039067</c:v>
                </c:pt>
                <c:pt idx="1">
                  <c:v>21.8021424070573</c:v>
                </c:pt>
                <c:pt idx="2">
                  <c:v>1.44927536231884</c:v>
                </c:pt>
                <c:pt idx="3">
                  <c:v>8.25456836798992</c:v>
                </c:pt>
                <c:pt idx="4">
                  <c:v>17.1392564587272</c:v>
                </c:pt>
              </c:numCache>
            </c:numRef>
          </c:val>
        </c:ser>
        <c:ser>
          <c:idx val="1"/>
          <c:order val="1"/>
          <c:tx>
            <c:strRef>
              <c:f>Dallas!$F$43</c:f>
              <c:strCache>
                <c:ptCount val="1"/>
                <c:pt idx="0">
                  <c:v>Avg for SuperHost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Dallas!$B$44:$B$48</c:f>
              <c:strCache>
                <c:ptCount val="5"/>
                <c:pt idx="0">
                  <c:v>100 (percentage)</c:v>
                </c:pt>
                <c:pt idx="1">
                  <c:v>91 to 99</c:v>
                </c:pt>
                <c:pt idx="2">
                  <c:v>90 (per)</c:v>
                </c:pt>
                <c:pt idx="3">
                  <c:v>81 to 89</c:v>
                </c:pt>
                <c:pt idx="4">
                  <c:v>0 to 80</c:v>
                </c:pt>
              </c:strCache>
            </c:strRef>
          </c:cat>
          <c:val>
            <c:numRef>
              <c:f>Dallas!$F$44:$F$48</c:f>
              <c:numCache>
                <c:formatCode>General</c:formatCode>
                <c:ptCount val="5"/>
                <c:pt idx="0">
                  <c:v>41.8485237483954</c:v>
                </c:pt>
                <c:pt idx="1">
                  <c:v>43.5173299101412</c:v>
                </c:pt>
                <c:pt idx="2">
                  <c:v>1.28369704749679</c:v>
                </c:pt>
                <c:pt idx="3">
                  <c:v>7.70218228498075</c:v>
                </c:pt>
                <c:pt idx="4">
                  <c:v>5.64826700898588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842446"/>
        <c:axId val="676839143"/>
      </c:barChart>
      <c:catAx>
        <c:axId val="1438424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839143"/>
        <c:crosses val="autoZero"/>
        <c:auto val="1"/>
        <c:lblAlgn val="ctr"/>
        <c:lblOffset val="100"/>
        <c:noMultiLvlLbl val="0"/>
      </c:catAx>
      <c:valAx>
        <c:axId val="67683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4244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Dallas!$E$52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Dallas!$B$53:$B$54</c:f>
              <c:strCache>
                <c:ptCount val="2"/>
                <c:pt idx="0">
                  <c:v>Host </c:v>
                </c:pt>
                <c:pt idx="1">
                  <c:v>SuperHost</c:v>
                </c:pt>
              </c:strCache>
            </c:strRef>
          </c:cat>
          <c:val>
            <c:numRef>
              <c:f>Dallas!$E$53:$E$54</c:f>
              <c:numCache>
                <c:formatCode>General</c:formatCode>
                <c:ptCount val="2"/>
                <c:pt idx="0">
                  <c:v>82.8344845228959</c:v>
                </c:pt>
                <c:pt idx="1">
                  <c:v>98.4200131665569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7219017"/>
        <c:axId val="771259821"/>
      </c:barChart>
      <c:catAx>
        <c:axId val="3172190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259821"/>
        <c:crosses val="autoZero"/>
        <c:auto val="1"/>
        <c:lblAlgn val="ctr"/>
        <c:lblOffset val="100"/>
        <c:noMultiLvlLbl val="0"/>
      </c:catAx>
      <c:valAx>
        <c:axId val="771259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21901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Dallas!$E$57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Dallas!$B$58:$B$59</c:f>
              <c:strCache>
                <c:ptCount val="2"/>
                <c:pt idx="0">
                  <c:v>Host </c:v>
                </c:pt>
                <c:pt idx="1">
                  <c:v>SuperHost</c:v>
                </c:pt>
              </c:strCache>
            </c:strRef>
          </c:cat>
          <c:val>
            <c:numRef>
              <c:f>Dallas!$E$58:$E$59</c:f>
              <c:numCache>
                <c:formatCode>General</c:formatCode>
                <c:ptCount val="2"/>
                <c:pt idx="0">
                  <c:v>83.5251982604247</c:v>
                </c:pt>
                <c:pt idx="1">
                  <c:v>97.3008558262015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22241"/>
        <c:axId val="900766058"/>
      </c:barChart>
      <c:catAx>
        <c:axId val="6743222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766058"/>
        <c:crosses val="autoZero"/>
        <c:auto val="1"/>
        <c:lblAlgn val="ctr"/>
        <c:lblOffset val="100"/>
        <c:noMultiLvlLbl val="0"/>
      </c:catAx>
      <c:valAx>
        <c:axId val="900766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32224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Dallas!$E$62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Dallas!$B$63:$B$64</c:f>
              <c:strCache>
                <c:ptCount val="2"/>
                <c:pt idx="0">
                  <c:v>Host </c:v>
                </c:pt>
                <c:pt idx="1">
                  <c:v>SuperHost</c:v>
                </c:pt>
              </c:strCache>
            </c:strRef>
          </c:cat>
          <c:val>
            <c:numRef>
              <c:f>Dallas!$E$63:$E$64</c:f>
              <c:numCache>
                <c:formatCode>General</c:formatCode>
                <c:ptCount val="2"/>
                <c:pt idx="0">
                  <c:v>83.5507802507035</c:v>
                </c:pt>
                <c:pt idx="1">
                  <c:v>96.9058591178407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31324"/>
        <c:axId val="170236499"/>
      </c:barChart>
      <c:catAx>
        <c:axId val="6338313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236499"/>
        <c:crosses val="autoZero"/>
        <c:auto val="1"/>
        <c:lblAlgn val="ctr"/>
        <c:lblOffset val="100"/>
        <c:noMultiLvlLbl val="0"/>
      </c:catAx>
      <c:valAx>
        <c:axId val="1702364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8313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Dallas!$E$67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Dallas!$B$68:$B$69</c:f>
              <c:strCache>
                <c:ptCount val="2"/>
                <c:pt idx="0">
                  <c:v>Host </c:v>
                </c:pt>
                <c:pt idx="1">
                  <c:v>SuperHost</c:v>
                </c:pt>
              </c:strCache>
            </c:strRef>
          </c:cat>
          <c:val>
            <c:numRef>
              <c:f>Dallas!$E$68:$E$69</c:f>
              <c:numCache>
                <c:formatCode>General</c:formatCode>
                <c:ptCount val="2"/>
                <c:pt idx="0">
                  <c:v>59.3502174469174</c:v>
                </c:pt>
                <c:pt idx="1">
                  <c:v>36.2738643844635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879010"/>
        <c:axId val="498071438"/>
      </c:barChart>
      <c:catAx>
        <c:axId val="5638790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071438"/>
        <c:crosses val="autoZero"/>
        <c:auto val="1"/>
        <c:lblAlgn val="ctr"/>
        <c:lblOffset val="100"/>
        <c:noMultiLvlLbl val="0"/>
      </c:catAx>
      <c:valAx>
        <c:axId val="498071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8790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1568450</xdr:colOff>
      <xdr:row>0</xdr:row>
      <xdr:rowOff>136525</xdr:rowOff>
    </xdr:from>
    <xdr:to>
      <xdr:col>8</xdr:col>
      <xdr:colOff>463550</xdr:colOff>
      <xdr:row>15</xdr:row>
      <xdr:rowOff>22225</xdr:rowOff>
    </xdr:to>
    <xdr:graphicFrame>
      <xdr:nvGraphicFramePr>
        <xdr:cNvPr id="5" name="Chart 4"/>
        <xdr:cNvGraphicFramePr/>
      </xdr:nvGraphicFramePr>
      <xdr:xfrm>
        <a:off x="6330950" y="136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158750</xdr:colOff>
      <xdr:row>4</xdr:row>
      <xdr:rowOff>88900</xdr:rowOff>
    </xdr:from>
    <xdr:to>
      <xdr:col>13</xdr:col>
      <xdr:colOff>158750</xdr:colOff>
      <xdr:row>18</xdr:row>
      <xdr:rowOff>165100</xdr:rowOff>
    </xdr:to>
    <xdr:graphicFrame>
      <xdr:nvGraphicFramePr>
        <xdr:cNvPr id="6" name="Chart 5"/>
        <xdr:cNvGraphicFramePr/>
      </xdr:nvGraphicFramePr>
      <xdr:xfrm>
        <a:off x="11836400" y="85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990600</xdr:colOff>
      <xdr:row>13</xdr:row>
      <xdr:rowOff>50800</xdr:rowOff>
    </xdr:from>
    <xdr:to>
      <xdr:col>12</xdr:col>
      <xdr:colOff>361950</xdr:colOff>
      <xdr:row>27</xdr:row>
      <xdr:rowOff>127000</xdr:rowOff>
    </xdr:to>
    <xdr:graphicFrame>
      <xdr:nvGraphicFramePr>
        <xdr:cNvPr id="7" name="Chart 6"/>
        <xdr:cNvGraphicFramePr/>
      </xdr:nvGraphicFramePr>
      <xdr:xfrm>
        <a:off x="1143000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29</xdr:row>
      <xdr:rowOff>41275</xdr:rowOff>
    </xdr:from>
    <xdr:to>
      <xdr:col>11</xdr:col>
      <xdr:colOff>1047750</xdr:colOff>
      <xdr:row>43</xdr:row>
      <xdr:rowOff>117475</xdr:rowOff>
    </xdr:to>
    <xdr:graphicFrame>
      <xdr:nvGraphicFramePr>
        <xdr:cNvPr id="8" name="Chart 7"/>
        <xdr:cNvGraphicFramePr/>
      </xdr:nvGraphicFramePr>
      <xdr:xfrm>
        <a:off x="10915650" y="556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1162050</xdr:colOff>
      <xdr:row>42</xdr:row>
      <xdr:rowOff>50800</xdr:rowOff>
    </xdr:from>
    <xdr:to>
      <xdr:col>11</xdr:col>
      <xdr:colOff>171450</xdr:colOff>
      <xdr:row>51</xdr:row>
      <xdr:rowOff>889000</xdr:rowOff>
    </xdr:to>
    <xdr:graphicFrame>
      <xdr:nvGraphicFramePr>
        <xdr:cNvPr id="10" name="Chart 9"/>
        <xdr:cNvGraphicFramePr/>
      </xdr:nvGraphicFramePr>
      <xdr:xfrm>
        <a:off x="10039350" y="8051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1104900</xdr:colOff>
      <xdr:row>50</xdr:row>
      <xdr:rowOff>374650</xdr:rowOff>
    </xdr:from>
    <xdr:to>
      <xdr:col>10</xdr:col>
      <xdr:colOff>57150</xdr:colOff>
      <xdr:row>57</xdr:row>
      <xdr:rowOff>69850</xdr:rowOff>
    </xdr:to>
    <xdr:graphicFrame>
      <xdr:nvGraphicFramePr>
        <xdr:cNvPr id="11" name="Chart 10"/>
        <xdr:cNvGraphicFramePr/>
      </xdr:nvGraphicFramePr>
      <xdr:xfrm>
        <a:off x="8115300" y="9899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95250</xdr:colOff>
      <xdr:row>58</xdr:row>
      <xdr:rowOff>107950</xdr:rowOff>
    </xdr:from>
    <xdr:to>
      <xdr:col>10</xdr:col>
      <xdr:colOff>304800</xdr:colOff>
      <xdr:row>66</xdr:row>
      <xdr:rowOff>374650</xdr:rowOff>
    </xdr:to>
    <xdr:graphicFrame>
      <xdr:nvGraphicFramePr>
        <xdr:cNvPr id="13" name="Chart 12"/>
        <xdr:cNvGraphicFramePr/>
      </xdr:nvGraphicFramePr>
      <xdr:xfrm>
        <a:off x="8362950" y="128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</xdr:colOff>
      <xdr:row>60</xdr:row>
      <xdr:rowOff>107950</xdr:rowOff>
    </xdr:from>
    <xdr:to>
      <xdr:col>10</xdr:col>
      <xdr:colOff>285750</xdr:colOff>
      <xdr:row>68</xdr:row>
      <xdr:rowOff>184150</xdr:rowOff>
    </xdr:to>
    <xdr:graphicFrame>
      <xdr:nvGraphicFramePr>
        <xdr:cNvPr id="14" name="Chart 13"/>
        <xdr:cNvGraphicFramePr/>
      </xdr:nvGraphicFramePr>
      <xdr:xfrm>
        <a:off x="8343900" y="13252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838200</xdr:colOff>
      <xdr:row>61</xdr:row>
      <xdr:rowOff>898525</xdr:rowOff>
    </xdr:from>
    <xdr:to>
      <xdr:col>9</xdr:col>
      <xdr:colOff>742950</xdr:colOff>
      <xdr:row>74</xdr:row>
      <xdr:rowOff>22225</xdr:rowOff>
    </xdr:to>
    <xdr:graphicFrame>
      <xdr:nvGraphicFramePr>
        <xdr:cNvPr id="16" name="Chart 15"/>
        <xdr:cNvGraphicFramePr/>
      </xdr:nvGraphicFramePr>
      <xdr:xfrm>
        <a:off x="7848600" y="14424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409575</xdr:colOff>
      <xdr:row>75</xdr:row>
      <xdr:rowOff>50800</xdr:rowOff>
    </xdr:from>
    <xdr:to>
      <xdr:col>9</xdr:col>
      <xdr:colOff>314325</xdr:colOff>
      <xdr:row>84</xdr:row>
      <xdr:rowOff>127000</xdr:rowOff>
    </xdr:to>
    <xdr:graphicFrame>
      <xdr:nvGraphicFramePr>
        <xdr:cNvPr id="17" name="Chart 16"/>
        <xdr:cNvGraphicFramePr/>
      </xdr:nvGraphicFramePr>
      <xdr:xfrm>
        <a:off x="7419975" y="1738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1190625</xdr:colOff>
      <xdr:row>98</xdr:row>
      <xdr:rowOff>136525</xdr:rowOff>
    </xdr:from>
    <xdr:to>
      <xdr:col>12</xdr:col>
      <xdr:colOff>561975</xdr:colOff>
      <xdr:row>113</xdr:row>
      <xdr:rowOff>22225</xdr:rowOff>
    </xdr:to>
    <xdr:graphicFrame>
      <xdr:nvGraphicFramePr>
        <xdr:cNvPr id="18" name="Chart 17"/>
        <xdr:cNvGraphicFramePr/>
      </xdr:nvGraphicFramePr>
      <xdr:xfrm>
        <a:off x="11630025" y="22806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8"/>
  <sheetViews>
    <sheetView tabSelected="1" workbookViewId="0">
      <selection activeCell="J97" sqref="J97"/>
    </sheetView>
  </sheetViews>
  <sheetFormatPr defaultColWidth="9.14285714285714" defaultRowHeight="15"/>
  <cols>
    <col min="2" max="2" width="30.7142857142857" customWidth="1"/>
    <col min="3" max="3" width="14.8571428571429" customWidth="1"/>
    <col min="4" max="4" width="16.7142857142857" customWidth="1"/>
    <col min="5" max="5" width="33.7142857142857" customWidth="1"/>
    <col min="6" max="6" width="18.8571428571429" customWidth="1"/>
    <col min="8" max="8" width="23.4285714285714" customWidth="1"/>
    <col min="9" max="9" width="18.5714285714286" customWidth="1"/>
    <col min="10" max="10" width="14.2857142857143" customWidth="1"/>
    <col min="11" max="11" width="27.1428571428571" customWidth="1"/>
    <col min="12" max="12" width="18" customWidth="1"/>
  </cols>
  <sheetData>
    <row r="2" spans="2:2">
      <c r="B2" t="s">
        <v>0</v>
      </c>
    </row>
    <row r="4" spans="2:4">
      <c r="B4" s="1" t="s">
        <v>1</v>
      </c>
      <c r="C4" s="1" t="s">
        <v>2</v>
      </c>
      <c r="D4" s="1" t="s">
        <v>3</v>
      </c>
    </row>
    <row r="5" spans="2:4">
      <c r="B5" s="1" t="s">
        <v>4</v>
      </c>
      <c r="C5" s="1">
        <v>1587</v>
      </c>
      <c r="D5" s="1">
        <f>(C5/C7)*100</f>
        <v>67.0752324598478</v>
      </c>
    </row>
    <row r="6" spans="2:4">
      <c r="B6" s="1" t="s">
        <v>5</v>
      </c>
      <c r="C6" s="1">
        <v>779</v>
      </c>
      <c r="D6" s="1">
        <f>(C6/C7)*100</f>
        <v>32.9247675401522</v>
      </c>
    </row>
    <row r="7" spans="2:4">
      <c r="B7" s="1" t="s">
        <v>6</v>
      </c>
      <c r="C7" s="2">
        <f>SUM(C5:C6)</f>
        <v>2366</v>
      </c>
      <c r="D7" s="1">
        <v>100</v>
      </c>
    </row>
    <row r="9" spans="2:2">
      <c r="B9" t="s">
        <v>7</v>
      </c>
    </row>
    <row r="11" spans="2:4">
      <c r="B11" s="1" t="s">
        <v>1</v>
      </c>
      <c r="C11" s="1" t="s">
        <v>2</v>
      </c>
      <c r="D11" s="1" t="s">
        <v>3</v>
      </c>
    </row>
    <row r="12" spans="2:4">
      <c r="B12" s="1" t="s">
        <v>4</v>
      </c>
      <c r="C12" s="1">
        <v>1533</v>
      </c>
      <c r="D12" s="1">
        <f>(C12/C5)*100</f>
        <v>96.5973534971645</v>
      </c>
    </row>
    <row r="13" spans="2:4">
      <c r="B13" s="1" t="s">
        <v>5</v>
      </c>
      <c r="C13" s="1">
        <v>772</v>
      </c>
      <c r="D13" s="1">
        <f>(C13/C6)*100</f>
        <v>99.1014120667522</v>
      </c>
    </row>
    <row r="14" spans="2:4">
      <c r="B14" s="1" t="s">
        <v>8</v>
      </c>
      <c r="C14" s="2">
        <f>SUM(C12:C13)</f>
        <v>2305</v>
      </c>
      <c r="D14" s="1">
        <f>(C14/C7)*100</f>
        <v>97.4218089602705</v>
      </c>
    </row>
    <row r="16" spans="2:2">
      <c r="B16" t="s">
        <v>9</v>
      </c>
    </row>
    <row r="18" spans="2:4">
      <c r="B18" s="1" t="s">
        <v>1</v>
      </c>
      <c r="C18" s="1" t="s">
        <v>2</v>
      </c>
      <c r="D18" s="1" t="s">
        <v>3</v>
      </c>
    </row>
    <row r="19" spans="2:4">
      <c r="B19" s="1" t="s">
        <v>4</v>
      </c>
      <c r="C19" s="1">
        <v>1296</v>
      </c>
      <c r="D19" s="1">
        <f>(C19/$C$5)*100</f>
        <v>81.6635160680529</v>
      </c>
    </row>
    <row r="20" spans="2:4">
      <c r="B20" s="1" t="s">
        <v>5</v>
      </c>
      <c r="C20" s="1">
        <v>666</v>
      </c>
      <c r="D20" s="1">
        <f>(C20/$C$6)*100</f>
        <v>85.4942233632863</v>
      </c>
    </row>
    <row r="21" spans="2:4">
      <c r="B21" s="1" t="s">
        <v>10</v>
      </c>
      <c r="C21" s="2">
        <f>SUM(C19:C20)</f>
        <v>1962</v>
      </c>
      <c r="D21" s="1">
        <f>(C21/$C$7)*100</f>
        <v>82.9247675401522</v>
      </c>
    </row>
    <row r="23" spans="2:2">
      <c r="B23" t="s">
        <v>11</v>
      </c>
    </row>
    <row r="25" spans="2:6">
      <c r="B25" s="1" t="s">
        <v>11</v>
      </c>
      <c r="C25" s="1" t="s">
        <v>12</v>
      </c>
      <c r="D25" s="1" t="s">
        <v>5</v>
      </c>
      <c r="E25" s="1" t="s">
        <v>13</v>
      </c>
      <c r="F25" s="1" t="s">
        <v>14</v>
      </c>
    </row>
    <row r="26" spans="2:6">
      <c r="B26" s="1" t="s">
        <v>15</v>
      </c>
      <c r="C26" s="1">
        <v>1304</v>
      </c>
      <c r="D26" s="1">
        <v>688</v>
      </c>
      <c r="E26" s="1">
        <f>(C26/$C$5)*100</f>
        <v>82.1676118462508</v>
      </c>
      <c r="F26" s="1">
        <f>(D26/$C$6)*100</f>
        <v>88.3183568677792</v>
      </c>
    </row>
    <row r="27" spans="2:6">
      <c r="B27" s="1" t="s">
        <v>16</v>
      </c>
      <c r="C27" s="1">
        <v>133</v>
      </c>
      <c r="D27" s="1">
        <v>67</v>
      </c>
      <c r="E27" s="1">
        <f>(C27/$C$5)*100</f>
        <v>8.38059231253938</v>
      </c>
      <c r="F27" s="1">
        <f>(D27/$C$6)*100</f>
        <v>8.6007702182285</v>
      </c>
    </row>
    <row r="28" spans="2:6">
      <c r="B28" s="1" t="s">
        <v>17</v>
      </c>
      <c r="C28" s="1">
        <v>111</v>
      </c>
      <c r="D28" s="1">
        <v>24</v>
      </c>
      <c r="E28" s="1">
        <f>(C28/$C$5)*100</f>
        <v>6.99432892249527</v>
      </c>
      <c r="F28" s="1">
        <f>(D28/$C$6)*100</f>
        <v>3.0808729139923</v>
      </c>
    </row>
    <row r="29" spans="2:6">
      <c r="B29" s="1" t="s">
        <v>18</v>
      </c>
      <c r="C29" s="1">
        <v>39</v>
      </c>
      <c r="D29" s="1">
        <v>0</v>
      </c>
      <c r="E29" s="1">
        <f>(C29/$C$5)*100</f>
        <v>2.45746691871456</v>
      </c>
      <c r="F29" s="1">
        <f>(D29/$C$6)*100</f>
        <v>0</v>
      </c>
    </row>
    <row r="31" spans="2:2">
      <c r="B31" t="s">
        <v>19</v>
      </c>
    </row>
    <row r="33" spans="2:6">
      <c r="B33" s="1" t="s">
        <v>19</v>
      </c>
      <c r="C33" s="1" t="s">
        <v>12</v>
      </c>
      <c r="D33" s="1" t="s">
        <v>5</v>
      </c>
      <c r="E33" s="1" t="s">
        <v>13</v>
      </c>
      <c r="F33" s="1" t="s">
        <v>14</v>
      </c>
    </row>
    <row r="34" spans="2:6">
      <c r="B34" s="1" t="s">
        <v>20</v>
      </c>
      <c r="C34" s="1">
        <v>1293</v>
      </c>
      <c r="D34" s="1">
        <v>693</v>
      </c>
      <c r="E34" s="1">
        <f>(C34/$C$39)*100</f>
        <v>81.4744801512287</v>
      </c>
      <c r="F34" s="1">
        <f>(D34/$D$39)*100</f>
        <v>88.9602053915276</v>
      </c>
    </row>
    <row r="35" spans="2:6">
      <c r="B35" s="1" t="s">
        <v>21</v>
      </c>
      <c r="C35" s="1">
        <v>71</v>
      </c>
      <c r="D35" s="1">
        <v>29</v>
      </c>
      <c r="E35" s="1">
        <f>(C35/$C$39)*100</f>
        <v>4.47385003150599</v>
      </c>
      <c r="F35" s="1">
        <f>(D35/$D$39)*100</f>
        <v>3.72272143774069</v>
      </c>
    </row>
    <row r="36" spans="2:6">
      <c r="B36" s="1" t="s">
        <v>22</v>
      </c>
      <c r="C36" s="1">
        <v>53</v>
      </c>
      <c r="D36" s="1">
        <v>29</v>
      </c>
      <c r="E36" s="1">
        <f>(C36/$C$39)*100</f>
        <v>3.33963453056081</v>
      </c>
      <c r="F36" s="1">
        <f>(D36/$D$39)*100</f>
        <v>3.72272143774069</v>
      </c>
    </row>
    <row r="37" spans="2:6">
      <c r="B37" s="1" t="s">
        <v>23</v>
      </c>
      <c r="C37" s="1">
        <v>38</v>
      </c>
      <c r="D37" s="1">
        <v>8</v>
      </c>
      <c r="E37" s="1">
        <f>(C37/$C$39)*100</f>
        <v>2.39445494643982</v>
      </c>
      <c r="F37" s="1">
        <f>(D37/$D$39)*100</f>
        <v>1.02695763799743</v>
      </c>
    </row>
    <row r="38" spans="2:6">
      <c r="B38" s="1" t="s">
        <v>24</v>
      </c>
      <c r="C38" s="1">
        <v>132</v>
      </c>
      <c r="D38" s="1">
        <v>20</v>
      </c>
      <c r="E38" s="1">
        <f>(C38/$C$39)*100</f>
        <v>8.31758034026465</v>
      </c>
      <c r="F38" s="1">
        <f>(D38/$D$39)*100</f>
        <v>2.56739409499358</v>
      </c>
    </row>
    <row r="39" spans="2:6">
      <c r="B39" s="1"/>
      <c r="C39" s="2">
        <f>SUM(C34:C38)</f>
        <v>1587</v>
      </c>
      <c r="D39" s="2">
        <f>SUM(D34:D38)</f>
        <v>779</v>
      </c>
      <c r="E39" s="1"/>
      <c r="F39" s="1"/>
    </row>
    <row r="41" spans="2:2">
      <c r="B41" t="s">
        <v>25</v>
      </c>
    </row>
    <row r="43" spans="2:6">
      <c r="B43" s="1" t="s">
        <v>26</v>
      </c>
      <c r="C43" s="1" t="s">
        <v>12</v>
      </c>
      <c r="D43" s="1" t="s">
        <v>5</v>
      </c>
      <c r="E43" s="1" t="s">
        <v>13</v>
      </c>
      <c r="F43" s="1" t="s">
        <v>14</v>
      </c>
    </row>
    <row r="44" spans="2:6">
      <c r="B44" s="1" t="s">
        <v>20</v>
      </c>
      <c r="C44" s="1">
        <v>815</v>
      </c>
      <c r="D44" s="1">
        <v>326</v>
      </c>
      <c r="E44" s="1">
        <f t="shared" ref="E44:E48" si="0">(C44/$C$39)*100</f>
        <v>51.3547574039067</v>
      </c>
      <c r="F44" s="1">
        <f t="shared" ref="F44:F48" si="1">(D44/$D$39)*100</f>
        <v>41.8485237483954</v>
      </c>
    </row>
    <row r="45" spans="2:6">
      <c r="B45" s="1" t="s">
        <v>21</v>
      </c>
      <c r="C45" s="1">
        <v>346</v>
      </c>
      <c r="D45" s="1">
        <v>339</v>
      </c>
      <c r="E45" s="1">
        <f t="shared" si="0"/>
        <v>21.8021424070573</v>
      </c>
      <c r="F45" s="1">
        <f t="shared" si="1"/>
        <v>43.5173299101412</v>
      </c>
    </row>
    <row r="46" spans="2:6">
      <c r="B46" s="1" t="s">
        <v>22</v>
      </c>
      <c r="C46" s="1">
        <v>23</v>
      </c>
      <c r="D46" s="1">
        <v>10</v>
      </c>
      <c r="E46" s="1">
        <f t="shared" si="0"/>
        <v>1.44927536231884</v>
      </c>
      <c r="F46" s="1">
        <f t="shared" si="1"/>
        <v>1.28369704749679</v>
      </c>
    </row>
    <row r="47" spans="2:6">
      <c r="B47" s="1" t="s">
        <v>23</v>
      </c>
      <c r="C47" s="1">
        <v>131</v>
      </c>
      <c r="D47" s="1">
        <v>60</v>
      </c>
      <c r="E47" s="1">
        <f t="shared" si="0"/>
        <v>8.25456836798992</v>
      </c>
      <c r="F47" s="1">
        <f t="shared" si="1"/>
        <v>7.70218228498075</v>
      </c>
    </row>
    <row r="48" spans="2:6">
      <c r="B48" s="1" t="s">
        <v>24</v>
      </c>
      <c r="C48" s="1">
        <v>272</v>
      </c>
      <c r="D48" s="1">
        <v>44</v>
      </c>
      <c r="E48" s="1">
        <f t="shared" si="0"/>
        <v>17.1392564587272</v>
      </c>
      <c r="F48" s="1">
        <f t="shared" si="1"/>
        <v>5.64826700898588</v>
      </c>
    </row>
    <row r="49" spans="2:6">
      <c r="B49" s="1"/>
      <c r="C49" s="2">
        <f>SUM(C44:C48)</f>
        <v>1587</v>
      </c>
      <c r="D49" s="2">
        <f>SUM(D44:D48)</f>
        <v>779</v>
      </c>
      <c r="E49" s="1"/>
      <c r="F49" s="1"/>
    </row>
    <row r="51" ht="30" spans="2:2">
      <c r="B51" s="3" t="s">
        <v>27</v>
      </c>
    </row>
    <row r="52" ht="75" spans="2:5">
      <c r="B52" s="1" t="s">
        <v>1</v>
      </c>
      <c r="C52" s="4" t="s">
        <v>28</v>
      </c>
      <c r="D52" s="1" t="s">
        <v>29</v>
      </c>
      <c r="E52" s="1" t="s">
        <v>3</v>
      </c>
    </row>
    <row r="53" spans="2:5">
      <c r="B53" s="1" t="s">
        <v>4</v>
      </c>
      <c r="C53" s="1">
        <v>3238</v>
      </c>
      <c r="D53" s="1">
        <v>3909</v>
      </c>
      <c r="E53" s="1">
        <f t="shared" ref="E53:E59" si="2">(C53/D53)*100</f>
        <v>82.8344845228959</v>
      </c>
    </row>
    <row r="54" spans="2:5">
      <c r="B54" s="1" t="s">
        <v>5</v>
      </c>
      <c r="C54" s="1">
        <v>1495</v>
      </c>
      <c r="D54" s="1">
        <v>1519</v>
      </c>
      <c r="E54" s="1">
        <f t="shared" si="2"/>
        <v>98.4200131665569</v>
      </c>
    </row>
    <row r="56" ht="30" spans="2:2">
      <c r="B56" s="3" t="s">
        <v>30</v>
      </c>
    </row>
    <row r="57" ht="60" spans="2:5">
      <c r="B57" s="1" t="s">
        <v>1</v>
      </c>
      <c r="C57" s="4" t="s">
        <v>31</v>
      </c>
      <c r="D57" s="1" t="s">
        <v>29</v>
      </c>
      <c r="E57" s="1" t="s">
        <v>3</v>
      </c>
    </row>
    <row r="58" spans="2:5">
      <c r="B58" s="1" t="s">
        <v>4</v>
      </c>
      <c r="C58" s="1">
        <v>3265</v>
      </c>
      <c r="D58" s="1">
        <v>3909</v>
      </c>
      <c r="E58" s="1">
        <f t="shared" si="2"/>
        <v>83.5251982604247</v>
      </c>
    </row>
    <row r="59" spans="2:5">
      <c r="B59" s="1" t="s">
        <v>5</v>
      </c>
      <c r="C59" s="1">
        <v>1478</v>
      </c>
      <c r="D59" s="1">
        <v>1519</v>
      </c>
      <c r="E59" s="1">
        <f t="shared" si="2"/>
        <v>97.3008558262015</v>
      </c>
    </row>
    <row r="61" ht="30" spans="2:2">
      <c r="B61" s="3" t="s">
        <v>32</v>
      </c>
    </row>
    <row r="62" ht="75" spans="2:5">
      <c r="B62" s="1" t="s">
        <v>1</v>
      </c>
      <c r="C62" s="4" t="s">
        <v>33</v>
      </c>
      <c r="D62" s="1" t="s">
        <v>29</v>
      </c>
      <c r="E62" s="1" t="s">
        <v>3</v>
      </c>
    </row>
    <row r="63" spans="2:5">
      <c r="B63" s="1" t="s">
        <v>4</v>
      </c>
      <c r="C63" s="1">
        <v>3266</v>
      </c>
      <c r="D63" s="1">
        <v>3909</v>
      </c>
      <c r="E63" s="1">
        <f t="shared" ref="E63:E69" si="3">(C63/D63)*100</f>
        <v>83.5507802507035</v>
      </c>
    </row>
    <row r="64" spans="2:5">
      <c r="B64" s="1" t="s">
        <v>5</v>
      </c>
      <c r="C64" s="1">
        <v>1472</v>
      </c>
      <c r="D64" s="1">
        <v>1519</v>
      </c>
      <c r="E64" s="1">
        <f t="shared" si="3"/>
        <v>96.9058591178407</v>
      </c>
    </row>
    <row r="66" spans="2:2">
      <c r="B66" s="3" t="s">
        <v>34</v>
      </c>
    </row>
    <row r="67" ht="30" spans="2:5">
      <c r="B67" s="1" t="s">
        <v>1</v>
      </c>
      <c r="C67" s="4" t="s">
        <v>34</v>
      </c>
      <c r="D67" s="1" t="s">
        <v>35</v>
      </c>
      <c r="E67" s="1" t="s">
        <v>3</v>
      </c>
    </row>
    <row r="68" spans="2:5">
      <c r="B68" s="1" t="s">
        <v>4</v>
      </c>
      <c r="C68" s="1">
        <v>2320</v>
      </c>
      <c r="D68" s="1">
        <v>3909</v>
      </c>
      <c r="E68" s="1">
        <f t="shared" si="3"/>
        <v>59.3502174469174</v>
      </c>
    </row>
    <row r="69" spans="2:5">
      <c r="B69" s="1" t="s">
        <v>5</v>
      </c>
      <c r="C69" s="1">
        <v>551</v>
      </c>
      <c r="D69" s="1">
        <v>1519</v>
      </c>
      <c r="E69" s="1">
        <f t="shared" si="3"/>
        <v>36.2738643844635</v>
      </c>
    </row>
    <row r="71" spans="2:2">
      <c r="B71" t="s">
        <v>36</v>
      </c>
    </row>
    <row r="73" ht="30" spans="2:3">
      <c r="B73" s="1" t="s">
        <v>1</v>
      </c>
      <c r="C73" s="4" t="s">
        <v>34</v>
      </c>
    </row>
    <row r="74" spans="2:3">
      <c r="B74" s="1" t="s">
        <v>4</v>
      </c>
      <c r="C74" s="1">
        <v>7310</v>
      </c>
    </row>
    <row r="75" spans="2:3">
      <c r="B75" s="1" t="s">
        <v>5</v>
      </c>
      <c r="C75" s="1">
        <v>6828</v>
      </c>
    </row>
    <row r="77" ht="45" spans="2:5">
      <c r="B77" s="3" t="s">
        <v>37</v>
      </c>
      <c r="C77" s="3"/>
      <c r="D77" s="3"/>
      <c r="E77" s="3"/>
    </row>
    <row r="79" ht="60" spans="2:5">
      <c r="B79" s="1" t="s">
        <v>1</v>
      </c>
      <c r="C79" s="4" t="s">
        <v>38</v>
      </c>
      <c r="D79" s="1" t="s">
        <v>39</v>
      </c>
      <c r="E79" s="1" t="s">
        <v>3</v>
      </c>
    </row>
    <row r="80" spans="2:5">
      <c r="B80" s="1" t="s">
        <v>4</v>
      </c>
      <c r="C80" s="1">
        <v>58734</v>
      </c>
      <c r="D80" s="1">
        <v>87685</v>
      </c>
      <c r="E80" s="1">
        <f>(C80/D80)*100</f>
        <v>66.9829503335804</v>
      </c>
    </row>
    <row r="81" spans="2:5">
      <c r="B81" s="1" t="s">
        <v>5</v>
      </c>
      <c r="C81" s="1">
        <v>55588</v>
      </c>
      <c r="D81" s="1">
        <v>81927</v>
      </c>
      <c r="E81" s="1">
        <f>(C81/D81)*100</f>
        <v>67.8506475276771</v>
      </c>
    </row>
    <row r="83" spans="2:11">
      <c r="B83" t="s">
        <v>40</v>
      </c>
      <c r="E83" t="s">
        <v>41</v>
      </c>
      <c r="H83" t="s">
        <v>42</v>
      </c>
      <c r="K83" t="s">
        <v>43</v>
      </c>
    </row>
    <row r="84" spans="2:12">
      <c r="B84" s="1" t="s">
        <v>44</v>
      </c>
      <c r="C84" s="1" t="s">
        <v>45</v>
      </c>
      <c r="E84" s="1" t="s">
        <v>44</v>
      </c>
      <c r="F84" s="1" t="s">
        <v>46</v>
      </c>
      <c r="H84" s="1" t="s">
        <v>44</v>
      </c>
      <c r="I84" s="1" t="s">
        <v>46</v>
      </c>
      <c r="K84" s="1" t="s">
        <v>44</v>
      </c>
      <c r="L84" s="1" t="s">
        <v>46</v>
      </c>
    </row>
    <row r="85" spans="2:12">
      <c r="B85" s="1" t="s">
        <v>47</v>
      </c>
      <c r="C85" s="1">
        <v>43926</v>
      </c>
      <c r="E85" s="5" t="s">
        <v>48</v>
      </c>
      <c r="F85" s="5">
        <v>21434</v>
      </c>
      <c r="H85" s="1" t="s">
        <v>48</v>
      </c>
      <c r="I85" s="1">
        <v>21434</v>
      </c>
      <c r="K85" s="1" t="s">
        <v>47</v>
      </c>
      <c r="L85" s="1">
        <v>43926</v>
      </c>
    </row>
    <row r="86" spans="2:12">
      <c r="B86" s="1" t="s">
        <v>48</v>
      </c>
      <c r="C86" s="1">
        <v>17678</v>
      </c>
      <c r="E86" s="5" t="s">
        <v>47</v>
      </c>
      <c r="F86" s="5">
        <v>14576</v>
      </c>
      <c r="H86" s="1" t="s">
        <v>47</v>
      </c>
      <c r="I86" s="1">
        <v>14576</v>
      </c>
      <c r="K86" s="1" t="s">
        <v>48</v>
      </c>
      <c r="L86" s="1">
        <v>17678</v>
      </c>
    </row>
    <row r="87" spans="2:12">
      <c r="B87" s="1" t="s">
        <v>49</v>
      </c>
      <c r="C87" s="1">
        <v>4839</v>
      </c>
      <c r="E87" s="5" t="s">
        <v>50</v>
      </c>
      <c r="F87" s="5">
        <v>11860</v>
      </c>
      <c r="H87" s="1" t="s">
        <v>50</v>
      </c>
      <c r="I87" s="1">
        <v>11860</v>
      </c>
      <c r="K87" s="1" t="s">
        <v>49</v>
      </c>
      <c r="L87" s="1">
        <v>4839</v>
      </c>
    </row>
    <row r="88" spans="2:12">
      <c r="B88" s="1" t="s">
        <v>51</v>
      </c>
      <c r="C88" s="1">
        <v>3374</v>
      </c>
      <c r="E88" s="1" t="s">
        <v>51</v>
      </c>
      <c r="F88" s="1">
        <v>8062</v>
      </c>
      <c r="H88" s="1" t="s">
        <v>49</v>
      </c>
      <c r="I88" s="1">
        <v>7410</v>
      </c>
      <c r="K88" s="1" t="s">
        <v>52</v>
      </c>
      <c r="L88" s="1">
        <v>3096</v>
      </c>
    </row>
    <row r="89" spans="2:12">
      <c r="B89" s="1" t="s">
        <v>52</v>
      </c>
      <c r="C89" s="1">
        <v>3096</v>
      </c>
      <c r="E89" s="5" t="s">
        <v>49</v>
      </c>
      <c r="F89" s="5">
        <v>7410</v>
      </c>
      <c r="H89" s="1" t="s">
        <v>52</v>
      </c>
      <c r="I89" s="1">
        <v>4078</v>
      </c>
      <c r="K89" s="1" t="s">
        <v>53</v>
      </c>
      <c r="L89" s="1">
        <v>2957</v>
      </c>
    </row>
    <row r="90" spans="2:12">
      <c r="B90" s="1" t="s">
        <v>53</v>
      </c>
      <c r="C90" s="1">
        <v>2957</v>
      </c>
      <c r="E90" s="5" t="s">
        <v>52</v>
      </c>
      <c r="F90" s="5">
        <v>4078</v>
      </c>
      <c r="H90" s="1" t="s">
        <v>54</v>
      </c>
      <c r="I90" s="1">
        <v>3381</v>
      </c>
      <c r="K90" s="1" t="s">
        <v>54</v>
      </c>
      <c r="L90" s="1">
        <v>1467</v>
      </c>
    </row>
    <row r="91" spans="2:12">
      <c r="B91" s="1" t="s">
        <v>55</v>
      </c>
      <c r="C91" s="1">
        <v>2428</v>
      </c>
      <c r="E91" s="1" t="s">
        <v>54</v>
      </c>
      <c r="F91" s="1">
        <v>3381</v>
      </c>
      <c r="H91" s="1" t="s">
        <v>56</v>
      </c>
      <c r="I91" s="1">
        <v>1194</v>
      </c>
      <c r="K91" s="1" t="s">
        <v>56</v>
      </c>
      <c r="L91" s="1">
        <v>1437</v>
      </c>
    </row>
    <row r="92" spans="2:12">
      <c r="B92" s="1" t="s">
        <v>54</v>
      </c>
      <c r="C92" s="1">
        <v>1467</v>
      </c>
      <c r="E92" s="1" t="s">
        <v>57</v>
      </c>
      <c r="F92" s="1">
        <v>2957</v>
      </c>
      <c r="H92" s="1" t="s">
        <v>53</v>
      </c>
      <c r="I92" s="1">
        <v>961</v>
      </c>
      <c r="K92" s="1" t="s">
        <v>50</v>
      </c>
      <c r="L92" s="1">
        <v>1432</v>
      </c>
    </row>
    <row r="93" spans="2:12">
      <c r="B93" s="1" t="s">
        <v>56</v>
      </c>
      <c r="C93" s="1">
        <v>1437</v>
      </c>
      <c r="E93" s="1" t="s">
        <v>58</v>
      </c>
      <c r="F93" s="1">
        <v>2530</v>
      </c>
      <c r="H93" s="1" t="s">
        <v>59</v>
      </c>
      <c r="I93" s="1">
        <v>299</v>
      </c>
      <c r="K93" s="1" t="s">
        <v>60</v>
      </c>
      <c r="L93" s="1">
        <v>859</v>
      </c>
    </row>
    <row r="94" spans="2:12">
      <c r="B94" s="1" t="s">
        <v>50</v>
      </c>
      <c r="C94" s="1">
        <v>1432</v>
      </c>
      <c r="E94" s="5" t="s">
        <v>56</v>
      </c>
      <c r="F94" s="5">
        <v>1194</v>
      </c>
      <c r="H94" s="1" t="s">
        <v>60</v>
      </c>
      <c r="I94" s="1">
        <v>227</v>
      </c>
      <c r="K94" s="1" t="s">
        <v>59</v>
      </c>
      <c r="L94" s="1">
        <v>302</v>
      </c>
    </row>
    <row r="95" spans="2:12">
      <c r="B95" s="1" t="s">
        <v>60</v>
      </c>
      <c r="C95" s="1">
        <v>859</v>
      </c>
      <c r="E95" s="5" t="s">
        <v>53</v>
      </c>
      <c r="F95" s="5">
        <v>961</v>
      </c>
      <c r="H95" s="1" t="s">
        <v>61</v>
      </c>
      <c r="I95" s="1">
        <v>66</v>
      </c>
      <c r="K95" s="1" t="s">
        <v>62</v>
      </c>
      <c r="L95" s="1">
        <v>20</v>
      </c>
    </row>
    <row r="96" spans="2:12">
      <c r="B96" s="1" t="s">
        <v>57</v>
      </c>
      <c r="C96" s="1">
        <v>830</v>
      </c>
      <c r="E96" s="1" t="s">
        <v>63</v>
      </c>
      <c r="F96" s="1">
        <v>759</v>
      </c>
      <c r="H96" s="1" t="s">
        <v>64</v>
      </c>
      <c r="I96" s="1">
        <v>23</v>
      </c>
      <c r="K96" s="1" t="s">
        <v>61</v>
      </c>
      <c r="L96" s="1">
        <v>13</v>
      </c>
    </row>
    <row r="97" spans="2:12">
      <c r="B97" s="1" t="s">
        <v>65</v>
      </c>
      <c r="C97" s="1">
        <v>657</v>
      </c>
      <c r="E97" s="1" t="s">
        <v>66</v>
      </c>
      <c r="F97" s="1">
        <v>446</v>
      </c>
      <c r="H97" s="1" t="s">
        <v>67</v>
      </c>
      <c r="I97" s="1">
        <v>11</v>
      </c>
      <c r="K97" s="1" t="s">
        <v>64</v>
      </c>
      <c r="L97" s="1">
        <v>10</v>
      </c>
    </row>
    <row r="98" spans="2:12">
      <c r="B98" s="1" t="s">
        <v>66</v>
      </c>
      <c r="C98" s="1">
        <v>529</v>
      </c>
      <c r="E98" s="1" t="s">
        <v>68</v>
      </c>
      <c r="F98" s="1">
        <v>383</v>
      </c>
      <c r="H98" s="1" t="s">
        <v>62</v>
      </c>
      <c r="I98" s="1">
        <v>4</v>
      </c>
      <c r="K98" t="s">
        <v>69</v>
      </c>
      <c r="L98" s="6">
        <f>SUM(L85:L97)</f>
        <v>78036</v>
      </c>
    </row>
    <row r="99" spans="2:9">
      <c r="B99" s="1" t="s">
        <v>70</v>
      </c>
      <c r="C99" s="1">
        <v>425</v>
      </c>
      <c r="E99" s="1" t="s">
        <v>70</v>
      </c>
      <c r="F99" s="1">
        <v>324</v>
      </c>
      <c r="H99" t="s">
        <v>6</v>
      </c>
      <c r="I99" s="6">
        <f>SUM(I85:I98)</f>
        <v>65524</v>
      </c>
    </row>
    <row r="100" spans="2:6">
      <c r="B100" s="1" t="s">
        <v>71</v>
      </c>
      <c r="C100" s="1">
        <v>409</v>
      </c>
      <c r="E100" s="5" t="s">
        <v>59</v>
      </c>
      <c r="F100" s="5">
        <v>299</v>
      </c>
    </row>
    <row r="101" spans="2:6">
      <c r="B101" s="1" t="s">
        <v>59</v>
      </c>
      <c r="C101" s="1">
        <v>302</v>
      </c>
      <c r="E101" s="1" t="s">
        <v>72</v>
      </c>
      <c r="F101" s="1">
        <v>234</v>
      </c>
    </row>
    <row r="102" spans="2:11">
      <c r="B102" s="1" t="s">
        <v>73</v>
      </c>
      <c r="C102" s="1">
        <v>282</v>
      </c>
      <c r="E102" s="5" t="s">
        <v>60</v>
      </c>
      <c r="F102" s="5">
        <v>227</v>
      </c>
      <c r="H102" s="1" t="s">
        <v>74</v>
      </c>
      <c r="I102" s="1" t="s">
        <v>75</v>
      </c>
      <c r="J102" s="1" t="s">
        <v>6</v>
      </c>
      <c r="K102" s="1" t="s">
        <v>3</v>
      </c>
    </row>
    <row r="103" spans="2:11">
      <c r="B103" s="1" t="s">
        <v>76</v>
      </c>
      <c r="C103" s="1">
        <v>260</v>
      </c>
      <c r="E103" s="1" t="s">
        <v>73</v>
      </c>
      <c r="F103" s="1">
        <v>195</v>
      </c>
      <c r="H103" s="1" t="s">
        <v>12</v>
      </c>
      <c r="I103" s="1">
        <v>78036</v>
      </c>
      <c r="J103" s="2">
        <v>87726</v>
      </c>
      <c r="K103" s="1">
        <f>(I103/J103)*100</f>
        <v>88.9542438957664</v>
      </c>
    </row>
    <row r="104" spans="2:11">
      <c r="B104" s="1" t="s">
        <v>63</v>
      </c>
      <c r="C104" s="1">
        <v>149</v>
      </c>
      <c r="E104" s="1" t="s">
        <v>77</v>
      </c>
      <c r="F104" s="1">
        <v>157</v>
      </c>
      <c r="H104" s="1" t="s">
        <v>78</v>
      </c>
      <c r="I104" s="1">
        <v>65524</v>
      </c>
      <c r="J104" s="1">
        <v>81941</v>
      </c>
      <c r="K104" s="1">
        <f>(I104/J104)*100</f>
        <v>79.9648527599126</v>
      </c>
    </row>
    <row r="105" spans="2:6">
      <c r="B105" s="1" t="s">
        <v>72</v>
      </c>
      <c r="C105" s="1">
        <v>127</v>
      </c>
      <c r="E105" s="1" t="s">
        <v>65</v>
      </c>
      <c r="F105" s="1">
        <v>134</v>
      </c>
    </row>
    <row r="106" spans="2:6">
      <c r="B106" s="1" t="s">
        <v>79</v>
      </c>
      <c r="C106" s="1">
        <v>51</v>
      </c>
      <c r="E106" s="1" t="s">
        <v>71</v>
      </c>
      <c r="F106" s="1">
        <v>87</v>
      </c>
    </row>
    <row r="107" spans="2:6">
      <c r="B107" s="1" t="s">
        <v>80</v>
      </c>
      <c r="C107" s="1">
        <v>42</v>
      </c>
      <c r="E107" s="5" t="s">
        <v>61</v>
      </c>
      <c r="F107" s="5">
        <v>66</v>
      </c>
    </row>
    <row r="108" spans="2:6">
      <c r="B108" s="1" t="s">
        <v>81</v>
      </c>
      <c r="C108" s="1">
        <v>33</v>
      </c>
      <c r="E108" s="1" t="s">
        <v>82</v>
      </c>
      <c r="F108" s="1">
        <v>42</v>
      </c>
    </row>
    <row r="109" spans="2:6">
      <c r="B109" s="1" t="s">
        <v>83</v>
      </c>
      <c r="C109" s="1">
        <v>30</v>
      </c>
      <c r="E109" s="1" t="s">
        <v>84</v>
      </c>
      <c r="F109" s="1">
        <v>38</v>
      </c>
    </row>
    <row r="110" spans="2:6">
      <c r="B110" s="1" t="s">
        <v>85</v>
      </c>
      <c r="C110" s="1">
        <v>28</v>
      </c>
      <c r="E110" s="1" t="s">
        <v>85</v>
      </c>
      <c r="F110" s="1">
        <v>31</v>
      </c>
    </row>
    <row r="111" spans="2:6">
      <c r="B111" s="1" t="s">
        <v>62</v>
      </c>
      <c r="C111" s="1">
        <v>20</v>
      </c>
      <c r="E111" s="1" t="s">
        <v>86</v>
      </c>
      <c r="F111" s="1">
        <v>26</v>
      </c>
    </row>
    <row r="112" spans="2:6">
      <c r="B112" s="1" t="s">
        <v>58</v>
      </c>
      <c r="C112" s="1">
        <v>16</v>
      </c>
      <c r="E112" s="5" t="s">
        <v>64</v>
      </c>
      <c r="F112" s="5">
        <v>23</v>
      </c>
    </row>
    <row r="113" spans="2:6">
      <c r="B113" s="1" t="s">
        <v>61</v>
      </c>
      <c r="C113" s="1">
        <v>13</v>
      </c>
      <c r="E113" s="5" t="s">
        <v>67</v>
      </c>
      <c r="F113" s="5">
        <v>11</v>
      </c>
    </row>
    <row r="114" spans="2:6">
      <c r="B114" s="1" t="s">
        <v>87</v>
      </c>
      <c r="C114" s="1">
        <v>11</v>
      </c>
      <c r="E114" s="1" t="s">
        <v>88</v>
      </c>
      <c r="F114" s="1">
        <v>6</v>
      </c>
    </row>
    <row r="115" spans="2:6">
      <c r="B115" s="1" t="s">
        <v>64</v>
      </c>
      <c r="C115" s="1">
        <v>10</v>
      </c>
      <c r="E115" s="5" t="s">
        <v>62</v>
      </c>
      <c r="F115" s="5">
        <v>4</v>
      </c>
    </row>
    <row r="116" spans="2:6">
      <c r="B116" s="1" t="s">
        <v>77</v>
      </c>
      <c r="C116" s="1">
        <v>9</v>
      </c>
      <c r="E116" s="1" t="s">
        <v>89</v>
      </c>
      <c r="F116" s="1">
        <v>4</v>
      </c>
    </row>
    <row r="117" spans="2:6">
      <c r="B117" t="s">
        <v>6</v>
      </c>
      <c r="C117" s="6">
        <f>SUM(C85:C116)</f>
        <v>87726</v>
      </c>
      <c r="E117" s="1" t="s">
        <v>80</v>
      </c>
      <c r="F117" s="1">
        <v>2</v>
      </c>
    </row>
    <row r="118" spans="5:6">
      <c r="E118" t="s">
        <v>6</v>
      </c>
      <c r="F118" s="6">
        <f>SUM(F85:F117)</f>
        <v>81941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Dallas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2023-01-19T07:40:07Z</dcterms:created>
  <dcterms:modified xsi:type="dcterms:W3CDTF">2023-01-20T01:03:00Z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058408BB7601437A95B9242AA05A37FA</vt:lpwstr>
  </property>
  <property fmtid="{D5CDD505-2E9C-101B-9397-08002B2CF9AE}" pid="3" name="KSOProductBuildVer">
    <vt:lpwstr>1033-11.2.0.11440</vt:lpwstr>
  </property>
</Properties>
</file>