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A241AA6-969F-4912-A901-B19B94D00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6" i="1" l="1"/>
  <c r="N35" i="1"/>
  <c r="N34" i="1"/>
  <c r="R40" i="1"/>
  <c r="R39" i="1"/>
  <c r="R38" i="1"/>
  <c r="L38" i="1" a="1"/>
  <c r="L38" i="1" s="1"/>
  <c r="I40" i="1"/>
  <c r="G40" i="1"/>
  <c r="H40" i="1"/>
  <c r="I38" i="1"/>
  <c r="H38" i="1"/>
  <c r="G38" i="1"/>
  <c r="I39" i="1"/>
  <c r="H39" i="1"/>
  <c r="G39" i="1"/>
  <c r="H17" i="1" a="1"/>
  <c r="K17" i="1" s="1"/>
  <c r="J17" i="1" l="1"/>
  <c r="I17" i="1"/>
  <c r="H17" i="1"/>
  <c r="H18" i="1" l="1" a="1"/>
  <c r="H18" i="1" s="1"/>
  <c r="J18" i="1" l="1"/>
  <c r="I18" i="1"/>
  <c r="K18" i="1"/>
  <c r="L8" i="1" l="1"/>
  <c r="L11" i="1" l="1" a="1"/>
  <c r="N11" i="1" s="1"/>
  <c r="L14" i="1" l="1"/>
  <c r="L13" i="1"/>
  <c r="L12" i="1"/>
  <c r="L11" i="1"/>
  <c r="M14" i="1"/>
  <c r="M13" i="1"/>
  <c r="M12" i="1"/>
  <c r="M11" i="1"/>
  <c r="O14" i="1"/>
  <c r="O13" i="1"/>
  <c r="O12" i="1"/>
  <c r="O11" i="1"/>
  <c r="N14" i="1"/>
  <c r="N13" i="1"/>
  <c r="N12" i="1"/>
  <c r="Q11" i="1" l="1" a="1"/>
  <c r="Q11" i="1" s="1"/>
  <c r="B10" i="1" s="1"/>
  <c r="Q14" i="1" l="1"/>
  <c r="B13" i="1" s="1"/>
  <c r="Q13" i="1"/>
  <c r="B12" i="1" s="1"/>
  <c r="Q12" i="1"/>
  <c r="B11" i="1" s="1"/>
  <c r="H13" i="1" l="1"/>
  <c r="H12" i="1"/>
  <c r="H10" i="1"/>
  <c r="J10" i="1" s="1"/>
  <c r="H11" i="1"/>
  <c r="H19" i="1" a="1"/>
  <c r="I19" i="1" s="1"/>
  <c r="N18" i="1" s="1"/>
  <c r="K19" i="1" l="1"/>
  <c r="N20" i="1" s="1"/>
  <c r="J19" i="1"/>
  <c r="N19" i="1" s="1"/>
  <c r="H19" i="1"/>
  <c r="N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<sst xmlns="http://schemas.openxmlformats.org/spreadsheetml/2006/main" count="79" uniqueCount="51">
  <si>
    <t>S0</t>
  </si>
  <si>
    <t>S1</t>
  </si>
  <si>
    <t>S2</t>
  </si>
  <si>
    <t>S3</t>
  </si>
  <si>
    <t>Установившиеся вероятности состояний системы</t>
  </si>
  <si>
    <t>Рассчитать число шагов до попадания в поглощающее состояние для матрицы вероятностей переходов</t>
  </si>
  <si>
    <t>1=P0+P1+P2+P3</t>
  </si>
  <si>
    <t xml:space="preserve">P0= </t>
  </si>
  <si>
    <t>P1=</t>
  </si>
  <si>
    <t>P2=</t>
  </si>
  <si>
    <t>P3=</t>
  </si>
  <si>
    <t>Система уравнений</t>
  </si>
  <si>
    <t>Матрица коэффиициентов</t>
  </si>
  <si>
    <t>Свободные члены</t>
  </si>
  <si>
    <r>
      <t>Определитель матрицы (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</rPr>
      <t>0</t>
    </r>
    <r>
      <rPr>
        <sz val="11"/>
        <color theme="1"/>
        <rFont val="Calibri"/>
        <family val="2"/>
        <scheme val="minor"/>
      </rPr>
      <t>)</t>
    </r>
  </si>
  <si>
    <t>Обратная матрица</t>
  </si>
  <si>
    <t>Вероятности (решение)</t>
  </si>
  <si>
    <t>Вероятность состояний системы на 3-ем шаге</t>
  </si>
  <si>
    <t>Пусть</t>
  </si>
  <si>
    <t>&gt;</t>
  </si>
  <si>
    <t>R(0)=&lt;</t>
  </si>
  <si>
    <t>R(1)=&lt;</t>
  </si>
  <si>
    <t>R(2)=&lt;</t>
  </si>
  <si>
    <t>R(3)=&lt;</t>
  </si>
  <si>
    <t>P0(3)=</t>
  </si>
  <si>
    <t>P1(3)=</t>
  </si>
  <si>
    <t>P2(3)=</t>
  </si>
  <si>
    <t>P3(3)=</t>
  </si>
  <si>
    <t>Q=</t>
  </si>
  <si>
    <t>||Q||=</t>
  </si>
  <si>
    <t>I=</t>
  </si>
  <si>
    <t>I-Q=</t>
  </si>
  <si>
    <t>(I-Q)^-1=</t>
  </si>
  <si>
    <t>R(3) = R(0)*P*P*P</t>
  </si>
  <si>
    <t>Матрица переходных состояний P</t>
  </si>
  <si>
    <t>Вариант 3</t>
  </si>
  <si>
    <t>Поглощаюшие состояния: S3</t>
  </si>
  <si>
    <t>t0=q00*t0+q01*t1+q02*t2+1</t>
  </si>
  <si>
    <t>t0=0,1*t0+0,2*t1+0,6*t2+1</t>
  </si>
  <si>
    <t>t1=q10*t0+q11*t1+q12*t2+1</t>
  </si>
  <si>
    <t>t2=q20*t0+q21*t1+q22*t2+1</t>
  </si>
  <si>
    <t xml:space="preserve">Итого: S0 за </t>
  </si>
  <si>
    <t xml:space="preserve">Итого: S1 за </t>
  </si>
  <si>
    <t xml:space="preserve">Итого: S2 за </t>
  </si>
  <si>
    <t>t1=0,3*t0+0,5*t1+0,1*t2+1</t>
  </si>
  <si>
    <t>t2=0,2*t0+0,1*t1+0,3*t2+1</t>
  </si>
  <si>
    <t>P0=0,1*P0+0,2*P1+0,6*P2+0,1*P3</t>
  </si>
  <si>
    <t>P1=0,3*P0+0,5*P1+0,1*P2+0,1*P3</t>
  </si>
  <si>
    <t>P2=0.2*P0+0,1*P1+0,3*P2+0,4*P3</t>
  </si>
  <si>
    <t>Проверка: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</si>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</sst>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u/>
      <sz val="11"/>
      <color theme="1"/>
      <name val="Calibri"/>
      <family val="2"/>
      <charset val="204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Border="1"/>
    <xf numFmtId="0" fontId="7" fillId="0" borderId="0" xfId="0" applyFont="1"/>
    <xf numFmtId="0" fontId="8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2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Q6" sqref="Q6"/>
    </sheetView>
  </sheetViews>
  <sheetFormatPr defaultColWidth="8.77734375" defaultRowHeight="14.4" x14ac:dyDescent="0.3"/>
  <cols>
    <col min="1" max="1" width="10" customWidth="1"/>
    <col min="2" max="2" width="9.44140625" bestFit="1" customWidth="1"/>
  </cols>
  <sheetData>
    <row r="1" spans="1:17" x14ac:dyDescent="0.3">
      <c r="A1" t="s">
        <v>35</v>
      </c>
    </row>
    <row r="2" spans="1:17" x14ac:dyDescent="0.3">
      <c r="A2" t="s">
        <v>34</v>
      </c>
      <c r="H2" t="s">
        <v>11</v>
      </c>
      <c r="L2" t="s">
        <v>12</v>
      </c>
      <c r="Q2" t="s">
        <v>13</v>
      </c>
    </row>
    <row r="3" spans="1:17" x14ac:dyDescent="0.3">
      <c r="B3" s="1"/>
      <c r="C3" s="19" t="s">
        <v>0</v>
      </c>
      <c r="D3" s="19" t="s">
        <v>1</v>
      </c>
      <c r="E3" s="19" t="s">
        <v>2</v>
      </c>
      <c r="F3" s="19"/>
      <c r="H3" s="2" t="s">
        <v>46</v>
      </c>
      <c r="L3" s="3">
        <v>-0.9</v>
      </c>
      <c r="M3" s="3">
        <v>0.2</v>
      </c>
      <c r="N3" s="3">
        <v>0.6</v>
      </c>
      <c r="O3" s="3"/>
      <c r="Q3" s="3">
        <v>0</v>
      </c>
    </row>
    <row r="4" spans="1:17" x14ac:dyDescent="0.3">
      <c r="B4" s="18" t="s">
        <v>0</v>
      </c>
      <c r="C4" s="23">
        <v>0.1</v>
      </c>
      <c r="D4" s="23">
        <v>0.2</v>
      </c>
      <c r="E4" s="23">
        <v>0.6</v>
      </c>
      <c r="F4" s="23"/>
      <c r="H4" s="2" t="s">
        <v>47</v>
      </c>
      <c r="L4" s="3">
        <v>0.3</v>
      </c>
      <c r="M4" s="3">
        <v>-0.5</v>
      </c>
      <c r="N4" s="3">
        <v>0.1</v>
      </c>
      <c r="O4" s="3"/>
      <c r="Q4" s="3">
        <v>0</v>
      </c>
    </row>
    <row r="5" spans="1:17" x14ac:dyDescent="0.3">
      <c r="B5" s="18" t="s">
        <v>1</v>
      </c>
      <c r="C5" s="23">
        <v>0.3</v>
      </c>
      <c r="D5" s="23">
        <v>0.5</v>
      </c>
      <c r="E5" s="23">
        <v>0.1</v>
      </c>
      <c r="F5" s="23"/>
      <c r="H5" s="2" t="s">
        <v>48</v>
      </c>
      <c r="L5" s="3">
        <v>1</v>
      </c>
      <c r="M5" s="3">
        <v>1</v>
      </c>
      <c r="N5" s="3">
        <v>1</v>
      </c>
      <c r="O5" s="3"/>
      <c r="Q5" s="3">
        <v>1</v>
      </c>
    </row>
    <row r="6" spans="1:17" x14ac:dyDescent="0.3">
      <c r="B6" s="18" t="s">
        <v>2</v>
      </c>
      <c r="C6" s="23">
        <v>0.2</v>
      </c>
      <c r="D6" s="23">
        <v>0.1</v>
      </c>
      <c r="E6" s="23">
        <v>0.3</v>
      </c>
      <c r="F6" s="23"/>
      <c r="H6" s="2" t="s">
        <v>6</v>
      </c>
      <c r="L6" s="3"/>
      <c r="M6" s="3"/>
      <c r="N6" s="3"/>
      <c r="O6" s="3"/>
      <c r="Q6" s="3"/>
    </row>
    <row r="7" spans="1:17" x14ac:dyDescent="0.3">
      <c r="B7" s="18"/>
      <c r="C7" s="23"/>
      <c r="D7" s="23"/>
      <c r="E7" s="23"/>
      <c r="F7" s="23"/>
    </row>
    <row r="8" spans="1:17" x14ac:dyDescent="0.3">
      <c r="A8" t="s">
        <v>4</v>
      </c>
      <c r="L8" s="4" t="e">
        <f>MDETERM(L3:O6)</f>
        <v>#VALUE!</v>
      </c>
      <c r="M8" t="s">
        <v>14</v>
      </c>
    </row>
    <row r="9" spans="1:17" x14ac:dyDescent="0.3">
      <c r="H9" s="2" t="s">
        <v>49</v>
      </c>
      <c r="J9" t="s">
        <v>50</v>
      </c>
    </row>
    <row r="10" spans="1:17" x14ac:dyDescent="0.3">
      <c r="A10" t="s">
        <v>7</v>
      </c>
      <c r="B10" s="17" t="e">
        <f>Q11</f>
        <v>#VALUE!</v>
      </c>
      <c r="H10" t="e">
        <f>B10*C4+B11*D4+B12*E4+B13*F4</f>
        <v>#VALUE!</v>
      </c>
      <c r="J10" t="e">
        <f>SUM(H10:H13)</f>
        <v>#VALUE!</v>
      </c>
      <c r="L10" t="s">
        <v>15</v>
      </c>
      <c r="Q10" t="s">
        <v>16</v>
      </c>
    </row>
    <row r="11" spans="1:17" x14ac:dyDescent="0.3">
      <c r="A11" t="s">
        <v>8</v>
      </c>
      <c r="B11" s="17" t="e">
        <f>Q12</f>
        <v>#VALUE!</v>
      </c>
      <c r="H11" t="e">
        <f>B10*C5+B11*D5+B12*E5+B13*F5</f>
        <v>#VALUE!</v>
      </c>
      <c r="L11" s="3" t="e">
        <f t="array" ref="L11:O14">MINVERSE(L3:O6)</f>
        <v>#VALUE!</v>
      </c>
      <c r="M11" s="3" t="e">
        <v>#VALUE!</v>
      </c>
      <c r="N11" s="3" t="e">
        <v>#VALUE!</v>
      </c>
      <c r="O11" s="3" t="e">
        <v>#VALUE!</v>
      </c>
      <c r="Q11" s="3" t="e">
        <f t="array" ref="Q11:Q14">MMULT(L11:O14,Q3:Q6)</f>
        <v>#VALUE!</v>
      </c>
    </row>
    <row r="12" spans="1:17" x14ac:dyDescent="0.3">
      <c r="A12" t="s">
        <v>9</v>
      </c>
      <c r="B12" s="17" t="e">
        <f>Q13</f>
        <v>#VALUE!</v>
      </c>
      <c r="H12" t="e">
        <f>C6*B10+D6*B11+E6*B12+F6*B13</f>
        <v>#VALUE!</v>
      </c>
      <c r="L12" s="3" t="e">
        <v>#VALUE!</v>
      </c>
      <c r="M12" s="3" t="e">
        <v>#VALUE!</v>
      </c>
      <c r="N12" s="3" t="e">
        <v>#VALUE!</v>
      </c>
      <c r="O12" s="3" t="e">
        <v>#VALUE!</v>
      </c>
      <c r="Q12" s="3" t="e">
        <v>#VALUE!</v>
      </c>
    </row>
    <row r="13" spans="1:17" x14ac:dyDescent="0.3">
      <c r="A13" t="s">
        <v>10</v>
      </c>
      <c r="B13" s="17" t="e">
        <f>Q14</f>
        <v>#VALUE!</v>
      </c>
      <c r="H13" t="e">
        <f>C7*B10+B11*D7+E7*B12+F7*B13</f>
        <v>#VALUE!</v>
      </c>
      <c r="L13" s="3" t="e">
        <v>#VALUE!</v>
      </c>
      <c r="M13" s="3" t="e">
        <v>#VALUE!</v>
      </c>
      <c r="N13" s="3" t="e">
        <v>#VALUE!</v>
      </c>
      <c r="O13" s="3" t="e">
        <v>#VALUE!</v>
      </c>
      <c r="Q13" s="3" t="e">
        <v>#VALUE!</v>
      </c>
    </row>
    <row r="14" spans="1:17" x14ac:dyDescent="0.3">
      <c r="L14" s="3" t="e">
        <v>#VALUE!</v>
      </c>
      <c r="M14" s="3" t="e">
        <v>#VALUE!</v>
      </c>
      <c r="N14" s="3" t="e">
        <v>#VALUE!</v>
      </c>
      <c r="O14" s="3" t="e">
        <v>#VALUE!</v>
      </c>
      <c r="Q14" s="3" t="e">
        <v>#VALUE!</v>
      </c>
    </row>
    <row r="15" spans="1:17" x14ac:dyDescent="0.3">
      <c r="A15" t="s">
        <v>17</v>
      </c>
      <c r="F15" t="s">
        <v>33</v>
      </c>
    </row>
    <row r="16" spans="1:17" x14ac:dyDescent="0.3">
      <c r="A16" t="s">
        <v>18</v>
      </c>
    </row>
    <row r="17" spans="1:17" x14ac:dyDescent="0.3">
      <c r="A17" s="8" t="s">
        <v>20</v>
      </c>
      <c r="B17" s="5">
        <v>0.25</v>
      </c>
      <c r="C17" s="5">
        <v>0.25</v>
      </c>
      <c r="D17" s="5">
        <v>0.25</v>
      </c>
      <c r="E17" s="5">
        <v>0.25</v>
      </c>
      <c r="F17" t="s">
        <v>19</v>
      </c>
      <c r="G17" s="8" t="s">
        <v>21</v>
      </c>
      <c r="H17" s="5">
        <f t="array" ref="H17:K17">MMULT(B17:E17,B20:E23)</f>
        <v>0.22500000000000003</v>
      </c>
      <c r="I17" s="5">
        <v>0.3</v>
      </c>
      <c r="J17" s="5">
        <v>0.27500000000000002</v>
      </c>
      <c r="K17" s="5">
        <v>0.2</v>
      </c>
      <c r="L17" t="s">
        <v>19</v>
      </c>
      <c r="M17" t="s">
        <v>24</v>
      </c>
      <c r="N17" s="17">
        <f>H19</f>
        <v>0.22775000000000001</v>
      </c>
    </row>
    <row r="18" spans="1:17" x14ac:dyDescent="0.3">
      <c r="G18" s="8" t="s">
        <v>22</v>
      </c>
      <c r="H18" s="5">
        <f t="array" ref="H18:K18">MMULT(H17:K17,B20:E23)</f>
        <v>0.22750000000000001</v>
      </c>
      <c r="I18" s="5">
        <v>0.30249999999999999</v>
      </c>
      <c r="J18" s="5">
        <v>0.26750000000000002</v>
      </c>
      <c r="K18" s="5">
        <v>0.20250000000000004</v>
      </c>
      <c r="L18" t="s">
        <v>19</v>
      </c>
      <c r="M18" t="s">
        <v>25</v>
      </c>
      <c r="N18" s="17">
        <f>I19</f>
        <v>0.30449999999999999</v>
      </c>
    </row>
    <row r="19" spans="1:17" x14ac:dyDescent="0.3">
      <c r="A19" s="1"/>
      <c r="B19" s="1" t="s">
        <v>0</v>
      </c>
      <c r="C19" s="1" t="s">
        <v>1</v>
      </c>
      <c r="D19" s="1" t="s">
        <v>2</v>
      </c>
      <c r="E19" s="1" t="s">
        <v>3</v>
      </c>
      <c r="G19" s="8" t="s">
        <v>23</v>
      </c>
      <c r="H19" s="9">
        <f t="array" ref="H19:K19">MMULT(H18:K18,B20:E23)</f>
        <v>0.22775000000000001</v>
      </c>
      <c r="I19" s="9">
        <v>0.30449999999999999</v>
      </c>
      <c r="J19" s="9">
        <v>0.26724999999999999</v>
      </c>
      <c r="K19" s="9">
        <v>0.20050000000000004</v>
      </c>
      <c r="L19" t="s">
        <v>19</v>
      </c>
      <c r="M19" t="s">
        <v>26</v>
      </c>
      <c r="N19" s="17">
        <f>J19</f>
        <v>0.26724999999999999</v>
      </c>
    </row>
    <row r="20" spans="1:17" x14ac:dyDescent="0.3">
      <c r="A20" s="1" t="s">
        <v>0</v>
      </c>
      <c r="B20" s="1">
        <v>0.1</v>
      </c>
      <c r="C20" s="1">
        <v>0.2</v>
      </c>
      <c r="D20" s="1">
        <v>0.6</v>
      </c>
      <c r="E20" s="1">
        <v>0.1</v>
      </c>
      <c r="G20" s="8"/>
      <c r="H20" s="6"/>
      <c r="I20" s="6"/>
      <c r="J20" s="6"/>
      <c r="K20" s="6"/>
      <c r="M20" t="s">
        <v>27</v>
      </c>
      <c r="N20" s="17">
        <f>K19</f>
        <v>0.20050000000000004</v>
      </c>
    </row>
    <row r="21" spans="1:17" x14ac:dyDescent="0.3">
      <c r="A21" s="1" t="s">
        <v>1</v>
      </c>
      <c r="B21" s="1">
        <v>0.3</v>
      </c>
      <c r="C21" s="1">
        <v>0.5</v>
      </c>
      <c r="D21" s="1">
        <v>0.1</v>
      </c>
      <c r="E21" s="1">
        <v>0.1</v>
      </c>
      <c r="G21" s="8"/>
      <c r="H21" s="6"/>
      <c r="I21" s="6"/>
      <c r="J21" s="6"/>
      <c r="K21" s="6"/>
    </row>
    <row r="22" spans="1:17" x14ac:dyDescent="0.3">
      <c r="A22" s="1" t="s">
        <v>2</v>
      </c>
      <c r="B22" s="1">
        <v>0.2</v>
      </c>
      <c r="C22" s="1">
        <v>0.1</v>
      </c>
      <c r="D22" s="1">
        <v>0.3</v>
      </c>
      <c r="E22" s="1">
        <v>0.4</v>
      </c>
      <c r="G22" s="8"/>
      <c r="H22" s="6"/>
      <c r="I22" s="6"/>
      <c r="J22" s="6"/>
      <c r="K22" s="6"/>
    </row>
    <row r="23" spans="1:17" x14ac:dyDescent="0.3">
      <c r="A23" s="1" t="s">
        <v>3</v>
      </c>
      <c r="B23" s="1">
        <v>0.3</v>
      </c>
      <c r="C23" s="1">
        <v>0.4</v>
      </c>
      <c r="D23" s="1">
        <v>0.1</v>
      </c>
      <c r="E23" s="1">
        <v>0.2</v>
      </c>
      <c r="F23" s="7"/>
      <c r="G23" s="8"/>
      <c r="H23" s="6"/>
      <c r="I23" s="6"/>
      <c r="J23" s="6"/>
      <c r="K23" s="6"/>
    </row>
    <row r="24" spans="1:17" x14ac:dyDescent="0.3">
      <c r="D24" s="7"/>
      <c r="E24" s="7"/>
      <c r="F24" s="7"/>
      <c r="G24" s="7"/>
      <c r="H24" s="7"/>
    </row>
    <row r="26" spans="1:17" x14ac:dyDescent="0.3">
      <c r="A26" s="11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3">
      <c r="A27" s="12" t="s">
        <v>28</v>
      </c>
      <c r="B27" s="13"/>
      <c r="C27" s="22" t="s">
        <v>0</v>
      </c>
      <c r="D27" s="22" t="s">
        <v>1</v>
      </c>
      <c r="E27" s="22" t="s">
        <v>2</v>
      </c>
      <c r="F27" s="22" t="s">
        <v>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3">
      <c r="A28" s="11"/>
      <c r="B28" s="21" t="s">
        <v>0</v>
      </c>
      <c r="C28" s="20">
        <v>0.1</v>
      </c>
      <c r="D28" s="20">
        <v>0.2</v>
      </c>
      <c r="E28" s="20">
        <v>0.6</v>
      </c>
      <c r="F28" s="20">
        <v>0.1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3">
      <c r="A29" s="11"/>
      <c r="B29" s="21" t="s">
        <v>1</v>
      </c>
      <c r="C29" s="20">
        <v>0.3</v>
      </c>
      <c r="D29" s="20">
        <v>0.5</v>
      </c>
      <c r="E29" s="20">
        <v>0.1</v>
      </c>
      <c r="F29" s="20">
        <v>0.1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3">
      <c r="A30" s="11"/>
      <c r="B30" s="21" t="s">
        <v>2</v>
      </c>
      <c r="C30" s="20">
        <v>0.2</v>
      </c>
      <c r="D30" s="20">
        <v>0.1</v>
      </c>
      <c r="E30" s="20">
        <v>0.3</v>
      </c>
      <c r="F30" s="20">
        <v>0.4</v>
      </c>
      <c r="G30" s="11"/>
      <c r="H30" s="11" t="s">
        <v>36</v>
      </c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3">
      <c r="A31" s="11"/>
      <c r="B31" s="21" t="s">
        <v>3</v>
      </c>
      <c r="C31" s="20">
        <v>0</v>
      </c>
      <c r="D31" s="20">
        <v>0</v>
      </c>
      <c r="E31" s="20">
        <v>0</v>
      </c>
      <c r="F31" s="20">
        <v>1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8" x14ac:dyDescent="0.3">
      <c r="A33" s="11" t="s">
        <v>29</v>
      </c>
      <c r="B33" s="13"/>
      <c r="C33" s="22" t="s">
        <v>0</v>
      </c>
      <c r="D33" s="22" t="s">
        <v>1</v>
      </c>
      <c r="E33" s="22" t="s">
        <v>2</v>
      </c>
      <c r="F33" s="11"/>
      <c r="G33" s="11"/>
      <c r="H33" s="11"/>
      <c r="I33" s="11"/>
      <c r="J33" s="11"/>
      <c r="K33" s="11"/>
      <c r="L33" s="11"/>
      <c r="M33" s="11"/>
      <c r="N33" s="11" t="s">
        <v>49</v>
      </c>
      <c r="O33" s="11"/>
      <c r="P33" s="11"/>
      <c r="Q33" s="11"/>
    </row>
    <row r="34" spans="1:18" x14ac:dyDescent="0.3">
      <c r="A34" s="11"/>
      <c r="B34" s="21" t="s">
        <v>0</v>
      </c>
      <c r="C34" s="20">
        <v>0.1</v>
      </c>
      <c r="D34" s="20">
        <v>0.2</v>
      </c>
      <c r="E34" s="20">
        <v>0.6</v>
      </c>
      <c r="G34" s="11" t="s">
        <v>37</v>
      </c>
      <c r="H34" s="11"/>
      <c r="I34" s="11"/>
      <c r="J34" s="11" t="s">
        <v>38</v>
      </c>
      <c r="K34" s="11"/>
      <c r="L34" s="11"/>
      <c r="M34" s="11"/>
      <c r="N34" s="11">
        <f>C34*R38+D34*R39+E34*R40+1</f>
        <v>4.7252747252747254</v>
      </c>
      <c r="O34" s="11"/>
      <c r="P34" s="11"/>
      <c r="Q34" s="11"/>
    </row>
    <row r="35" spans="1:18" x14ac:dyDescent="0.3">
      <c r="A35" s="11"/>
      <c r="B35" s="21" t="s">
        <v>1</v>
      </c>
      <c r="C35" s="20">
        <v>0.3</v>
      </c>
      <c r="D35" s="20">
        <v>0.5</v>
      </c>
      <c r="E35" s="20">
        <v>0.1</v>
      </c>
      <c r="G35" s="11" t="s">
        <v>39</v>
      </c>
      <c r="H35" s="11"/>
      <c r="I35" s="11"/>
      <c r="J35" s="11" t="s">
        <v>44</v>
      </c>
      <c r="K35" s="11"/>
      <c r="L35" s="11"/>
      <c r="M35" s="11"/>
      <c r="N35" s="11">
        <f>C35*R38+D35*R39+E35*R40+1</f>
        <v>5.5494505494505493</v>
      </c>
      <c r="O35" s="11"/>
      <c r="P35" s="11"/>
      <c r="Q35" s="11"/>
    </row>
    <row r="36" spans="1:18" x14ac:dyDescent="0.3">
      <c r="A36" s="11"/>
      <c r="B36" s="21" t="s">
        <v>2</v>
      </c>
      <c r="C36" s="20">
        <v>0.2</v>
      </c>
      <c r="D36" s="20">
        <v>0.1</v>
      </c>
      <c r="E36" s="20">
        <v>0.3</v>
      </c>
      <c r="F36" s="11"/>
      <c r="G36" s="11" t="s">
        <v>40</v>
      </c>
      <c r="H36" s="11"/>
      <c r="I36" s="11"/>
      <c r="J36" s="11" t="s">
        <v>45</v>
      </c>
      <c r="K36" s="11"/>
      <c r="L36" s="11"/>
      <c r="M36" s="11"/>
      <c r="N36" s="11">
        <f>C36*R38+D36*R39+E36*R40+1</f>
        <v>3.5714285714285712</v>
      </c>
      <c r="O36" s="11"/>
      <c r="P36" s="11"/>
      <c r="Q36" s="11"/>
    </row>
    <row r="38" spans="1:18" x14ac:dyDescent="0.3">
      <c r="A38" s="11" t="s">
        <v>30</v>
      </c>
      <c r="B38" s="14">
        <v>1</v>
      </c>
      <c r="C38" s="14">
        <v>0</v>
      </c>
      <c r="D38" s="14">
        <v>0</v>
      </c>
      <c r="E38" s="11"/>
      <c r="F38" s="11" t="s">
        <v>31</v>
      </c>
      <c r="G38" s="14">
        <f t="shared" ref="G38:I40" si="0">B38-C34</f>
        <v>0.9</v>
      </c>
      <c r="H38" s="15">
        <f t="shared" si="0"/>
        <v>-0.2</v>
      </c>
      <c r="I38" s="14">
        <f t="shared" si="0"/>
        <v>-0.6</v>
      </c>
      <c r="J38" s="11"/>
      <c r="K38" s="11" t="s">
        <v>32</v>
      </c>
      <c r="L38" s="14" cm="1">
        <f t="array" ref="L38:N40">MINVERSE(G38:I40)</f>
        <v>1.8681318681318682</v>
      </c>
      <c r="M38" s="14">
        <v>1.098901098901099</v>
      </c>
      <c r="N38" s="14">
        <v>1.7582417582417582</v>
      </c>
      <c r="O38" s="11"/>
      <c r="P38" s="11" t="s">
        <v>41</v>
      </c>
      <c r="Q38" s="11"/>
      <c r="R38">
        <f>SUM(L38:N38)</f>
        <v>4.7252747252747254</v>
      </c>
    </row>
    <row r="39" spans="1:18" x14ac:dyDescent="0.3">
      <c r="A39" s="11"/>
      <c r="B39" s="14">
        <v>0</v>
      </c>
      <c r="C39" s="3">
        <v>1</v>
      </c>
      <c r="D39" s="14">
        <v>0</v>
      </c>
      <c r="E39" s="11"/>
      <c r="F39" s="11"/>
      <c r="G39" s="16">
        <f t="shared" si="0"/>
        <v>-0.3</v>
      </c>
      <c r="H39" s="16">
        <f t="shared" si="0"/>
        <v>0.5</v>
      </c>
      <c r="I39" s="16">
        <f t="shared" si="0"/>
        <v>-0.1</v>
      </c>
      <c r="J39" s="11"/>
      <c r="K39" s="11"/>
      <c r="L39" s="14">
        <v>1.2637362637362635</v>
      </c>
      <c r="M39" s="14">
        <v>2.802197802197802</v>
      </c>
      <c r="N39" s="14">
        <v>1.4835164835164834</v>
      </c>
      <c r="O39" s="11"/>
      <c r="P39" s="11" t="s">
        <v>42</v>
      </c>
      <c r="Q39" s="11"/>
      <c r="R39">
        <f>SUM(L39:N39)</f>
        <v>5.5494505494505493</v>
      </c>
    </row>
    <row r="40" spans="1:18" x14ac:dyDescent="0.3">
      <c r="B40" s="3">
        <v>0</v>
      </c>
      <c r="C40" s="14">
        <v>0</v>
      </c>
      <c r="D40" s="14">
        <v>1</v>
      </c>
      <c r="E40" s="10"/>
      <c r="F40" s="10"/>
      <c r="G40" s="14">
        <f t="shared" si="0"/>
        <v>-0.2</v>
      </c>
      <c r="H40" s="15">
        <f t="shared" si="0"/>
        <v>-0.1</v>
      </c>
      <c r="I40" s="14">
        <f t="shared" si="0"/>
        <v>0.7</v>
      </c>
      <c r="J40" s="10"/>
      <c r="K40" s="10"/>
      <c r="L40" s="3">
        <v>0.7142857142857143</v>
      </c>
      <c r="M40" s="3">
        <v>0.7142857142857143</v>
      </c>
      <c r="N40" s="3">
        <v>2.1428571428571428</v>
      </c>
      <c r="O40" s="10"/>
      <c r="P40" s="11" t="s">
        <v>43</v>
      </c>
      <c r="R40">
        <f>SUM(L40:N40)</f>
        <v>3.5714285714285712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2022-11-01T09:25:10Z</dcterms:modified>
</cp:coreProperties>
</file>