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Defence Project\"/>
    </mc:Choice>
  </mc:AlternateContent>
  <xr:revisionPtr revIDLastSave="0" documentId="13_ncr:1_{AFC1403F-C3A4-4C87-B48F-627CB4B582D1}" xr6:coauthVersionLast="47" xr6:coauthVersionMax="47" xr10:uidLastSave="{00000000-0000-0000-0000-000000000000}"/>
  <bookViews>
    <workbookView xWindow="-120" yWindow="-120" windowWidth="51840" windowHeight="21240" xr2:uid="{EC6DD72D-11FF-4F5A-A9FA-47786A6E9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14" i="1"/>
  <c r="W12" i="1"/>
  <c r="C13" i="1"/>
  <c r="E13" i="1"/>
  <c r="F13" i="1"/>
  <c r="G13" i="1"/>
  <c r="H13" i="1"/>
  <c r="I13" i="1"/>
  <c r="C12" i="1"/>
  <c r="E12" i="1"/>
  <c r="F12" i="1"/>
  <c r="G12" i="1"/>
  <c r="H12" i="1"/>
  <c r="I12" i="1"/>
  <c r="C11" i="1"/>
  <c r="E11" i="1"/>
  <c r="F11" i="1"/>
  <c r="G11" i="1"/>
  <c r="H11" i="1"/>
  <c r="I11" i="1"/>
  <c r="C10" i="1"/>
  <c r="E10" i="1"/>
  <c r="F10" i="1"/>
  <c r="G10" i="1"/>
  <c r="H10" i="1"/>
  <c r="I10" i="1"/>
  <c r="B13" i="1"/>
  <c r="B12" i="1"/>
  <c r="B11" i="1"/>
  <c r="B10" i="1"/>
  <c r="E9" i="1"/>
  <c r="F9" i="1"/>
  <c r="G9" i="1"/>
  <c r="H9" i="1"/>
  <c r="I9" i="1"/>
  <c r="C9" i="1"/>
  <c r="B9" i="1"/>
</calcChain>
</file>

<file path=xl/sharedStrings.xml><?xml version="1.0" encoding="utf-8"?>
<sst xmlns="http://schemas.openxmlformats.org/spreadsheetml/2006/main" count="52" uniqueCount="32">
  <si>
    <t>High Ready</t>
  </si>
  <si>
    <t>Aim</t>
  </si>
  <si>
    <t>Cocking</t>
  </si>
  <si>
    <t>Low Ready</t>
  </si>
  <si>
    <t>Shot</t>
  </si>
  <si>
    <t>Scanning</t>
  </si>
  <si>
    <t>Magazine Change</t>
  </si>
  <si>
    <t>Extreme Low Ready</t>
  </si>
  <si>
    <t>Magazine Recovery</t>
  </si>
  <si>
    <t>P1</t>
  </si>
  <si>
    <t>P2</t>
  </si>
  <si>
    <t>P3</t>
  </si>
  <si>
    <t>P4</t>
  </si>
  <si>
    <t>P5(SAS Soldier)</t>
  </si>
  <si>
    <t>multishot</t>
  </si>
  <si>
    <t>low ready approach</t>
  </si>
  <si>
    <t>aim approach</t>
  </si>
  <si>
    <t>P5</t>
  </si>
  <si>
    <t>File</t>
  </si>
  <si>
    <t>LDJ-X</t>
  </si>
  <si>
    <t>LDJ-Y</t>
  </si>
  <si>
    <t>LDJ-Z</t>
  </si>
  <si>
    <t>data_20220407_111841_216.csv (Smooth)</t>
  </si>
  <si>
    <t>data_20220407_111957_691.csv (Jerky)</t>
  </si>
  <si>
    <t>data_20220407_111910_715.csv (Jerkiest)</t>
  </si>
  <si>
    <t>SPARC-X</t>
  </si>
  <si>
    <t>SPARC-Y</t>
  </si>
  <si>
    <t>SPARC-Z</t>
  </si>
  <si>
    <t>High-Aim-Smooth.csv</t>
  </si>
  <si>
    <t>High-Aim-Jerky.csv</t>
  </si>
  <si>
    <t>High-Aim-Jerkiest.csv</t>
  </si>
  <si>
    <t>LDJ-AVG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</si>
</sst>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Jerk</a:t>
            </a:r>
            <a:r>
              <a:rPr lang="en-AU" baseline="0"/>
              <a:t> Relative to SAS Soldier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(Sheet1!$B$8:$C$8,Sheet1!$E$8:$I$8)</c:f>
              <c:strCache>
                <c:ptCount val="7"/>
                <c:pt idx="0">
                  <c:v>High Ready</c:v>
                </c:pt>
                <c:pt idx="1">
                  <c:v>Aim</c:v>
                </c:pt>
                <c:pt idx="2">
                  <c:v>Low Ready</c:v>
                </c:pt>
                <c:pt idx="3">
                  <c:v>Shot</c:v>
                </c:pt>
                <c:pt idx="4">
                  <c:v>Scanning</c:v>
                </c:pt>
                <c:pt idx="5">
                  <c:v>Magazine Change</c:v>
                </c:pt>
                <c:pt idx="6">
                  <c:v>Extreme Low Ready</c:v>
                </c:pt>
              </c:strCache>
            </c:strRef>
          </c:cat>
          <c:val>
            <c:numRef>
              <c:f>(Sheet1!$B$9:$C$9,Sheet1!$E$9:$I$9)</c:f>
              <c:numCache>
                <c:formatCode>General</c:formatCode>
                <c:ptCount val="7"/>
                <c:pt idx="0">
                  <c:v>-2.2250000000000001</c:v>
                </c:pt>
                <c:pt idx="1">
                  <c:v>0.12300000000000022</c:v>
                </c:pt>
                <c:pt idx="2">
                  <c:v>-0.5860000000000003</c:v>
                </c:pt>
                <c:pt idx="3">
                  <c:v>2.8999999999999915E-2</c:v>
                </c:pt>
                <c:pt idx="4">
                  <c:v>0.25399999999999956</c:v>
                </c:pt>
                <c:pt idx="5">
                  <c:v>0.14799999999999969</c:v>
                </c:pt>
                <c:pt idx="6">
                  <c:v>0.19200000000000017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B-4DD2-ADD2-E0B9232F184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(Sheet1!$B$8:$C$8,Sheet1!$E$8:$I$8)</c:f>
              <c:strCache>
                <c:ptCount val="7"/>
                <c:pt idx="0">
                  <c:v>High Ready</c:v>
                </c:pt>
                <c:pt idx="1">
                  <c:v>Aim</c:v>
                </c:pt>
                <c:pt idx="2">
                  <c:v>Low Ready</c:v>
                </c:pt>
                <c:pt idx="3">
                  <c:v>Shot</c:v>
                </c:pt>
                <c:pt idx="4">
                  <c:v>Scanning</c:v>
                </c:pt>
                <c:pt idx="5">
                  <c:v>Magazine Change</c:v>
                </c:pt>
                <c:pt idx="6">
                  <c:v>Extreme Low Ready</c:v>
                </c:pt>
              </c:strCache>
            </c:strRef>
          </c:cat>
          <c:val>
            <c:numRef>
              <c:f>(Sheet1!$B$10:$C$10,Sheet1!$E$10:$I$10)</c:f>
              <c:numCache>
                <c:formatCode>General</c:formatCode>
                <c:ptCount val="7"/>
                <c:pt idx="0">
                  <c:v>-1.73</c:v>
                </c:pt>
                <c:pt idx="1">
                  <c:v>0.18799999999999972</c:v>
                </c:pt>
                <c:pt idx="2">
                  <c:v>-0.17100000000000026</c:v>
                </c:pt>
                <c:pt idx="3">
                  <c:v>0.33300000000000018</c:v>
                </c:pt>
                <c:pt idx="4">
                  <c:v>-0.13700000000000045</c:v>
                </c:pt>
                <c:pt idx="5">
                  <c:v>7.2000000000000064E-2</c:v>
                </c:pt>
                <c:pt idx="6">
                  <c:v>0.12399999999999967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B-4DD2-ADD2-E0B9232F1846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(Sheet1!$B$8:$C$8,Sheet1!$E$8:$I$8)</c:f>
              <c:strCache>
                <c:ptCount val="7"/>
                <c:pt idx="0">
                  <c:v>High Ready</c:v>
                </c:pt>
                <c:pt idx="1">
                  <c:v>Aim</c:v>
                </c:pt>
                <c:pt idx="2">
                  <c:v>Low Ready</c:v>
                </c:pt>
                <c:pt idx="3">
                  <c:v>Shot</c:v>
                </c:pt>
                <c:pt idx="4">
                  <c:v>Scanning</c:v>
                </c:pt>
                <c:pt idx="5">
                  <c:v>Magazine Change</c:v>
                </c:pt>
                <c:pt idx="6">
                  <c:v>Extreme Low Ready</c:v>
                </c:pt>
              </c:strCache>
            </c:strRef>
          </c:cat>
          <c:val>
            <c:numRef>
              <c:f>(Sheet1!$B$11:$C$11,Sheet1!$E$11:$I$11)</c:f>
              <c:numCache>
                <c:formatCode>General</c:formatCode>
                <c:ptCount val="7"/>
                <c:pt idx="0">
                  <c:v>-1.8080000000000003</c:v>
                </c:pt>
                <c:pt idx="1">
                  <c:v>0.1379999999999999</c:v>
                </c:pt>
                <c:pt idx="2">
                  <c:v>-0.10599999999999987</c:v>
                </c:pt>
                <c:pt idx="3">
                  <c:v>7.6999999999999957E-2</c:v>
                </c:pt>
                <c:pt idx="4">
                  <c:v>-0.27400000000000002</c:v>
                </c:pt>
                <c:pt idx="5">
                  <c:v>0.29800000000000004</c:v>
                </c:pt>
                <c:pt idx="6">
                  <c:v>-0.33399999999999963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B-4DD2-ADD2-E0B9232F184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(Sheet1!$B$8:$C$8,Sheet1!$E$8:$I$8)</c:f>
              <c:strCache>
                <c:ptCount val="7"/>
                <c:pt idx="0">
                  <c:v>High Ready</c:v>
                </c:pt>
                <c:pt idx="1">
                  <c:v>Aim</c:v>
                </c:pt>
                <c:pt idx="2">
                  <c:v>Low Ready</c:v>
                </c:pt>
                <c:pt idx="3">
                  <c:v>Shot</c:v>
                </c:pt>
                <c:pt idx="4">
                  <c:v>Scanning</c:v>
                </c:pt>
                <c:pt idx="5">
                  <c:v>Magazine Change</c:v>
                </c:pt>
                <c:pt idx="6">
                  <c:v>Extreme Low Ready</c:v>
                </c:pt>
              </c:strCache>
            </c:strRef>
          </c:cat>
          <c:val>
            <c:numRef>
              <c:f>(Sheet1!$B$12:$C$12,Sheet1!$E$12:$I$12)</c:f>
              <c:numCache>
                <c:formatCode>General</c:formatCode>
                <c:ptCount val="7"/>
                <c:pt idx="0">
                  <c:v>-2.0399999999999996</c:v>
                </c:pt>
                <c:pt idx="1">
                  <c:v>0.16600000000000037</c:v>
                </c:pt>
                <c:pt idx="2">
                  <c:v>-0.57600000000000051</c:v>
                </c:pt>
                <c:pt idx="3">
                  <c:v>-0.22699999999999942</c:v>
                </c:pt>
                <c:pt idx="4">
                  <c:v>-0.12800000000000011</c:v>
                </c:pt>
                <c:pt idx="5">
                  <c:v>0.39100000000000001</c:v>
                </c:pt>
                <c:pt idx="6">
                  <c:v>0.19599999999999973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B-4DD2-ADD2-E0B9232F1846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(Sheet1!$B$8:$C$8,Sheet1!$E$8:$I$8)</c:f>
              <c:strCache>
                <c:ptCount val="7"/>
                <c:pt idx="0">
                  <c:v>High Ready</c:v>
                </c:pt>
                <c:pt idx="1">
                  <c:v>Aim</c:v>
                </c:pt>
                <c:pt idx="2">
                  <c:v>Low Ready</c:v>
                </c:pt>
                <c:pt idx="3">
                  <c:v>Shot</c:v>
                </c:pt>
                <c:pt idx="4">
                  <c:v>Scanning</c:v>
                </c:pt>
                <c:pt idx="5">
                  <c:v>Magazine Change</c:v>
                </c:pt>
                <c:pt idx="6">
                  <c:v>Extreme Low Ready</c:v>
                </c:pt>
              </c:strCache>
            </c:strRef>
          </c:cat>
          <c:val>
            <c:numRef>
              <c:f>(Sheet1!$B$13:$C$13,Sheet1!$E$13:$I$13)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B-4DD2-ADD2-E0B9232F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727968"/>
        <c:axId val="301598192"/>
      </c:barChart>
      <c:catAx>
        <c:axId val="10937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98192"/>
        <c:crosses val="autoZero"/>
        <c:auto val="1"/>
        <c:lblAlgn val="ctr"/>
        <c:lblOffset val="100"/>
        <c:noMultiLvlLbl val="0"/>
      </c:catAx>
      <c:valAx>
        <c:axId val="301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LDJ</a:t>
            </a:r>
            <a:r>
              <a:rPr lang="en-AU" baseline="0"/>
              <a:t> Smoothness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High-Aim-Smooth.csv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Sheet1!$T$11:$V$11</c:f>
              <c:strCache>
                <c:ptCount val="3"/>
                <c:pt idx="0">
                  <c:v>LDJ-X</c:v>
                </c:pt>
                <c:pt idx="1">
                  <c:v>LDJ-Y</c:v>
                </c:pt>
                <c:pt idx="2">
                  <c:v>LDJ-Z</c:v>
                </c:pt>
              </c:strCache>
            </c:strRef>
          </c:cat>
          <c:val>
            <c:numRef>
              <c:f>Sheet1!$T$12:$V$12</c:f>
              <c:numCache>
                <c:formatCode>General</c:formatCode>
                <c:ptCount val="3"/>
                <c:pt idx="0">
                  <c:v>-5.95</c:v>
                </c:pt>
                <c:pt idx="1">
                  <c:v>-550.80999999999995</c:v>
                </c:pt>
                <c:pt idx="2">
                  <c:v>-7.32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0A1-B62A-C2D970C317A0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High-Aim-Jerky.csv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Sheet1!$T$11:$V$11</c:f>
              <c:strCache>
                <c:ptCount val="3"/>
                <c:pt idx="0">
                  <c:v>LDJ-X</c:v>
                </c:pt>
                <c:pt idx="1">
                  <c:v>LDJ-Y</c:v>
                </c:pt>
                <c:pt idx="2">
                  <c:v>LDJ-Z</c:v>
                </c:pt>
              </c:strCache>
            </c:strRef>
          </c:cat>
          <c:val>
            <c:numRef>
              <c:f>Sheet1!$T$13:$V$13</c:f>
              <c:numCache>
                <c:formatCode>General</c:formatCode>
                <c:ptCount val="3"/>
                <c:pt idx="0">
                  <c:v>-300.56</c:v>
                </c:pt>
                <c:pt idx="1">
                  <c:v>-3975.47</c:v>
                </c:pt>
                <c:pt idx="2">
                  <c:v>-356.47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0-40A1-B62A-C2D970C317A0}"/>
            </c:ext>
          </c:extLst>
        </c:ser>
        <c:ser>
          <c:idx val="2"/>
          <c:order val="2"/>
          <c:tx>
            <c:strRef>
              <c:f>Sheet1!$S$14</c:f>
              <c:strCache>
                <c:ptCount val="1"/>
                <c:pt idx="0">
                  <c:v>High-Aim-Jerkiest.csv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Sheet1!$T$11:$V$11</c:f>
              <c:strCache>
                <c:ptCount val="3"/>
                <c:pt idx="0">
                  <c:v>LDJ-X</c:v>
                </c:pt>
                <c:pt idx="1">
                  <c:v>LDJ-Y</c:v>
                </c:pt>
                <c:pt idx="2">
                  <c:v>LDJ-Z</c:v>
                </c:pt>
              </c:strCache>
            </c:strRef>
          </c:cat>
          <c:val>
            <c:numRef>
              <c:f>Sheet1!$T$14:$V$14</c:f>
              <c:numCache>
                <c:formatCode>General</c:formatCode>
                <c:ptCount val="3"/>
                <c:pt idx="0">
                  <c:v>-1711.21</c:v>
                </c:pt>
                <c:pt idx="1">
                  <c:v>-3863.25</c:v>
                </c:pt>
                <c:pt idx="2">
                  <c:v>-1146.92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0-40A1-B62A-C2D970C3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000"/>
        <c:axId val="1940339984"/>
      </c:barChart>
      <c:catAx>
        <c:axId val="20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9984"/>
        <c:crosses val="autoZero"/>
        <c:auto val="1"/>
        <c:lblAlgn val="ctr"/>
        <c:lblOffset val="100"/>
        <c:noMultiLvlLbl val="0"/>
      </c:catAx>
      <c:valAx>
        <c:axId val="1940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Sheet1!$W$11</c:f>
              <c:strCache>
                <c:ptCount val="1"/>
                <c:pt idx="0">
                  <c:v>LDJ-AVG (absolute)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Sheet1!$S$12:$S$14</c:f>
              <c:strCache>
                <c:ptCount val="3"/>
                <c:pt idx="0">
                  <c:v>High-Aim-Smooth.csv</c:v>
                </c:pt>
                <c:pt idx="1">
                  <c:v>High-Aim-Jerky.csv</c:v>
                </c:pt>
                <c:pt idx="2">
                  <c:v>High-Aim-Jerkiest.csv</c:v>
                </c:pt>
              </c:strCache>
            </c:strRef>
          </c:cat>
          <c:val>
            <c:numRef>
              <c:f>Sheet1!$W$12:$W$14</c:f>
              <c:numCache>
                <c:formatCode>General</c:formatCode>
                <c:ptCount val="3"/>
                <c:pt idx="0">
                  <c:v>188.02666666666667</c:v>
                </c:pt>
                <c:pt idx="1">
                  <c:v>1544.1666666666667</c:v>
                </c:pt>
                <c:pt idx="2">
                  <c:v>2240.46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E-4966-A9A9-77E884DE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361216"/>
        <c:axId val="2004330608"/>
      </c:barChart>
      <c:catAx>
        <c:axId val="20033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30608"/>
        <c:crosses val="autoZero"/>
        <c:auto val="1"/>
        <c:lblAlgn val="ctr"/>
        <c:lblOffset val="100"/>
        <c:noMultiLvlLbl val="0"/>
      </c:catAx>
      <c:valAx>
        <c:axId val="20043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LDJ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13</xdr:row>
      <xdr:rowOff>152401</xdr:rowOff>
    </xdr:from>
    <xdr:to>
      <xdr:col>9</xdr:col>
      <xdr:colOff>1047750</xdr:colOff>
      <xdr:row>42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30954-CC03-49FE-FCF5-D147B3C36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5</xdr:row>
      <xdr:rowOff>47624</xdr:rowOff>
    </xdr:from>
    <xdr:to>
      <xdr:col>36</xdr:col>
      <xdr:colOff>238126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F34B7-63F4-4D7E-3E5F-FFC31451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766761</xdr:colOff>
      <xdr:row>20</xdr:row>
      <xdr:rowOff>133350</xdr:rowOff>
    </xdr:from>
    <xdr:to>
      <xdr:col>23</xdr:col>
      <xdr:colOff>85725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EC125-EFBC-0DE5-0445-9E815C27B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EF4D-561F-423C-ACD0-0C0564D2C5C5}">
  <dimension ref="A1:W14"/>
  <sheetViews>
    <sheetView tabSelected="1" workbookViewId="0">
      <selection activeCell="M14" sqref="M14"/>
    </sheetView>
  </sheetViews>
  <sheetFormatPr defaultRowHeight="15" x14ac:dyDescent="0.25"/>
  <cols>
    <col min="1" max="1" width="15" customWidth="1"/>
    <col min="2" max="2" width="10.5703125" customWidth="1"/>
    <col min="4" max="4" width="11.28515625" customWidth="1"/>
    <col min="5" max="5" width="10.42578125" customWidth="1"/>
    <col min="7" max="7" width="17.140625" customWidth="1"/>
    <col min="8" max="8" width="18.7109375" customWidth="1"/>
    <col min="9" max="9" width="18.85546875" customWidth="1"/>
    <col min="10" max="10" width="17.85546875" customWidth="1"/>
    <col min="11" max="11" width="11.140625" customWidth="1"/>
    <col min="12" max="12" width="18.140625" customWidth="1"/>
    <col min="13" max="13" width="13.7109375" customWidth="1"/>
    <col min="19" max="19" width="36.5703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  <c r="L1" t="s">
        <v>15</v>
      </c>
      <c r="M1" t="s">
        <v>16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t="s">
        <v>9</v>
      </c>
      <c r="B2">
        <v>-5.7050000000000001</v>
      </c>
      <c r="C2">
        <v>-5.6059999999999999</v>
      </c>
      <c r="D2">
        <v>-6.0119999999999996</v>
      </c>
      <c r="E2">
        <v>-5.4550000000000001</v>
      </c>
      <c r="F2">
        <v>-5.4480000000000004</v>
      </c>
      <c r="G2">
        <v>-4.7450000000000001</v>
      </c>
      <c r="H2">
        <v>-6.0410000000000004</v>
      </c>
      <c r="I2">
        <v>-4.9249999999999998</v>
      </c>
      <c r="J2">
        <v>-5.077</v>
      </c>
      <c r="S2" t="s">
        <v>22</v>
      </c>
      <c r="T2">
        <v>-27390.87</v>
      </c>
      <c r="U2">
        <v>-40640.85</v>
      </c>
      <c r="V2">
        <v>-12791.19</v>
      </c>
    </row>
    <row r="3" spans="1:23" x14ac:dyDescent="0.25">
      <c r="A3" t="s">
        <v>10</v>
      </c>
      <c r="B3">
        <v>-5.21</v>
      </c>
      <c r="C3">
        <v>-5.5410000000000004</v>
      </c>
      <c r="D3">
        <v>-5.7629999999999999</v>
      </c>
      <c r="E3">
        <v>-5.04</v>
      </c>
      <c r="F3">
        <v>-5.1440000000000001</v>
      </c>
      <c r="G3">
        <v>-5.1360000000000001</v>
      </c>
      <c r="H3">
        <v>-6.117</v>
      </c>
      <c r="I3">
        <v>-4.9930000000000003</v>
      </c>
      <c r="J3">
        <v>-4.7640000000000002</v>
      </c>
      <c r="S3" t="s">
        <v>24</v>
      </c>
      <c r="T3">
        <v>-27845.19</v>
      </c>
      <c r="U3">
        <v>-28883.54</v>
      </c>
      <c r="V3">
        <v>-14685.37</v>
      </c>
    </row>
    <row r="4" spans="1:23" x14ac:dyDescent="0.25">
      <c r="A4" t="s">
        <v>11</v>
      </c>
      <c r="B4">
        <v>-5.2880000000000003</v>
      </c>
      <c r="C4">
        <v>-5.5910000000000002</v>
      </c>
      <c r="D4">
        <v>-5.8410000000000002</v>
      </c>
      <c r="E4">
        <v>-4.9749999999999996</v>
      </c>
      <c r="F4">
        <v>-5.4</v>
      </c>
      <c r="G4">
        <v>-5.2729999999999997</v>
      </c>
      <c r="H4">
        <v>-5.891</v>
      </c>
      <c r="I4">
        <v>-5.4509999999999996</v>
      </c>
      <c r="J4">
        <v>-5.1100000000000003</v>
      </c>
      <c r="S4" t="s">
        <v>23</v>
      </c>
      <c r="T4">
        <v>-20342.419999999998</v>
      </c>
      <c r="U4">
        <v>-15017.51</v>
      </c>
      <c r="V4">
        <v>-17150.259999999998</v>
      </c>
    </row>
    <row r="5" spans="1:23" x14ac:dyDescent="0.25">
      <c r="A5" t="s">
        <v>12</v>
      </c>
      <c r="B5">
        <v>-5.52</v>
      </c>
      <c r="C5">
        <v>-5.5629999999999997</v>
      </c>
      <c r="D5">
        <v>-5.9</v>
      </c>
      <c r="E5">
        <v>-5.4450000000000003</v>
      </c>
      <c r="F5">
        <v>-5.7039999999999997</v>
      </c>
      <c r="G5">
        <v>-5.1269999999999998</v>
      </c>
      <c r="H5">
        <v>-5.798</v>
      </c>
      <c r="I5">
        <v>-4.9210000000000003</v>
      </c>
      <c r="J5">
        <v>-5.3220000000000001</v>
      </c>
    </row>
    <row r="6" spans="1:23" x14ac:dyDescent="0.25">
      <c r="A6" t="s">
        <v>13</v>
      </c>
      <c r="B6">
        <v>-3.48</v>
      </c>
      <c r="C6">
        <v>-5.7290000000000001</v>
      </c>
      <c r="E6">
        <v>-4.8689999999999998</v>
      </c>
      <c r="F6">
        <v>-5.4770000000000003</v>
      </c>
      <c r="G6">
        <v>-4.9989999999999997</v>
      </c>
      <c r="H6">
        <v>-6.1890000000000001</v>
      </c>
      <c r="I6">
        <v>-5.117</v>
      </c>
      <c r="K6">
        <v>-5.83</v>
      </c>
      <c r="L6">
        <v>-5</v>
      </c>
      <c r="M6">
        <v>-5.3230000000000004</v>
      </c>
      <c r="S6" t="s">
        <v>18</v>
      </c>
      <c r="T6" t="s">
        <v>25</v>
      </c>
      <c r="U6" t="s">
        <v>26</v>
      </c>
      <c r="V6" t="s">
        <v>27</v>
      </c>
    </row>
    <row r="7" spans="1:23" x14ac:dyDescent="0.25">
      <c r="S7" t="s">
        <v>22</v>
      </c>
      <c r="T7">
        <v>-106.76</v>
      </c>
      <c r="U7">
        <v>-185.22</v>
      </c>
      <c r="V7">
        <v>-87.89</v>
      </c>
    </row>
    <row r="8" spans="1:23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S8" t="s">
        <v>24</v>
      </c>
      <c r="T8">
        <v>-253.2</v>
      </c>
      <c r="U8">
        <v>-218.44</v>
      </c>
      <c r="V8">
        <v>-169.42</v>
      </c>
    </row>
    <row r="9" spans="1:23" x14ac:dyDescent="0.25">
      <c r="A9" t="s">
        <v>9</v>
      </c>
      <c r="B9">
        <f>B2-B6</f>
        <v>-2.2250000000000001</v>
      </c>
      <c r="C9">
        <f>C2-C6</f>
        <v>0.12300000000000022</v>
      </c>
      <c r="E9">
        <f t="shared" ref="E9:I9" si="0">E2-E6</f>
        <v>-0.5860000000000003</v>
      </c>
      <c r="F9">
        <f t="shared" si="0"/>
        <v>2.8999999999999915E-2</v>
      </c>
      <c r="G9">
        <f t="shared" si="0"/>
        <v>0.25399999999999956</v>
      </c>
      <c r="H9">
        <f t="shared" si="0"/>
        <v>0.14799999999999969</v>
      </c>
      <c r="I9">
        <f t="shared" si="0"/>
        <v>0.19200000000000017</v>
      </c>
      <c r="S9" t="s">
        <v>23</v>
      </c>
      <c r="T9">
        <v>-168.09</v>
      </c>
      <c r="U9">
        <v>-117.93</v>
      </c>
      <c r="V9">
        <v>-101.13</v>
      </c>
    </row>
    <row r="10" spans="1:23" x14ac:dyDescent="0.25">
      <c r="A10" t="s">
        <v>10</v>
      </c>
      <c r="B10">
        <f>B3-B6</f>
        <v>-1.73</v>
      </c>
      <c r="C10">
        <f t="shared" ref="C10:I10" si="1">C3-C6</f>
        <v>0.18799999999999972</v>
      </c>
      <c r="E10">
        <f t="shared" si="1"/>
        <v>-0.17100000000000026</v>
      </c>
      <c r="F10">
        <f t="shared" si="1"/>
        <v>0.33300000000000018</v>
      </c>
      <c r="G10">
        <f t="shared" si="1"/>
        <v>-0.13700000000000045</v>
      </c>
      <c r="H10">
        <f t="shared" si="1"/>
        <v>7.2000000000000064E-2</v>
      </c>
      <c r="I10">
        <f t="shared" si="1"/>
        <v>0.12399999999999967</v>
      </c>
    </row>
    <row r="11" spans="1:23" x14ac:dyDescent="0.25">
      <c r="A11" t="s">
        <v>11</v>
      </c>
      <c r="B11">
        <f>B4-B6</f>
        <v>-1.8080000000000003</v>
      </c>
      <c r="C11">
        <f t="shared" ref="C11:I11" si="2">C4-C6</f>
        <v>0.1379999999999999</v>
      </c>
      <c r="E11">
        <f t="shared" si="2"/>
        <v>-0.10599999999999987</v>
      </c>
      <c r="F11">
        <f t="shared" si="2"/>
        <v>7.6999999999999957E-2</v>
      </c>
      <c r="G11">
        <f t="shared" si="2"/>
        <v>-0.27400000000000002</v>
      </c>
      <c r="H11">
        <f t="shared" si="2"/>
        <v>0.29800000000000004</v>
      </c>
      <c r="I11">
        <f t="shared" si="2"/>
        <v>-0.33399999999999963</v>
      </c>
      <c r="S11" t="s">
        <v>18</v>
      </c>
      <c r="T11" t="s">
        <v>19</v>
      </c>
      <c r="U11" t="s">
        <v>20</v>
      </c>
      <c r="V11" t="s">
        <v>21</v>
      </c>
      <c r="W11" t="s">
        <v>31</v>
      </c>
    </row>
    <row r="12" spans="1:23" x14ac:dyDescent="0.25">
      <c r="A12" t="s">
        <v>12</v>
      </c>
      <c r="B12">
        <f>B5-B6</f>
        <v>-2.0399999999999996</v>
      </c>
      <c r="C12">
        <f t="shared" ref="C12:I12" si="3">C5-C6</f>
        <v>0.16600000000000037</v>
      </c>
      <c r="E12">
        <f t="shared" si="3"/>
        <v>-0.57600000000000051</v>
      </c>
      <c r="F12">
        <f t="shared" si="3"/>
        <v>-0.22699999999999942</v>
      </c>
      <c r="G12">
        <f t="shared" si="3"/>
        <v>-0.12800000000000011</v>
      </c>
      <c r="H12">
        <f t="shared" si="3"/>
        <v>0.39100000000000001</v>
      </c>
      <c r="I12">
        <f t="shared" si="3"/>
        <v>0.19599999999999973</v>
      </c>
      <c r="S12" t="s">
        <v>28</v>
      </c>
      <c r="T12">
        <v>-5.95</v>
      </c>
      <c r="U12">
        <v>-550.80999999999995</v>
      </c>
      <c r="V12">
        <v>-7.32</v>
      </c>
      <c r="W12">
        <f>ABS(AVERAGE(T12:V12))</f>
        <v>188.02666666666667</v>
      </c>
    </row>
    <row r="13" spans="1:23" x14ac:dyDescent="0.25">
      <c r="A13" t="s">
        <v>17</v>
      </c>
      <c r="B13">
        <f>B6-B6</f>
        <v>0</v>
      </c>
      <c r="C13">
        <f t="shared" ref="C13:I13" si="4">C6-C6</f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S13" t="s">
        <v>29</v>
      </c>
      <c r="T13">
        <v>-300.56</v>
      </c>
      <c r="U13">
        <v>-3975.47</v>
      </c>
      <c r="V13">
        <v>-356.47</v>
      </c>
      <c r="W13">
        <f t="shared" ref="W13:W14" si="5">ABS(AVERAGE(T13:V13))</f>
        <v>1544.1666666666667</v>
      </c>
    </row>
    <row r="14" spans="1:23" x14ac:dyDescent="0.25">
      <c r="S14" t="s">
        <v>30</v>
      </c>
      <c r="T14">
        <v>-1711.21</v>
      </c>
      <c r="U14">
        <v>-3863.25</v>
      </c>
      <c r="V14">
        <v>-1146.92</v>
      </c>
      <c r="W14">
        <f t="shared" si="5"/>
        <v>2240.46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cardinal</dc:creator>
  <cp:lastModifiedBy>tyler cardinal</cp:lastModifiedBy>
  <dcterms:created xsi:type="dcterms:W3CDTF">2023-08-10T05:44:56Z</dcterms:created>
  <dcterms:modified xsi:type="dcterms:W3CDTF">2023-08-31T09:30:41Z</dcterms:modified>
</cp:coreProperties>
</file>