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M" sheetId="1" state="visible" r:id="rId2"/>
    <sheet name="Baker" sheetId="2" state="visible" r:id="rId3"/>
    <sheet name="Rider" sheetId="3" state="visible" r:id="rId4"/>
    <sheet name="Bakery - Raw Material" sheetId="4" state="visible" r:id="rId5"/>
    <sheet name="Bakery - Packing Material" sheetId="5" state="visible" r:id="rId6"/>
    <sheet name="Miscellaneous" sheetId="6" state="visible" r:id="rId7"/>
    <sheet name="Café - Raw Material" sheetId="7" state="visible" r:id="rId8"/>
    <sheet name="Café - Packing Material" sheetId="8" state="visible" r:id="rId9"/>
    <sheet name="Sheet9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<sst xmlns="http://schemas.openxmlformats.org/spreadsheetml/2006/main" count="491" uniqueCount="391">
  <si>
    <t xml:space="preserve">ID</t>
  </si>
  <si>
    <t xml:space="preserve">Date - Order</t>
  </si>
  <si>
    <t xml:space="preserve">Delivery Date</t>
  </si>
  <si>
    <t xml:space="preserve">Delivery Time Slot</t>
  </si>
  <si>
    <t xml:space="preserve">Sales Source</t>
  </si>
  <si>
    <t xml:space="preserve">Cake</t>
  </si>
  <si>
    <t xml:space="preserve">Amount</t>
  </si>
  <si>
    <t xml:space="preserve">Payment Mode</t>
  </si>
  <si>
    <t xml:space="preserve">Occassion</t>
  </si>
  <si>
    <t xml:space="preserve">Weight</t>
  </si>
  <si>
    <t xml:space="preserve">Flavour</t>
  </si>
  <si>
    <t xml:space="preserve">Sender Name</t>
  </si>
  <si>
    <t xml:space="preserve">Sender Phone no</t>
  </si>
  <si>
    <t xml:space="preserve">Sender Email ID (optional)</t>
  </si>
  <si>
    <t xml:space="preserve">City</t>
  </si>
  <si>
    <t xml:space="preserve">Receiver address</t>
  </si>
  <si>
    <t xml:space="preserve">Shipping</t>
  </si>
  <si>
    <t xml:space="preserve">Receiver Name</t>
  </si>
  <si>
    <t xml:space="preserve">Receiver Phone number</t>
  </si>
  <si>
    <t xml:space="preserve">Message on Cake</t>
  </si>
  <si>
    <t xml:space="preserve">Is it a surprise?</t>
  </si>
  <si>
    <t xml:space="preserve">Baker</t>
  </si>
  <si>
    <t xml:space="preserve">Rider</t>
  </si>
  <si>
    <t xml:space="preserve">Rating</t>
  </si>
  <si>
    <t xml:space="preserve">Notes/ Remarks, if any</t>
  </si>
  <si>
    <t xml:space="preserve">Attach files</t>
  </si>
  <si>
    <t xml:space="preserve">Invoice Required</t>
  </si>
  <si>
    <t xml:space="preserve">5:30 PM - 6:30 PM</t>
  </si>
  <si>
    <t xml:space="preserve">Website</t>
  </si>
  <si>
    <t xml:space="preserve">Amazing Chocolate Devil Cake</t>
  </si>
  <si>
    <t xml:space="preserve">COD</t>
  </si>
  <si>
    <t xml:space="preserve">Birthday</t>
  </si>
  <si>
    <t xml:space="preserve">0.5 Kg</t>
  </si>
  <si>
    <t xml:space="preserve">Chocolate</t>
  </si>
  <si>
    <t xml:space="preserve">Gaurav</t>
  </si>
  <si>
    <t xml:space="preserve">gaurav@webfries.com</t>
  </si>
  <si>
    <t xml:space="preserve">Gurgaon</t>
  </si>
  <si>
    <t xml:space="preserve">B-110, Ardee City</t>
  </si>
  <si>
    <t xml:space="preserve">Ardee City</t>
  </si>
  <si>
    <t xml:space="preserve">Gauri</t>
  </si>
  <si>
    <t xml:space="preserve">Happy Birthday Gauri</t>
  </si>
  <si>
    <t xml:space="preserve">Yes</t>
  </si>
  <si>
    <t xml:space="preserve">No</t>
  </si>
  <si>
    <t xml:space="preserve">8:30PM - 9:30PM</t>
  </si>
  <si>
    <t xml:space="preserve">Aromatic Irish Coffee Cake</t>
  </si>
  <si>
    <t xml:space="preserve">Online</t>
  </si>
  <si>
    <t xml:space="preserve">Coffee</t>
  </si>
  <si>
    <t xml:space="preserve">Chander Sharma</t>
  </si>
  <si>
    <t xml:space="preserve">chander.g.sharma@gmail.com</t>
  </si>
  <si>
    <t xml:space="preserve">303, 3rd Floor, Road No. 9/A5, Indra Colony, Ardee City Sector-52</t>
  </si>
  <si>
    <t xml:space="preserve">Mansi Kalani</t>
  </si>
  <si>
    <t xml:space="preserve">Happy Birthday Mansi :-)</t>
  </si>
  <si>
    <t xml:space="preserve">Alfaiz</t>
  </si>
  <si>
    <t xml:space="preserve">Saif</t>
  </si>
  <si>
    <t xml:space="preserve">6:30 AM - 7:30 AM</t>
  </si>
  <si>
    <t xml:space="preserve">Online Payment</t>
  </si>
  <si>
    <t xml:space="preserve">7: 30 AM - 8:30 AM</t>
  </si>
  <si>
    <t xml:space="preserve">Walkin</t>
  </si>
  <si>
    <t xml:space="preserve">Anniversary </t>
  </si>
  <si>
    <t xml:space="preserve">choco truffle</t>
  </si>
  <si>
    <t xml:space="preserve">and so on</t>
  </si>
  <si>
    <t xml:space="preserve">WhatsApp/Call</t>
  </si>
  <si>
    <t xml:space="preserve">Direct Bank Transfer</t>
  </si>
  <si>
    <t xml:space="preserve">Farewell</t>
  </si>
  <si>
    <t xml:space="preserve">choco vanilla </t>
  </si>
  <si>
    <t xml:space="preserve">Zomato</t>
  </si>
  <si>
    <t xml:space="preserve">Advance + COD</t>
  </si>
  <si>
    <t xml:space="preserve">Baby Shower</t>
  </si>
  <si>
    <t xml:space="preserve">choco marble</t>
  </si>
  <si>
    <t xml:space="preserve">Swiggy</t>
  </si>
  <si>
    <t xml:space="preserve">Wedding</t>
  </si>
  <si>
    <t xml:space="preserve">choco strawberry </t>
  </si>
  <si>
    <t xml:space="preserve">Others</t>
  </si>
  <si>
    <t xml:space="preserve">chocolate mocha </t>
  </si>
  <si>
    <t xml:space="preserve">choco chip</t>
  </si>
  <si>
    <t xml:space="preserve">choco mud</t>
  </si>
  <si>
    <t xml:space="preserve">Yes No</t>
  </si>
  <si>
    <t xml:space="preserve">New Order Button</t>
  </si>
  <si>
    <t xml:space="preserve">choco walnut</t>
  </si>
  <si>
    <t xml:space="preserve">Table - Old Orders - Alongwith Status Tab (Baker, Ride Started, Completed)</t>
  </si>
  <si>
    <t xml:space="preserve">vanilla</t>
  </si>
  <si>
    <t xml:space="preserve">Edit/ delete Functionality</t>
  </si>
  <si>
    <t xml:space="preserve">white forest </t>
  </si>
  <si>
    <t xml:space="preserve">Export Feature - Preferbaly Date wise basis</t>
  </si>
  <si>
    <t xml:space="preserve">fresh fruit </t>
  </si>
  <si>
    <t xml:space="preserve">Ram</t>
  </si>
  <si>
    <t xml:space="preserve">Mani</t>
  </si>
  <si>
    <t xml:space="preserve">Tab - Add Baker</t>
  </si>
  <si>
    <t xml:space="preserve">pineapple </t>
  </si>
  <si>
    <t xml:space="preserve">Rahim</t>
  </si>
  <si>
    <t xml:space="preserve">Tab - Add Rider</t>
  </si>
  <si>
    <t xml:space="preserve">blueberry</t>
  </si>
  <si>
    <t xml:space="preserve">Main Dashboard</t>
  </si>
  <si>
    <t xml:space="preserve">black forest</t>
  </si>
  <si>
    <t xml:space="preserve">Preferbaly a search option required</t>
  </si>
  <si>
    <t xml:space="preserve">strawberry</t>
  </si>
  <si>
    <t xml:space="preserve">tiramasu</t>
  </si>
  <si>
    <t xml:space="preserve">butterscoth</t>
  </si>
  <si>
    <t xml:space="preserve">mango</t>
  </si>
  <si>
    <t xml:space="preserve">coffee</t>
  </si>
  <si>
    <t xml:space="preserve">oreo</t>
  </si>
  <si>
    <t xml:space="preserve">kit kat</t>
  </si>
  <si>
    <t xml:space="preserve">plum </t>
  </si>
  <si>
    <t xml:space="preserve">red velvet </t>
  </si>
  <si>
    <t xml:space="preserve">drty sponge</t>
  </si>
  <si>
    <t xml:space="preserve">Attached files</t>
  </si>
  <si>
    <t xml:space="preserve">Only Same day orders to be displayed</t>
  </si>
  <si>
    <t xml:space="preserve">Button - Order Ready</t>
  </si>
  <si>
    <t xml:space="preserve">Orders to be displayed sequence wise - As per delivery time slot</t>
  </si>
  <si>
    <t xml:space="preserve">Completed orders should be removed</t>
  </si>
  <si>
    <t xml:space="preserve">Resepective Baker should see assigned cakes only</t>
  </si>
  <si>
    <t xml:space="preserve">Orders to be displayed in Time slot wise manner</t>
  </si>
  <si>
    <t xml:space="preserve">Yes, don’t call Receiver</t>
  </si>
  <si>
    <t xml:space="preserve">Button - Ride Started</t>
  </si>
  <si>
    <t xml:space="preserve">Only COD payments to be displayed</t>
  </si>
  <si>
    <t xml:space="preserve">Only orders to be displayed when Bakers completes the order</t>
  </si>
  <si>
    <t xml:space="preserve">Button - Delivery Done</t>
  </si>
  <si>
    <t xml:space="preserve">Resepective Rider should see assigned cakes only</t>
  </si>
  <si>
    <t xml:space="preserve">Item</t>
  </si>
  <si>
    <t xml:space="preserve">Make</t>
  </si>
  <si>
    <t xml:space="preserve">Supplier</t>
  </si>
  <si>
    <t xml:space="preserve">Cost</t>
  </si>
  <si>
    <t xml:space="preserve">Price</t>
  </si>
  <si>
    <t xml:space="preserve">Remarks</t>
  </si>
  <si>
    <t xml:space="preserve">Qty</t>
  </si>
  <si>
    <t xml:space="preserve">Crush</t>
  </si>
  <si>
    <t xml:space="preserve">Crush - Blueberry - 1 litre</t>
  </si>
  <si>
    <t xml:space="preserve">Add New Category Button</t>
  </si>
  <si>
    <t xml:space="preserve">Crush - Pineapple - 1 litre</t>
  </si>
  <si>
    <t xml:space="preserve">Add New Product Button</t>
  </si>
  <si>
    <t xml:space="preserve">Crush - Strawberry</t>
  </si>
  <si>
    <t xml:space="preserve">History - Price changes…GST separate</t>
  </si>
  <si>
    <t xml:space="preserve">Crush - Orange</t>
  </si>
  <si>
    <t xml:space="preserve">Add New Qty</t>
  </si>
  <si>
    <t xml:space="preserve">Crush - Butterscotch</t>
  </si>
  <si>
    <t xml:space="preserve">History Qty addition</t>
  </si>
  <si>
    <t xml:space="preserve">Crush - Mango</t>
  </si>
  <si>
    <t xml:space="preserve">Dark Compound</t>
  </si>
  <si>
    <t xml:space="preserve">Bakers should see only the quantity list, can add quantity and submit. List will come to the main Admin.</t>
  </si>
  <si>
    <t xml:space="preserve">White Compound</t>
  </si>
  <si>
    <t xml:space="preserve">If new order for quantity is placed, manually qty will be updated</t>
  </si>
  <si>
    <t xml:space="preserve">Fondant</t>
  </si>
  <si>
    <t xml:space="preserve">Fondant - White</t>
  </si>
  <si>
    <t xml:space="preserve">Fondant - Black</t>
  </si>
  <si>
    <t xml:space="preserve">Fondant - Blue</t>
  </si>
  <si>
    <t xml:space="preserve">Fondant - Orange</t>
  </si>
  <si>
    <t xml:space="preserve">Fondant - Pink</t>
  </si>
  <si>
    <t xml:space="preserve">Fondant - Yellow</t>
  </si>
  <si>
    <t xml:space="preserve">Fondant - Brown</t>
  </si>
  <si>
    <t xml:space="preserve">Fondant - Red</t>
  </si>
  <si>
    <t xml:space="preserve">Fondant - Green</t>
  </si>
  <si>
    <t xml:space="preserve">Cream</t>
  </si>
  <si>
    <t xml:space="preserve">Fresh Whipped cream</t>
  </si>
  <si>
    <t xml:space="preserve">Truffle Cream</t>
  </si>
  <si>
    <t xml:space="preserve">Powder</t>
  </si>
  <si>
    <t xml:space="preserve">Vanilla Powder</t>
  </si>
  <si>
    <t xml:space="preserve">Chocolate Powder</t>
  </si>
  <si>
    <t xml:space="preserve">Red Velvet Powder</t>
  </si>
  <si>
    <t xml:space="preserve">Colour</t>
  </si>
  <si>
    <t xml:space="preserve">Liquid Colour - Orange</t>
  </si>
  <si>
    <t xml:space="preserve">Liquid Colour - Red</t>
  </si>
  <si>
    <t xml:space="preserve">Liquid Colour - Yellow</t>
  </si>
  <si>
    <t xml:space="preserve">Liquid Colour - Pink</t>
  </si>
  <si>
    <t xml:space="preserve">Liquid Colour - Green</t>
  </si>
  <si>
    <t xml:space="preserve">Liquid Colour - Blue</t>
  </si>
  <si>
    <t xml:space="preserve">Liquid Colour - Dark Blue</t>
  </si>
  <si>
    <t xml:space="preserve">Liquid Colour - Purple</t>
  </si>
  <si>
    <t xml:space="preserve">Dry Colour - Pink</t>
  </si>
  <si>
    <t xml:space="preserve">Dry Colour - Blue</t>
  </si>
  <si>
    <t xml:space="preserve">Dry Colour - Purple</t>
  </si>
  <si>
    <t xml:space="preserve">Dry Colour - Green</t>
  </si>
  <si>
    <t xml:space="preserve">Dry Colour - Orange</t>
  </si>
  <si>
    <t xml:space="preserve">Dry Fruits</t>
  </si>
  <si>
    <t xml:space="preserve">Almond</t>
  </si>
  <si>
    <t xml:space="preserve">Walnut</t>
  </si>
  <si>
    <t xml:space="preserve">Kishmish</t>
  </si>
  <si>
    <t xml:space="preserve">Oats</t>
  </si>
  <si>
    <t xml:space="preserve">Decoration</t>
  </si>
  <si>
    <t xml:space="preserve">Silver Balls</t>
  </si>
  <si>
    <t xml:space="preserve">Golden Balls</t>
  </si>
  <si>
    <t xml:space="preserve">Rice Colourful Sprinklers</t>
  </si>
  <si>
    <t xml:space="preserve">Luster Dust - Golden</t>
  </si>
  <si>
    <t xml:space="preserve">Luster Dust - Silver</t>
  </si>
  <si>
    <t xml:space="preserve">Luster Dust - Pink</t>
  </si>
  <si>
    <t xml:space="preserve">Chocolates/Confectionary</t>
  </si>
  <si>
    <t xml:space="preserve">White choco chips</t>
  </si>
  <si>
    <t xml:space="preserve">Black choco chips</t>
  </si>
  <si>
    <t xml:space="preserve">Gems</t>
  </si>
  <si>
    <t xml:space="preserve">Peanut Butter</t>
  </si>
  <si>
    <t xml:space="preserve">Nutella Paste</t>
  </si>
  <si>
    <t xml:space="preserve">Hazelnut</t>
  </si>
  <si>
    <t xml:space="preserve">Cadbury shots</t>
  </si>
  <si>
    <t xml:space="preserve">Kitkat</t>
  </si>
  <si>
    <t xml:space="preserve">Golden coins</t>
  </si>
  <si>
    <t xml:space="preserve">Pineapple Slice</t>
  </si>
  <si>
    <t xml:space="preserve">Fruit Cocktail</t>
  </si>
  <si>
    <t xml:space="preserve">Cherry Tin</t>
  </si>
  <si>
    <t xml:space="preserve">Miscellaneous</t>
  </si>
  <si>
    <t xml:space="preserve">Oil</t>
  </si>
  <si>
    <t xml:space="preserve">Karaunda</t>
  </si>
  <si>
    <t xml:space="preserve">Piping Bags</t>
  </si>
  <si>
    <t xml:space="preserve">Icing Sugar</t>
  </si>
  <si>
    <t xml:space="preserve">Pull up sheets</t>
  </si>
  <si>
    <t xml:space="preserve">Nutella Jars</t>
  </si>
  <si>
    <t xml:space="preserve">Butter paper</t>
  </si>
  <si>
    <t xml:space="preserve">Sugar sheet - Kopybake</t>
  </si>
  <si>
    <t xml:space="preserve">Sugar sheet - Bakerville</t>
  </si>
  <si>
    <t xml:space="preserve">Edible ink</t>
  </si>
  <si>
    <t xml:space="preserve">tooth picks</t>
  </si>
  <si>
    <t xml:space="preserve">Newspaper</t>
  </si>
  <si>
    <t xml:space="preserve">Apple</t>
  </si>
  <si>
    <t xml:space="preserve">Kiwi</t>
  </si>
  <si>
    <t xml:space="preserve">Orange</t>
  </si>
  <si>
    <t xml:space="preserve">Alana neutral glaze</t>
  </si>
  <si>
    <t xml:space="preserve">Pineapple Filling</t>
  </si>
  <si>
    <t xml:space="preserve">Blueberry Filling</t>
  </si>
  <si>
    <t xml:space="preserve">Butterscotch Crunch</t>
  </si>
  <si>
    <t xml:space="preserve">Tags</t>
  </si>
  <si>
    <t xml:space="preserve">Happy Birthday Tag - Plastic</t>
  </si>
  <si>
    <t xml:space="preserve">Happy Birthday Tag - Paper</t>
  </si>
  <si>
    <t xml:space="preserve">Happy Anniversary Tag - Plastic</t>
  </si>
  <si>
    <t xml:space="preserve">Happy Anniversary Tag - Paper</t>
  </si>
  <si>
    <t xml:space="preserve">Stickers</t>
  </si>
  <si>
    <t xml:space="preserve">Sticker - Gurgaon Bakers - 6"</t>
  </si>
  <si>
    <t xml:space="preserve">Sticker - Gurgaon Bakers - Small</t>
  </si>
  <si>
    <t xml:space="preserve">Candles and knife</t>
  </si>
  <si>
    <t xml:space="preserve">Loose Candles</t>
  </si>
  <si>
    <t xml:space="preserve">Candle Boxes</t>
  </si>
  <si>
    <t xml:space="preserve">Plastic Kinfe</t>
  </si>
  <si>
    <t xml:space="preserve">Boxes</t>
  </si>
  <si>
    <t xml:space="preserve">Pastry Box - 2 No's</t>
  </si>
  <si>
    <t xml:space="preserve">Pastry Box - 4 No's</t>
  </si>
  <si>
    <t xml:space="preserve">Packing Boxes - 8 inch</t>
  </si>
  <si>
    <t xml:space="preserve">Packing Boxes - 10 inch</t>
  </si>
  <si>
    <t xml:space="preserve">Packing Boxes - 12 inch</t>
  </si>
  <si>
    <t xml:space="preserve">Packing Boxes - 14 inch</t>
  </si>
  <si>
    <t xml:space="preserve">Packing Boxes - 16 inch</t>
  </si>
  <si>
    <t xml:space="preserve">Packing Boxes - 18 inch</t>
  </si>
  <si>
    <t xml:space="preserve">Packing Boxes - 20 inch</t>
  </si>
  <si>
    <t xml:space="preserve">Bases</t>
  </si>
  <si>
    <t xml:space="preserve">Circle - 8 inch</t>
  </si>
  <si>
    <t xml:space="preserve">Circle - 10 inch</t>
  </si>
  <si>
    <t xml:space="preserve">Circle - 12 inch</t>
  </si>
  <si>
    <t xml:space="preserve">Circle - 14 inch</t>
  </si>
  <si>
    <t xml:space="preserve">Circle - 16 inch</t>
  </si>
  <si>
    <t xml:space="preserve">Circle - 18 inch</t>
  </si>
  <si>
    <t xml:space="preserve">Circle - 20 inch</t>
  </si>
  <si>
    <t xml:space="preserve">Square - 8 inch</t>
  </si>
  <si>
    <t xml:space="preserve">Square - 10 inch</t>
  </si>
  <si>
    <t xml:space="preserve">Square - 12 inch</t>
  </si>
  <si>
    <t xml:space="preserve">Square - 14 inch</t>
  </si>
  <si>
    <t xml:space="preserve">Square - 16 inch</t>
  </si>
  <si>
    <t xml:space="preserve">Square - 18 inch</t>
  </si>
  <si>
    <t xml:space="preserve">Square - 20 inch</t>
  </si>
  <si>
    <t xml:space="preserve">Teddy</t>
  </si>
  <si>
    <t xml:space="preserve">Teddy - Pink</t>
  </si>
  <si>
    <t xml:space="preserve">Teddy - Red</t>
  </si>
  <si>
    <t xml:space="preserve">Teddy - Yellow</t>
  </si>
  <si>
    <t xml:space="preserve">Party Popper</t>
  </si>
  <si>
    <t xml:space="preserve">Party Popper - Small </t>
  </si>
  <si>
    <t xml:space="preserve">Party Popper - Medium</t>
  </si>
  <si>
    <t xml:space="preserve">Party Popper - Large</t>
  </si>
  <si>
    <t xml:space="preserve">Bags</t>
  </si>
  <si>
    <t xml:space="preserve">Designer Party bags </t>
  </si>
  <si>
    <t xml:space="preserve">Designer Party small Pouch</t>
  </si>
  <si>
    <t xml:space="preserve">Plastic Carry Bag - Princesses</t>
  </si>
  <si>
    <t xml:space="preserve">Plastic Carry Bag - Spiderman</t>
  </si>
  <si>
    <t xml:space="preserve">Plastic Carry Bag - Happy Birthday</t>
  </si>
  <si>
    <t xml:space="preserve">Toppers</t>
  </si>
  <si>
    <t xml:space="preserve">Cake Topper - Love</t>
  </si>
  <si>
    <t xml:space="preserve">Cake Topper - Bike, Kiss</t>
  </si>
  <si>
    <t xml:space="preserve">Topper - Just Engaged (2 rings)</t>
  </si>
  <si>
    <t xml:space="preserve">Happy Birthday - Stick Topper</t>
  </si>
  <si>
    <t xml:space="preserve">Topper - Miss to Mrs</t>
  </si>
  <si>
    <t xml:space="preserve">Candles</t>
  </si>
  <si>
    <t xml:space="preserve">Happy Birthday - Designer Candle</t>
  </si>
  <si>
    <t xml:space="preserve">I Love you Candle</t>
  </si>
  <si>
    <t xml:space="preserve">Balloons</t>
  </si>
  <si>
    <t xml:space="preserve">Balloons - Pink</t>
  </si>
  <si>
    <t xml:space="preserve">Balloons - Blue</t>
  </si>
  <si>
    <t xml:space="preserve">Balloons - Yellow</t>
  </si>
  <si>
    <t xml:space="preserve">Balloons - Orange</t>
  </si>
  <si>
    <t xml:space="preserve">Balloons - Red</t>
  </si>
  <si>
    <t xml:space="preserve">Balloons - Mix</t>
  </si>
  <si>
    <t xml:space="preserve">Ballon - Medium</t>
  </si>
  <si>
    <t xml:space="preserve">Balloon - Big</t>
  </si>
  <si>
    <t xml:space="preserve">Happy Birthday - Helium Balloon</t>
  </si>
  <si>
    <t xml:space="preserve">Happy Anniversary - Helium Balloon</t>
  </si>
  <si>
    <t xml:space="preserve">Golden stars - Helium Balloon</t>
  </si>
  <si>
    <t xml:space="preserve">Helium Balloon - Number 7</t>
  </si>
  <si>
    <t xml:space="preserve">Banners</t>
  </si>
  <si>
    <t xml:space="preserve">Paper Happy Birthday Banner</t>
  </si>
  <si>
    <t xml:space="preserve">Happy Anniversary Banner - Red</t>
  </si>
  <si>
    <t xml:space="preserve">Happy Anniversary Banner - Black</t>
  </si>
  <si>
    <t xml:space="preserve">Happy Birthday Banner - Digital</t>
  </si>
  <si>
    <t xml:space="preserve">Golden curtain Threads</t>
  </si>
  <si>
    <t xml:space="preserve">Paper Napkeen - Cindrella</t>
  </si>
  <si>
    <t xml:space="preserve">Whsitles</t>
  </si>
  <si>
    <t xml:space="preserve">Birthday Caps - Medium</t>
  </si>
  <si>
    <t xml:space="preserve">Birthday Slash</t>
  </si>
  <si>
    <t xml:space="preserve">Hammers</t>
  </si>
  <si>
    <t xml:space="preserve">Empty Beer Can</t>
  </si>
  <si>
    <t xml:space="preserve">Low Shelf Life</t>
  </si>
  <si>
    <t xml:space="preserve">Milk</t>
  </si>
  <si>
    <t xml:space="preserve">Pizza Base</t>
  </si>
  <si>
    <t xml:space="preserve">Burger Bun</t>
  </si>
  <si>
    <t xml:space="preserve">Jumbo Bread</t>
  </si>
  <si>
    <t xml:space="preserve">Normal Bread</t>
  </si>
  <si>
    <t xml:space="preserve">Onion</t>
  </si>
  <si>
    <t xml:space="preserve">Tomato</t>
  </si>
  <si>
    <t xml:space="preserve">Cauliflower</t>
  </si>
  <si>
    <t xml:space="preserve">Carrot</t>
  </si>
  <si>
    <t xml:space="preserve">Lemon</t>
  </si>
  <si>
    <t xml:space="preserve">Garlic</t>
  </si>
  <si>
    <t xml:space="preserve">Eggs</t>
  </si>
  <si>
    <t xml:space="preserve">Long Shelf Life</t>
  </si>
  <si>
    <t xml:space="preserve">Frozen french fries</t>
  </si>
  <si>
    <t xml:space="preserve">Frozen potato wedges</t>
  </si>
  <si>
    <t xml:space="preserve">Frozen Aloo Tikki</t>
  </si>
  <si>
    <t xml:space="preserve">Frozen Chicken Tikki</t>
  </si>
  <si>
    <t xml:space="preserve">Sweet Corn</t>
  </si>
  <si>
    <t xml:space="preserve">Mozrella Cheese</t>
  </si>
  <si>
    <t xml:space="preserve">Cheese slices</t>
  </si>
  <si>
    <t xml:space="preserve">Chidwaa</t>
  </si>
  <si>
    <t xml:space="preserve">Butter</t>
  </si>
  <si>
    <t xml:space="preserve">Shejwan Sauce</t>
  </si>
  <si>
    <t xml:space="preserve">Chocolate Syrup</t>
  </si>
  <si>
    <t xml:space="preserve">Pasta and Pizza Sauce</t>
  </si>
  <si>
    <t xml:space="preserve">Mayonnaise</t>
  </si>
  <si>
    <t xml:space="preserve">Soyabean</t>
  </si>
  <si>
    <t xml:space="preserve">Rice</t>
  </si>
  <si>
    <t xml:space="preserve">Peri Peri sprnkler</t>
  </si>
  <si>
    <t xml:space="preserve">Tomato Chilli Sauce</t>
  </si>
  <si>
    <t xml:space="preserve">Ajina moto</t>
  </si>
  <si>
    <t xml:space="preserve">Vinegar</t>
  </si>
  <si>
    <t xml:space="preserve">Red Chilli Sauce</t>
  </si>
  <si>
    <t xml:space="preserve">Green Chilli Sauce</t>
  </si>
  <si>
    <t xml:space="preserve">Soya Sauce</t>
  </si>
  <si>
    <t xml:space="preserve">Dark Soya Sauce</t>
  </si>
  <si>
    <t xml:space="preserve">Maggy</t>
  </si>
  <si>
    <t xml:space="preserve">Mixed Pickle Sachet</t>
  </si>
  <si>
    <t xml:space="preserve">Sugar Sachet</t>
  </si>
  <si>
    <t xml:space="preserve">Loose Sugar</t>
  </si>
  <si>
    <t xml:space="preserve">Tomato kethup sachet</t>
  </si>
  <si>
    <t xml:space="preserve">popcorn</t>
  </si>
  <si>
    <t xml:space="preserve">Soup</t>
  </si>
  <si>
    <t xml:space="preserve">Nachos</t>
  </si>
  <si>
    <t xml:space="preserve">Coffee Pouch - Small</t>
  </si>
  <si>
    <t xml:space="preserve">Coffee Pouch - Medium</t>
  </si>
  <si>
    <t xml:space="preserve">Elaichi </t>
  </si>
  <si>
    <t xml:space="preserve">Red Pepper Powder</t>
  </si>
  <si>
    <t xml:space="preserve">Salt</t>
  </si>
  <si>
    <t xml:space="preserve">Tea Masala</t>
  </si>
  <si>
    <t xml:space="preserve">Chilly Flakes - Small sachet</t>
  </si>
  <si>
    <t xml:space="preserve">Seasoning - Samll sachet</t>
  </si>
  <si>
    <t xml:space="preserve">Plack pepper powder</t>
  </si>
  <si>
    <t xml:space="preserve">Chaat Masala</t>
  </si>
  <si>
    <t xml:space="preserve">Chai patti</t>
  </si>
  <si>
    <t xml:space="preserve">Chilly Flakes</t>
  </si>
  <si>
    <t xml:space="preserve">Seasoning</t>
  </si>
  <si>
    <t xml:space="preserve">Tomato Sauce</t>
  </si>
  <si>
    <t xml:space="preserve">Coka Cola Cans</t>
  </si>
  <si>
    <t xml:space="preserve">Budwiser Cans</t>
  </si>
  <si>
    <t xml:space="preserve">Red Bull Cans</t>
  </si>
  <si>
    <t xml:space="preserve">Small Thumbsup Bottle</t>
  </si>
  <si>
    <t xml:space="preserve">Small Coka Cola Bottle</t>
  </si>
  <si>
    <t xml:space="preserve">Small Aluminium Containers + lid</t>
  </si>
  <si>
    <t xml:space="preserve">Burger Boxes</t>
  </si>
  <si>
    <t xml:space="preserve">Maggy Boxes</t>
  </si>
  <si>
    <t xml:space="preserve">Coffee cups lids</t>
  </si>
  <si>
    <t xml:space="preserve">Silver foil lids</t>
  </si>
  <si>
    <t xml:space="preserve">Pop corn cones</t>
  </si>
  <si>
    <t xml:space="preserve">French fries packets</t>
  </si>
  <si>
    <t xml:space="preserve">Wooden spoons</t>
  </si>
  <si>
    <t xml:space="preserve">Wooden forks</t>
  </si>
  <si>
    <t xml:space="preserve">Sandwich boxes</t>
  </si>
  <si>
    <t xml:space="preserve">Disposable plates - small</t>
  </si>
  <si>
    <t xml:space="preserve">Disposable plates - big</t>
  </si>
  <si>
    <t xml:space="preserve">Dip containers</t>
  </si>
  <si>
    <t xml:space="preserve">Cling films</t>
  </si>
  <si>
    <t xml:space="preserve">Brown Small Bags</t>
  </si>
  <si>
    <t xml:space="preserve">Tissue Paper - Low Quality</t>
  </si>
  <si>
    <t xml:space="preserve">Tissue Paper - Medium Quality</t>
  </si>
  <si>
    <t xml:space="preserve">Tissue Paper - High Quality</t>
  </si>
  <si>
    <t xml:space="preserve">Tea Cups - Thick one (Good quality)</t>
  </si>
  <si>
    <t xml:space="preserve">Coffee Cups - Thick one (Good quality)</t>
  </si>
  <si>
    <t xml:space="preserve">Shakes Glass Bottle</t>
  </si>
  <si>
    <t xml:space="preserve">Shakes Glass Bottle lids</t>
  </si>
  <si>
    <t xml:space="preserve">Pizza Boxes</t>
  </si>
  <si>
    <t xml:space="preserve">Wooden Stirer</t>
  </si>
  <si>
    <t xml:space="preserve">Shakes glasses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</si>
</sst>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aurav@webfries.com" TargetMode="External"/><Relationship Id="rId2" Type="http://schemas.openxmlformats.org/officeDocument/2006/relationships/hyperlink" Target="mailto:chander.g.sharm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6" zeroHeight="false" outlineLevelRow="0" outlineLevelCol="0"/>
  <cols>
    <col collapsed="false" customWidth="true" hidden="false" outlineLevel="0" max="1" min="1" style="0" width="4.83"/>
    <col collapsed="false" customWidth="true" hidden="false" outlineLevel="0" max="2" min="2" style="0" width="5.5"/>
    <col collapsed="false" customWidth="true" hidden="false" outlineLevel="0" max="3" min="3" style="0" width="11"/>
    <col collapsed="false" customWidth="true" hidden="false" outlineLevel="0" max="4" min="4" style="0" width="12.66"/>
    <col collapsed="false" customWidth="true" hidden="false" outlineLevel="0" max="5" min="5" style="0" width="17"/>
    <col collapsed="false" customWidth="true" hidden="false" outlineLevel="0" max="6" min="6" style="0" width="22.34"/>
    <col collapsed="false" customWidth="true" hidden="false" outlineLevel="0" max="7" min="7" style="0" width="26.5"/>
    <col collapsed="false" customWidth="true" hidden="false" outlineLevel="0" max="8" min="8" style="0" width="9.83"/>
    <col collapsed="false" customWidth="true" hidden="false" outlineLevel="0" max="15" min="9" style="0" width="22.34"/>
    <col collapsed="false" customWidth="true" hidden="false" outlineLevel="0" max="16" min="16" style="0" width="10.83"/>
    <col collapsed="false" customWidth="true" hidden="false" outlineLevel="0" max="17" min="17" style="0" width="56.5"/>
    <col collapsed="false" customWidth="true" hidden="false" outlineLevel="0" max="24" min="18" style="0" width="22.34"/>
    <col collapsed="false" customWidth="true" hidden="false" outlineLevel="0" max="25" min="25" style="0" width="10.49"/>
    <col collapsed="false" customWidth="true" hidden="false" outlineLevel="0" max="26" min="26" style="0" width="26"/>
    <col collapsed="false" customWidth="true" hidden="false" outlineLevel="0" max="27" min="27" style="0" width="10.49"/>
    <col collapsed="false" customWidth="true" hidden="false" outlineLevel="0" max="28" min="28" style="0" width="15.67"/>
    <col collapsed="false" customWidth="true" hidden="false" outlineLevel="0" max="1025" min="29" style="0" width="10.49"/>
  </cols>
  <sheetData>
    <row r="2" customFormat="false" ht="15" hidden="false" customHeight="false" outlineLevel="0" collapsed="false">
      <c r="E2" s="1"/>
      <c r="G2" s="1"/>
      <c r="H2" s="1"/>
      <c r="I2" s="1"/>
      <c r="K2" s="1"/>
      <c r="R2" s="1"/>
      <c r="W2" s="1"/>
      <c r="X2" s="1"/>
    </row>
    <row r="3" customFormat="false" ht="15" hidden="false" customHeight="false" outlineLevel="0" collapsed="false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</row>
    <row r="4" customFormat="false" ht="16" hidden="false" customHeight="false" outlineLevel="0" collapsed="false">
      <c r="B4" s="0" t="n">
        <v>1</v>
      </c>
      <c r="C4" s="3" t="n">
        <v>44584</v>
      </c>
      <c r="D4" s="3" t="n">
        <v>44585</v>
      </c>
      <c r="E4" s="3" t="s">
        <v>27</v>
      </c>
      <c r="F4" s="0" t="s">
        <v>28</v>
      </c>
      <c r="G4" s="0" t="s">
        <v>29</v>
      </c>
      <c r="H4" s="0" t="n">
        <v>800</v>
      </c>
      <c r="I4" s="0" t="s">
        <v>30</v>
      </c>
      <c r="J4" s="0" t="s">
        <v>31</v>
      </c>
      <c r="K4" s="0" t="s">
        <v>32</v>
      </c>
      <c r="L4" s="0" t="s">
        <v>33</v>
      </c>
      <c r="M4" s="0" t="s">
        <v>34</v>
      </c>
      <c r="N4" s="0" t="n">
        <v>9899888185</v>
      </c>
      <c r="O4" s="4" t="s">
        <v>35</v>
      </c>
      <c r="P4" s="4" t="s">
        <v>36</v>
      </c>
      <c r="Q4" s="0" t="s">
        <v>37</v>
      </c>
      <c r="R4" s="0" t="s">
        <v>38</v>
      </c>
      <c r="S4" s="0" t="s">
        <v>39</v>
      </c>
      <c r="T4" s="0" t="n">
        <v>9899938443</v>
      </c>
      <c r="U4" s="0" t="s">
        <v>40</v>
      </c>
      <c r="V4" s="0" t="s">
        <v>41</v>
      </c>
      <c r="Y4" s="0" t="n">
        <v>5</v>
      </c>
      <c r="AB4" s="0" t="s">
        <v>42</v>
      </c>
    </row>
    <row r="5" customFormat="false" ht="16" hidden="false" customHeight="false" outlineLevel="0" collapsed="false">
      <c r="B5" s="0" t="n">
        <v>2</v>
      </c>
      <c r="C5" s="3" t="n">
        <v>44584</v>
      </c>
      <c r="D5" s="3" t="n">
        <v>44584</v>
      </c>
      <c r="E5" s="0" t="s">
        <v>43</v>
      </c>
      <c r="F5" s="0" t="s">
        <v>28</v>
      </c>
      <c r="G5" s="0" t="s">
        <v>44</v>
      </c>
      <c r="H5" s="0" t="n">
        <v>604</v>
      </c>
      <c r="I5" s="0" t="s">
        <v>45</v>
      </c>
      <c r="J5" s="0" t="s">
        <v>31</v>
      </c>
      <c r="K5" s="0" t="s">
        <v>32</v>
      </c>
      <c r="L5" s="0" t="s">
        <v>46</v>
      </c>
      <c r="M5" s="0" t="s">
        <v>47</v>
      </c>
      <c r="N5" s="0" t="n">
        <v>9820675757</v>
      </c>
      <c r="O5" s="4" t="s">
        <v>48</v>
      </c>
      <c r="P5" s="0" t="s">
        <v>36</v>
      </c>
      <c r="Q5" s="0" t="s">
        <v>49</v>
      </c>
      <c r="R5" s="0" t="s">
        <v>38</v>
      </c>
      <c r="S5" s="0" t="s">
        <v>50</v>
      </c>
      <c r="T5" s="0" t="n">
        <v>9654291771</v>
      </c>
      <c r="U5" s="0" t="s">
        <v>51</v>
      </c>
      <c r="V5" s="0" t="s">
        <v>42</v>
      </c>
      <c r="W5" s="0" t="s">
        <v>52</v>
      </c>
      <c r="X5" s="0" t="s">
        <v>53</v>
      </c>
      <c r="AB5" s="0" t="s">
        <v>42</v>
      </c>
    </row>
    <row r="8" customFormat="false" ht="16" hidden="false" customHeight="false" outlineLevel="0" collapsed="false">
      <c r="E8" s="0" t="s">
        <v>54</v>
      </c>
      <c r="F8" s="0" t="s">
        <v>28</v>
      </c>
      <c r="I8" s="0" t="s">
        <v>55</v>
      </c>
      <c r="J8" s="0" t="s">
        <v>31</v>
      </c>
      <c r="K8" s="0" t="n">
        <v>0.5</v>
      </c>
      <c r="L8" s="5" t="s">
        <v>33</v>
      </c>
    </row>
    <row r="9" customFormat="false" ht="16" hidden="false" customHeight="false" outlineLevel="0" collapsed="false">
      <c r="E9" s="0" t="s">
        <v>56</v>
      </c>
      <c r="F9" s="0" t="s">
        <v>57</v>
      </c>
      <c r="I9" s="0" t="s">
        <v>30</v>
      </c>
      <c r="J9" s="0" t="s">
        <v>58</v>
      </c>
      <c r="K9" s="0" t="n">
        <v>1</v>
      </c>
      <c r="L9" s="5" t="s">
        <v>59</v>
      </c>
    </row>
    <row r="10" customFormat="false" ht="16" hidden="false" customHeight="false" outlineLevel="0" collapsed="false">
      <c r="E10" s="0" t="s">
        <v>60</v>
      </c>
      <c r="F10" s="0" t="s">
        <v>61</v>
      </c>
      <c r="I10" s="0" t="s">
        <v>62</v>
      </c>
      <c r="J10" s="0" t="s">
        <v>63</v>
      </c>
      <c r="K10" s="0" t="n">
        <v>1.5</v>
      </c>
      <c r="L10" s="5" t="s">
        <v>64</v>
      </c>
    </row>
    <row r="11" customFormat="false" ht="16" hidden="false" customHeight="false" outlineLevel="0" collapsed="false">
      <c r="F11" s="0" t="s">
        <v>65</v>
      </c>
      <c r="I11" s="0" t="s">
        <v>66</v>
      </c>
      <c r="J11" s="0" t="s">
        <v>67</v>
      </c>
      <c r="K11" s="0" t="n">
        <v>2</v>
      </c>
      <c r="L11" s="5" t="s">
        <v>68</v>
      </c>
    </row>
    <row r="12" customFormat="false" ht="16" hidden="false" customHeight="false" outlineLevel="0" collapsed="false">
      <c r="F12" s="0" t="s">
        <v>69</v>
      </c>
      <c r="J12" s="0" t="s">
        <v>70</v>
      </c>
      <c r="K12" s="0" t="n">
        <v>2.5</v>
      </c>
      <c r="L12" s="5" t="s">
        <v>71</v>
      </c>
    </row>
    <row r="13" customFormat="false" ht="16" hidden="false" customHeight="false" outlineLevel="0" collapsed="false">
      <c r="J13" s="0" t="s">
        <v>72</v>
      </c>
      <c r="K13" s="0" t="n">
        <v>3</v>
      </c>
      <c r="L13" s="5" t="s">
        <v>73</v>
      </c>
    </row>
    <row r="14" customFormat="false" ht="16" hidden="false" customHeight="false" outlineLevel="0" collapsed="false">
      <c r="K14" s="0" t="n">
        <v>3.5</v>
      </c>
      <c r="L14" s="5" t="s">
        <v>74</v>
      </c>
    </row>
    <row r="15" customFormat="false" ht="16" hidden="false" customHeight="false" outlineLevel="0" collapsed="false">
      <c r="K15" s="0" t="n">
        <v>4</v>
      </c>
      <c r="L15" s="5" t="s">
        <v>75</v>
      </c>
      <c r="Y15" s="0" t="n">
        <v>1</v>
      </c>
      <c r="AB15" s="0" t="s">
        <v>76</v>
      </c>
    </row>
    <row r="16" customFormat="false" ht="16" hidden="false" customHeight="false" outlineLevel="0" collapsed="false">
      <c r="C16" s="0" t="s">
        <v>77</v>
      </c>
      <c r="K16" s="0" t="n">
        <v>4.5</v>
      </c>
      <c r="L16" s="5" t="s">
        <v>78</v>
      </c>
      <c r="Y16" s="0" t="n">
        <v>2</v>
      </c>
    </row>
    <row r="17" customFormat="false" ht="16" hidden="false" customHeight="false" outlineLevel="0" collapsed="false">
      <c r="C17" s="0" t="s">
        <v>79</v>
      </c>
      <c r="K17" s="0" t="n">
        <v>5</v>
      </c>
      <c r="L17" s="5" t="s">
        <v>80</v>
      </c>
      <c r="Y17" s="0" t="n">
        <v>3</v>
      </c>
    </row>
    <row r="18" customFormat="false" ht="16" hidden="false" customHeight="false" outlineLevel="0" collapsed="false">
      <c r="C18" s="0" t="s">
        <v>81</v>
      </c>
      <c r="K18" s="0" t="n">
        <v>6</v>
      </c>
      <c r="L18" s="5" t="s">
        <v>82</v>
      </c>
      <c r="W18" s="0" t="s">
        <v>52</v>
      </c>
      <c r="X18" s="0" t="s">
        <v>53</v>
      </c>
      <c r="Y18" s="0" t="n">
        <v>4</v>
      </c>
    </row>
    <row r="19" customFormat="false" ht="16" hidden="false" customHeight="false" outlineLevel="0" collapsed="false">
      <c r="C19" s="0" t="s">
        <v>83</v>
      </c>
      <c r="K19" s="0" t="n">
        <v>7</v>
      </c>
      <c r="L19" s="5" t="s">
        <v>84</v>
      </c>
      <c r="W19" s="0" t="s">
        <v>85</v>
      </c>
      <c r="X19" s="0" t="s">
        <v>86</v>
      </c>
      <c r="Y19" s="0" t="n">
        <v>5</v>
      </c>
    </row>
    <row r="20" customFormat="false" ht="16" hidden="false" customHeight="false" outlineLevel="0" collapsed="false">
      <c r="C20" s="0" t="s">
        <v>87</v>
      </c>
      <c r="K20" s="0" t="n">
        <v>8</v>
      </c>
      <c r="L20" s="5" t="s">
        <v>88</v>
      </c>
      <c r="X20" s="0" t="s">
        <v>89</v>
      </c>
    </row>
    <row r="21" customFormat="false" ht="16" hidden="false" customHeight="false" outlineLevel="0" collapsed="false">
      <c r="C21" s="0" t="s">
        <v>90</v>
      </c>
      <c r="K21" s="0" t="n">
        <v>9</v>
      </c>
      <c r="L21" s="5" t="s">
        <v>91</v>
      </c>
    </row>
    <row r="22" customFormat="false" ht="16" hidden="false" customHeight="false" outlineLevel="0" collapsed="false">
      <c r="C22" s="0" t="s">
        <v>92</v>
      </c>
      <c r="K22" s="0" t="n">
        <v>10</v>
      </c>
      <c r="L22" s="5" t="s">
        <v>93</v>
      </c>
    </row>
    <row r="23" customFormat="false" ht="16" hidden="false" customHeight="false" outlineLevel="0" collapsed="false">
      <c r="C23" s="0" t="s">
        <v>94</v>
      </c>
      <c r="K23" s="0" t="n">
        <v>11</v>
      </c>
      <c r="L23" s="5" t="s">
        <v>95</v>
      </c>
    </row>
    <row r="24" customFormat="false" ht="16" hidden="false" customHeight="false" outlineLevel="0" collapsed="false">
      <c r="K24" s="0" t="n">
        <v>12</v>
      </c>
      <c r="L24" s="5" t="s">
        <v>96</v>
      </c>
    </row>
    <row r="25" customFormat="false" ht="16" hidden="false" customHeight="false" outlineLevel="0" collapsed="false">
      <c r="K25" s="0" t="n">
        <v>13</v>
      </c>
      <c r="L25" s="5" t="s">
        <v>97</v>
      </c>
    </row>
    <row r="26" customFormat="false" ht="16" hidden="false" customHeight="false" outlineLevel="0" collapsed="false">
      <c r="K26" s="0" t="n">
        <v>14</v>
      </c>
      <c r="L26" s="5" t="s">
        <v>98</v>
      </c>
    </row>
    <row r="27" customFormat="false" ht="16" hidden="false" customHeight="false" outlineLevel="0" collapsed="false">
      <c r="K27" s="0" t="n">
        <v>15</v>
      </c>
      <c r="L27" s="5" t="s">
        <v>99</v>
      </c>
    </row>
    <row r="28" customFormat="false" ht="16" hidden="false" customHeight="false" outlineLevel="0" collapsed="false">
      <c r="L28" s="5" t="s">
        <v>100</v>
      </c>
    </row>
    <row r="29" customFormat="false" ht="16" hidden="false" customHeight="false" outlineLevel="0" collapsed="false">
      <c r="L29" s="5" t="s">
        <v>101</v>
      </c>
    </row>
    <row r="30" customFormat="false" ht="16" hidden="false" customHeight="false" outlineLevel="0" collapsed="false">
      <c r="L30" s="5" t="s">
        <v>102</v>
      </c>
    </row>
    <row r="31" customFormat="false" ht="16" hidden="false" customHeight="false" outlineLevel="0" collapsed="false">
      <c r="L31" s="5" t="s">
        <v>103</v>
      </c>
    </row>
    <row r="32" customFormat="false" ht="16" hidden="false" customHeight="false" outlineLevel="0" collapsed="false">
      <c r="L32" s="5" t="s">
        <v>104</v>
      </c>
    </row>
  </sheetData>
  <hyperlinks>
    <hyperlink ref="O4" r:id="rId1" display="gaurav@webfries.com"/>
    <hyperlink ref="O5" r:id="rId2" display="chander.g.sharm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6.67"/>
    <col collapsed="false" customWidth="true" hidden="false" outlineLevel="0" max="3" min="3" style="0" width="26"/>
    <col collapsed="false" customWidth="true" hidden="false" outlineLevel="0" max="5" min="4" style="0" width="10.49"/>
    <col collapsed="false" customWidth="true" hidden="false" outlineLevel="0" max="6" min="6" style="0" width="21.66"/>
    <col collapsed="false" customWidth="true" hidden="false" outlineLevel="0" max="7" min="7" style="0" width="20.5"/>
    <col collapsed="false" customWidth="true" hidden="false" outlineLevel="0" max="8" min="8" style="0" width="12.5"/>
    <col collapsed="false" customWidth="true" hidden="false" outlineLevel="0" max="1023" min="9" style="0" width="10.49"/>
    <col collapsed="false" customWidth="true" hidden="false" outlineLevel="0" max="1025" min="1024" style="0" width="8.36"/>
  </cols>
  <sheetData>
    <row r="3" customFormat="false" ht="15" hidden="false" customHeight="false" outlineLevel="0" collapsed="false">
      <c r="A3" s="2" t="s">
        <v>0</v>
      </c>
      <c r="B3" s="2" t="s">
        <v>3</v>
      </c>
      <c r="C3" s="2" t="s">
        <v>5</v>
      </c>
      <c r="D3" s="2" t="s">
        <v>9</v>
      </c>
      <c r="E3" s="2" t="s">
        <v>10</v>
      </c>
      <c r="F3" s="2" t="s">
        <v>19</v>
      </c>
      <c r="G3" s="2" t="s">
        <v>24</v>
      </c>
      <c r="H3" s="2" t="s">
        <v>105</v>
      </c>
    </row>
    <row r="4" customFormat="false" ht="15" hidden="false" customHeight="false" outlineLevel="0" collapsed="false">
      <c r="A4" s="0" t="n">
        <v>1</v>
      </c>
      <c r="B4" s="3" t="s">
        <v>27</v>
      </c>
      <c r="C4" s="0" t="s">
        <v>29</v>
      </c>
      <c r="D4" s="0" t="s">
        <v>32</v>
      </c>
      <c r="E4" s="0" t="s">
        <v>33</v>
      </c>
      <c r="F4" s="0" t="s">
        <v>40</v>
      </c>
    </row>
    <row r="5" customFormat="false" ht="15" hidden="false" customHeight="false" outlineLevel="0" collapsed="false">
      <c r="A5" s="0" t="n">
        <v>2</v>
      </c>
      <c r="B5" s="0" t="s">
        <v>43</v>
      </c>
      <c r="C5" s="0" t="s">
        <v>44</v>
      </c>
      <c r="D5" s="0" t="s">
        <v>32</v>
      </c>
      <c r="E5" s="0" t="s">
        <v>46</v>
      </c>
      <c r="F5" s="0" t="s">
        <v>51</v>
      </c>
    </row>
    <row r="11" customFormat="false" ht="15" hidden="false" customHeight="false" outlineLevel="0" collapsed="false">
      <c r="A11" s="0" t="s">
        <v>106</v>
      </c>
    </row>
    <row r="12" customFormat="false" ht="15" hidden="false" customHeight="false" outlineLevel="0" collapsed="false">
      <c r="A12" s="0" t="s">
        <v>107</v>
      </c>
    </row>
    <row r="13" customFormat="false" ht="15" hidden="false" customHeight="false" outlineLevel="0" collapsed="false">
      <c r="A13" s="0" t="s">
        <v>108</v>
      </c>
    </row>
    <row r="14" customFormat="false" ht="15" hidden="false" customHeight="false" outlineLevel="0" collapsed="false">
      <c r="A14" s="0" t="s">
        <v>109</v>
      </c>
    </row>
    <row r="15" customFormat="false" ht="15" hidden="false" customHeight="false" outlineLevel="0" collapsed="false">
      <c r="A15" s="0" t="s">
        <v>110</v>
      </c>
    </row>
    <row r="16" customFormat="false" ht="15" hidden="false" customHeight="false" outlineLevel="0" collapsed="false">
      <c r="A16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R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4.83"/>
    <col collapsed="false" customWidth="true" hidden="false" outlineLevel="0" max="3" min="3" style="0" width="16.67"/>
    <col collapsed="false" customWidth="true" hidden="false" outlineLevel="0" max="4" min="4" style="0" width="26"/>
    <col collapsed="false" customWidth="true" hidden="false" outlineLevel="0" max="8" min="5" style="0" width="10.49"/>
    <col collapsed="false" customWidth="true" hidden="false" outlineLevel="0" max="9" min="9" style="0" width="14.66"/>
    <col collapsed="false" customWidth="true" hidden="false" outlineLevel="0" max="10" min="10" style="0" width="15.5"/>
    <col collapsed="false" customWidth="true" hidden="false" outlineLevel="0" max="11" min="11" style="0" width="55.5"/>
    <col collapsed="false" customWidth="true" hidden="false" outlineLevel="0" max="12" min="12" style="0" width="10.49"/>
    <col collapsed="false" customWidth="true" hidden="false" outlineLevel="0" max="13" min="13" style="0" width="13.83"/>
    <col collapsed="false" customWidth="true" hidden="false" outlineLevel="0" max="14" min="14" style="0" width="21.34"/>
    <col collapsed="false" customWidth="true" hidden="false" outlineLevel="0" max="16" min="15" style="0" width="21.66"/>
    <col collapsed="false" customWidth="true" hidden="false" outlineLevel="0" max="17" min="17" style="0" width="20.5"/>
    <col collapsed="false" customWidth="true" hidden="false" outlineLevel="0" max="18" min="18" style="0" width="12.5"/>
    <col collapsed="false" customWidth="true" hidden="false" outlineLevel="0" max="1025" min="19" style="0" width="10.49"/>
  </cols>
  <sheetData>
    <row r="3" customFormat="false" ht="16" hidden="false" customHeight="false" outlineLevel="0" collapsed="false">
      <c r="B3" s="2" t="s">
        <v>0</v>
      </c>
      <c r="C3" s="2" t="s">
        <v>3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11</v>
      </c>
      <c r="J3" s="2" t="s">
        <v>12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24</v>
      </c>
      <c r="R3" s="2" t="s">
        <v>105</v>
      </c>
    </row>
    <row r="4" customFormat="false" ht="16" hidden="false" customHeight="false" outlineLevel="0" collapsed="false">
      <c r="B4" s="0" t="n">
        <v>1</v>
      </c>
      <c r="C4" s="3" t="s">
        <v>27</v>
      </c>
      <c r="D4" s="0" t="s">
        <v>29</v>
      </c>
      <c r="E4" s="0" t="n">
        <v>800</v>
      </c>
      <c r="F4" s="0" t="s">
        <v>30</v>
      </c>
      <c r="G4" s="0" t="s">
        <v>31</v>
      </c>
      <c r="H4" s="0" t="s">
        <v>32</v>
      </c>
      <c r="I4" s="0" t="s">
        <v>34</v>
      </c>
      <c r="J4" s="0" t="n">
        <v>9899888185</v>
      </c>
      <c r="K4" s="0" t="s">
        <v>37</v>
      </c>
      <c r="L4" s="0" t="s">
        <v>38</v>
      </c>
      <c r="M4" s="0" t="s">
        <v>39</v>
      </c>
      <c r="N4" s="0" t="n">
        <v>9899938443</v>
      </c>
      <c r="O4" s="0" t="s">
        <v>40</v>
      </c>
      <c r="P4" s="0" t="s">
        <v>112</v>
      </c>
    </row>
    <row r="5" customFormat="false" ht="16" hidden="false" customHeight="false" outlineLevel="0" collapsed="false">
      <c r="B5" s="0" t="n">
        <v>2</v>
      </c>
      <c r="C5" s="0" t="s">
        <v>43</v>
      </c>
      <c r="D5" s="0" t="s">
        <v>44</v>
      </c>
      <c r="G5" s="0" t="s">
        <v>31</v>
      </c>
      <c r="H5" s="0" t="s">
        <v>32</v>
      </c>
      <c r="I5" s="0" t="s">
        <v>47</v>
      </c>
      <c r="J5" s="0" t="n">
        <v>9820675757</v>
      </c>
      <c r="K5" s="0" t="s">
        <v>49</v>
      </c>
      <c r="L5" s="0" t="s">
        <v>38</v>
      </c>
      <c r="M5" s="0" t="s">
        <v>50</v>
      </c>
      <c r="N5" s="0" t="n">
        <v>9654291771</v>
      </c>
      <c r="O5" s="0" t="s">
        <v>51</v>
      </c>
      <c r="P5" s="0" t="s">
        <v>42</v>
      </c>
    </row>
    <row r="10" customFormat="false" ht="16" hidden="false" customHeight="false" outlineLevel="0" collapsed="false">
      <c r="C10" s="0" t="s">
        <v>113</v>
      </c>
    </row>
    <row r="11" customFormat="false" ht="16" hidden="false" customHeight="false" outlineLevel="0" collapsed="false">
      <c r="C11" s="0" t="s">
        <v>114</v>
      </c>
    </row>
    <row r="12" customFormat="false" ht="16" hidden="false" customHeight="false" outlineLevel="0" collapsed="false">
      <c r="C12" s="0" t="s">
        <v>115</v>
      </c>
    </row>
    <row r="13" customFormat="false" ht="16" hidden="false" customHeight="false" outlineLevel="0" collapsed="false">
      <c r="C13" s="0" t="s">
        <v>116</v>
      </c>
    </row>
    <row r="14" customFormat="false" ht="16" hidden="false" customHeight="false" outlineLevel="0" collapsed="false">
      <c r="C14" s="0" t="s">
        <v>106</v>
      </c>
    </row>
    <row r="15" customFormat="false" ht="16" hidden="false" customHeight="false" outlineLevel="0" collapsed="false">
      <c r="C15" s="0" t="s">
        <v>109</v>
      </c>
    </row>
    <row r="16" customFormat="false" ht="16" hidden="false" customHeight="false" outlineLevel="0" collapsed="false">
      <c r="C16" s="0" t="s">
        <v>117</v>
      </c>
    </row>
    <row r="17" customFormat="false" ht="16" hidden="false" customHeight="false" outlineLevel="0" collapsed="false">
      <c r="C17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J15" activeCellId="0" sqref="J15"/>
    </sheetView>
  </sheetViews>
  <sheetFormatPr defaultRowHeight="16" zeroHeight="false" outlineLevelRow="0" outlineLevelCol="0"/>
  <cols>
    <col collapsed="false" customWidth="true" hidden="false" outlineLevel="0" max="1" min="1" style="0" width="6.83"/>
    <col collapsed="false" customWidth="true" hidden="false" outlineLevel="0" max="2" min="2" style="0" width="23.83"/>
    <col collapsed="false" customWidth="true" hidden="false" outlineLevel="0" max="1025" min="3" style="0" width="10.49"/>
  </cols>
  <sheetData>
    <row r="1" customFormat="false" ht="17" hidden="false" customHeight="false" outlineLevel="0" collapsed="false"/>
    <row r="2" customFormat="false" ht="17" hidden="false" customHeight="false" outlineLevel="0" collapsed="false">
      <c r="B2" s="6" t="s">
        <v>118</v>
      </c>
      <c r="C2" s="7" t="s">
        <v>119</v>
      </c>
      <c r="D2" s="7" t="s">
        <v>120</v>
      </c>
      <c r="E2" s="7" t="s">
        <v>121</v>
      </c>
      <c r="F2" s="7" t="s">
        <v>122</v>
      </c>
      <c r="G2" s="7" t="s">
        <v>123</v>
      </c>
      <c r="H2" s="8" t="s">
        <v>124</v>
      </c>
    </row>
    <row r="3" s="9" customFormat="true" ht="16" hidden="false" customHeight="false" outlineLevel="0" collapsed="false">
      <c r="B3" s="10" t="s">
        <v>125</v>
      </c>
      <c r="C3" s="10"/>
      <c r="D3" s="10"/>
      <c r="E3" s="10"/>
      <c r="F3" s="10"/>
      <c r="G3" s="10"/>
      <c r="H3" s="10"/>
    </row>
    <row r="4" customFormat="false" ht="16" hidden="false" customHeight="false" outlineLevel="0" collapsed="false">
      <c r="B4" s="11" t="s">
        <v>126</v>
      </c>
      <c r="C4" s="11"/>
      <c r="D4" s="11"/>
      <c r="E4" s="11" t="n">
        <f aca="false">280+280*12%</f>
        <v>313.6</v>
      </c>
      <c r="F4" s="11"/>
      <c r="G4" s="11"/>
      <c r="H4" s="11"/>
      <c r="J4" s="0" t="s">
        <v>127</v>
      </c>
    </row>
    <row r="5" customFormat="false" ht="16" hidden="false" customHeight="false" outlineLevel="0" collapsed="false">
      <c r="B5" s="11" t="s">
        <v>128</v>
      </c>
      <c r="C5" s="11"/>
      <c r="D5" s="11"/>
      <c r="E5" s="11" t="n">
        <f aca="false">140+140*12%</f>
        <v>156.8</v>
      </c>
      <c r="F5" s="11"/>
      <c r="G5" s="11"/>
      <c r="H5" s="11"/>
      <c r="J5" s="0" t="s">
        <v>129</v>
      </c>
    </row>
    <row r="6" customFormat="false" ht="16" hidden="false" customHeight="false" outlineLevel="0" collapsed="false">
      <c r="B6" s="11" t="s">
        <v>130</v>
      </c>
      <c r="C6" s="11"/>
      <c r="D6" s="11"/>
      <c r="E6" s="11"/>
      <c r="F6" s="11"/>
      <c r="G6" s="11"/>
      <c r="H6" s="11"/>
      <c r="J6" s="0" t="s">
        <v>131</v>
      </c>
    </row>
    <row r="7" customFormat="false" ht="16" hidden="false" customHeight="false" outlineLevel="0" collapsed="false">
      <c r="B7" s="11" t="s">
        <v>132</v>
      </c>
      <c r="C7" s="11"/>
      <c r="D7" s="11"/>
      <c r="E7" s="11"/>
      <c r="F7" s="11"/>
      <c r="G7" s="11"/>
      <c r="H7" s="11"/>
      <c r="J7" s="0" t="s">
        <v>133</v>
      </c>
    </row>
    <row r="8" customFormat="false" ht="16" hidden="false" customHeight="false" outlineLevel="0" collapsed="false">
      <c r="B8" s="11" t="s">
        <v>134</v>
      </c>
      <c r="C8" s="11"/>
      <c r="D8" s="11"/>
      <c r="E8" s="11"/>
      <c r="F8" s="11"/>
      <c r="G8" s="11"/>
      <c r="H8" s="11"/>
      <c r="J8" s="0" t="s">
        <v>135</v>
      </c>
    </row>
    <row r="9" customFormat="false" ht="16" hidden="false" customHeight="false" outlineLevel="0" collapsed="false">
      <c r="B9" s="11" t="s">
        <v>136</v>
      </c>
      <c r="C9" s="11"/>
      <c r="D9" s="11"/>
      <c r="E9" s="11"/>
      <c r="F9" s="11"/>
      <c r="G9" s="11"/>
      <c r="H9" s="11"/>
    </row>
    <row r="10" customFormat="false" ht="16" hidden="false" customHeight="false" outlineLevel="0" collapsed="false">
      <c r="B10" s="12" t="s">
        <v>33</v>
      </c>
      <c r="C10" s="13"/>
      <c r="D10" s="13"/>
      <c r="E10" s="13"/>
      <c r="F10" s="13"/>
      <c r="G10" s="13"/>
      <c r="H10" s="13"/>
    </row>
    <row r="11" customFormat="false" ht="16" hidden="false" customHeight="false" outlineLevel="0" collapsed="false">
      <c r="B11" s="11" t="s">
        <v>137</v>
      </c>
      <c r="C11" s="11"/>
      <c r="D11" s="11"/>
      <c r="E11" s="11" t="n">
        <f aca="false">195+195*18%</f>
        <v>230.1</v>
      </c>
      <c r="F11" s="11"/>
      <c r="G11" s="11"/>
      <c r="H11" s="11"/>
      <c r="J11" s="0" t="s">
        <v>138</v>
      </c>
    </row>
    <row r="12" customFormat="false" ht="16" hidden="false" customHeight="false" outlineLevel="0" collapsed="false">
      <c r="B12" s="11" t="s">
        <v>139</v>
      </c>
      <c r="C12" s="11"/>
      <c r="D12" s="11"/>
      <c r="E12" s="11"/>
      <c r="F12" s="11"/>
      <c r="G12" s="11"/>
      <c r="H12" s="11"/>
      <c r="J12" s="0" t="s">
        <v>140</v>
      </c>
    </row>
    <row r="13" customFormat="false" ht="16" hidden="false" customHeight="false" outlineLevel="0" collapsed="false">
      <c r="B13" s="12" t="s">
        <v>141</v>
      </c>
      <c r="C13" s="13"/>
      <c r="D13" s="13"/>
      <c r="E13" s="13"/>
      <c r="F13" s="13"/>
      <c r="G13" s="13"/>
      <c r="H13" s="13"/>
    </row>
    <row r="14" customFormat="false" ht="16" hidden="false" customHeight="false" outlineLevel="0" collapsed="false">
      <c r="B14" s="11" t="s">
        <v>142</v>
      </c>
      <c r="C14" s="11"/>
      <c r="D14" s="11"/>
      <c r="E14" s="11" t="n">
        <v>450</v>
      </c>
      <c r="F14" s="11"/>
      <c r="G14" s="11"/>
      <c r="H14" s="11"/>
    </row>
    <row r="15" customFormat="false" ht="16" hidden="false" customHeight="false" outlineLevel="0" collapsed="false">
      <c r="B15" s="11" t="s">
        <v>143</v>
      </c>
      <c r="C15" s="11"/>
      <c r="D15" s="11"/>
      <c r="E15" s="11" t="n">
        <v>450</v>
      </c>
      <c r="F15" s="11"/>
      <c r="G15" s="11"/>
      <c r="H15" s="11"/>
    </row>
    <row r="16" customFormat="false" ht="16" hidden="false" customHeight="false" outlineLevel="0" collapsed="false">
      <c r="B16" s="11" t="s">
        <v>144</v>
      </c>
      <c r="C16" s="11"/>
      <c r="D16" s="11"/>
      <c r="E16" s="11" t="n">
        <v>450</v>
      </c>
      <c r="F16" s="11"/>
      <c r="G16" s="11"/>
      <c r="H16" s="11"/>
    </row>
    <row r="17" customFormat="false" ht="16" hidden="false" customHeight="false" outlineLevel="0" collapsed="false">
      <c r="B17" s="11" t="s">
        <v>145</v>
      </c>
      <c r="C17" s="11"/>
      <c r="D17" s="11"/>
      <c r="E17" s="11" t="n">
        <v>450</v>
      </c>
      <c r="F17" s="11"/>
      <c r="G17" s="11"/>
      <c r="H17" s="11"/>
    </row>
    <row r="18" customFormat="false" ht="16" hidden="false" customHeight="false" outlineLevel="0" collapsed="false">
      <c r="B18" s="11" t="s">
        <v>146</v>
      </c>
      <c r="C18" s="11"/>
      <c r="D18" s="11"/>
      <c r="E18" s="11" t="n">
        <v>450</v>
      </c>
      <c r="F18" s="11"/>
      <c r="G18" s="11"/>
      <c r="H18" s="11"/>
    </row>
    <row r="19" customFormat="false" ht="16" hidden="false" customHeight="false" outlineLevel="0" collapsed="false">
      <c r="B19" s="11" t="s">
        <v>147</v>
      </c>
      <c r="C19" s="11"/>
      <c r="D19" s="11"/>
      <c r="E19" s="11" t="n">
        <v>450</v>
      </c>
      <c r="F19" s="11"/>
      <c r="G19" s="11"/>
      <c r="H19" s="11"/>
    </row>
    <row r="20" customFormat="false" ht="16" hidden="false" customHeight="false" outlineLevel="0" collapsed="false">
      <c r="B20" s="11" t="s">
        <v>148</v>
      </c>
      <c r="C20" s="11"/>
      <c r="D20" s="11"/>
      <c r="E20" s="11" t="n">
        <v>450</v>
      </c>
      <c r="F20" s="11"/>
      <c r="G20" s="11"/>
      <c r="H20" s="11"/>
    </row>
    <row r="21" customFormat="false" ht="16" hidden="false" customHeight="false" outlineLevel="0" collapsed="false">
      <c r="B21" s="11" t="s">
        <v>149</v>
      </c>
      <c r="C21" s="11"/>
      <c r="D21" s="11"/>
      <c r="E21" s="11" t="n">
        <v>450</v>
      </c>
      <c r="F21" s="11"/>
      <c r="G21" s="11"/>
      <c r="H21" s="11"/>
    </row>
    <row r="22" customFormat="false" ht="16" hidden="false" customHeight="false" outlineLevel="0" collapsed="false">
      <c r="B22" s="11" t="s">
        <v>150</v>
      </c>
      <c r="C22" s="11"/>
      <c r="D22" s="11"/>
      <c r="E22" s="11" t="n">
        <v>450</v>
      </c>
      <c r="F22" s="11"/>
      <c r="G22" s="11"/>
      <c r="H22" s="11"/>
    </row>
    <row r="23" customFormat="false" ht="16" hidden="false" customHeight="false" outlineLevel="0" collapsed="false">
      <c r="B23" s="12" t="s">
        <v>151</v>
      </c>
      <c r="C23" s="13"/>
      <c r="D23" s="13"/>
      <c r="E23" s="13"/>
      <c r="F23" s="13"/>
      <c r="G23" s="13"/>
      <c r="H23" s="13"/>
    </row>
    <row r="24" customFormat="false" ht="16" hidden="false" customHeight="false" outlineLevel="0" collapsed="false">
      <c r="B24" s="11" t="s">
        <v>152</v>
      </c>
      <c r="C24" s="11"/>
      <c r="D24" s="11"/>
      <c r="E24" s="11" t="n">
        <f aca="false">120+18%*120</f>
        <v>141.6</v>
      </c>
      <c r="F24" s="11"/>
      <c r="G24" s="11"/>
      <c r="H24" s="11"/>
    </row>
    <row r="25" customFormat="false" ht="16" hidden="false" customHeight="false" outlineLevel="0" collapsed="false">
      <c r="B25" s="11" t="s">
        <v>153</v>
      </c>
      <c r="C25" s="11"/>
      <c r="D25" s="11"/>
      <c r="E25" s="11" t="n">
        <f aca="false">140+140*18%</f>
        <v>165.2</v>
      </c>
      <c r="F25" s="11"/>
      <c r="G25" s="11"/>
      <c r="H25" s="11"/>
    </row>
    <row r="26" customFormat="false" ht="16" hidden="false" customHeight="false" outlineLevel="0" collapsed="false">
      <c r="B26" s="12" t="s">
        <v>154</v>
      </c>
      <c r="C26" s="13"/>
      <c r="D26" s="13"/>
      <c r="E26" s="13"/>
      <c r="F26" s="13"/>
      <c r="G26" s="13"/>
      <c r="H26" s="13"/>
    </row>
    <row r="27" customFormat="false" ht="16" hidden="false" customHeight="false" outlineLevel="0" collapsed="false">
      <c r="B27" s="11" t="s">
        <v>155</v>
      </c>
      <c r="C27" s="11"/>
      <c r="D27" s="11"/>
      <c r="E27" s="11" t="n">
        <f aca="false">138+5%*138</f>
        <v>144.9</v>
      </c>
      <c r="F27" s="11"/>
      <c r="G27" s="11"/>
      <c r="H27" s="11"/>
    </row>
    <row r="28" customFormat="false" ht="16" hidden="false" customHeight="false" outlineLevel="0" collapsed="false">
      <c r="B28" s="11" t="s">
        <v>156</v>
      </c>
      <c r="C28" s="11"/>
      <c r="D28" s="11"/>
      <c r="E28" s="11" t="n">
        <f aca="false">138+5%*138</f>
        <v>144.9</v>
      </c>
      <c r="F28" s="11"/>
      <c r="G28" s="11"/>
      <c r="H28" s="11"/>
    </row>
    <row r="29" customFormat="false" ht="16" hidden="false" customHeight="false" outlineLevel="0" collapsed="false">
      <c r="B29" s="11" t="s">
        <v>157</v>
      </c>
      <c r="C29" s="11"/>
      <c r="D29" s="11"/>
      <c r="E29" s="11" t="n">
        <f aca="false">170+170*5%</f>
        <v>178.5</v>
      </c>
      <c r="F29" s="11"/>
      <c r="G29" s="11"/>
      <c r="H29" s="11"/>
    </row>
    <row r="30" customFormat="false" ht="16" hidden="false" customHeight="false" outlineLevel="0" collapsed="false">
      <c r="B30" s="12" t="s">
        <v>158</v>
      </c>
      <c r="C30" s="13"/>
      <c r="D30" s="13"/>
      <c r="E30" s="13"/>
      <c r="F30" s="13"/>
      <c r="G30" s="13"/>
      <c r="H30" s="13"/>
    </row>
    <row r="31" customFormat="false" ht="16" hidden="false" customHeight="false" outlineLevel="0" collapsed="false">
      <c r="B31" s="11" t="s">
        <v>159</v>
      </c>
      <c r="C31" s="11"/>
      <c r="D31" s="11"/>
      <c r="E31" s="11" t="n">
        <f aca="false">70+70*18%</f>
        <v>82.6</v>
      </c>
      <c r="F31" s="11"/>
      <c r="G31" s="11"/>
      <c r="H31" s="11"/>
    </row>
    <row r="32" customFormat="false" ht="16" hidden="false" customHeight="false" outlineLevel="0" collapsed="false">
      <c r="B32" s="11" t="s">
        <v>160</v>
      </c>
      <c r="C32" s="11"/>
      <c r="D32" s="11"/>
      <c r="E32" s="11" t="n">
        <f aca="false">70+70*18%</f>
        <v>82.6</v>
      </c>
      <c r="F32" s="11"/>
      <c r="G32" s="11"/>
      <c r="H32" s="11"/>
    </row>
    <row r="33" customFormat="false" ht="16" hidden="false" customHeight="false" outlineLevel="0" collapsed="false">
      <c r="B33" s="11" t="s">
        <v>161</v>
      </c>
      <c r="C33" s="11"/>
      <c r="D33" s="11"/>
      <c r="E33" s="11" t="n">
        <f aca="false">70+70*18%</f>
        <v>82.6</v>
      </c>
      <c r="F33" s="11"/>
      <c r="G33" s="11"/>
      <c r="H33" s="11"/>
    </row>
    <row r="34" customFormat="false" ht="16" hidden="false" customHeight="false" outlineLevel="0" collapsed="false">
      <c r="B34" s="11" t="s">
        <v>162</v>
      </c>
      <c r="C34" s="11"/>
      <c r="D34" s="11"/>
      <c r="E34" s="11" t="n">
        <f aca="false">70+70*18%</f>
        <v>82.6</v>
      </c>
      <c r="F34" s="11"/>
      <c r="G34" s="11"/>
      <c r="H34" s="11"/>
    </row>
    <row r="35" customFormat="false" ht="16" hidden="false" customHeight="false" outlineLevel="0" collapsed="false">
      <c r="B35" s="11" t="s">
        <v>163</v>
      </c>
      <c r="C35" s="11"/>
      <c r="D35" s="11"/>
      <c r="E35" s="11" t="n">
        <f aca="false">70+70*18%</f>
        <v>82.6</v>
      </c>
      <c r="F35" s="11"/>
      <c r="G35" s="11"/>
      <c r="H35" s="11"/>
    </row>
    <row r="36" customFormat="false" ht="16" hidden="false" customHeight="false" outlineLevel="0" collapsed="false">
      <c r="B36" s="11" t="s">
        <v>164</v>
      </c>
      <c r="C36" s="11"/>
      <c r="D36" s="11"/>
      <c r="E36" s="11" t="n">
        <f aca="false">70+70*18%</f>
        <v>82.6</v>
      </c>
      <c r="F36" s="11"/>
      <c r="G36" s="11"/>
      <c r="H36" s="11"/>
    </row>
    <row r="37" customFormat="false" ht="16" hidden="false" customHeight="false" outlineLevel="0" collapsed="false">
      <c r="B37" s="11" t="s">
        <v>165</v>
      </c>
      <c r="C37" s="11"/>
      <c r="D37" s="11"/>
      <c r="E37" s="11" t="n">
        <f aca="false">70+70*18%</f>
        <v>82.6</v>
      </c>
      <c r="F37" s="11"/>
      <c r="G37" s="11"/>
      <c r="H37" s="11"/>
    </row>
    <row r="38" customFormat="false" ht="16" hidden="false" customHeight="false" outlineLevel="0" collapsed="false">
      <c r="B38" s="11" t="s">
        <v>166</v>
      </c>
      <c r="C38" s="11"/>
      <c r="D38" s="11"/>
      <c r="E38" s="11" t="n">
        <f aca="false">70+70*18%</f>
        <v>82.6</v>
      </c>
      <c r="F38" s="11"/>
      <c r="G38" s="11"/>
      <c r="H38" s="11"/>
    </row>
    <row r="39" customFormat="false" ht="16" hidden="false" customHeight="false" outlineLevel="0" collapsed="false">
      <c r="B39" s="11" t="s">
        <v>167</v>
      </c>
      <c r="C39" s="11"/>
      <c r="D39" s="11"/>
      <c r="E39" s="11"/>
      <c r="F39" s="11"/>
      <c r="G39" s="11"/>
      <c r="H39" s="11"/>
    </row>
    <row r="40" customFormat="false" ht="16" hidden="false" customHeight="false" outlineLevel="0" collapsed="false">
      <c r="B40" s="11" t="s">
        <v>168</v>
      </c>
      <c r="C40" s="11"/>
      <c r="D40" s="11"/>
      <c r="E40" s="11"/>
      <c r="F40" s="11"/>
      <c r="G40" s="11"/>
      <c r="H40" s="11"/>
    </row>
    <row r="41" customFormat="false" ht="16" hidden="false" customHeight="false" outlineLevel="0" collapsed="false">
      <c r="B41" s="11" t="s">
        <v>169</v>
      </c>
      <c r="C41" s="11"/>
      <c r="D41" s="11"/>
      <c r="E41" s="11"/>
      <c r="F41" s="11"/>
      <c r="G41" s="11"/>
      <c r="H41" s="11"/>
    </row>
    <row r="42" customFormat="false" ht="16" hidden="false" customHeight="false" outlineLevel="0" collapsed="false">
      <c r="B42" s="11" t="s">
        <v>170</v>
      </c>
      <c r="C42" s="11"/>
      <c r="D42" s="11"/>
      <c r="E42" s="11"/>
      <c r="F42" s="11"/>
      <c r="G42" s="11"/>
      <c r="H42" s="11"/>
    </row>
    <row r="43" customFormat="false" ht="16" hidden="false" customHeight="false" outlineLevel="0" collapsed="false">
      <c r="B43" s="11" t="s">
        <v>171</v>
      </c>
      <c r="C43" s="11"/>
      <c r="D43" s="11"/>
      <c r="E43" s="11"/>
      <c r="F43" s="11"/>
      <c r="G43" s="11"/>
      <c r="H43" s="11"/>
    </row>
    <row r="44" customFormat="false" ht="16" hidden="false" customHeight="false" outlineLevel="0" collapsed="false">
      <c r="B44" s="12" t="s">
        <v>172</v>
      </c>
      <c r="C44" s="13"/>
      <c r="D44" s="13"/>
      <c r="E44" s="13"/>
      <c r="F44" s="13"/>
      <c r="G44" s="13"/>
      <c r="H44" s="13"/>
    </row>
    <row r="45" customFormat="false" ht="16" hidden="false" customHeight="false" outlineLevel="0" collapsed="false">
      <c r="B45" s="11" t="s">
        <v>173</v>
      </c>
      <c r="C45" s="11"/>
      <c r="D45" s="11"/>
      <c r="E45" s="11"/>
      <c r="F45" s="11"/>
      <c r="G45" s="11"/>
      <c r="H45" s="11"/>
    </row>
    <row r="46" customFormat="false" ht="16" hidden="false" customHeight="false" outlineLevel="0" collapsed="false">
      <c r="B46" s="11" t="s">
        <v>174</v>
      </c>
      <c r="C46" s="11"/>
      <c r="D46" s="11"/>
      <c r="E46" s="11"/>
      <c r="F46" s="11"/>
      <c r="G46" s="11"/>
      <c r="H46" s="11"/>
    </row>
    <row r="47" customFormat="false" ht="16" hidden="false" customHeight="false" outlineLevel="0" collapsed="false">
      <c r="B47" s="11" t="s">
        <v>175</v>
      </c>
      <c r="C47" s="11"/>
      <c r="D47" s="11"/>
      <c r="E47" s="11"/>
      <c r="F47" s="11"/>
      <c r="G47" s="11"/>
      <c r="H47" s="11"/>
    </row>
    <row r="48" customFormat="false" ht="16" hidden="false" customHeight="false" outlineLevel="0" collapsed="false">
      <c r="B48" s="11" t="s">
        <v>176</v>
      </c>
      <c r="C48" s="11"/>
      <c r="D48" s="11"/>
      <c r="E48" s="11"/>
      <c r="F48" s="11"/>
      <c r="G48" s="11"/>
      <c r="H48" s="11"/>
    </row>
    <row r="49" customFormat="false" ht="16" hidden="false" customHeight="false" outlineLevel="0" collapsed="false">
      <c r="B49" s="12" t="s">
        <v>177</v>
      </c>
      <c r="C49" s="13"/>
      <c r="D49" s="13"/>
      <c r="E49" s="13"/>
      <c r="F49" s="13"/>
      <c r="G49" s="13"/>
      <c r="H49" s="13"/>
    </row>
    <row r="50" customFormat="false" ht="16" hidden="false" customHeight="false" outlineLevel="0" collapsed="false">
      <c r="B50" s="11" t="s">
        <v>178</v>
      </c>
      <c r="C50" s="11"/>
      <c r="D50" s="11"/>
      <c r="E50" s="11"/>
      <c r="F50" s="11"/>
      <c r="G50" s="11"/>
      <c r="H50" s="11"/>
    </row>
    <row r="51" customFormat="false" ht="16" hidden="false" customHeight="false" outlineLevel="0" collapsed="false">
      <c r="B51" s="11" t="s">
        <v>179</v>
      </c>
      <c r="C51" s="11"/>
      <c r="D51" s="11"/>
      <c r="E51" s="11"/>
      <c r="F51" s="11"/>
      <c r="G51" s="11"/>
      <c r="H51" s="11"/>
    </row>
    <row r="52" customFormat="false" ht="16" hidden="false" customHeight="false" outlineLevel="0" collapsed="false">
      <c r="B52" s="11" t="s">
        <v>180</v>
      </c>
      <c r="C52" s="11"/>
      <c r="D52" s="11"/>
      <c r="E52" s="11" t="n">
        <f aca="false">250+250*18%</f>
        <v>295</v>
      </c>
      <c r="F52" s="11"/>
      <c r="G52" s="11"/>
      <c r="H52" s="11"/>
    </row>
    <row r="53" customFormat="false" ht="16" hidden="false" customHeight="false" outlineLevel="0" collapsed="false">
      <c r="B53" s="11" t="s">
        <v>181</v>
      </c>
      <c r="C53" s="11"/>
      <c r="D53" s="11"/>
      <c r="E53" s="11" t="n">
        <f aca="false">500+500*18%</f>
        <v>590</v>
      </c>
      <c r="F53" s="11"/>
      <c r="G53" s="11"/>
      <c r="H53" s="11"/>
    </row>
    <row r="54" customFormat="false" ht="16" hidden="false" customHeight="false" outlineLevel="0" collapsed="false">
      <c r="B54" s="11" t="s">
        <v>182</v>
      </c>
      <c r="C54" s="11"/>
      <c r="D54" s="11"/>
      <c r="E54" s="11"/>
      <c r="F54" s="11"/>
      <c r="G54" s="11"/>
      <c r="H54" s="11"/>
    </row>
    <row r="55" customFormat="false" ht="16" hidden="false" customHeight="false" outlineLevel="0" collapsed="false">
      <c r="B55" s="11" t="s">
        <v>183</v>
      </c>
      <c r="C55" s="11"/>
      <c r="D55" s="11"/>
      <c r="E55" s="11"/>
      <c r="F55" s="11"/>
      <c r="G55" s="11"/>
      <c r="H55" s="11"/>
    </row>
    <row r="56" customFormat="false" ht="16" hidden="false" customHeight="false" outlineLevel="0" collapsed="false">
      <c r="B56" s="12" t="s">
        <v>184</v>
      </c>
      <c r="C56" s="13"/>
      <c r="D56" s="13"/>
      <c r="E56" s="13"/>
      <c r="F56" s="13"/>
      <c r="G56" s="13"/>
      <c r="H56" s="13"/>
    </row>
    <row r="57" customFormat="false" ht="16" hidden="false" customHeight="false" outlineLevel="0" collapsed="false">
      <c r="B57" s="11" t="s">
        <v>185</v>
      </c>
      <c r="C57" s="11"/>
      <c r="D57" s="11"/>
      <c r="E57" s="11"/>
      <c r="F57" s="11"/>
      <c r="G57" s="11"/>
      <c r="H57" s="11"/>
    </row>
    <row r="58" customFormat="false" ht="16" hidden="false" customHeight="false" outlineLevel="0" collapsed="false">
      <c r="B58" s="11" t="s">
        <v>186</v>
      </c>
      <c r="C58" s="11"/>
      <c r="D58" s="11"/>
      <c r="E58" s="11" t="n">
        <f aca="false">145+145*18%</f>
        <v>171.1</v>
      </c>
      <c r="F58" s="11"/>
      <c r="G58" s="11"/>
      <c r="H58" s="11"/>
    </row>
    <row r="59" customFormat="false" ht="16" hidden="false" customHeight="false" outlineLevel="0" collapsed="false">
      <c r="B59" s="11" t="s">
        <v>187</v>
      </c>
      <c r="C59" s="11"/>
      <c r="D59" s="11"/>
      <c r="E59" s="11" t="n">
        <f aca="false">280+18%*280</f>
        <v>330.4</v>
      </c>
      <c r="F59" s="11"/>
      <c r="G59" s="11"/>
      <c r="H59" s="11"/>
    </row>
    <row r="60" customFormat="false" ht="16" hidden="false" customHeight="false" outlineLevel="0" collapsed="false">
      <c r="B60" s="11" t="s">
        <v>188</v>
      </c>
      <c r="C60" s="11"/>
      <c r="D60" s="11"/>
      <c r="E60" s="11"/>
      <c r="F60" s="11"/>
      <c r="G60" s="11"/>
      <c r="H60" s="11"/>
    </row>
    <row r="61" customFormat="false" ht="16" hidden="false" customHeight="false" outlineLevel="0" collapsed="false">
      <c r="B61" s="11" t="s">
        <v>189</v>
      </c>
      <c r="C61" s="11"/>
      <c r="D61" s="11"/>
      <c r="E61" s="11"/>
      <c r="F61" s="11"/>
      <c r="G61" s="11"/>
      <c r="H61" s="11"/>
    </row>
    <row r="62" customFormat="false" ht="16" hidden="false" customHeight="false" outlineLevel="0" collapsed="false">
      <c r="B62" s="11" t="s">
        <v>190</v>
      </c>
      <c r="C62" s="11"/>
      <c r="D62" s="11"/>
      <c r="E62" s="11"/>
      <c r="F62" s="11"/>
      <c r="G62" s="11"/>
      <c r="H62" s="11"/>
    </row>
    <row r="63" customFormat="false" ht="16" hidden="false" customHeight="false" outlineLevel="0" collapsed="false">
      <c r="B63" s="11" t="s">
        <v>191</v>
      </c>
      <c r="C63" s="11"/>
      <c r="D63" s="11"/>
      <c r="E63" s="11"/>
      <c r="F63" s="11"/>
      <c r="G63" s="11"/>
      <c r="H63" s="11"/>
    </row>
    <row r="64" customFormat="false" ht="16" hidden="false" customHeight="false" outlineLevel="0" collapsed="false">
      <c r="B64" s="11" t="s">
        <v>192</v>
      </c>
      <c r="C64" s="11"/>
      <c r="D64" s="11"/>
      <c r="E64" s="11"/>
      <c r="F64" s="11"/>
      <c r="G64" s="11"/>
      <c r="H64" s="11"/>
    </row>
    <row r="65" customFormat="false" ht="16" hidden="false" customHeight="false" outlineLevel="0" collapsed="false">
      <c r="B65" s="11" t="s">
        <v>193</v>
      </c>
      <c r="C65" s="11"/>
      <c r="D65" s="11"/>
      <c r="E65" s="11"/>
      <c r="F65" s="11"/>
      <c r="G65" s="11"/>
      <c r="H65" s="11"/>
    </row>
    <row r="66" customFormat="false" ht="16" hidden="false" customHeight="false" outlineLevel="0" collapsed="false">
      <c r="B66" s="11" t="s">
        <v>194</v>
      </c>
      <c r="C66" s="11"/>
      <c r="D66" s="11"/>
      <c r="E66" s="11" t="n">
        <f aca="false">75+75*5%</f>
        <v>78.75</v>
      </c>
      <c r="F66" s="11"/>
      <c r="G66" s="11"/>
      <c r="H66" s="11"/>
    </row>
    <row r="67" customFormat="false" ht="16" hidden="false" customHeight="false" outlineLevel="0" collapsed="false">
      <c r="B67" s="11" t="s">
        <v>195</v>
      </c>
      <c r="C67" s="11"/>
      <c r="D67" s="11"/>
      <c r="E67" s="11" t="n">
        <f aca="false">75+75*5%</f>
        <v>78.75</v>
      </c>
      <c r="F67" s="11"/>
      <c r="G67" s="11"/>
      <c r="H67" s="11"/>
    </row>
    <row r="68" customFormat="false" ht="16" hidden="false" customHeight="false" outlineLevel="0" collapsed="false">
      <c r="B68" s="11" t="s">
        <v>196</v>
      </c>
      <c r="C68" s="11"/>
      <c r="D68" s="11"/>
      <c r="E68" s="11" t="n">
        <f aca="false">160+160*5%</f>
        <v>168</v>
      </c>
      <c r="F68" s="11"/>
      <c r="G68" s="11"/>
      <c r="H68" s="11"/>
    </row>
    <row r="69" customFormat="false" ht="16" hidden="false" customHeight="false" outlineLevel="0" collapsed="false">
      <c r="B69" s="12" t="s">
        <v>197</v>
      </c>
      <c r="C69" s="13"/>
      <c r="D69" s="13"/>
      <c r="E69" s="13"/>
      <c r="F69" s="13"/>
      <c r="G69" s="13"/>
      <c r="H69" s="13"/>
    </row>
    <row r="70" customFormat="false" ht="16" hidden="false" customHeight="false" outlineLevel="0" collapsed="false">
      <c r="B70" s="11" t="s">
        <v>198</v>
      </c>
      <c r="C70" s="11"/>
      <c r="D70" s="11"/>
      <c r="E70" s="11"/>
      <c r="F70" s="11"/>
      <c r="G70" s="11"/>
      <c r="H70" s="11"/>
    </row>
    <row r="71" customFormat="false" ht="16" hidden="false" customHeight="false" outlineLevel="0" collapsed="false">
      <c r="B71" s="11" t="s">
        <v>199</v>
      </c>
      <c r="C71" s="11"/>
      <c r="D71" s="11"/>
      <c r="E71" s="11"/>
      <c r="F71" s="11"/>
      <c r="G71" s="11"/>
      <c r="H71" s="11"/>
    </row>
    <row r="72" customFormat="false" ht="16" hidden="false" customHeight="false" outlineLevel="0" collapsed="false">
      <c r="B72" s="11" t="s">
        <v>200</v>
      </c>
      <c r="C72" s="11"/>
      <c r="D72" s="11"/>
      <c r="E72" s="11"/>
      <c r="F72" s="11"/>
      <c r="G72" s="11"/>
      <c r="H72" s="11"/>
    </row>
    <row r="73" customFormat="false" ht="16" hidden="false" customHeight="false" outlineLevel="0" collapsed="false">
      <c r="B73" s="11" t="s">
        <v>201</v>
      </c>
      <c r="C73" s="11"/>
      <c r="D73" s="11"/>
      <c r="E73" s="11"/>
      <c r="F73" s="11"/>
      <c r="G73" s="11"/>
      <c r="H73" s="11"/>
    </row>
    <row r="74" customFormat="false" ht="16" hidden="false" customHeight="false" outlineLevel="0" collapsed="false">
      <c r="B74" s="11" t="s">
        <v>202</v>
      </c>
      <c r="C74" s="11"/>
      <c r="D74" s="11"/>
      <c r="E74" s="11"/>
      <c r="F74" s="11"/>
      <c r="G74" s="11"/>
      <c r="H74" s="11"/>
    </row>
    <row r="75" customFormat="false" ht="16" hidden="false" customHeight="false" outlineLevel="0" collapsed="false">
      <c r="B75" s="11" t="s">
        <v>203</v>
      </c>
      <c r="C75" s="11"/>
      <c r="D75" s="11"/>
      <c r="E75" s="11"/>
      <c r="F75" s="11"/>
      <c r="G75" s="11"/>
      <c r="H75" s="11"/>
    </row>
    <row r="76" customFormat="false" ht="16" hidden="false" customHeight="false" outlineLevel="0" collapsed="false">
      <c r="B76" s="11" t="s">
        <v>204</v>
      </c>
      <c r="C76" s="11"/>
      <c r="D76" s="11"/>
      <c r="E76" s="11"/>
      <c r="F76" s="11"/>
      <c r="G76" s="11"/>
      <c r="H76" s="11"/>
    </row>
    <row r="77" customFormat="false" ht="16" hidden="false" customHeight="false" outlineLevel="0" collapsed="false">
      <c r="B77" s="11" t="s">
        <v>205</v>
      </c>
      <c r="C77" s="11"/>
      <c r="D77" s="11"/>
      <c r="E77" s="11" t="n">
        <v>1250</v>
      </c>
      <c r="F77" s="11"/>
      <c r="G77" s="11"/>
      <c r="H77" s="11"/>
    </row>
    <row r="78" customFormat="false" ht="16" hidden="false" customHeight="false" outlineLevel="0" collapsed="false">
      <c r="B78" s="11" t="s">
        <v>206</v>
      </c>
      <c r="C78" s="11"/>
      <c r="D78" s="11"/>
      <c r="E78" s="11" t="n">
        <f aca="false">25*(53+53*18%)</f>
        <v>1563.5</v>
      </c>
      <c r="F78" s="11"/>
      <c r="G78" s="11"/>
      <c r="H78" s="11"/>
    </row>
    <row r="79" customFormat="false" ht="16" hidden="false" customHeight="false" outlineLevel="0" collapsed="false">
      <c r="B79" s="11" t="s">
        <v>207</v>
      </c>
      <c r="C79" s="11"/>
      <c r="D79" s="11"/>
      <c r="E79" s="11"/>
      <c r="F79" s="11"/>
      <c r="G79" s="11"/>
      <c r="H79" s="11"/>
    </row>
    <row r="80" customFormat="false" ht="16" hidden="false" customHeight="false" outlineLevel="0" collapsed="false">
      <c r="B80" s="11" t="s">
        <v>208</v>
      </c>
      <c r="C80" s="11"/>
      <c r="D80" s="11"/>
      <c r="E80" s="11"/>
      <c r="F80" s="11"/>
      <c r="G80" s="11"/>
      <c r="H80" s="11"/>
    </row>
    <row r="81" customFormat="false" ht="16" hidden="false" customHeight="false" outlineLevel="0" collapsed="false">
      <c r="B81" s="11" t="s">
        <v>209</v>
      </c>
      <c r="C81" s="11"/>
      <c r="D81" s="11"/>
      <c r="E81" s="11"/>
      <c r="F81" s="11"/>
      <c r="G81" s="11"/>
      <c r="H81" s="11"/>
    </row>
    <row r="82" customFormat="false" ht="16" hidden="false" customHeight="false" outlineLevel="0" collapsed="false">
      <c r="B82" s="14" t="s">
        <v>210</v>
      </c>
      <c r="C82" s="11"/>
      <c r="D82" s="11"/>
      <c r="E82" s="11"/>
      <c r="F82" s="11"/>
      <c r="G82" s="11"/>
      <c r="H82" s="11"/>
    </row>
    <row r="83" customFormat="false" ht="16" hidden="false" customHeight="false" outlineLevel="0" collapsed="false">
      <c r="B83" s="14" t="s">
        <v>211</v>
      </c>
      <c r="C83" s="11"/>
      <c r="D83" s="11"/>
      <c r="E83" s="11"/>
      <c r="F83" s="11"/>
      <c r="G83" s="11"/>
      <c r="H83" s="11"/>
    </row>
    <row r="84" customFormat="false" ht="16" hidden="false" customHeight="false" outlineLevel="0" collapsed="false">
      <c r="B84" s="14" t="s">
        <v>212</v>
      </c>
      <c r="C84" s="11"/>
      <c r="D84" s="11"/>
      <c r="E84" s="11"/>
      <c r="F84" s="11"/>
      <c r="G84" s="11"/>
      <c r="H84" s="11"/>
    </row>
    <row r="86" customFormat="false" ht="16" hidden="false" customHeight="false" outlineLevel="0" collapsed="false">
      <c r="B86" s="0" t="s">
        <v>213</v>
      </c>
      <c r="E86" s="0" t="n">
        <f aca="false">155*18%+155</f>
        <v>182.9</v>
      </c>
    </row>
    <row r="87" customFormat="false" ht="16" hidden="false" customHeight="false" outlineLevel="0" collapsed="false">
      <c r="B87" s="0" t="s">
        <v>214</v>
      </c>
      <c r="E87" s="0" t="n">
        <f aca="false">153+153*18%</f>
        <v>180.54</v>
      </c>
    </row>
    <row r="88" customFormat="false" ht="16" hidden="false" customHeight="false" outlineLevel="0" collapsed="false">
      <c r="B88" s="0" t="s">
        <v>215</v>
      </c>
      <c r="E88" s="0" t="n">
        <f aca="false">350+350*12%</f>
        <v>392</v>
      </c>
    </row>
    <row r="89" customFormat="false" ht="16" hidden="false" customHeight="false" outlineLevel="0" collapsed="false">
      <c r="B89" s="0" t="s">
        <v>216</v>
      </c>
      <c r="E89" s="0" t="n">
        <f aca="false">240+240*12%</f>
        <v>268.8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39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34" activeCellId="0" sqref="C34"/>
    </sheetView>
  </sheetViews>
  <sheetFormatPr defaultRowHeight="16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8.16"/>
    <col collapsed="false" customWidth="true" hidden="false" outlineLevel="0" max="1025" min="3" style="0" width="10.49"/>
  </cols>
  <sheetData>
    <row r="2" customFormat="false" ht="16" hidden="false" customHeight="false" outlineLevel="0" collapsed="false">
      <c r="B2" s="2" t="s">
        <v>118</v>
      </c>
      <c r="C2" s="2" t="s">
        <v>119</v>
      </c>
      <c r="D2" s="2" t="s">
        <v>120</v>
      </c>
      <c r="E2" s="2" t="s">
        <v>121</v>
      </c>
      <c r="F2" s="2" t="s">
        <v>122</v>
      </c>
      <c r="G2" s="2" t="s">
        <v>123</v>
      </c>
      <c r="H2" s="2" t="s">
        <v>124</v>
      </c>
    </row>
    <row r="3" customFormat="false" ht="16" hidden="false" customHeight="false" outlineLevel="0" collapsed="false">
      <c r="B3" s="12" t="s">
        <v>217</v>
      </c>
      <c r="C3" s="13"/>
      <c r="D3" s="13"/>
      <c r="E3" s="13"/>
      <c r="F3" s="13"/>
      <c r="G3" s="13"/>
      <c r="H3" s="13"/>
    </row>
    <row r="4" customFormat="false" ht="16" hidden="false" customHeight="false" outlineLevel="0" collapsed="false">
      <c r="B4" s="11" t="s">
        <v>218</v>
      </c>
      <c r="C4" s="11"/>
      <c r="D4" s="11"/>
      <c r="E4" s="11"/>
      <c r="F4" s="11"/>
      <c r="G4" s="11"/>
      <c r="H4" s="11"/>
    </row>
    <row r="5" customFormat="false" ht="16" hidden="false" customHeight="false" outlineLevel="0" collapsed="false">
      <c r="B5" s="11" t="s">
        <v>219</v>
      </c>
      <c r="C5" s="11"/>
      <c r="D5" s="11"/>
      <c r="E5" s="11"/>
      <c r="F5" s="11"/>
      <c r="G5" s="11"/>
      <c r="H5" s="11"/>
    </row>
    <row r="6" customFormat="false" ht="16" hidden="false" customHeight="false" outlineLevel="0" collapsed="false">
      <c r="B6" s="11" t="s">
        <v>220</v>
      </c>
      <c r="C6" s="11"/>
      <c r="D6" s="11"/>
      <c r="E6" s="11"/>
      <c r="F6" s="11"/>
      <c r="G6" s="11"/>
      <c r="H6" s="11"/>
    </row>
    <row r="7" customFormat="false" ht="16" hidden="false" customHeight="false" outlineLevel="0" collapsed="false">
      <c r="B7" s="11" t="s">
        <v>221</v>
      </c>
      <c r="C7" s="11"/>
      <c r="D7" s="11"/>
      <c r="E7" s="11"/>
      <c r="F7" s="11"/>
      <c r="G7" s="11"/>
      <c r="H7" s="11"/>
    </row>
    <row r="8" customFormat="false" ht="16" hidden="false" customHeight="false" outlineLevel="0" collapsed="false">
      <c r="B8" s="12" t="s">
        <v>222</v>
      </c>
      <c r="C8" s="13"/>
      <c r="D8" s="13"/>
      <c r="E8" s="13"/>
      <c r="F8" s="13"/>
      <c r="G8" s="13"/>
      <c r="H8" s="13"/>
    </row>
    <row r="9" customFormat="false" ht="16" hidden="false" customHeight="false" outlineLevel="0" collapsed="false">
      <c r="B9" s="11" t="s">
        <v>223</v>
      </c>
      <c r="C9" s="11"/>
      <c r="D9" s="11"/>
      <c r="E9" s="11"/>
      <c r="F9" s="11"/>
      <c r="G9" s="11"/>
      <c r="H9" s="11"/>
    </row>
    <row r="10" customFormat="false" ht="16" hidden="false" customHeight="false" outlineLevel="0" collapsed="false">
      <c r="B10" s="11" t="s">
        <v>224</v>
      </c>
      <c r="C10" s="11"/>
      <c r="D10" s="11"/>
      <c r="E10" s="11"/>
      <c r="F10" s="11"/>
      <c r="G10" s="11"/>
      <c r="H10" s="11"/>
    </row>
    <row r="11" customFormat="false" ht="16" hidden="false" customHeight="false" outlineLevel="0" collapsed="false">
      <c r="B11" s="12" t="s">
        <v>225</v>
      </c>
      <c r="C11" s="13"/>
      <c r="D11" s="13"/>
      <c r="E11" s="13"/>
      <c r="F11" s="13"/>
      <c r="G11" s="13"/>
      <c r="H11" s="13"/>
    </row>
    <row r="12" customFormat="false" ht="16" hidden="false" customHeight="false" outlineLevel="0" collapsed="false">
      <c r="B12" s="11" t="s">
        <v>226</v>
      </c>
      <c r="C12" s="11"/>
      <c r="D12" s="11"/>
      <c r="E12" s="11"/>
      <c r="F12" s="11"/>
      <c r="G12" s="11"/>
      <c r="H12" s="11"/>
    </row>
    <row r="13" customFormat="false" ht="16" hidden="false" customHeight="false" outlineLevel="0" collapsed="false">
      <c r="B13" s="11" t="s">
        <v>227</v>
      </c>
      <c r="C13" s="11"/>
      <c r="D13" s="11"/>
      <c r="E13" s="11"/>
      <c r="F13" s="11"/>
      <c r="G13" s="11"/>
      <c r="H13" s="11"/>
    </row>
    <row r="14" customFormat="false" ht="16" hidden="false" customHeight="false" outlineLevel="0" collapsed="false">
      <c r="B14" s="11" t="s">
        <v>228</v>
      </c>
      <c r="C14" s="11"/>
      <c r="D14" s="11"/>
      <c r="E14" s="11"/>
      <c r="F14" s="11"/>
      <c r="G14" s="11"/>
      <c r="H14" s="11"/>
    </row>
    <row r="15" customFormat="false" ht="16" hidden="false" customHeight="false" outlineLevel="0" collapsed="false">
      <c r="B15" s="12" t="s">
        <v>229</v>
      </c>
      <c r="C15" s="13"/>
      <c r="D15" s="13"/>
      <c r="E15" s="13"/>
      <c r="F15" s="13"/>
      <c r="G15" s="13"/>
      <c r="H15" s="13"/>
    </row>
    <row r="16" customFormat="false" ht="16" hidden="false" customHeight="false" outlineLevel="0" collapsed="false">
      <c r="B16" s="11" t="s">
        <v>230</v>
      </c>
      <c r="C16" s="11"/>
      <c r="D16" s="11"/>
      <c r="E16" s="11"/>
      <c r="F16" s="11"/>
      <c r="G16" s="11"/>
      <c r="H16" s="11"/>
    </row>
    <row r="17" customFormat="false" ht="16" hidden="false" customHeight="false" outlineLevel="0" collapsed="false">
      <c r="B17" s="11" t="s">
        <v>231</v>
      </c>
      <c r="C17" s="11"/>
      <c r="D17" s="11"/>
      <c r="E17" s="11"/>
      <c r="F17" s="11"/>
      <c r="G17" s="11"/>
      <c r="H17" s="11"/>
    </row>
    <row r="18" customFormat="false" ht="16" hidden="false" customHeight="false" outlineLevel="0" collapsed="false">
      <c r="B18" s="11" t="s">
        <v>232</v>
      </c>
      <c r="C18" s="11" t="n">
        <v>11</v>
      </c>
      <c r="D18" s="11"/>
      <c r="E18" s="11"/>
      <c r="F18" s="11"/>
      <c r="G18" s="11"/>
      <c r="H18" s="11"/>
    </row>
    <row r="19" customFormat="false" ht="16" hidden="false" customHeight="false" outlineLevel="0" collapsed="false">
      <c r="B19" s="11" t="s">
        <v>233</v>
      </c>
      <c r="C19" s="11" t="n">
        <v>14</v>
      </c>
      <c r="D19" s="11"/>
      <c r="E19" s="11"/>
      <c r="F19" s="11"/>
      <c r="G19" s="11"/>
      <c r="H19" s="11"/>
    </row>
    <row r="20" customFormat="false" ht="16" hidden="false" customHeight="false" outlineLevel="0" collapsed="false">
      <c r="B20" s="11" t="s">
        <v>234</v>
      </c>
      <c r="C20" s="11" t="n">
        <v>18</v>
      </c>
      <c r="D20" s="11"/>
      <c r="E20" s="11"/>
      <c r="F20" s="11"/>
      <c r="G20" s="11"/>
      <c r="H20" s="11"/>
    </row>
    <row r="21" customFormat="false" ht="16" hidden="false" customHeight="false" outlineLevel="0" collapsed="false">
      <c r="B21" s="11" t="s">
        <v>235</v>
      </c>
      <c r="C21" s="11" t="n">
        <v>24</v>
      </c>
      <c r="D21" s="11"/>
      <c r="E21" s="11"/>
      <c r="F21" s="11"/>
      <c r="G21" s="11"/>
      <c r="H21" s="11"/>
    </row>
    <row r="22" customFormat="false" ht="16" hidden="false" customHeight="false" outlineLevel="0" collapsed="false">
      <c r="B22" s="11" t="s">
        <v>236</v>
      </c>
      <c r="C22" s="11" t="n">
        <v>30</v>
      </c>
      <c r="D22" s="11"/>
      <c r="E22" s="11"/>
      <c r="F22" s="11"/>
      <c r="G22" s="11"/>
      <c r="H22" s="11"/>
    </row>
    <row r="23" customFormat="false" ht="16" hidden="false" customHeight="false" outlineLevel="0" collapsed="false">
      <c r="B23" s="11" t="s">
        <v>237</v>
      </c>
      <c r="C23" s="11" t="n">
        <v>36</v>
      </c>
      <c r="D23" s="11"/>
      <c r="E23" s="11"/>
      <c r="F23" s="11"/>
      <c r="G23" s="11"/>
      <c r="H23" s="11"/>
    </row>
    <row r="24" customFormat="false" ht="16" hidden="false" customHeight="false" outlineLevel="0" collapsed="false">
      <c r="B24" s="11" t="s">
        <v>238</v>
      </c>
      <c r="C24" s="11"/>
      <c r="D24" s="11"/>
      <c r="E24" s="11"/>
      <c r="F24" s="11"/>
      <c r="G24" s="11"/>
      <c r="H24" s="11"/>
    </row>
    <row r="25" customFormat="false" ht="16" hidden="false" customHeight="false" outlineLevel="0" collapsed="false">
      <c r="B25" s="12" t="s">
        <v>239</v>
      </c>
      <c r="C25" s="13"/>
      <c r="D25" s="13"/>
      <c r="E25" s="13"/>
      <c r="F25" s="13"/>
      <c r="G25" s="13"/>
      <c r="H25" s="13"/>
    </row>
    <row r="26" customFormat="false" ht="16" hidden="false" customHeight="false" outlineLevel="0" collapsed="false">
      <c r="B26" s="11" t="s">
        <v>240</v>
      </c>
      <c r="C26" s="11" t="n">
        <v>5</v>
      </c>
      <c r="D26" s="11"/>
      <c r="E26" s="11"/>
      <c r="F26" s="11"/>
      <c r="G26" s="11"/>
      <c r="H26" s="11"/>
    </row>
    <row r="27" customFormat="false" ht="16" hidden="false" customHeight="false" outlineLevel="0" collapsed="false">
      <c r="B27" s="11" t="s">
        <v>241</v>
      </c>
      <c r="C27" s="11" t="n">
        <v>8</v>
      </c>
      <c r="D27" s="11"/>
      <c r="E27" s="11"/>
      <c r="F27" s="11"/>
      <c r="G27" s="11"/>
      <c r="H27" s="11"/>
    </row>
    <row r="28" customFormat="false" ht="16" hidden="false" customHeight="false" outlineLevel="0" collapsed="false">
      <c r="B28" s="11" t="s">
        <v>242</v>
      </c>
      <c r="C28" s="11" t="n">
        <f aca="false">12</f>
        <v>12</v>
      </c>
      <c r="D28" s="11"/>
      <c r="E28" s="11"/>
      <c r="F28" s="11"/>
      <c r="G28" s="11"/>
      <c r="H28" s="11"/>
    </row>
    <row r="29" customFormat="false" ht="16" hidden="false" customHeight="false" outlineLevel="0" collapsed="false">
      <c r="B29" s="11" t="s">
        <v>243</v>
      </c>
      <c r="C29" s="11" t="n">
        <v>16</v>
      </c>
      <c r="D29" s="11"/>
      <c r="E29" s="11"/>
      <c r="F29" s="11"/>
      <c r="G29" s="11"/>
      <c r="H29" s="11"/>
    </row>
    <row r="30" customFormat="false" ht="16" hidden="false" customHeight="false" outlineLevel="0" collapsed="false">
      <c r="B30" s="11" t="s">
        <v>244</v>
      </c>
      <c r="C30" s="11" t="n">
        <v>22</v>
      </c>
      <c r="D30" s="11"/>
      <c r="E30" s="11"/>
      <c r="F30" s="11"/>
      <c r="G30" s="11"/>
      <c r="H30" s="11"/>
    </row>
    <row r="31" customFormat="false" ht="16" hidden="false" customHeight="false" outlineLevel="0" collapsed="false">
      <c r="B31" s="11" t="s">
        <v>245</v>
      </c>
      <c r="C31" s="11" t="n">
        <v>32</v>
      </c>
      <c r="D31" s="11"/>
      <c r="E31" s="11"/>
      <c r="F31" s="11"/>
      <c r="G31" s="11"/>
      <c r="H31" s="11"/>
    </row>
    <row r="32" customFormat="false" ht="16" hidden="false" customHeight="false" outlineLevel="0" collapsed="false">
      <c r="B32" s="11" t="s">
        <v>246</v>
      </c>
      <c r="C32" s="11"/>
      <c r="D32" s="11"/>
      <c r="E32" s="11"/>
      <c r="F32" s="11"/>
      <c r="G32" s="11"/>
      <c r="H32" s="11"/>
    </row>
    <row r="33" customFormat="false" ht="16" hidden="false" customHeight="false" outlineLevel="0" collapsed="false">
      <c r="B33" s="14" t="s">
        <v>247</v>
      </c>
      <c r="C33" s="11" t="n">
        <v>5</v>
      </c>
      <c r="D33" s="11"/>
      <c r="E33" s="11"/>
      <c r="F33" s="11"/>
      <c r="G33" s="11"/>
      <c r="H33" s="11"/>
    </row>
    <row r="34" customFormat="false" ht="16" hidden="false" customHeight="false" outlineLevel="0" collapsed="false">
      <c r="B34" s="14" t="s">
        <v>248</v>
      </c>
      <c r="C34" s="11" t="n">
        <v>8</v>
      </c>
      <c r="D34" s="11"/>
      <c r="E34" s="11"/>
      <c r="F34" s="11"/>
      <c r="G34" s="11"/>
      <c r="H34" s="11"/>
    </row>
    <row r="35" customFormat="false" ht="16" hidden="false" customHeight="false" outlineLevel="0" collapsed="false">
      <c r="B35" s="14" t="s">
        <v>249</v>
      </c>
      <c r="C35" s="11" t="n">
        <v>13</v>
      </c>
      <c r="D35" s="11"/>
      <c r="E35" s="11"/>
      <c r="F35" s="11"/>
      <c r="G35" s="11"/>
      <c r="H35" s="11"/>
    </row>
    <row r="36" customFormat="false" ht="16" hidden="false" customHeight="false" outlineLevel="0" collapsed="false">
      <c r="B36" s="14" t="s">
        <v>250</v>
      </c>
      <c r="C36" s="11" t="n">
        <v>18</v>
      </c>
      <c r="D36" s="11"/>
      <c r="E36" s="11"/>
      <c r="F36" s="11"/>
      <c r="G36" s="11"/>
      <c r="H36" s="11"/>
    </row>
    <row r="37" customFormat="false" ht="16" hidden="false" customHeight="false" outlineLevel="0" collapsed="false">
      <c r="B37" s="14" t="s">
        <v>251</v>
      </c>
      <c r="C37" s="11" t="n">
        <f aca="false">500/25</f>
        <v>20</v>
      </c>
      <c r="D37" s="11"/>
      <c r="E37" s="11"/>
      <c r="F37" s="11"/>
      <c r="G37" s="11"/>
      <c r="H37" s="11"/>
    </row>
    <row r="38" customFormat="false" ht="16" hidden="false" customHeight="false" outlineLevel="0" collapsed="false">
      <c r="B38" s="14" t="s">
        <v>252</v>
      </c>
      <c r="C38" s="11"/>
      <c r="D38" s="11"/>
      <c r="E38" s="11"/>
      <c r="F38" s="11"/>
      <c r="G38" s="11"/>
      <c r="H38" s="11"/>
    </row>
    <row r="39" customFormat="false" ht="16" hidden="false" customHeight="false" outlineLevel="0" collapsed="false">
      <c r="B39" s="14" t="s">
        <v>253</v>
      </c>
      <c r="C39" s="11"/>
      <c r="D39" s="11"/>
      <c r="E39" s="11"/>
      <c r="F39" s="11"/>
      <c r="G39" s="11"/>
      <c r="H39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2" activeCellId="0" sqref="B12"/>
    </sheetView>
  </sheetViews>
  <sheetFormatPr defaultRowHeight="16" zeroHeight="false" outlineLevelRow="0" outlineLevelCol="0"/>
  <cols>
    <col collapsed="false" customWidth="true" hidden="false" outlineLevel="0" max="1" min="1" style="0" width="5.33"/>
    <col collapsed="false" customWidth="true" hidden="false" outlineLevel="0" max="2" min="2" style="0" width="30.84"/>
    <col collapsed="false" customWidth="true" hidden="false" outlineLevel="0" max="1025" min="3" style="0" width="10.49"/>
  </cols>
  <sheetData>
    <row r="1" customFormat="false" ht="17" hidden="false" customHeight="false" outlineLevel="0" collapsed="false"/>
    <row r="2" customFormat="false" ht="17" hidden="false" customHeight="false" outlineLevel="0" collapsed="false">
      <c r="B2" s="6" t="s">
        <v>118</v>
      </c>
      <c r="C2" s="7" t="s">
        <v>119</v>
      </c>
      <c r="D2" s="7" t="s">
        <v>120</v>
      </c>
      <c r="E2" s="7" t="s">
        <v>121</v>
      </c>
      <c r="F2" s="7" t="s">
        <v>122</v>
      </c>
      <c r="G2" s="7" t="s">
        <v>123</v>
      </c>
      <c r="H2" s="8" t="s">
        <v>124</v>
      </c>
    </row>
    <row r="3" customFormat="false" ht="16" hidden="false" customHeight="false" outlineLevel="0" collapsed="false">
      <c r="B3" s="10" t="s">
        <v>254</v>
      </c>
      <c r="C3" s="10"/>
      <c r="D3" s="10"/>
      <c r="E3" s="10"/>
      <c r="F3" s="10"/>
      <c r="G3" s="10"/>
      <c r="H3" s="10"/>
    </row>
    <row r="4" customFormat="false" ht="16" hidden="false" customHeight="false" outlineLevel="0" collapsed="false">
      <c r="B4" s="11" t="s">
        <v>255</v>
      </c>
      <c r="C4" s="11"/>
      <c r="D4" s="11"/>
      <c r="E4" s="11"/>
      <c r="F4" s="11"/>
      <c r="G4" s="11"/>
      <c r="H4" s="11"/>
    </row>
    <row r="5" customFormat="false" ht="16" hidden="false" customHeight="false" outlineLevel="0" collapsed="false">
      <c r="B5" s="11" t="s">
        <v>256</v>
      </c>
      <c r="C5" s="11"/>
      <c r="D5" s="11"/>
      <c r="E5" s="11"/>
      <c r="F5" s="11"/>
      <c r="G5" s="11"/>
      <c r="H5" s="11"/>
    </row>
    <row r="6" customFormat="false" ht="16" hidden="false" customHeight="false" outlineLevel="0" collapsed="false">
      <c r="B6" s="11" t="s">
        <v>257</v>
      </c>
      <c r="C6" s="11"/>
      <c r="D6" s="11"/>
      <c r="E6" s="11"/>
      <c r="F6" s="11"/>
      <c r="G6" s="11"/>
      <c r="H6" s="11"/>
    </row>
    <row r="7" customFormat="false" ht="16" hidden="false" customHeight="false" outlineLevel="0" collapsed="false">
      <c r="B7" s="12" t="s">
        <v>258</v>
      </c>
      <c r="C7" s="13"/>
      <c r="D7" s="13"/>
      <c r="E7" s="13"/>
      <c r="F7" s="13"/>
      <c r="G7" s="13"/>
      <c r="H7" s="13"/>
    </row>
    <row r="8" customFormat="false" ht="16" hidden="false" customHeight="false" outlineLevel="0" collapsed="false">
      <c r="B8" s="11" t="s">
        <v>259</v>
      </c>
      <c r="C8" s="11"/>
      <c r="D8" s="11"/>
      <c r="E8" s="11"/>
      <c r="F8" s="11"/>
      <c r="G8" s="11"/>
      <c r="H8" s="11"/>
    </row>
    <row r="9" customFormat="false" ht="16" hidden="false" customHeight="false" outlineLevel="0" collapsed="false">
      <c r="B9" s="11" t="s">
        <v>260</v>
      </c>
      <c r="C9" s="11"/>
      <c r="D9" s="11"/>
      <c r="E9" s="11"/>
      <c r="F9" s="11"/>
      <c r="G9" s="11"/>
      <c r="H9" s="11"/>
    </row>
    <row r="10" customFormat="false" ht="16" hidden="false" customHeight="false" outlineLevel="0" collapsed="false">
      <c r="B10" s="11" t="s">
        <v>261</v>
      </c>
      <c r="C10" s="11"/>
      <c r="D10" s="11"/>
      <c r="E10" s="11"/>
      <c r="F10" s="11"/>
      <c r="G10" s="11"/>
      <c r="H10" s="11"/>
    </row>
    <row r="11" customFormat="false" ht="16" hidden="false" customHeight="false" outlineLevel="0" collapsed="false">
      <c r="B11" s="12" t="s">
        <v>262</v>
      </c>
      <c r="C11" s="13"/>
      <c r="D11" s="13"/>
      <c r="E11" s="13"/>
      <c r="F11" s="13"/>
      <c r="G11" s="13"/>
      <c r="H11" s="13"/>
    </row>
    <row r="12" customFormat="false" ht="16" hidden="false" customHeight="false" outlineLevel="0" collapsed="false">
      <c r="B12" s="11" t="s">
        <v>263</v>
      </c>
      <c r="C12" s="11"/>
      <c r="D12" s="11"/>
      <c r="E12" s="11"/>
      <c r="F12" s="11"/>
      <c r="G12" s="11"/>
      <c r="H12" s="11"/>
    </row>
    <row r="13" customFormat="false" ht="16" hidden="false" customHeight="false" outlineLevel="0" collapsed="false">
      <c r="B13" s="11" t="s">
        <v>264</v>
      </c>
      <c r="C13" s="11"/>
      <c r="D13" s="11"/>
      <c r="E13" s="11"/>
      <c r="F13" s="11"/>
      <c r="G13" s="11"/>
      <c r="H13" s="11"/>
    </row>
    <row r="14" customFormat="false" ht="16" hidden="false" customHeight="false" outlineLevel="0" collapsed="false">
      <c r="B14" s="11" t="s">
        <v>265</v>
      </c>
      <c r="C14" s="11"/>
      <c r="D14" s="11"/>
      <c r="E14" s="11"/>
      <c r="F14" s="11"/>
      <c r="G14" s="11"/>
      <c r="H14" s="11"/>
    </row>
    <row r="15" customFormat="false" ht="16" hidden="false" customHeight="false" outlineLevel="0" collapsed="false">
      <c r="B15" s="11" t="s">
        <v>266</v>
      </c>
      <c r="C15" s="11"/>
      <c r="D15" s="11"/>
      <c r="E15" s="11"/>
      <c r="F15" s="11"/>
      <c r="G15" s="11"/>
      <c r="H15" s="11"/>
    </row>
    <row r="16" customFormat="false" ht="16" hidden="false" customHeight="false" outlineLevel="0" collapsed="false">
      <c r="B16" s="11" t="s">
        <v>267</v>
      </c>
      <c r="C16" s="11"/>
      <c r="D16" s="11"/>
      <c r="E16" s="11"/>
      <c r="F16" s="11"/>
      <c r="G16" s="11"/>
      <c r="H16" s="11"/>
    </row>
    <row r="17" customFormat="false" ht="16" hidden="false" customHeight="false" outlineLevel="0" collapsed="false">
      <c r="B17" s="12" t="s">
        <v>268</v>
      </c>
      <c r="C17" s="13"/>
      <c r="D17" s="13"/>
      <c r="E17" s="13"/>
      <c r="F17" s="13"/>
      <c r="G17" s="13"/>
      <c r="H17" s="13"/>
    </row>
    <row r="18" customFormat="false" ht="16" hidden="false" customHeight="false" outlineLevel="0" collapsed="false">
      <c r="B18" s="11" t="s">
        <v>269</v>
      </c>
      <c r="C18" s="11"/>
      <c r="D18" s="11"/>
      <c r="E18" s="11"/>
      <c r="F18" s="11"/>
      <c r="G18" s="11"/>
      <c r="H18" s="11"/>
    </row>
    <row r="19" customFormat="false" ht="16" hidden="false" customHeight="false" outlineLevel="0" collapsed="false">
      <c r="B19" s="11" t="s">
        <v>270</v>
      </c>
      <c r="C19" s="11"/>
      <c r="D19" s="11"/>
      <c r="E19" s="11"/>
      <c r="F19" s="11"/>
      <c r="G19" s="11"/>
      <c r="H19" s="11"/>
    </row>
    <row r="20" customFormat="false" ht="16" hidden="false" customHeight="false" outlineLevel="0" collapsed="false">
      <c r="B20" s="11" t="s">
        <v>271</v>
      </c>
      <c r="C20" s="11"/>
      <c r="D20" s="11"/>
      <c r="E20" s="11"/>
      <c r="F20" s="11"/>
      <c r="G20" s="11"/>
      <c r="H20" s="11"/>
    </row>
    <row r="21" customFormat="false" ht="16" hidden="false" customHeight="false" outlineLevel="0" collapsed="false">
      <c r="B21" s="11" t="s">
        <v>272</v>
      </c>
      <c r="C21" s="11"/>
      <c r="D21" s="11"/>
      <c r="E21" s="11"/>
      <c r="F21" s="11"/>
      <c r="G21" s="11"/>
      <c r="H21" s="11"/>
    </row>
    <row r="22" customFormat="false" ht="16" hidden="false" customHeight="false" outlineLevel="0" collapsed="false">
      <c r="B22" s="11" t="s">
        <v>273</v>
      </c>
      <c r="C22" s="11"/>
      <c r="D22" s="11"/>
      <c r="E22" s="11"/>
      <c r="F22" s="11"/>
      <c r="G22" s="11"/>
      <c r="H22" s="11"/>
    </row>
    <row r="23" customFormat="false" ht="16" hidden="false" customHeight="false" outlineLevel="0" collapsed="false">
      <c r="B23" s="12" t="s">
        <v>274</v>
      </c>
      <c r="C23" s="13"/>
      <c r="D23" s="13"/>
      <c r="E23" s="13"/>
      <c r="F23" s="13"/>
      <c r="G23" s="13"/>
      <c r="H23" s="13"/>
    </row>
    <row r="24" customFormat="false" ht="16" hidden="false" customHeight="false" outlineLevel="0" collapsed="false">
      <c r="B24" s="11" t="s">
        <v>275</v>
      </c>
      <c r="C24" s="11"/>
      <c r="D24" s="11"/>
      <c r="E24" s="11"/>
      <c r="F24" s="11"/>
      <c r="G24" s="11"/>
      <c r="H24" s="11"/>
    </row>
    <row r="25" customFormat="false" ht="16" hidden="false" customHeight="false" outlineLevel="0" collapsed="false">
      <c r="B25" s="11" t="s">
        <v>276</v>
      </c>
      <c r="C25" s="11"/>
      <c r="D25" s="11"/>
      <c r="E25" s="11"/>
      <c r="F25" s="11"/>
      <c r="G25" s="11"/>
      <c r="H25" s="11"/>
    </row>
    <row r="26" customFormat="false" ht="16" hidden="false" customHeight="false" outlineLevel="0" collapsed="false">
      <c r="B26" s="12" t="s">
        <v>277</v>
      </c>
      <c r="C26" s="13"/>
      <c r="D26" s="13"/>
      <c r="E26" s="13"/>
      <c r="F26" s="13"/>
      <c r="G26" s="13"/>
      <c r="H26" s="13"/>
    </row>
    <row r="27" customFormat="false" ht="16" hidden="false" customHeight="false" outlineLevel="0" collapsed="false">
      <c r="B27" s="11" t="s">
        <v>278</v>
      </c>
      <c r="C27" s="11"/>
      <c r="D27" s="11"/>
      <c r="E27" s="11"/>
      <c r="F27" s="11"/>
      <c r="G27" s="11"/>
      <c r="H27" s="11"/>
    </row>
    <row r="28" customFormat="false" ht="16" hidden="false" customHeight="false" outlineLevel="0" collapsed="false">
      <c r="B28" s="11" t="s">
        <v>279</v>
      </c>
      <c r="C28" s="11"/>
      <c r="D28" s="11"/>
      <c r="E28" s="11"/>
      <c r="F28" s="11"/>
      <c r="G28" s="11"/>
      <c r="H28" s="11"/>
    </row>
    <row r="29" customFormat="false" ht="16" hidden="false" customHeight="false" outlineLevel="0" collapsed="false">
      <c r="B29" s="11" t="s">
        <v>280</v>
      </c>
      <c r="C29" s="11"/>
      <c r="D29" s="11"/>
      <c r="E29" s="11"/>
      <c r="F29" s="11"/>
      <c r="G29" s="11"/>
      <c r="H29" s="11"/>
    </row>
    <row r="30" customFormat="false" ht="16" hidden="false" customHeight="false" outlineLevel="0" collapsed="false">
      <c r="B30" s="11" t="s">
        <v>281</v>
      </c>
      <c r="C30" s="11"/>
      <c r="D30" s="11"/>
      <c r="E30" s="11"/>
      <c r="F30" s="11"/>
      <c r="G30" s="11"/>
      <c r="H30" s="11"/>
    </row>
    <row r="31" customFormat="false" ht="16" hidden="false" customHeight="false" outlineLevel="0" collapsed="false">
      <c r="B31" s="11" t="s">
        <v>282</v>
      </c>
      <c r="C31" s="11"/>
      <c r="D31" s="11"/>
      <c r="E31" s="11"/>
      <c r="F31" s="11"/>
      <c r="G31" s="11"/>
      <c r="H31" s="11"/>
    </row>
    <row r="32" customFormat="false" ht="16" hidden="false" customHeight="false" outlineLevel="0" collapsed="false">
      <c r="B32" s="11" t="s">
        <v>283</v>
      </c>
      <c r="C32" s="11"/>
      <c r="D32" s="11"/>
      <c r="E32" s="11"/>
      <c r="F32" s="11"/>
      <c r="G32" s="11"/>
      <c r="H32" s="11"/>
    </row>
    <row r="33" customFormat="false" ht="16" hidden="false" customHeight="false" outlineLevel="0" collapsed="false">
      <c r="B33" s="11" t="s">
        <v>284</v>
      </c>
      <c r="C33" s="11"/>
      <c r="D33" s="11"/>
      <c r="E33" s="11"/>
      <c r="F33" s="11"/>
      <c r="G33" s="11"/>
      <c r="H33" s="11"/>
    </row>
    <row r="34" customFormat="false" ht="16" hidden="false" customHeight="false" outlineLevel="0" collapsed="false">
      <c r="B34" s="11" t="s">
        <v>285</v>
      </c>
      <c r="C34" s="11"/>
      <c r="D34" s="11"/>
      <c r="E34" s="11"/>
      <c r="F34" s="11"/>
      <c r="G34" s="11"/>
      <c r="H34" s="11"/>
    </row>
    <row r="35" customFormat="false" ht="16" hidden="false" customHeight="false" outlineLevel="0" collapsed="false">
      <c r="B35" s="11" t="s">
        <v>286</v>
      </c>
      <c r="C35" s="11"/>
      <c r="D35" s="11"/>
      <c r="E35" s="11"/>
      <c r="F35" s="11"/>
      <c r="G35" s="11"/>
      <c r="H35" s="11"/>
    </row>
    <row r="36" customFormat="false" ht="16" hidden="false" customHeight="false" outlineLevel="0" collapsed="false">
      <c r="B36" s="11" t="s">
        <v>287</v>
      </c>
      <c r="C36" s="11"/>
      <c r="D36" s="11"/>
      <c r="E36" s="11"/>
      <c r="F36" s="11"/>
      <c r="G36" s="11"/>
      <c r="H36" s="11"/>
    </row>
    <row r="37" customFormat="false" ht="16" hidden="false" customHeight="false" outlineLevel="0" collapsed="false">
      <c r="B37" s="11" t="s">
        <v>288</v>
      </c>
      <c r="C37" s="11"/>
      <c r="D37" s="11"/>
      <c r="E37" s="11"/>
      <c r="F37" s="11"/>
      <c r="G37" s="11"/>
      <c r="H37" s="11"/>
    </row>
    <row r="38" customFormat="false" ht="16" hidden="false" customHeight="false" outlineLevel="0" collapsed="false">
      <c r="B38" s="11" t="s">
        <v>289</v>
      </c>
      <c r="C38" s="11"/>
      <c r="D38" s="11"/>
      <c r="E38" s="11"/>
      <c r="F38" s="11"/>
      <c r="G38" s="11"/>
      <c r="H38" s="11"/>
    </row>
    <row r="39" customFormat="false" ht="16" hidden="false" customHeight="false" outlineLevel="0" collapsed="false">
      <c r="B39" s="12" t="s">
        <v>290</v>
      </c>
      <c r="C39" s="13"/>
      <c r="D39" s="13"/>
      <c r="E39" s="13"/>
      <c r="F39" s="13"/>
      <c r="G39" s="13"/>
      <c r="H39" s="13"/>
    </row>
    <row r="40" customFormat="false" ht="16" hidden="false" customHeight="false" outlineLevel="0" collapsed="false">
      <c r="B40" s="11" t="s">
        <v>291</v>
      </c>
      <c r="C40" s="11"/>
      <c r="D40" s="11"/>
      <c r="E40" s="11"/>
      <c r="F40" s="11"/>
      <c r="G40" s="11"/>
      <c r="H40" s="11"/>
    </row>
    <row r="41" customFormat="false" ht="16" hidden="false" customHeight="false" outlineLevel="0" collapsed="false">
      <c r="B41" s="11" t="s">
        <v>292</v>
      </c>
      <c r="C41" s="11"/>
      <c r="D41" s="11"/>
      <c r="E41" s="11"/>
      <c r="F41" s="11"/>
      <c r="G41" s="11"/>
      <c r="H41" s="11"/>
    </row>
    <row r="42" customFormat="false" ht="16" hidden="false" customHeight="false" outlineLevel="0" collapsed="false">
      <c r="B42" s="11" t="s">
        <v>293</v>
      </c>
      <c r="C42" s="11"/>
      <c r="D42" s="11"/>
      <c r="E42" s="11"/>
      <c r="F42" s="11"/>
      <c r="G42" s="11"/>
      <c r="H42" s="11"/>
    </row>
    <row r="43" customFormat="false" ht="16" hidden="false" customHeight="false" outlineLevel="0" collapsed="false">
      <c r="B43" s="11" t="s">
        <v>294</v>
      </c>
      <c r="C43" s="11"/>
      <c r="D43" s="11"/>
      <c r="E43" s="11"/>
      <c r="F43" s="11"/>
      <c r="G43" s="11"/>
      <c r="H43" s="11"/>
    </row>
    <row r="44" customFormat="false" ht="16" hidden="false" customHeight="false" outlineLevel="0" collapsed="false">
      <c r="B44" s="12" t="s">
        <v>197</v>
      </c>
      <c r="C44" s="13"/>
      <c r="D44" s="13"/>
      <c r="E44" s="13"/>
      <c r="F44" s="13"/>
      <c r="G44" s="13"/>
      <c r="H44" s="13"/>
    </row>
    <row r="45" customFormat="false" ht="16" hidden="false" customHeight="false" outlineLevel="0" collapsed="false">
      <c r="B45" s="11" t="s">
        <v>295</v>
      </c>
      <c r="C45" s="11"/>
      <c r="D45" s="11"/>
      <c r="E45" s="11"/>
      <c r="F45" s="11"/>
      <c r="G45" s="11"/>
      <c r="H45" s="11"/>
    </row>
    <row r="46" customFormat="false" ht="16" hidden="false" customHeight="false" outlineLevel="0" collapsed="false">
      <c r="B46" s="11" t="s">
        <v>296</v>
      </c>
      <c r="C46" s="11"/>
      <c r="D46" s="11"/>
      <c r="E46" s="11"/>
      <c r="F46" s="11"/>
      <c r="G46" s="11"/>
      <c r="H46" s="11"/>
    </row>
    <row r="47" customFormat="false" ht="16" hidden="false" customHeight="false" outlineLevel="0" collapsed="false">
      <c r="B47" s="11" t="s">
        <v>297</v>
      </c>
      <c r="C47" s="11"/>
      <c r="D47" s="11"/>
      <c r="E47" s="11"/>
      <c r="F47" s="11"/>
      <c r="G47" s="11"/>
      <c r="H47" s="11"/>
    </row>
    <row r="48" customFormat="false" ht="16" hidden="false" customHeight="false" outlineLevel="0" collapsed="false">
      <c r="B48" s="11" t="s">
        <v>298</v>
      </c>
      <c r="C48" s="11"/>
      <c r="D48" s="11"/>
      <c r="E48" s="11"/>
      <c r="F48" s="11"/>
      <c r="G48" s="11"/>
      <c r="H48" s="11"/>
    </row>
    <row r="49" customFormat="false" ht="16" hidden="false" customHeight="false" outlineLevel="0" collapsed="false">
      <c r="B49" s="11" t="s">
        <v>299</v>
      </c>
      <c r="C49" s="11"/>
      <c r="D49" s="11"/>
      <c r="E49" s="11"/>
      <c r="F49" s="11"/>
      <c r="G49" s="11"/>
      <c r="H49" s="11"/>
    </row>
    <row r="50" customFormat="false" ht="16" hidden="false" customHeight="false" outlineLevel="0" collapsed="false">
      <c r="B50" s="14" t="s">
        <v>300</v>
      </c>
      <c r="C50" s="11"/>
      <c r="D50" s="11"/>
      <c r="E50" s="11"/>
      <c r="F50" s="11"/>
      <c r="G50" s="11"/>
      <c r="H50" s="11"/>
    </row>
    <row r="51" customFormat="false" ht="16" hidden="false" customHeight="false" outlineLevel="0" collapsed="false">
      <c r="B51" s="14" t="s">
        <v>301</v>
      </c>
      <c r="C51" s="11"/>
      <c r="D51" s="11"/>
      <c r="E51" s="11"/>
      <c r="F51" s="11"/>
      <c r="G51" s="11"/>
      <c r="H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26" activePane="bottomLeft" state="frozen"/>
      <selection pane="topLeft" activeCell="A1" activeCellId="0" sqref="A1"/>
      <selection pane="bottomLeft" activeCell="E11" activeCellId="0" sqref="E11"/>
    </sheetView>
  </sheetViews>
  <sheetFormatPr defaultRowHeight="16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21.83"/>
    <col collapsed="false" customWidth="true" hidden="false" outlineLevel="0" max="1025" min="3" style="0" width="10.49"/>
  </cols>
  <sheetData>
    <row r="1" customFormat="false" ht="17" hidden="false" customHeight="false" outlineLevel="0" collapsed="false"/>
    <row r="2" customFormat="false" ht="17" hidden="false" customHeight="false" outlineLevel="0" collapsed="false">
      <c r="B2" s="6" t="s">
        <v>118</v>
      </c>
      <c r="C2" s="7" t="s">
        <v>119</v>
      </c>
      <c r="D2" s="7" t="s">
        <v>120</v>
      </c>
      <c r="E2" s="7" t="s">
        <v>121</v>
      </c>
      <c r="F2" s="7" t="s">
        <v>122</v>
      </c>
      <c r="G2" s="7" t="s">
        <v>123</v>
      </c>
      <c r="H2" s="8" t="s">
        <v>124</v>
      </c>
    </row>
    <row r="3" s="9" customFormat="true" ht="16" hidden="false" customHeight="false" outlineLevel="0" collapsed="false">
      <c r="B3" s="10" t="s">
        <v>302</v>
      </c>
      <c r="C3" s="10"/>
      <c r="D3" s="10"/>
      <c r="E3" s="10"/>
      <c r="F3" s="10"/>
      <c r="G3" s="10"/>
      <c r="H3" s="10"/>
    </row>
    <row r="4" customFormat="false" ht="16" hidden="false" customHeight="false" outlineLevel="0" collapsed="false">
      <c r="B4" s="11" t="s">
        <v>303</v>
      </c>
      <c r="C4" s="11"/>
      <c r="D4" s="11"/>
      <c r="E4" s="11"/>
      <c r="F4" s="11"/>
      <c r="G4" s="11"/>
      <c r="H4" s="11"/>
    </row>
    <row r="5" customFormat="false" ht="16" hidden="false" customHeight="false" outlineLevel="0" collapsed="false">
      <c r="B5" s="11" t="s">
        <v>304</v>
      </c>
      <c r="C5" s="11"/>
      <c r="D5" s="11"/>
      <c r="E5" s="11"/>
      <c r="F5" s="11"/>
      <c r="G5" s="11"/>
      <c r="H5" s="11"/>
    </row>
    <row r="6" customFormat="false" ht="16" hidden="false" customHeight="false" outlineLevel="0" collapsed="false">
      <c r="B6" s="11" t="s">
        <v>305</v>
      </c>
      <c r="C6" s="11"/>
      <c r="D6" s="11"/>
      <c r="E6" s="11"/>
      <c r="F6" s="11"/>
      <c r="G6" s="11"/>
      <c r="H6" s="11"/>
    </row>
    <row r="7" customFormat="false" ht="16" hidden="false" customHeight="false" outlineLevel="0" collapsed="false">
      <c r="B7" s="11" t="s">
        <v>306</v>
      </c>
      <c r="C7" s="11"/>
      <c r="D7" s="11"/>
      <c r="E7" s="11"/>
      <c r="F7" s="11"/>
      <c r="G7" s="11"/>
      <c r="H7" s="11"/>
    </row>
    <row r="8" customFormat="false" ht="16" hidden="false" customHeight="false" outlineLevel="0" collapsed="false">
      <c r="B8" s="11" t="s">
        <v>307</v>
      </c>
      <c r="C8" s="11"/>
      <c r="D8" s="11"/>
      <c r="E8" s="11"/>
      <c r="F8" s="11"/>
      <c r="G8" s="11"/>
      <c r="H8" s="11"/>
    </row>
    <row r="9" customFormat="false" ht="16" hidden="false" customHeight="false" outlineLevel="0" collapsed="false">
      <c r="B9" s="11" t="s">
        <v>308</v>
      </c>
      <c r="C9" s="11"/>
      <c r="D9" s="11"/>
      <c r="E9" s="11"/>
      <c r="F9" s="11"/>
      <c r="G9" s="11"/>
      <c r="H9" s="11"/>
    </row>
    <row r="10" customFormat="false" ht="16" hidden="false" customHeight="false" outlineLevel="0" collapsed="false">
      <c r="B10" s="11" t="s">
        <v>309</v>
      </c>
      <c r="C10" s="11"/>
      <c r="D10" s="11"/>
      <c r="E10" s="11"/>
      <c r="F10" s="11"/>
      <c r="G10" s="11"/>
      <c r="H10" s="11"/>
    </row>
    <row r="11" customFormat="false" ht="16" hidden="false" customHeight="false" outlineLevel="0" collapsed="false">
      <c r="B11" s="11" t="s">
        <v>310</v>
      </c>
      <c r="C11" s="11"/>
      <c r="D11" s="11"/>
      <c r="E11" s="11"/>
      <c r="F11" s="11"/>
      <c r="G11" s="11"/>
      <c r="H11" s="11"/>
    </row>
    <row r="12" customFormat="false" ht="16" hidden="false" customHeight="false" outlineLevel="0" collapsed="false">
      <c r="B12" s="11" t="s">
        <v>311</v>
      </c>
      <c r="C12" s="11"/>
      <c r="D12" s="11"/>
      <c r="E12" s="11"/>
      <c r="F12" s="11"/>
      <c r="G12" s="11"/>
      <c r="H12" s="11"/>
    </row>
    <row r="13" customFormat="false" ht="16" hidden="false" customHeight="false" outlineLevel="0" collapsed="false">
      <c r="B13" s="11" t="s">
        <v>312</v>
      </c>
      <c r="C13" s="11"/>
      <c r="D13" s="11"/>
      <c r="E13" s="11"/>
      <c r="F13" s="11"/>
      <c r="G13" s="11"/>
      <c r="H13" s="11"/>
    </row>
    <row r="14" customFormat="false" ht="16" hidden="false" customHeight="false" outlineLevel="0" collapsed="false">
      <c r="B14" s="11" t="s">
        <v>313</v>
      </c>
      <c r="C14" s="11"/>
      <c r="D14" s="11"/>
      <c r="E14" s="11"/>
      <c r="F14" s="11"/>
      <c r="G14" s="11"/>
      <c r="H14" s="11"/>
    </row>
    <row r="15" customFormat="false" ht="16" hidden="false" customHeight="false" outlineLevel="0" collapsed="false">
      <c r="B15" s="11" t="s">
        <v>314</v>
      </c>
      <c r="C15" s="11"/>
      <c r="D15" s="11"/>
      <c r="E15" s="11"/>
      <c r="F15" s="11"/>
      <c r="G15" s="11"/>
      <c r="H15" s="11"/>
    </row>
    <row r="16" customFormat="false" ht="16" hidden="false" customHeight="false" outlineLevel="0" collapsed="false">
      <c r="B16" s="12" t="s">
        <v>315</v>
      </c>
      <c r="C16" s="13"/>
      <c r="D16" s="13"/>
      <c r="E16" s="13"/>
      <c r="F16" s="13"/>
      <c r="G16" s="13"/>
      <c r="H16" s="13"/>
    </row>
    <row r="17" customFormat="false" ht="16" hidden="false" customHeight="false" outlineLevel="0" collapsed="false">
      <c r="B17" s="11" t="s">
        <v>316</v>
      </c>
      <c r="C17" s="11"/>
      <c r="D17" s="11"/>
      <c r="E17" s="11"/>
      <c r="F17" s="11"/>
      <c r="G17" s="11"/>
      <c r="H17" s="11"/>
    </row>
    <row r="18" customFormat="false" ht="16" hidden="false" customHeight="false" outlineLevel="0" collapsed="false">
      <c r="B18" s="11" t="s">
        <v>317</v>
      </c>
      <c r="C18" s="11"/>
      <c r="D18" s="11"/>
      <c r="E18" s="11"/>
      <c r="F18" s="11"/>
      <c r="G18" s="11"/>
      <c r="H18" s="11"/>
    </row>
    <row r="19" customFormat="false" ht="16" hidden="false" customHeight="false" outlineLevel="0" collapsed="false">
      <c r="B19" s="11" t="s">
        <v>318</v>
      </c>
      <c r="C19" s="11"/>
      <c r="D19" s="11"/>
      <c r="E19" s="11"/>
      <c r="F19" s="11"/>
      <c r="G19" s="11"/>
      <c r="H19" s="11"/>
    </row>
    <row r="20" customFormat="false" ht="16" hidden="false" customHeight="false" outlineLevel="0" collapsed="false">
      <c r="B20" s="11" t="s">
        <v>319</v>
      </c>
      <c r="C20" s="11"/>
      <c r="D20" s="11"/>
      <c r="E20" s="11"/>
      <c r="F20" s="11"/>
      <c r="G20" s="11"/>
      <c r="H20" s="11"/>
    </row>
    <row r="21" customFormat="false" ht="16" hidden="false" customHeight="false" outlineLevel="0" collapsed="false">
      <c r="B21" s="11" t="s">
        <v>320</v>
      </c>
      <c r="C21" s="11"/>
      <c r="D21" s="11"/>
      <c r="E21" s="11"/>
      <c r="F21" s="11"/>
      <c r="G21" s="11"/>
      <c r="H21" s="11"/>
    </row>
    <row r="22" customFormat="false" ht="16" hidden="false" customHeight="false" outlineLevel="0" collapsed="false">
      <c r="B22" s="11" t="s">
        <v>321</v>
      </c>
      <c r="C22" s="11"/>
      <c r="D22" s="11"/>
      <c r="E22" s="11"/>
      <c r="F22" s="11"/>
      <c r="G22" s="11"/>
      <c r="H22" s="11"/>
    </row>
    <row r="23" customFormat="false" ht="16" hidden="false" customHeight="false" outlineLevel="0" collapsed="false">
      <c r="B23" s="11" t="s">
        <v>322</v>
      </c>
      <c r="C23" s="11"/>
      <c r="D23" s="11"/>
      <c r="E23" s="11"/>
      <c r="F23" s="11"/>
      <c r="G23" s="11"/>
      <c r="H23" s="11"/>
    </row>
    <row r="24" customFormat="false" ht="16" hidden="false" customHeight="false" outlineLevel="0" collapsed="false">
      <c r="B24" s="11" t="s">
        <v>323</v>
      </c>
      <c r="C24" s="11"/>
      <c r="D24" s="11"/>
      <c r="E24" s="11"/>
      <c r="F24" s="11"/>
      <c r="G24" s="11"/>
      <c r="H24" s="11"/>
    </row>
    <row r="25" customFormat="false" ht="16" hidden="false" customHeight="false" outlineLevel="0" collapsed="false">
      <c r="B25" s="11" t="s">
        <v>324</v>
      </c>
      <c r="C25" s="11"/>
      <c r="D25" s="11"/>
      <c r="E25" s="11"/>
      <c r="F25" s="11"/>
      <c r="G25" s="11"/>
      <c r="H25" s="11"/>
    </row>
    <row r="26" customFormat="false" ht="16" hidden="false" customHeight="false" outlineLevel="0" collapsed="false">
      <c r="B26" s="11" t="s">
        <v>325</v>
      </c>
      <c r="C26" s="11"/>
      <c r="D26" s="11"/>
      <c r="E26" s="11"/>
      <c r="F26" s="11"/>
      <c r="G26" s="11"/>
      <c r="H26" s="11"/>
    </row>
    <row r="27" customFormat="false" ht="16" hidden="false" customHeight="false" outlineLevel="0" collapsed="false">
      <c r="B27" s="11" t="s">
        <v>326</v>
      </c>
      <c r="C27" s="11"/>
      <c r="D27" s="11"/>
      <c r="E27" s="11"/>
      <c r="F27" s="11"/>
      <c r="G27" s="11"/>
      <c r="H27" s="11"/>
    </row>
    <row r="28" customFormat="false" ht="16" hidden="false" customHeight="false" outlineLevel="0" collapsed="false">
      <c r="B28" s="11" t="s">
        <v>327</v>
      </c>
      <c r="C28" s="11"/>
      <c r="D28" s="11"/>
      <c r="E28" s="11"/>
      <c r="F28" s="11"/>
      <c r="G28" s="11"/>
      <c r="H28" s="11"/>
    </row>
    <row r="29" customFormat="false" ht="16" hidden="false" customHeight="false" outlineLevel="0" collapsed="false">
      <c r="B29" s="11" t="s">
        <v>328</v>
      </c>
      <c r="C29" s="11"/>
      <c r="D29" s="11"/>
      <c r="E29" s="11"/>
      <c r="F29" s="11"/>
      <c r="G29" s="11"/>
      <c r="H29" s="11"/>
    </row>
    <row r="30" customFormat="false" ht="16" hidden="false" customHeight="false" outlineLevel="0" collapsed="false">
      <c r="B30" s="11" t="s">
        <v>329</v>
      </c>
      <c r="C30" s="11"/>
      <c r="D30" s="11"/>
      <c r="E30" s="11"/>
      <c r="F30" s="11"/>
      <c r="G30" s="11"/>
      <c r="H30" s="11"/>
    </row>
    <row r="31" customFormat="false" ht="16" hidden="false" customHeight="false" outlineLevel="0" collapsed="false">
      <c r="B31" s="11" t="s">
        <v>330</v>
      </c>
      <c r="C31" s="11"/>
      <c r="D31" s="11"/>
      <c r="E31" s="11"/>
      <c r="F31" s="11"/>
      <c r="G31" s="11"/>
      <c r="H31" s="11"/>
    </row>
    <row r="32" customFormat="false" ht="16" hidden="false" customHeight="false" outlineLevel="0" collapsed="false">
      <c r="B32" s="11" t="s">
        <v>331</v>
      </c>
      <c r="C32" s="11"/>
      <c r="D32" s="11"/>
      <c r="E32" s="11"/>
      <c r="F32" s="11"/>
      <c r="G32" s="11"/>
      <c r="H32" s="11"/>
    </row>
    <row r="33" customFormat="false" ht="16" hidden="false" customHeight="false" outlineLevel="0" collapsed="false">
      <c r="B33" s="11" t="s">
        <v>332</v>
      </c>
      <c r="C33" s="11"/>
      <c r="D33" s="11"/>
      <c r="E33" s="11"/>
      <c r="F33" s="11"/>
      <c r="G33" s="11"/>
      <c r="H33" s="11"/>
    </row>
    <row r="34" customFormat="false" ht="16" hidden="false" customHeight="false" outlineLevel="0" collapsed="false">
      <c r="B34" s="11" t="s">
        <v>333</v>
      </c>
      <c r="C34" s="11"/>
      <c r="D34" s="11"/>
      <c r="E34" s="11"/>
      <c r="F34" s="11"/>
      <c r="G34" s="11"/>
      <c r="H34" s="11"/>
    </row>
    <row r="35" customFormat="false" ht="16" hidden="false" customHeight="false" outlineLevel="0" collapsed="false">
      <c r="B35" s="11" t="s">
        <v>334</v>
      </c>
      <c r="C35" s="11"/>
      <c r="D35" s="11"/>
      <c r="E35" s="11"/>
      <c r="F35" s="11"/>
      <c r="G35" s="11"/>
      <c r="H35" s="11"/>
    </row>
    <row r="36" customFormat="false" ht="16" hidden="false" customHeight="false" outlineLevel="0" collapsed="false">
      <c r="B36" s="11" t="s">
        <v>335</v>
      </c>
      <c r="C36" s="11"/>
      <c r="D36" s="11"/>
      <c r="E36" s="11"/>
      <c r="F36" s="11"/>
      <c r="G36" s="11"/>
      <c r="H36" s="11"/>
    </row>
    <row r="37" customFormat="false" ht="16" hidden="false" customHeight="false" outlineLevel="0" collapsed="false">
      <c r="B37" s="11" t="s">
        <v>336</v>
      </c>
      <c r="C37" s="11"/>
      <c r="D37" s="11"/>
      <c r="E37" s="11"/>
      <c r="F37" s="11"/>
      <c r="G37" s="11"/>
      <c r="H37" s="11"/>
    </row>
    <row r="38" customFormat="false" ht="16" hidden="false" customHeight="false" outlineLevel="0" collapsed="false">
      <c r="B38" s="11" t="s">
        <v>337</v>
      </c>
      <c r="C38" s="11"/>
      <c r="D38" s="11"/>
      <c r="E38" s="11"/>
      <c r="F38" s="11"/>
      <c r="G38" s="11"/>
      <c r="H38" s="11"/>
    </row>
    <row r="39" customFormat="false" ht="16" hidden="false" customHeight="false" outlineLevel="0" collapsed="false">
      <c r="B39" s="11" t="s">
        <v>338</v>
      </c>
      <c r="C39" s="11"/>
      <c r="D39" s="11"/>
      <c r="E39" s="11"/>
      <c r="F39" s="11"/>
      <c r="G39" s="11"/>
      <c r="H39" s="11"/>
    </row>
    <row r="40" customFormat="false" ht="16" hidden="false" customHeight="false" outlineLevel="0" collapsed="false">
      <c r="B40" s="11" t="s">
        <v>339</v>
      </c>
      <c r="C40" s="11"/>
      <c r="D40" s="11"/>
      <c r="E40" s="11"/>
      <c r="F40" s="11"/>
      <c r="G40" s="11"/>
      <c r="H40" s="11"/>
    </row>
    <row r="41" customFormat="false" ht="16" hidden="false" customHeight="false" outlineLevel="0" collapsed="false">
      <c r="B41" s="11" t="s">
        <v>340</v>
      </c>
      <c r="C41" s="11"/>
      <c r="D41" s="11"/>
      <c r="E41" s="11"/>
      <c r="F41" s="11"/>
      <c r="G41" s="11"/>
      <c r="H41" s="11"/>
    </row>
    <row r="42" customFormat="false" ht="16" hidden="false" customHeight="false" outlineLevel="0" collapsed="false">
      <c r="B42" s="11" t="s">
        <v>341</v>
      </c>
      <c r="C42" s="11"/>
      <c r="D42" s="11"/>
      <c r="E42" s="11"/>
      <c r="F42" s="11"/>
      <c r="G42" s="11"/>
      <c r="H42" s="11"/>
    </row>
    <row r="43" customFormat="false" ht="16" hidden="false" customHeight="false" outlineLevel="0" collapsed="false">
      <c r="B43" s="11" t="s">
        <v>342</v>
      </c>
      <c r="C43" s="11"/>
      <c r="D43" s="11"/>
      <c r="E43" s="11"/>
      <c r="F43" s="11"/>
      <c r="G43" s="11"/>
      <c r="H43" s="11"/>
    </row>
    <row r="44" customFormat="false" ht="16" hidden="false" customHeight="false" outlineLevel="0" collapsed="false">
      <c r="B44" s="11" t="s">
        <v>343</v>
      </c>
      <c r="C44" s="11"/>
      <c r="D44" s="11"/>
      <c r="E44" s="11"/>
      <c r="F44" s="11"/>
      <c r="G44" s="11"/>
      <c r="H44" s="11"/>
    </row>
    <row r="45" customFormat="false" ht="16" hidden="false" customHeight="false" outlineLevel="0" collapsed="false">
      <c r="B45" s="11" t="s">
        <v>344</v>
      </c>
      <c r="C45" s="11"/>
      <c r="D45" s="11"/>
      <c r="E45" s="11"/>
      <c r="F45" s="11"/>
      <c r="G45" s="11"/>
      <c r="H45" s="11"/>
    </row>
    <row r="46" customFormat="false" ht="16" hidden="false" customHeight="false" outlineLevel="0" collapsed="false">
      <c r="B46" s="11" t="s">
        <v>345</v>
      </c>
      <c r="C46" s="11"/>
      <c r="D46" s="11"/>
      <c r="E46" s="11"/>
      <c r="F46" s="11"/>
      <c r="G46" s="11"/>
      <c r="H46" s="11"/>
    </row>
    <row r="47" customFormat="false" ht="16" hidden="false" customHeight="false" outlineLevel="0" collapsed="false">
      <c r="B47" s="11" t="s">
        <v>346</v>
      </c>
      <c r="C47" s="11"/>
      <c r="D47" s="11"/>
      <c r="E47" s="11"/>
      <c r="F47" s="11"/>
      <c r="G47" s="11"/>
      <c r="H47" s="11"/>
    </row>
    <row r="48" customFormat="false" ht="16" hidden="false" customHeight="false" outlineLevel="0" collapsed="false">
      <c r="B48" s="11" t="s">
        <v>347</v>
      </c>
      <c r="C48" s="11"/>
      <c r="D48" s="11"/>
      <c r="E48" s="11"/>
      <c r="F48" s="11"/>
      <c r="G48" s="11"/>
      <c r="H48" s="11"/>
    </row>
    <row r="49" customFormat="false" ht="16" hidden="false" customHeight="false" outlineLevel="0" collapsed="false">
      <c r="B49" s="11" t="s">
        <v>348</v>
      </c>
      <c r="C49" s="11"/>
      <c r="D49" s="11"/>
      <c r="E49" s="11"/>
      <c r="F49" s="11"/>
      <c r="G49" s="11"/>
      <c r="H49" s="11"/>
    </row>
    <row r="50" customFormat="false" ht="16" hidden="false" customHeight="false" outlineLevel="0" collapsed="false">
      <c r="B50" s="11" t="s">
        <v>349</v>
      </c>
      <c r="C50" s="11"/>
      <c r="D50" s="11"/>
      <c r="E50" s="11"/>
      <c r="F50" s="11"/>
      <c r="G50" s="11"/>
      <c r="H50" s="11"/>
    </row>
    <row r="51" customFormat="false" ht="16" hidden="false" customHeight="false" outlineLevel="0" collapsed="false">
      <c r="B51" s="11" t="s">
        <v>350</v>
      </c>
      <c r="C51" s="11"/>
      <c r="D51" s="11"/>
      <c r="E51" s="11"/>
      <c r="F51" s="11"/>
      <c r="G51" s="11"/>
      <c r="H51" s="11"/>
    </row>
    <row r="52" customFormat="false" ht="16" hidden="false" customHeight="false" outlineLevel="0" collapsed="false">
      <c r="B52" s="11" t="s">
        <v>351</v>
      </c>
      <c r="C52" s="11"/>
      <c r="D52" s="11"/>
      <c r="E52" s="11"/>
      <c r="F52" s="11"/>
      <c r="G52" s="11"/>
      <c r="H52" s="11"/>
    </row>
    <row r="53" customFormat="false" ht="16" hidden="false" customHeight="false" outlineLevel="0" collapsed="false">
      <c r="B53" s="11" t="s">
        <v>352</v>
      </c>
      <c r="C53" s="11"/>
      <c r="D53" s="11"/>
      <c r="E53" s="11"/>
      <c r="F53" s="11"/>
      <c r="G53" s="11"/>
      <c r="H53" s="11"/>
    </row>
    <row r="54" customFormat="false" ht="16" hidden="false" customHeight="false" outlineLevel="0" collapsed="false">
      <c r="B54" s="11" t="s">
        <v>353</v>
      </c>
      <c r="C54" s="11"/>
      <c r="D54" s="11"/>
      <c r="E54" s="11"/>
      <c r="F54" s="11"/>
      <c r="G54" s="11"/>
      <c r="H54" s="11"/>
    </row>
    <row r="55" customFormat="false" ht="16" hidden="false" customHeight="false" outlineLevel="0" collapsed="false">
      <c r="B55" s="11" t="s">
        <v>354</v>
      </c>
      <c r="C55" s="11"/>
      <c r="D55" s="11"/>
      <c r="E55" s="11"/>
      <c r="F55" s="11"/>
      <c r="G55" s="11"/>
      <c r="H55" s="11"/>
    </row>
    <row r="56" customFormat="false" ht="16" hidden="false" customHeight="false" outlineLevel="0" collapsed="false">
      <c r="B56" s="11" t="s">
        <v>355</v>
      </c>
      <c r="C56" s="11"/>
      <c r="D56" s="11"/>
      <c r="E56" s="11"/>
      <c r="F56" s="11"/>
      <c r="G56" s="11"/>
      <c r="H56" s="11"/>
    </row>
    <row r="57" customFormat="false" ht="16" hidden="false" customHeight="false" outlineLevel="0" collapsed="false">
      <c r="B57" s="11" t="s">
        <v>356</v>
      </c>
      <c r="C57" s="11"/>
      <c r="D57" s="11"/>
      <c r="E57" s="11"/>
      <c r="F57" s="11"/>
      <c r="G57" s="11"/>
      <c r="H57" s="11"/>
    </row>
    <row r="58" customFormat="false" ht="16" hidden="false" customHeight="false" outlineLevel="0" collapsed="false">
      <c r="B58" s="11" t="s">
        <v>357</v>
      </c>
      <c r="C58" s="11"/>
      <c r="D58" s="11"/>
      <c r="E58" s="11"/>
      <c r="F58" s="11"/>
      <c r="G58" s="11"/>
      <c r="H58" s="11"/>
    </row>
    <row r="59" customFormat="false" ht="16" hidden="false" customHeight="false" outlineLevel="0" collapsed="false">
      <c r="B59" s="11" t="s">
        <v>358</v>
      </c>
      <c r="C59" s="11"/>
      <c r="D59" s="11"/>
      <c r="E59" s="11"/>
      <c r="F59" s="11"/>
      <c r="G59" s="11"/>
      <c r="H59" s="11"/>
    </row>
    <row r="60" customFormat="false" ht="16" hidden="false" customHeight="false" outlineLevel="0" collapsed="false">
      <c r="B60" s="11" t="s">
        <v>359</v>
      </c>
      <c r="C60" s="11"/>
      <c r="D60" s="11"/>
      <c r="E60" s="11"/>
      <c r="F60" s="11"/>
      <c r="G60" s="11"/>
      <c r="H60" s="11"/>
    </row>
    <row r="61" customFormat="false" ht="16" hidden="false" customHeight="false" outlineLevel="0" collapsed="false">
      <c r="B61" s="11" t="s">
        <v>360</v>
      </c>
      <c r="C61" s="11"/>
      <c r="D61" s="11"/>
      <c r="E61" s="11"/>
      <c r="F61" s="11"/>
      <c r="G61" s="11"/>
      <c r="H61" s="11"/>
    </row>
    <row r="62" customFormat="false" ht="16" hidden="false" customHeight="false" outlineLevel="0" collapsed="false">
      <c r="B62" s="11" t="s">
        <v>361</v>
      </c>
      <c r="C62" s="11"/>
      <c r="D62" s="11"/>
      <c r="E62" s="11"/>
      <c r="F62" s="11"/>
      <c r="G62" s="11"/>
      <c r="H62" s="11"/>
    </row>
    <row r="63" customFormat="false" ht="16" hidden="false" customHeight="false" outlineLevel="0" collapsed="false">
      <c r="B63" s="11" t="s">
        <v>362</v>
      </c>
      <c r="C63" s="11"/>
      <c r="D63" s="11"/>
      <c r="E63" s="11"/>
      <c r="F63" s="11"/>
      <c r="G63" s="11"/>
      <c r="H63" s="11"/>
    </row>
    <row r="64" customFormat="false" ht="16" hidden="false" customHeight="false" outlineLevel="0" collapsed="false">
      <c r="B64" s="11" t="s">
        <v>363</v>
      </c>
      <c r="C64" s="11"/>
      <c r="D64" s="11"/>
      <c r="E64" s="11"/>
      <c r="F64" s="11"/>
      <c r="G64" s="11"/>
      <c r="H64" s="11"/>
    </row>
    <row r="65" customFormat="false" ht="16" hidden="false" customHeight="false" outlineLevel="0" collapsed="false">
      <c r="B65" s="11" t="s">
        <v>364</v>
      </c>
      <c r="C65" s="11"/>
      <c r="D65" s="11"/>
      <c r="E65" s="11"/>
      <c r="F65" s="11"/>
      <c r="G65" s="11"/>
      <c r="H65" s="11"/>
    </row>
    <row r="66" customFormat="false" ht="16" hidden="false" customHeight="false" outlineLevel="0" collapsed="false">
      <c r="B66" s="11" t="s">
        <v>365</v>
      </c>
      <c r="C66" s="11"/>
      <c r="D66" s="11"/>
      <c r="E66" s="11"/>
      <c r="F66" s="11"/>
      <c r="G66" s="11"/>
      <c r="H6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4" activeCellId="0" sqref="B14"/>
    </sheetView>
  </sheetViews>
  <sheetFormatPr defaultRowHeight="16" zeroHeight="false" outlineLevelRow="0" outlineLevelCol="0"/>
  <cols>
    <col collapsed="false" customWidth="true" hidden="false" outlineLevel="0" max="1" min="1" style="0" width="6.83"/>
    <col collapsed="false" customWidth="true" hidden="false" outlineLevel="0" max="2" min="2" style="0" width="33"/>
    <col collapsed="false" customWidth="true" hidden="false" outlineLevel="0" max="1025" min="3" style="0" width="10.49"/>
  </cols>
  <sheetData>
    <row r="1" customFormat="false" ht="17" hidden="false" customHeight="false" outlineLevel="0" collapsed="false"/>
    <row r="2" customFormat="false" ht="17" hidden="false" customHeight="false" outlineLevel="0" collapsed="false">
      <c r="B2" s="6" t="s">
        <v>118</v>
      </c>
      <c r="C2" s="7" t="s">
        <v>119</v>
      </c>
      <c r="D2" s="7" t="s">
        <v>120</v>
      </c>
      <c r="E2" s="7" t="s">
        <v>121</v>
      </c>
      <c r="F2" s="7" t="s">
        <v>122</v>
      </c>
      <c r="G2" s="7" t="s">
        <v>123</v>
      </c>
      <c r="H2" s="8" t="s">
        <v>124</v>
      </c>
    </row>
    <row r="3" customFormat="false" ht="16" hidden="false" customHeight="false" outlineLevel="0" collapsed="false">
      <c r="B3" s="15" t="s">
        <v>366</v>
      </c>
      <c r="C3" s="15"/>
      <c r="D3" s="15"/>
      <c r="E3" s="15"/>
      <c r="F3" s="15"/>
      <c r="G3" s="15"/>
      <c r="H3" s="15"/>
    </row>
    <row r="4" customFormat="false" ht="16" hidden="false" customHeight="false" outlineLevel="0" collapsed="false">
      <c r="B4" s="11" t="s">
        <v>367</v>
      </c>
      <c r="C4" s="11"/>
      <c r="D4" s="11"/>
      <c r="E4" s="11"/>
      <c r="F4" s="11"/>
      <c r="G4" s="11"/>
      <c r="H4" s="11"/>
    </row>
    <row r="5" customFormat="false" ht="16" hidden="false" customHeight="false" outlineLevel="0" collapsed="false">
      <c r="B5" s="11" t="s">
        <v>368</v>
      </c>
      <c r="C5" s="11"/>
      <c r="D5" s="11"/>
      <c r="E5" s="11"/>
      <c r="F5" s="11"/>
      <c r="G5" s="11"/>
      <c r="H5" s="11"/>
    </row>
    <row r="6" customFormat="false" ht="16" hidden="false" customHeight="false" outlineLevel="0" collapsed="false">
      <c r="B6" s="11" t="s">
        <v>369</v>
      </c>
      <c r="C6" s="11"/>
      <c r="D6" s="11"/>
      <c r="E6" s="11"/>
      <c r="F6" s="11"/>
      <c r="G6" s="11"/>
      <c r="H6" s="11"/>
    </row>
    <row r="7" customFormat="false" ht="16" hidden="false" customHeight="false" outlineLevel="0" collapsed="false">
      <c r="B7" s="11" t="s">
        <v>370</v>
      </c>
      <c r="C7" s="11"/>
      <c r="D7" s="11"/>
      <c r="E7" s="11"/>
      <c r="F7" s="11"/>
      <c r="G7" s="11"/>
      <c r="H7" s="11"/>
    </row>
    <row r="8" customFormat="false" ht="16" hidden="false" customHeight="false" outlineLevel="0" collapsed="false">
      <c r="B8" s="11" t="s">
        <v>371</v>
      </c>
      <c r="C8" s="11"/>
      <c r="D8" s="11"/>
      <c r="E8" s="11"/>
      <c r="F8" s="11"/>
      <c r="G8" s="11"/>
      <c r="H8" s="11"/>
    </row>
    <row r="9" customFormat="false" ht="16" hidden="false" customHeight="false" outlineLevel="0" collapsed="false">
      <c r="B9" s="11" t="s">
        <v>372</v>
      </c>
      <c r="C9" s="11"/>
      <c r="D9" s="11"/>
      <c r="E9" s="11"/>
      <c r="F9" s="11"/>
      <c r="G9" s="11"/>
      <c r="H9" s="11"/>
    </row>
    <row r="10" customFormat="false" ht="16" hidden="false" customHeight="false" outlineLevel="0" collapsed="false">
      <c r="B10" s="11" t="s">
        <v>373</v>
      </c>
      <c r="C10" s="11"/>
      <c r="D10" s="11"/>
      <c r="E10" s="11"/>
      <c r="F10" s="11"/>
      <c r="G10" s="11"/>
      <c r="H10" s="11"/>
    </row>
    <row r="11" customFormat="false" ht="16" hidden="false" customHeight="false" outlineLevel="0" collapsed="false">
      <c r="B11" s="11" t="s">
        <v>374</v>
      </c>
      <c r="C11" s="11"/>
      <c r="D11" s="11"/>
      <c r="E11" s="11"/>
      <c r="F11" s="11"/>
      <c r="G11" s="11"/>
      <c r="H11" s="11"/>
    </row>
    <row r="12" customFormat="false" ht="16" hidden="false" customHeight="false" outlineLevel="0" collapsed="false">
      <c r="B12" s="11" t="s">
        <v>375</v>
      </c>
      <c r="C12" s="11"/>
      <c r="D12" s="11"/>
      <c r="E12" s="11"/>
      <c r="F12" s="11"/>
      <c r="G12" s="11"/>
      <c r="H12" s="11"/>
    </row>
    <row r="13" customFormat="false" ht="16" hidden="false" customHeight="false" outlineLevel="0" collapsed="false">
      <c r="B13" s="11" t="s">
        <v>376</v>
      </c>
      <c r="C13" s="11"/>
      <c r="D13" s="11"/>
      <c r="E13" s="11"/>
      <c r="F13" s="11"/>
      <c r="G13" s="11"/>
      <c r="H13" s="11"/>
    </row>
    <row r="14" customFormat="false" ht="16" hidden="false" customHeight="false" outlineLevel="0" collapsed="false">
      <c r="B14" s="11" t="s">
        <v>377</v>
      </c>
      <c r="C14" s="11"/>
      <c r="D14" s="11"/>
      <c r="E14" s="11"/>
      <c r="F14" s="11"/>
      <c r="G14" s="11"/>
      <c r="H14" s="11"/>
    </row>
    <row r="15" customFormat="false" ht="16" hidden="false" customHeight="false" outlineLevel="0" collapsed="false">
      <c r="B15" s="11" t="s">
        <v>378</v>
      </c>
      <c r="C15" s="11"/>
      <c r="D15" s="11"/>
      <c r="E15" s="11"/>
      <c r="F15" s="11"/>
      <c r="G15" s="11"/>
      <c r="H15" s="11"/>
    </row>
    <row r="16" customFormat="false" ht="16" hidden="false" customHeight="false" outlineLevel="0" collapsed="false">
      <c r="B16" s="11" t="s">
        <v>379</v>
      </c>
      <c r="C16" s="11"/>
      <c r="D16" s="11"/>
      <c r="E16" s="11"/>
      <c r="F16" s="11"/>
      <c r="G16" s="11"/>
      <c r="H16" s="11"/>
    </row>
    <row r="17" customFormat="false" ht="16" hidden="false" customHeight="false" outlineLevel="0" collapsed="false">
      <c r="B17" s="11" t="s">
        <v>380</v>
      </c>
      <c r="C17" s="11"/>
      <c r="D17" s="11"/>
      <c r="E17" s="11"/>
      <c r="F17" s="11"/>
      <c r="G17" s="11"/>
      <c r="H17" s="11"/>
    </row>
    <row r="18" customFormat="false" ht="16" hidden="false" customHeight="false" outlineLevel="0" collapsed="false">
      <c r="B18" s="11" t="s">
        <v>381</v>
      </c>
      <c r="C18" s="11"/>
      <c r="D18" s="11"/>
      <c r="E18" s="11"/>
      <c r="F18" s="11"/>
      <c r="G18" s="11"/>
      <c r="H18" s="11"/>
    </row>
    <row r="19" customFormat="false" ht="16" hidden="false" customHeight="false" outlineLevel="0" collapsed="false">
      <c r="B19" s="11" t="s">
        <v>382</v>
      </c>
      <c r="C19" s="11"/>
      <c r="D19" s="11"/>
      <c r="E19" s="11"/>
      <c r="F19" s="11"/>
      <c r="G19" s="11"/>
      <c r="H19" s="11"/>
    </row>
    <row r="20" customFormat="false" ht="16" hidden="false" customHeight="false" outlineLevel="0" collapsed="false">
      <c r="B20" s="11" t="s">
        <v>383</v>
      </c>
      <c r="C20" s="11"/>
      <c r="D20" s="11"/>
      <c r="E20" s="11"/>
      <c r="F20" s="11"/>
      <c r="G20" s="11"/>
      <c r="H20" s="11"/>
    </row>
    <row r="21" customFormat="false" ht="16" hidden="false" customHeight="false" outlineLevel="0" collapsed="false">
      <c r="B21" s="11" t="s">
        <v>384</v>
      </c>
      <c r="C21" s="11"/>
      <c r="D21" s="11"/>
      <c r="E21" s="11"/>
      <c r="F21" s="11"/>
      <c r="G21" s="11"/>
      <c r="H21" s="11"/>
    </row>
    <row r="22" customFormat="false" ht="16" hidden="false" customHeight="false" outlineLevel="0" collapsed="false">
      <c r="B22" s="11" t="s">
        <v>385</v>
      </c>
      <c r="C22" s="11"/>
      <c r="D22" s="11"/>
      <c r="E22" s="11"/>
      <c r="F22" s="11"/>
      <c r="G22" s="11"/>
      <c r="H22" s="11"/>
    </row>
    <row r="23" customFormat="false" ht="16" hidden="false" customHeight="false" outlineLevel="0" collapsed="false">
      <c r="B23" s="11" t="s">
        <v>386</v>
      </c>
      <c r="C23" s="11"/>
      <c r="D23" s="11"/>
      <c r="E23" s="11"/>
      <c r="F23" s="11"/>
      <c r="G23" s="11"/>
      <c r="H23" s="11"/>
    </row>
    <row r="24" customFormat="false" ht="16" hidden="false" customHeight="false" outlineLevel="0" collapsed="false">
      <c r="B24" s="11" t="s">
        <v>387</v>
      </c>
      <c r="C24" s="11"/>
      <c r="D24" s="11"/>
      <c r="E24" s="11"/>
      <c r="F24" s="11"/>
      <c r="G24" s="11"/>
      <c r="H24" s="11"/>
    </row>
    <row r="25" customFormat="false" ht="16" hidden="false" customHeight="false" outlineLevel="0" collapsed="false">
      <c r="B25" s="11" t="s">
        <v>388</v>
      </c>
      <c r="C25" s="11"/>
      <c r="D25" s="11"/>
      <c r="E25" s="11"/>
      <c r="F25" s="11"/>
      <c r="G25" s="11"/>
      <c r="H25" s="11"/>
    </row>
    <row r="26" customFormat="false" ht="16" hidden="false" customHeight="false" outlineLevel="0" collapsed="false">
      <c r="B26" s="11" t="s">
        <v>389</v>
      </c>
      <c r="C26" s="11"/>
      <c r="D26" s="11"/>
      <c r="E26" s="11"/>
      <c r="F26" s="11"/>
      <c r="G26" s="11"/>
      <c r="H26" s="11"/>
    </row>
    <row r="27" customFormat="false" ht="16" hidden="false" customHeight="false" outlineLevel="0" collapsed="false">
      <c r="B27" s="11" t="s">
        <v>390</v>
      </c>
      <c r="C27" s="11"/>
      <c r="D27" s="11"/>
      <c r="E27" s="11"/>
      <c r="F27" s="11"/>
      <c r="G27" s="11"/>
      <c r="H2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2022-01-22T12:06:17Z</dcterms:created>
  <dc:creator>Microsoft Office User</dc:creator>
  <dc:description/>
  <dc:language>en-IN</dc:language>
  <cp:lastModifiedBy/>
  <dcterms:modified xsi:type="dcterms:W3CDTF">2022-01-27T20:14:58Z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