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lab_work\"/>
    </mc:Choice>
  </mc:AlternateContent>
  <xr:revisionPtr revIDLastSave="0" documentId="13_ncr:1_{38E307F7-93AF-48A1-B67B-6E28224D99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LOOKUP Function" sheetId="1" r:id="rId1"/>
    <sheet name="VLOOKUP 1" sheetId="4" r:id="rId2"/>
    <sheet name="VLOOKUP 2" sheetId="5" r:id="rId3"/>
    <sheet name="VLOOKUP 3" sheetId="6" r:id="rId4"/>
    <sheet name="VLOOKUP 4" sheetId="7" r:id="rId5"/>
    <sheet name="VLOOKUP 5" sheetId="8" r:id="rId6"/>
    <sheet name="HLOOKUP Function" sheetId="2" r:id="rId7"/>
    <sheet name="HLOOKUP Sales" sheetId="9" r:id="rId8"/>
    <sheet name="HLOOKUP Tax" sheetId="10" r:id="rId9"/>
    <sheet name="HLOOKUP Discounts" sheetId="11" r:id="rId10"/>
    <sheet name="HLOOKUP FX" sheetId="12" r:id="rId11"/>
    <sheet name="HLOOKUP Grades" sheetId="13" r:id="rId12"/>
    <sheet name="INDEX and MATCH Functions" sheetId="3" r:id="rId13"/>
    <sheet name="INDEXMATCH 1" sheetId="14" r:id="rId14"/>
    <sheet name="INDEXMATCH 2" sheetId="15" r:id="rId15"/>
    <sheet name="INDEXMATCH 3" sheetId="16" r:id="rId16"/>
    <sheet name="INDEXMATCH 4" sheetId="17" r:id="rId17"/>
    <sheet name="INDEXMATCH 5" sheetId="18" r:id="rId18"/>
  </sheets>
  <definedNames>
    <definedName name="Customer_ID">'VLOOKUP 4'!$A$2:$A$4</definedName>
    <definedName name="Department">'VLOOKUP 2'!$B$2:$B$5</definedName>
    <definedName name="Email">'VLOOKUP 4'!$C$2:$C$4</definedName>
    <definedName name="Employee_ID">'VLOOKUP 2'!$A$2:$A$5</definedName>
    <definedName name="Grade">'VLOOKUP 3'!$B$2:$B$6</definedName>
    <definedName name="Marks">'VLOOKUP 3'!$A$2:$A$6</definedName>
    <definedName name="Name">'VLOOKUP 4'!$B$2:$B$4</definedName>
    <definedName name="Price">'VLOOKUP 1'!$B$2:$B$6</definedName>
    <definedName name="Product">'VLOOKUP 1'!$A$2:$A$6</definedName>
    <definedName name="Product_ID">'VLOOKUP 5'!$A$2:$A$4</definedName>
    <definedName name="Product_Name">'VLOOKUP 5'!$B$2:$B$4</definedName>
    <definedName name="Supplier_Name">'VLOOKUP 5'!$C$2:$C$4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8" l="1"/>
  <c r="B6" i="17"/>
  <c r="B6" i="16"/>
  <c r="B6" i="15"/>
  <c r="B6" i="14"/>
  <c r="B5" i="13"/>
  <c r="B5" i="12"/>
  <c r="B5" i="11"/>
  <c r="B5" i="10"/>
  <c r="B5" i="9"/>
  <c r="B10" i="6"/>
  <c r="C8" i="7"/>
  <c r="B8" i="7"/>
  <c r="C8" i="8"/>
  <c r="B8" i="8"/>
  <c r="B10" i="4"/>
  <c r="B9" i="5"/>
</calcChain>
</file>

<file path=xl/sharedStrings.xml><?xml version="1.0" encoding="utf-8"?>
<sst xmlns="http://schemas.openxmlformats.org/spreadsheetml/2006/main" count="185" uniqueCount="139">
  <si>
    <t>Task</t>
  </si>
  <si>
    <t>Instructions</t>
  </si>
  <si>
    <t>1</t>
  </si>
  <si>
    <t>Use VLOOKUP to find the price of a product from a product list.</t>
  </si>
  <si>
    <t>2</t>
  </si>
  <si>
    <t>Retrieve the department of an employee using VLOOKUP.</t>
  </si>
  <si>
    <t>3</t>
  </si>
  <si>
    <t>Find the grade of a student based on their marks using VLOOKUP.</t>
  </si>
  <si>
    <t>4</t>
  </si>
  <si>
    <t>Extract the email ID of a customer from a customer database using VLOOKUP.</t>
  </si>
  <si>
    <t>5</t>
  </si>
  <si>
    <t>Use VLOOKUP to get the supplier name based on product ID.</t>
  </si>
  <si>
    <t>Use HLOOKUP to find the sales figures for a specific month.</t>
  </si>
  <si>
    <t>Retrieve the tax rate for a given income bracket using HLOOKUP.</t>
  </si>
  <si>
    <t>Find the discount percentage for a product category using HLOOKUP.</t>
  </si>
  <si>
    <t>Use HLOOKUP to extract currency exchange rates for a given country.</t>
  </si>
  <si>
    <t>Find the passing percentage for an exam from a horizontal grading scale.</t>
  </si>
  <si>
    <t>Use INDEX and MATCH to find the salary of an employee based on their ID.</t>
  </si>
  <si>
    <t>Retrieve the city of a customer using INDEX and MATCH functions.</t>
  </si>
  <si>
    <t>Find the sales amount for a given salesperson using INDEX and MATCH.</t>
  </si>
  <si>
    <t>Use INDEX and MATCH to look up the stock quantity for a given product.</t>
  </si>
  <si>
    <t>Extract a student's name from a database based on roll number.</t>
  </si>
  <si>
    <t>Product</t>
  </si>
  <si>
    <t>Price</t>
  </si>
  <si>
    <t>Apple</t>
  </si>
  <si>
    <t>Banana</t>
  </si>
  <si>
    <t>Orange</t>
  </si>
  <si>
    <t>Mango</t>
  </si>
  <si>
    <t>Grapes</t>
  </si>
  <si>
    <t>Employee ID</t>
  </si>
  <si>
    <t>Department</t>
  </si>
  <si>
    <t>E101</t>
  </si>
  <si>
    <t>Sales</t>
  </si>
  <si>
    <t>E102</t>
  </si>
  <si>
    <t>HR</t>
  </si>
  <si>
    <t>E103</t>
  </si>
  <si>
    <t>IT</t>
  </si>
  <si>
    <t>E104</t>
  </si>
  <si>
    <t>Finance</t>
  </si>
  <si>
    <t>Marks</t>
  </si>
  <si>
    <t>Grade</t>
  </si>
  <si>
    <t>A</t>
  </si>
  <si>
    <t>B</t>
  </si>
  <si>
    <t>C</t>
  </si>
  <si>
    <t>D</t>
  </si>
  <si>
    <t>E</t>
  </si>
  <si>
    <t>Customer ID</t>
  </si>
  <si>
    <t>Name</t>
  </si>
  <si>
    <t>Email</t>
  </si>
  <si>
    <t>C001</t>
  </si>
  <si>
    <t>C002</t>
  </si>
  <si>
    <t>C003</t>
  </si>
  <si>
    <t>prath1222u@gmail.com</t>
  </si>
  <si>
    <t>Prath Udhnawala</t>
  </si>
  <si>
    <t>Digital Prath</t>
  </si>
  <si>
    <t>askforvarn@gmail.com</t>
  </si>
  <si>
    <t>Hetsh udhnawala</t>
  </si>
  <si>
    <t>hetsh1222@gmail.com</t>
  </si>
  <si>
    <t>Product ID</t>
  </si>
  <si>
    <t>Product Name</t>
  </si>
  <si>
    <t>Supplier Name</t>
  </si>
  <si>
    <t>P101</t>
  </si>
  <si>
    <t>Keyboard</t>
  </si>
  <si>
    <t>TechSource</t>
  </si>
  <si>
    <t>P102</t>
  </si>
  <si>
    <t>Mouse</t>
  </si>
  <si>
    <t>GadgetHub</t>
  </si>
  <si>
    <t>P103</t>
  </si>
  <si>
    <t>Monitor</t>
  </si>
  <si>
    <t>ViewMax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</si>
  <si>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</si>
  <si>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</si>
  <si>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</si>
  <si>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</si>
  <si>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</si>
  <si>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</si>
  <si>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</si>
  <si>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</si>
  <si>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</si>
  <si>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</si>
  <si>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</si>
  <si>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</si>
  <si>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Month:</t>
  </si>
  <si>
    <t>Sales:</t>
  </si>
  <si>
    <t>0-25k</t>
  </si>
  <si>
    <t>25k-50k</t>
  </si>
  <si>
    <t>50k-75k</t>
  </si>
  <si>
    <t>75k-100k</t>
  </si>
  <si>
    <t>100k+</t>
  </si>
  <si>
    <t>Bracket:</t>
  </si>
  <si>
    <t>Tax Rate:</t>
  </si>
  <si>
    <t>Electronics</t>
  </si>
  <si>
    <t>Furniture</t>
  </si>
  <si>
    <t>Toys</t>
  </si>
  <si>
    <t>Clothing</t>
  </si>
  <si>
    <t>Groceries</t>
  </si>
  <si>
    <t>Category:</t>
  </si>
  <si>
    <t>Discount:</t>
  </si>
  <si>
    <t>USA</t>
  </si>
  <si>
    <t>UK</t>
  </si>
  <si>
    <t>Japan</t>
  </si>
  <si>
    <t>Canada</t>
  </si>
  <si>
    <t>Eurozone</t>
  </si>
  <si>
    <t>Country:</t>
  </si>
  <si>
    <t>Rate:</t>
  </si>
  <si>
    <t>Passing</t>
  </si>
  <si>
    <t>Distinction</t>
  </si>
  <si>
    <t>Label:</t>
  </si>
  <si>
    <t>Percentage:</t>
  </si>
  <si>
    <t>Salary</t>
  </si>
  <si>
    <t>E001</t>
  </si>
  <si>
    <t>E002</t>
  </si>
  <si>
    <t>E003</t>
  </si>
  <si>
    <t>Employee ID:</t>
  </si>
  <si>
    <t>Salary:</t>
  </si>
  <si>
    <t>City</t>
  </si>
  <si>
    <t>C101</t>
  </si>
  <si>
    <t>New York</t>
  </si>
  <si>
    <t>C102</t>
  </si>
  <si>
    <t>London</t>
  </si>
  <si>
    <t>C103</t>
  </si>
  <si>
    <t>Tokyo</t>
  </si>
  <si>
    <t>Customer ID:</t>
  </si>
  <si>
    <t>City:</t>
  </si>
  <si>
    <t>Salesperson</t>
  </si>
  <si>
    <t>Alice</t>
  </si>
  <si>
    <t>Bob</t>
  </si>
  <si>
    <t>Carlos</t>
  </si>
  <si>
    <t>Salesperson:</t>
  </si>
  <si>
    <t>Quantity</t>
  </si>
  <si>
    <t>Laptop</t>
  </si>
  <si>
    <t>Product:</t>
  </si>
  <si>
    <t>Quantity:</t>
  </si>
  <si>
    <t>Roll No</t>
  </si>
  <si>
    <t>Aria</t>
  </si>
  <si>
    <t>Ben</t>
  </si>
  <si>
    <t>Chloe</t>
  </si>
  <si>
    <t>Roll No:</t>
  </si>
  <si>
    <t>Name: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</si>
</sst>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4472C4"/>
        <bgColor indexed="64"/>
      </patternFill>
    </fill>
    <fill>
      <patternFill patternType="solid">
        <fgColor rgb="FFFFF2CC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666666"/>
      </bottom>
      <diagonal/>
    </border>
    <border>
      <left/>
      <right/>
      <top/>
      <bottom style="thin">
        <color rgb="FF666666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8" fillId="0" borderId="0" xfId="1" applyAlignment="1">
      <alignment horizontal="center" vertical="center" wrapText="1"/>
    </xf>
    <xf numFmtId="9" fontId="0" fillId="0" borderId="0" xfId="0" applyNumberFormat="1"/>
    <xf numFmtId="0" fontId="7" fillId="0" borderId="2" xfId="0" applyFont="1" applyBorder="1"/>
    <xf numFmtId="0" fontId="1" fillId="0" borderId="0" xfId="0" applyFont="1"/>
    <xf numFmtId="0" fontId="6" fillId="0" borderId="0" xfId="0" applyFont="1"/>
    <xf numFmtId="0" fontId="9" fillId="6" borderId="0" xfId="0" applyFont="1" applyFill="1"/>
    <xf numFmtId="3" fontId="0" fillId="0" borderId="0" xfId="0" applyNumberFormat="1"/>
    <xf numFmtId="0" fontId="1" fillId="7" borderId="9" xfId="0" applyFont="1" applyFill="1" applyBorder="1"/>
    <xf numFmtId="3" fontId="6" fillId="0" borderId="2" xfId="0" applyNumberFormat="1" applyFont="1" applyBorder="1"/>
    <xf numFmtId="9" fontId="6" fillId="0" borderId="2" xfId="0" applyNumberFormat="1" applyFont="1" applyBorder="1"/>
    <xf numFmtId="2" fontId="0" fillId="0" borderId="0" xfId="0" applyNumberFormat="1"/>
    <xf numFmtId="2" fontId="6" fillId="0" borderId="2" xfId="0" applyNumberFormat="1" applyFont="1" applyBorder="1"/>
    <xf numFmtId="0" fontId="0" fillId="7" borderId="10" xfId="0" applyFill="1" applyBorder="1"/>
    <xf numFmtId="3" fontId="6" fillId="0" borderId="0" xfId="0" applyNumberFormat="1" applyFont="1"/>
    <xf numFmtId="1" fontId="0" fillId="0" borderId="0" xfId="0" applyNumberFormat="1"/>
    <xf numFmtId="1" fontId="6" fillId="0" borderId="0" xfId="0" applyNumberFormat="1" applyFont="1"/>
  </cellXfs>
  <cellStyles count="2">
    <cellStyle name="Hyperlink" xfId="1" builtinId="8"/>
    <cellStyle name="Normal" xfId="0" builtinId="0"/>
  </cellStyles>
  <dxfs count="6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4472C4"/>
        </patternFill>
      </fill>
    </dxf>
    <dxf>
      <numFmt numFmtId="3" formatCode="#,##0"/>
    </dxf>
    <dxf>
      <numFmt numFmtId="13" formatCode="0%"/>
    </dxf>
    <dxf>
      <numFmt numFmtId="13" formatCode="0%"/>
    </dxf>
    <dxf>
      <font>
        <b/>
        <color rgb="FFFFFFFF"/>
      </font>
      <fill>
        <patternFill patternType="solid">
          <fgColor indexed="64"/>
          <bgColor rgb="FF4472C4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color rgb="FFFFFFFF"/>
      </font>
      <fill>
        <patternFill patternType="solid">
          <fgColor indexed="64"/>
          <bgColor rgb="FF4472C4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color rgb="FFFFFFFF"/>
      </font>
      <fill>
        <patternFill patternType="solid">
          <fgColor indexed="64"/>
          <bgColor rgb="FF4472C4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/>
        <color rgb="FFFFFFFF"/>
      </font>
      <fill>
        <patternFill patternType="solid">
          <fgColor indexed="64"/>
          <bgColor rgb="FF4472C4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color rgb="FFFFFFFF"/>
      </font>
      <fill>
        <patternFill patternType="solid">
          <fgColor indexed="64"/>
          <bgColor rgb="FF4472C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50C27-E56F-44C7-BA9F-61743DBD954D}" name="Table1" displayName="Table1" ref="A1:B6" totalsRowShown="0" headerRowDxfId="65" headerRowBorderDxfId="64" tableBorderDxfId="63" totalsRowBorderDxfId="62">
  <autoFilter ref="A1:B6" xr:uid="{9A350C27-E56F-44C7-BA9F-61743DBD954D}"/>
  <tableColumns count="2">
    <tableColumn id="1" xr3:uid="{A20196BE-351E-4F50-BB13-729DC00F7F1A}" name="Product" dataDxfId="61"/>
    <tableColumn id="2" xr3:uid="{D709013A-14A6-4584-A3FB-29BAEA9F9AA7}" name="Price" dataDxfId="60"/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BCC1792-7DE7-43D8-9452-27BA8FB9E119}" name="Table10" displayName="Table10" ref="A1:B2" totalsRowShown="0" headerRowDxfId="10">
  <autoFilter ref="A1:B2" xr:uid="{0BCC1792-7DE7-43D8-9452-27BA8FB9E119}"/>
  <tableColumns count="2">
    <tableColumn id="1" xr3:uid="{ACF33C80-14DD-43DA-9F1A-75650212E812}" name="Passing" dataDxfId="9"/>
    <tableColumn id="2" xr3:uid="{5A4F9BE3-4CF4-41D2-8875-0D495584DCD5}" name="Distinction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DDA202D-5019-4E06-A5BA-F6F456ACA92F}" name="EmpTbl" displayName="EmpTbl" ref="A1:B6" totalsRowShown="0" headerRowDxfId="6">
  <autoFilter ref="A1:B6" xr:uid="{BDDA202D-5019-4E06-A5BA-F6F456ACA92F}"/>
  <tableColumns count="2">
    <tableColumn id="1" xr3:uid="{9732DC8A-132B-47ED-90D8-F41224EDA8D3}" name="Employee ID"/>
    <tableColumn id="2" xr3:uid="{856677A9-2531-4A47-89C0-02C86C7EB73F}" name="Salary" dataDxfId="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9DC0955-8E5F-4FD1-8EF6-EA09F6627553}" name="CustTbl" displayName="CustTbl" ref="A1:B6" totalsRowShown="0" headerRowDxfId="5">
  <autoFilter ref="A1:B6" xr:uid="{99DC0955-8E5F-4FD1-8EF6-EA09F6627553}"/>
  <tableColumns count="2">
    <tableColumn id="1" xr3:uid="{6021724E-33FF-4E06-9C9D-90D1003ADB7A}" name="Customer ID"/>
    <tableColumn id="2" xr3:uid="{B6A379A0-3E4F-41B4-B601-73D9E4022473}" name="City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A91898C-2B27-4FC5-9E66-07BDC98F367B}" name="SalesTblIM" displayName="SalesTblIM" ref="A1:B6" totalsRowShown="0" headerRowDxfId="3">
  <autoFilter ref="A1:B6" xr:uid="{8A91898C-2B27-4FC5-9E66-07BDC98F367B}"/>
  <tableColumns count="2">
    <tableColumn id="1" xr3:uid="{12F446A1-0C6A-44D4-A70B-72222BE36B24}" name="Salesperson"/>
    <tableColumn id="2" xr3:uid="{404C76FB-6BCA-4128-B68C-D1046A9F3B81}" name="Sales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17C4354-7FB8-40CE-AA6B-1C936B9B84EB}" name="ProdTbl" displayName="ProdTbl" ref="A1:B6" totalsRowShown="0" headerRowDxfId="1">
  <autoFilter ref="A1:B6" xr:uid="{717C4354-7FB8-40CE-AA6B-1C936B9B84EB}"/>
  <tableColumns count="2">
    <tableColumn id="1" xr3:uid="{7B72121C-C2F9-4F1F-B7A7-0BEEB9A230AE}" name="Product"/>
    <tableColumn id="2" xr3:uid="{FF8B3E79-0BE8-4892-B5A3-94CDD5924A96}" name="Quantity" dataDxfId="2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C1773E6-B1A2-4116-8025-98E82AC85C94}" name="StuTbl" displayName="StuTbl" ref="A1:B6" totalsRowShown="0" headerRowDxfId="0">
  <autoFilter ref="A1:B6" xr:uid="{FC1773E6-B1A2-4116-8025-98E82AC85C94}"/>
  <tableColumns count="2">
    <tableColumn id="1" xr3:uid="{826E097B-A27E-4B8E-A88A-8963C8A5EDE9}" name="Roll No"/>
    <tableColumn id="2" xr3:uid="{8C55E179-3AF9-4E1C-9233-4914ADBD60F6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D4D0-9A6B-4D3D-B4F0-649C28CFFBFD}" name="Table2" displayName="Table2" ref="A1:B5" totalsRowShown="0" headerRowDxfId="59" dataDxfId="58">
  <autoFilter ref="A1:B5" xr:uid="{B055D4D0-9A6B-4D3D-B4F0-649C28CFFBFD}"/>
  <tableColumns count="2">
    <tableColumn id="1" xr3:uid="{1B9E446C-E6DA-4CED-A211-602DC22BB75B}" name="Employee ID" dataDxfId="57"/>
    <tableColumn id="2" xr3:uid="{C45EC4DE-544B-43BF-B1FF-F5724DBB2658}" name="Department" dataDxfId="56"/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94B69B-F994-436D-A786-440EDFD04019}" name="Table3" displayName="Table3" ref="A1:B6" totalsRowShown="0" headerRowDxfId="55" dataDxfId="54">
  <autoFilter ref="A1:B6" xr:uid="{C794B69B-F994-436D-A786-440EDFD04019}"/>
  <tableColumns count="2">
    <tableColumn id="1" xr3:uid="{C1A4CF2D-8C9F-4880-BBBB-E966340F2A83}" name="Marks" dataDxfId="53"/>
    <tableColumn id="2" xr3:uid="{E55280F8-2CE6-4A40-BF0A-CF06D1A2EFCE}" name="Grade" dataDxfId="5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B90D3D-ACBF-4D12-B024-DA79A34FBB78}" name="Table4" displayName="Table4" ref="A1:C4" totalsRowShown="0" headerRowDxfId="51" dataDxfId="50">
  <autoFilter ref="A1:C4" xr:uid="{06B90D3D-ACBF-4D12-B024-DA79A34FBB78}"/>
  <tableColumns count="3">
    <tableColumn id="1" xr3:uid="{14BD91CD-F93C-4590-A5EF-D0ED0FD70C7C}" name="Customer ID" dataDxfId="49"/>
    <tableColumn id="2" xr3:uid="{E064A065-50DA-40BB-A701-7EC8946AEA29}" name="Name" dataDxfId="48"/>
    <tableColumn id="3" xr3:uid="{D43AF1D2-AF34-4E17-ACDC-87C1F949804D}" name="Email" dataDxfId="47" dataCellStyle="Hyperlink"/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8FEF52-EFD3-49D0-AC25-5309F7F282B8}" name="Table5" displayName="Table5" ref="A1:C4" totalsRowShown="0" headerRowDxfId="46" dataDxfId="45">
  <autoFilter ref="A1:C4" xr:uid="{D88FEF52-EFD3-49D0-AC25-5309F7F282B8}"/>
  <tableColumns count="3">
    <tableColumn id="1" xr3:uid="{4E05001B-5621-4F3C-B176-F4592224FA64}" name="Product ID" dataDxfId="44"/>
    <tableColumn id="2" xr3:uid="{012E588B-3B28-425D-9FAD-79A56DC03181}" name="Product Name" dataDxfId="43"/>
    <tableColumn id="3" xr3:uid="{FA2471BE-1F94-432D-B532-0254A3E36854}" name="Supplier Name" dataDxfId="42"/>
  </tableColumns>
  <tableStyleInfo name="TableStyleDark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A1FE69-4BC6-4405-BEAE-AD855FDDB1B9}" name="Table6" displayName="Table6" ref="A1:L2" totalsRowShown="0" headerRowDxfId="41">
  <autoFilter ref="A1:L2" xr:uid="{DDA1FE69-4BC6-4405-BEAE-AD855FDDB1B9}"/>
  <tableColumns count="12">
    <tableColumn id="1" xr3:uid="{7EFEF7C8-2CE1-43B6-A2AE-00F6B8398E56}" name="Jan" dataDxfId="40"/>
    <tableColumn id="2" xr3:uid="{6BE15EF7-C90E-4AB4-9FF7-7FBA98E9DF82}" name="Feb" dataDxfId="39"/>
    <tableColumn id="3" xr3:uid="{9763414D-ACC6-46BE-8BD3-2476CD33329F}" name="Mar" dataDxfId="38"/>
    <tableColumn id="4" xr3:uid="{05F387C2-CE1C-4333-82B0-466E25426C97}" name="Apr" dataDxfId="37"/>
    <tableColumn id="5" xr3:uid="{E4EBFCCC-4697-4238-BA92-5D6E067F8FA6}" name="May" dataDxfId="36"/>
    <tableColumn id="6" xr3:uid="{651AC5C5-757F-4EB4-B9C2-5666174F2D99}" name="Jun" dataDxfId="35"/>
    <tableColumn id="7" xr3:uid="{3D9F1182-7890-41AE-AC14-7F1A916A892F}" name="Jul" dataDxfId="34"/>
    <tableColumn id="8" xr3:uid="{98F3CD1B-6162-4D1A-8C0A-54DC3ECDEB38}" name="Aug" dataDxfId="33"/>
    <tableColumn id="9" xr3:uid="{B164ABD9-5E3D-477C-9E00-EF7435DA61EB}" name="Sep" dataDxfId="32"/>
    <tableColumn id="10" xr3:uid="{0094C3DC-E762-4544-8C3D-E1C2A69AEB8D}" name="Oct" dataDxfId="31"/>
    <tableColumn id="11" xr3:uid="{F6461B2A-1430-4351-8882-22A7B15C22F5}" name="Nov" dataDxfId="30"/>
    <tableColumn id="12" xr3:uid="{5888847C-6742-46FB-B761-7D9136B18328}" name="Dec" dataDxfId="2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AB834-B729-4377-AE28-B21E85E89FB3}" name="Table7" displayName="Table7" ref="A1:E2" totalsRowShown="0" headerRowDxfId="28">
  <autoFilter ref="A1:E2" xr:uid="{172AB834-B729-4377-AE28-B21E85E89FB3}"/>
  <tableColumns count="5">
    <tableColumn id="1" xr3:uid="{C373399F-29E1-4052-BEF9-3FC8DAA851C8}" name="0-25k" dataDxfId="27"/>
    <tableColumn id="2" xr3:uid="{44AB506B-EEFB-4074-96AD-7D74A04A8C03}" name="25k-50k" dataDxfId="26"/>
    <tableColumn id="3" xr3:uid="{3A1B4887-91CE-4C57-B864-4D1D3F4188BD}" name="50k-75k" dataDxfId="25"/>
    <tableColumn id="4" xr3:uid="{04B07F7F-5211-44FE-B0F0-890D23DEFA28}" name="75k-100k" dataDxfId="24"/>
    <tableColumn id="5" xr3:uid="{6B14C773-2975-43A7-B28A-B903AC4D27D0}" name="100k+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20B9EF-216A-4680-ADBE-31E8B3D8A9E8}" name="Table8" displayName="Table8" ref="A1:E2" totalsRowShown="0" headerRowDxfId="22">
  <autoFilter ref="A1:E2" xr:uid="{8720B9EF-216A-4680-ADBE-31E8B3D8A9E8}"/>
  <tableColumns count="5">
    <tableColumn id="1" xr3:uid="{EBC70BA2-B71E-4A30-AF2D-6E10ABD5039B}" name="Electronics" dataDxfId="21"/>
    <tableColumn id="2" xr3:uid="{1C370C6D-2B5E-4F4B-A6E9-BBE1FF1C861B}" name="Furniture" dataDxfId="20"/>
    <tableColumn id="3" xr3:uid="{E0FF9AB5-6944-4FAB-BE4A-E2D6BBD489A3}" name="Toys" dataDxfId="19"/>
    <tableColumn id="4" xr3:uid="{C3F676C0-8D07-432A-B33D-26782D4F543C}" name="Clothing" dataDxfId="18"/>
    <tableColumn id="5" xr3:uid="{A60A49A0-2094-40DF-B7F7-9F6710477E49}" name="Groceries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3B6B71-66BE-4416-B4C8-8EC8D69436F8}" name="Table9" displayName="Table9" ref="A1:E2" totalsRowShown="0" headerRowDxfId="16">
  <autoFilter ref="A1:E2" xr:uid="{013B6B71-66BE-4416-B4C8-8EC8D69436F8}"/>
  <tableColumns count="5">
    <tableColumn id="1" xr3:uid="{0CD3F05F-C300-4B0D-9AE2-EA45A65DC093}" name="USA" dataDxfId="15"/>
    <tableColumn id="2" xr3:uid="{DE161CB3-1AFE-4D06-843D-23DADF936A2E}" name="UK" dataDxfId="14"/>
    <tableColumn id="3" xr3:uid="{800F7F4F-3804-4B3C-BF4C-D90C90D6B570}" name="Japan" dataDxfId="13"/>
    <tableColumn id="4" xr3:uid="{A5D37E1F-7FF9-4244-90A6-0F9C9AB6B909}" name="Canada" dataDxfId="12"/>
    <tableColumn id="5" xr3:uid="{8488F8A7-0F4E-4757-B169-0A560993BAA9}" name="Eurozone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7" row="5">
    <wetp:webextensionref xmlns:r="http://schemas.openxmlformats.org/officeDocument/2006/relationships" r:id="rId2"/>
  </wetp:taskpane>
  <wetp:taskpane dockstate="right" visibility="0" width="438" row="6">
    <wetp:webextensionref xmlns:r="http://schemas.openxmlformats.org/officeDocument/2006/relationships" r:id="rId3"/>
  </wetp:taskpane>
  <wetp:taskpane dockstate="right" visibility="0" width="438" row="7">
    <wetp:webextensionref xmlns:r="http://schemas.openxmlformats.org/officeDocument/2006/relationships" r:id="rId4"/>
  </wetp:taskpane>
  <wetp:taskpane dockstate="right" visibility="0" width="438" row="8">
    <wetp:webextensionref xmlns:r="http://schemas.openxmlformats.org/officeDocument/2006/relationships" r:id="rId5"/>
  </wetp:taskpane>
</wetp:taskpanes>
</file>

<file path=xl/webextensions/webextension1.xml><?xml version="1.0" encoding="utf-8"?>
<we:webextension xmlns:we="http://schemas.microsoft.com/office/webextensions/webextension/2010/11" id="{D846AD54-022C-4C63-B5C4-FF96AF43D947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e0eda942-1b09-4431-a958-6710894f6605&quot;"/>
    <we:property name="workbook-title" value="&quot;2.2_answer.xlsx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89774E19-8A34-43DB-9B60-795A47392D2E}">
  <we:reference id="wa200008627" version="1.1.0.5" store="en-US" storeType="OMEX"/>
  <we:alternateReferences>
    <we:reference id="wa200008627" version="1.1.0.5" store="wa200008627" storeType="OMEX"/>
  </we:alternateReferences>
  <we:properties/>
  <we:bindings/>
  <we:snapshot xmlns:r="http://schemas.openxmlformats.org/officeDocument/2006/relationships"/>
</we:webextension>
</file>

<file path=xl/webextensions/webextension3.xml><?xml version="1.0" encoding="utf-8"?>
<we:webextension xmlns:we="http://schemas.microsoft.com/office/webextensions/webextension/2010/11" id="{A2FF247E-50F5-4641-A733-26B2E154DBC6}">
  <we:reference id="wa200004935" version="6.0.0.0" store="en-IN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4.xml><?xml version="1.0" encoding="utf-8"?>
<we:webextension xmlns:we="http://schemas.microsoft.com/office/webextensions/webextension/2010/11" id="{AE7AF454-EA89-44CF-8845-29CB1561A16D}">
  <we:reference id="wa200008463" version="1.0.0.0" store="en-US" storeType="OMEX"/>
  <we:alternateReferences>
    <we:reference id="wa200008463" version="1.0.0.0" store="wa200008463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_xldudf_SHEETXAI_SAI</we:customFunctionIds>
      </we:customFunctionIdList>
    </a:ext>
  </we:extLst>
</we:webextension>
</file>

<file path=xl/webextensions/webextension5.xml><?xml version="1.0" encoding="utf-8"?>
<we:webextension xmlns:we="http://schemas.microsoft.com/office/webextensions/webextension/2010/11" id="{52AAA23B-35F3-4A43-852C-082F038E11AD}">
  <we:reference id="wa200005171" version="1.0.0.0" store="en-IN" storeType="OMEX"/>
  <we:alternateReferences>
    <we:reference id="WA200005171" version="1.0.0.0" store="WA2000051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_xldudf_GPT_GPTINTERACT</we:customFunctionIds>
        <we:customFunctionIds>_xldudf_GPT_GPTPROMPT</we:customFunctionIds>
        <we:customFunctionIds>_xldudf_GPT_GPTPREDICT</we:customFunctionIds>
      </we:customFunctionIdList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hetsh1222@gmail.com" TargetMode="External"/><Relationship Id="rId2" Type="http://schemas.openxmlformats.org/officeDocument/2006/relationships/hyperlink" Target="mailto:askforvarn@gmail.com" TargetMode="External"/><Relationship Id="rId1" Type="http://schemas.openxmlformats.org/officeDocument/2006/relationships/hyperlink" Target="mailto:prath1222u@gmail.com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B10" sqref="B10"/>
    </sheetView>
  </sheetViews>
  <sheetFormatPr defaultColWidth="14.44140625" defaultRowHeight="15" customHeight="1" x14ac:dyDescent="0.3"/>
  <cols>
    <col min="1" max="1" width="8.6640625" customWidth="1"/>
    <col min="2" max="2" width="66.66406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3B8B-4545-45EB-B5D7-05CE8906D5B9}">
  <dimension ref="A1:E5"/>
  <sheetViews>
    <sheetView workbookViewId="0">
      <selection activeCell="B5" sqref="B5"/>
    </sheetView>
  </sheetViews>
  <sheetFormatPr defaultRowHeight="14.4" x14ac:dyDescent="0.3"/>
  <cols>
    <col min="1" max="1" width="11.88671875" customWidth="1"/>
    <col min="2" max="2" width="10.5546875" customWidth="1"/>
    <col min="4" max="4" width="9.88671875" customWidth="1"/>
    <col min="5" max="5" width="10.6640625" customWidth="1"/>
  </cols>
  <sheetData>
    <row r="1" spans="1:5" x14ac:dyDescent="0.3">
      <c r="A1" s="25" t="s">
        <v>91</v>
      </c>
      <c r="B1" s="25" t="s">
        <v>92</v>
      </c>
      <c r="C1" s="25" t="s">
        <v>93</v>
      </c>
      <c r="D1" s="25" t="s">
        <v>94</v>
      </c>
      <c r="E1" s="25" t="s">
        <v>95</v>
      </c>
    </row>
    <row r="2" spans="1:5" x14ac:dyDescent="0.3">
      <c r="A2" s="21">
        <v>0.08</v>
      </c>
      <c r="B2" s="21">
        <v>0.12</v>
      </c>
      <c r="C2" s="21">
        <v>0.05</v>
      </c>
      <c r="D2" s="21">
        <v>0.15</v>
      </c>
      <c r="E2" s="21">
        <v>0.03</v>
      </c>
    </row>
    <row r="4" spans="1:5" x14ac:dyDescent="0.3">
      <c r="A4" s="22" t="s">
        <v>96</v>
      </c>
      <c r="B4" s="27" t="s">
        <v>91</v>
      </c>
    </row>
    <row r="5" spans="1:5" x14ac:dyDescent="0.3">
      <c r="A5" s="22" t="s">
        <v>97</v>
      </c>
      <c r="B5" s="29">
        <f>HLOOKUP(B4, A1:E2, 2, FALSE)</f>
        <v>0.08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EC464-105F-4767-A0E9-5C2D36B7B4B5}">
  <dimension ref="A1:E5"/>
  <sheetViews>
    <sheetView workbookViewId="0">
      <selection activeCell="B5" sqref="B5"/>
    </sheetView>
  </sheetViews>
  <sheetFormatPr defaultRowHeight="14.4" x14ac:dyDescent="0.3"/>
  <cols>
    <col min="4" max="4" width="9.21875" customWidth="1"/>
    <col min="5" max="5" width="10.77734375" customWidth="1"/>
  </cols>
  <sheetData>
    <row r="1" spans="1:5" x14ac:dyDescent="0.3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</row>
    <row r="2" spans="1:5" x14ac:dyDescent="0.3">
      <c r="A2" s="30">
        <v>1</v>
      </c>
      <c r="B2" s="30">
        <v>1.25</v>
      </c>
      <c r="C2" s="30">
        <v>7.3000000000000001E-3</v>
      </c>
      <c r="D2" s="30">
        <v>0.78</v>
      </c>
      <c r="E2" s="30">
        <v>1.1000000000000001</v>
      </c>
    </row>
    <row r="4" spans="1:5" x14ac:dyDescent="0.3">
      <c r="A4" s="22" t="s">
        <v>103</v>
      </c>
      <c r="B4" s="27" t="s">
        <v>98</v>
      </c>
    </row>
    <row r="5" spans="1:5" x14ac:dyDescent="0.3">
      <c r="A5" s="22" t="s">
        <v>104</v>
      </c>
      <c r="B5" s="31">
        <f>HLOOKUP(B4, A1:E2, 2,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AE1-0FF2-4E1E-8A10-2735BAB4F08E}">
  <dimension ref="A1:B5"/>
  <sheetViews>
    <sheetView topLeftCell="A6" workbookViewId="0">
      <selection activeCell="D8" sqref="D8"/>
    </sheetView>
  </sheetViews>
  <sheetFormatPr defaultRowHeight="14.4" x14ac:dyDescent="0.3"/>
  <cols>
    <col min="1" max="1" width="9.109375" customWidth="1"/>
    <col min="2" max="2" width="11.77734375" customWidth="1"/>
  </cols>
  <sheetData>
    <row r="1" spans="1:2" x14ac:dyDescent="0.3">
      <c r="A1" s="25" t="s">
        <v>105</v>
      </c>
      <c r="B1" s="25" t="s">
        <v>106</v>
      </c>
    </row>
    <row r="2" spans="1:2" x14ac:dyDescent="0.3">
      <c r="A2" s="21">
        <v>0.4</v>
      </c>
      <c r="B2" s="21">
        <v>0.7</v>
      </c>
    </row>
    <row r="4" spans="1:2" x14ac:dyDescent="0.3">
      <c r="A4" s="22" t="s">
        <v>107</v>
      </c>
      <c r="B4" s="27" t="s">
        <v>105</v>
      </c>
    </row>
    <row r="5" spans="1:2" x14ac:dyDescent="0.3">
      <c r="A5" s="22" t="s">
        <v>108</v>
      </c>
      <c r="B5" s="29">
        <f>HLOOKUP(B4, A1:B2, 2, FALSE)</f>
        <v>0.4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1" sqref="D1"/>
    </sheetView>
  </sheetViews>
  <sheetFormatPr defaultColWidth="14.44140625" defaultRowHeight="15" customHeight="1" x14ac:dyDescent="0.3"/>
  <cols>
    <col min="1" max="1" width="8.6640625" customWidth="1"/>
    <col min="2" max="2" width="66.66406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20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CF1-F0E0-44D7-9D44-EB7888518385}">
  <dimension ref="A1:B6"/>
  <sheetViews>
    <sheetView workbookViewId="0">
      <selection activeCell="B5" sqref="B5"/>
    </sheetView>
  </sheetViews>
  <sheetFormatPr defaultRowHeight="14.4" x14ac:dyDescent="0.3"/>
  <cols>
    <col min="1" max="1" width="13.44140625" customWidth="1"/>
  </cols>
  <sheetData>
    <row r="1" spans="1:2" x14ac:dyDescent="0.3">
      <c r="A1" s="25" t="s">
        <v>29</v>
      </c>
      <c r="B1" s="25" t="s">
        <v>109</v>
      </c>
    </row>
    <row r="2" spans="1:2" x14ac:dyDescent="0.3">
      <c r="A2" s="23" t="s">
        <v>110</v>
      </c>
      <c r="B2" s="26">
        <v>55000</v>
      </c>
    </row>
    <row r="3" spans="1:2" x14ac:dyDescent="0.3">
      <c r="A3" t="s">
        <v>111</v>
      </c>
      <c r="B3" s="26">
        <v>62000</v>
      </c>
    </row>
    <row r="4" spans="1:2" x14ac:dyDescent="0.3">
      <c r="A4" t="s">
        <v>112</v>
      </c>
      <c r="B4" s="26">
        <v>48000</v>
      </c>
    </row>
    <row r="5" spans="1:2" x14ac:dyDescent="0.3">
      <c r="A5" s="24" t="s">
        <v>113</v>
      </c>
      <c r="B5" s="32" t="s">
        <v>110</v>
      </c>
    </row>
    <row r="6" spans="1:2" x14ac:dyDescent="0.3">
      <c r="A6" s="24" t="s">
        <v>114</v>
      </c>
      <c r="B6" s="33">
        <f>INDEX(EmpTbl[Salary], MATCH(B5, EmpTbl[Employee ID], 0))</f>
        <v>55000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32F1-4A1D-4BAF-A686-0F2D32F063E0}">
  <dimension ref="A1:B6"/>
  <sheetViews>
    <sheetView workbookViewId="0">
      <selection activeCell="B5" sqref="B5"/>
    </sheetView>
  </sheetViews>
  <sheetFormatPr defaultRowHeight="14.4" x14ac:dyDescent="0.3"/>
  <cols>
    <col min="1" max="1" width="13.21875" customWidth="1"/>
  </cols>
  <sheetData>
    <row r="1" spans="1:2" x14ac:dyDescent="0.3">
      <c r="A1" s="25" t="s">
        <v>46</v>
      </c>
      <c r="B1" s="25" t="s">
        <v>115</v>
      </c>
    </row>
    <row r="2" spans="1:2" x14ac:dyDescent="0.3">
      <c r="A2" s="23" t="s">
        <v>116</v>
      </c>
      <c r="B2" t="s">
        <v>117</v>
      </c>
    </row>
    <row r="3" spans="1:2" x14ac:dyDescent="0.3">
      <c r="A3" t="s">
        <v>118</v>
      </c>
      <c r="B3" t="s">
        <v>119</v>
      </c>
    </row>
    <row r="4" spans="1:2" x14ac:dyDescent="0.3">
      <c r="A4" t="s">
        <v>120</v>
      </c>
      <c r="B4" t="s">
        <v>121</v>
      </c>
    </row>
    <row r="5" spans="1:2" x14ac:dyDescent="0.3">
      <c r="A5" s="24" t="s">
        <v>122</v>
      </c>
      <c r="B5" s="32" t="s">
        <v>116</v>
      </c>
    </row>
    <row r="6" spans="1:2" x14ac:dyDescent="0.3">
      <c r="A6" s="24" t="s">
        <v>123</v>
      </c>
      <c r="B6" s="24" t="str">
        <f>INDEX(CustTbl[City], MATCH(B5, CustTbl[Customer ID], 0))</f>
        <v>New York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7445F-57E4-471F-AE30-225DDA15DD94}">
  <dimension ref="A1:B6"/>
  <sheetViews>
    <sheetView workbookViewId="0">
      <selection activeCell="B5" sqref="B5"/>
    </sheetView>
  </sheetViews>
  <sheetFormatPr defaultRowHeight="14.4" x14ac:dyDescent="0.3"/>
  <cols>
    <col min="1" max="1" width="12.88671875" customWidth="1"/>
  </cols>
  <sheetData>
    <row r="1" spans="1:2" x14ac:dyDescent="0.3">
      <c r="A1" s="25" t="s">
        <v>124</v>
      </c>
      <c r="B1" s="25" t="s">
        <v>32</v>
      </c>
    </row>
    <row r="2" spans="1:2" x14ac:dyDescent="0.3">
      <c r="A2" s="23" t="s">
        <v>125</v>
      </c>
      <c r="B2" s="26">
        <v>120000</v>
      </c>
    </row>
    <row r="3" spans="1:2" x14ac:dyDescent="0.3">
      <c r="A3" t="s">
        <v>126</v>
      </c>
      <c r="B3" s="26">
        <v>95000</v>
      </c>
    </row>
    <row r="4" spans="1:2" x14ac:dyDescent="0.3">
      <c r="A4" t="s">
        <v>127</v>
      </c>
      <c r="B4" s="26">
        <v>132000</v>
      </c>
    </row>
    <row r="5" spans="1:2" x14ac:dyDescent="0.3">
      <c r="A5" s="24" t="s">
        <v>128</v>
      </c>
      <c r="B5" s="32" t="s">
        <v>125</v>
      </c>
    </row>
    <row r="6" spans="1:2" x14ac:dyDescent="0.3">
      <c r="A6" s="24" t="s">
        <v>83</v>
      </c>
      <c r="B6" s="33">
        <f>INDEX(SalesTblIM[Sales], MATCH(B5, SalesTblIM[Salesperson], 0))</f>
        <v>120000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5112-E2C7-4BFA-9C3B-FA14D4364519}">
  <dimension ref="A1:B6"/>
  <sheetViews>
    <sheetView workbookViewId="0">
      <selection activeCell="B5" sqref="B5"/>
    </sheetView>
  </sheetViews>
  <sheetFormatPr defaultRowHeight="14.4" x14ac:dyDescent="0.3"/>
  <cols>
    <col min="1" max="1" width="9.5546875" customWidth="1"/>
    <col min="2" max="2" width="10.21875" customWidth="1"/>
  </cols>
  <sheetData>
    <row r="1" spans="1:2" x14ac:dyDescent="0.3">
      <c r="A1" s="25" t="s">
        <v>22</v>
      </c>
      <c r="B1" s="25" t="s">
        <v>129</v>
      </c>
    </row>
    <row r="2" spans="1:2" x14ac:dyDescent="0.3">
      <c r="A2" s="23" t="s">
        <v>130</v>
      </c>
      <c r="B2" s="34">
        <v>25</v>
      </c>
    </row>
    <row r="3" spans="1:2" x14ac:dyDescent="0.3">
      <c r="A3" t="s">
        <v>65</v>
      </c>
      <c r="B3" s="34">
        <v>150</v>
      </c>
    </row>
    <row r="4" spans="1:2" x14ac:dyDescent="0.3">
      <c r="A4" t="s">
        <v>68</v>
      </c>
      <c r="B4" s="34">
        <v>40</v>
      </c>
    </row>
    <row r="5" spans="1:2" x14ac:dyDescent="0.3">
      <c r="A5" s="24" t="s">
        <v>131</v>
      </c>
      <c r="B5" s="32" t="s">
        <v>130</v>
      </c>
    </row>
    <row r="6" spans="1:2" x14ac:dyDescent="0.3">
      <c r="A6" s="24" t="s">
        <v>132</v>
      </c>
      <c r="B6" s="35">
        <f>INDEX(ProdTbl[Quantity], MATCH(B5, ProdTbl[Product], 0))</f>
        <v>25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7FFD1-37F7-4926-82E9-855E5C666FC5}">
  <dimension ref="A1:B6"/>
  <sheetViews>
    <sheetView workbookViewId="0">
      <selection activeCell="M24" sqref="M24"/>
    </sheetView>
  </sheetViews>
  <sheetFormatPr defaultRowHeight="14.4" x14ac:dyDescent="0.3"/>
  <sheetData>
    <row r="1" spans="1:2" x14ac:dyDescent="0.3">
      <c r="A1" s="25" t="s">
        <v>133</v>
      </c>
      <c r="B1" s="25" t="s">
        <v>47</v>
      </c>
    </row>
    <row r="2" spans="1:2" x14ac:dyDescent="0.3">
      <c r="A2">
        <v>101</v>
      </c>
      <c r="B2" t="s">
        <v>134</v>
      </c>
    </row>
    <row r="3" spans="1:2" x14ac:dyDescent="0.3">
      <c r="A3">
        <v>102</v>
      </c>
      <c r="B3" t="s">
        <v>135</v>
      </c>
    </row>
    <row r="4" spans="1:2" x14ac:dyDescent="0.3">
      <c r="A4">
        <v>103</v>
      </c>
      <c r="B4" t="s">
        <v>136</v>
      </c>
    </row>
    <row r="5" spans="1:2" x14ac:dyDescent="0.3">
      <c r="A5" s="24" t="s">
        <v>137</v>
      </c>
      <c r="B5" s="32">
        <v>101</v>
      </c>
    </row>
    <row r="6" spans="1:2" x14ac:dyDescent="0.3">
      <c r="A6" s="24" t="s">
        <v>138</v>
      </c>
      <c r="B6" s="24" t="str">
        <f>INDEX(StuTbl[Name], MATCH(B5, StuTbl[Roll No], 0))</f>
        <v>Aria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E4DE-36A6-4D2B-BD98-25867C2913A1}">
  <dimension ref="A1:B10"/>
  <sheetViews>
    <sheetView workbookViewId="0">
      <selection activeCell="A10" sqref="A10"/>
    </sheetView>
  </sheetViews>
  <sheetFormatPr defaultRowHeight="14.4" x14ac:dyDescent="0.3"/>
  <cols>
    <col min="1" max="1" width="9.77734375" style="5" customWidth="1"/>
    <col min="2" max="16384" width="8.88671875" style="5"/>
  </cols>
  <sheetData>
    <row r="1" spans="1:2" x14ac:dyDescent="0.3">
      <c r="A1" s="11" t="s">
        <v>22</v>
      </c>
      <c r="B1" s="12" t="s">
        <v>23</v>
      </c>
    </row>
    <row r="2" spans="1:2" x14ac:dyDescent="0.3">
      <c r="A2" s="7" t="s">
        <v>24</v>
      </c>
      <c r="B2" s="8">
        <v>1</v>
      </c>
    </row>
    <row r="3" spans="1:2" x14ac:dyDescent="0.3">
      <c r="A3" s="7" t="s">
        <v>25</v>
      </c>
      <c r="B3" s="8">
        <v>0.5</v>
      </c>
    </row>
    <row r="4" spans="1:2" x14ac:dyDescent="0.3">
      <c r="A4" s="7" t="s">
        <v>26</v>
      </c>
      <c r="B4" s="8">
        <v>0.75</v>
      </c>
    </row>
    <row r="5" spans="1:2" x14ac:dyDescent="0.3">
      <c r="A5" s="7" t="s">
        <v>27</v>
      </c>
      <c r="B5" s="8">
        <v>1.5</v>
      </c>
    </row>
    <row r="6" spans="1:2" x14ac:dyDescent="0.3">
      <c r="A6" s="9" t="s">
        <v>28</v>
      </c>
      <c r="B6" s="10">
        <v>2</v>
      </c>
    </row>
    <row r="9" spans="1:2" x14ac:dyDescent="0.3">
      <c r="A9" s="6" t="s">
        <v>22</v>
      </c>
      <c r="B9" s="6" t="s">
        <v>23</v>
      </c>
    </row>
    <row r="10" spans="1:2" x14ac:dyDescent="0.3">
      <c r="A10" s="13" t="s">
        <v>24</v>
      </c>
      <c r="B10" s="13">
        <f>IFERROR(VLOOKUP(A10,Table1[#All],2,0),"Error")</f>
        <v>1</v>
      </c>
    </row>
  </sheetData>
  <dataValidations count="1">
    <dataValidation type="list" allowBlank="1" showInputMessage="1" showErrorMessage="1" sqref="A10" xr:uid="{C20ABCCA-B0EA-4D28-B875-A2F8F0113879}">
      <formula1>Product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BB67-39E1-4F0C-AB47-EE4C01D406EC}">
  <dimension ref="A1:B9"/>
  <sheetViews>
    <sheetView workbookViewId="0">
      <selection activeCell="C19" sqref="C19"/>
    </sheetView>
  </sheetViews>
  <sheetFormatPr defaultColWidth="20.5546875" defaultRowHeight="14.4" x14ac:dyDescent="0.3"/>
  <cols>
    <col min="1" max="1" width="13.44140625" customWidth="1"/>
    <col min="2" max="2" width="13" customWidth="1"/>
  </cols>
  <sheetData>
    <row r="1" spans="1:2" x14ac:dyDescent="0.3">
      <c r="A1" s="14" t="s">
        <v>29</v>
      </c>
      <c r="B1" s="14" t="s">
        <v>30</v>
      </c>
    </row>
    <row r="2" spans="1:2" x14ac:dyDescent="0.3">
      <c r="A2" s="15" t="s">
        <v>31</v>
      </c>
      <c r="B2" s="15" t="s">
        <v>32</v>
      </c>
    </row>
    <row r="3" spans="1:2" x14ac:dyDescent="0.3">
      <c r="A3" s="15" t="s">
        <v>33</v>
      </c>
      <c r="B3" s="15" t="s">
        <v>34</v>
      </c>
    </row>
    <row r="4" spans="1:2" x14ac:dyDescent="0.3">
      <c r="A4" s="15" t="s">
        <v>35</v>
      </c>
      <c r="B4" s="15" t="s">
        <v>36</v>
      </c>
    </row>
    <row r="5" spans="1:2" x14ac:dyDescent="0.3">
      <c r="A5" s="15" t="s">
        <v>37</v>
      </c>
      <c r="B5" s="15" t="s">
        <v>38</v>
      </c>
    </row>
    <row r="8" spans="1:2" x14ac:dyDescent="0.3">
      <c r="A8" s="16" t="s">
        <v>29</v>
      </c>
      <c r="B8" s="16" t="s">
        <v>30</v>
      </c>
    </row>
    <row r="9" spans="1:2" x14ac:dyDescent="0.3">
      <c r="A9" s="17"/>
      <c r="B9" s="17" t="str">
        <f>IFERROR(VLOOKUP(A9,A1:B5,2,FALSE),"Error")</f>
        <v>Error</v>
      </c>
    </row>
  </sheetData>
  <dataValidations count="1">
    <dataValidation type="list" allowBlank="1" showInputMessage="1" showErrorMessage="1" sqref="A9" xr:uid="{C171516F-AAFF-453A-9DB4-BC0C9A98F237}">
      <formula1>Employee_ID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096E-FDEF-4EF9-8F4B-A4552F4BAF8E}">
  <dimension ref="A1:B10"/>
  <sheetViews>
    <sheetView workbookViewId="0">
      <selection activeCell="B10" sqref="B10"/>
    </sheetView>
  </sheetViews>
  <sheetFormatPr defaultRowHeight="14.4" x14ac:dyDescent="0.3"/>
  <cols>
    <col min="1" max="16384" width="8.88671875" style="5"/>
  </cols>
  <sheetData>
    <row r="1" spans="1:2" x14ac:dyDescent="0.3">
      <c r="A1" s="14" t="s">
        <v>39</v>
      </c>
      <c r="B1" s="14" t="s">
        <v>40</v>
      </c>
    </row>
    <row r="2" spans="1:2" x14ac:dyDescent="0.3">
      <c r="A2" s="18">
        <v>90</v>
      </c>
      <c r="B2" s="18" t="s">
        <v>41</v>
      </c>
    </row>
    <row r="3" spans="1:2" x14ac:dyDescent="0.3">
      <c r="A3" s="18">
        <v>80</v>
      </c>
      <c r="B3" s="18" t="s">
        <v>42</v>
      </c>
    </row>
    <row r="4" spans="1:2" x14ac:dyDescent="0.3">
      <c r="A4" s="18">
        <v>70</v>
      </c>
      <c r="B4" s="18" t="s">
        <v>43</v>
      </c>
    </row>
    <row r="5" spans="1:2" x14ac:dyDescent="0.3">
      <c r="A5" s="18">
        <v>60</v>
      </c>
      <c r="B5" s="18" t="s">
        <v>44</v>
      </c>
    </row>
    <row r="6" spans="1:2" x14ac:dyDescent="0.3">
      <c r="A6" s="18">
        <v>50</v>
      </c>
      <c r="B6" s="18" t="s">
        <v>45</v>
      </c>
    </row>
    <row r="9" spans="1:2" x14ac:dyDescent="0.3">
      <c r="A9" s="16" t="s">
        <v>39</v>
      </c>
      <c r="B9" s="16" t="s">
        <v>40</v>
      </c>
    </row>
    <row r="10" spans="1:2" x14ac:dyDescent="0.3">
      <c r="A10" s="19">
        <v>90</v>
      </c>
      <c r="B10" s="19" t="str">
        <f>IFERROR(VLOOKUP(A10,Table3[#All],2,0),"Error")</f>
        <v>A</v>
      </c>
    </row>
  </sheetData>
  <dataValidations count="1">
    <dataValidation type="list" allowBlank="1" showInputMessage="1" showErrorMessage="1" sqref="A10" xr:uid="{93B17E45-BA8E-4C64-9008-4B9C2A058F17}">
      <formula1>Marks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C9720-83EA-4030-8ABE-2E3FEF5B6321}">
  <dimension ref="A1:C8"/>
  <sheetViews>
    <sheetView workbookViewId="0">
      <selection activeCell="C9" sqref="C9"/>
    </sheetView>
  </sheetViews>
  <sheetFormatPr defaultColWidth="21.77734375" defaultRowHeight="14.4" x14ac:dyDescent="0.3"/>
  <cols>
    <col min="1" max="1" width="15.77734375" style="5" bestFit="1" customWidth="1"/>
    <col min="2" max="2" width="15.109375" style="5" bestFit="1" customWidth="1"/>
    <col min="3" max="3" width="20.77734375" style="5" bestFit="1" customWidth="1"/>
    <col min="4" max="16384" width="21.77734375" style="5"/>
  </cols>
  <sheetData>
    <row r="1" spans="1:3" x14ac:dyDescent="0.3">
      <c r="A1" s="14" t="s">
        <v>46</v>
      </c>
      <c r="B1" s="14" t="s">
        <v>47</v>
      </c>
      <c r="C1" s="14" t="s">
        <v>48</v>
      </c>
    </row>
    <row r="2" spans="1:3" x14ac:dyDescent="0.3">
      <c r="A2" s="18" t="s">
        <v>49</v>
      </c>
      <c r="B2" s="18" t="s">
        <v>53</v>
      </c>
      <c r="C2" s="20" t="s">
        <v>52</v>
      </c>
    </row>
    <row r="3" spans="1:3" x14ac:dyDescent="0.3">
      <c r="A3" s="18" t="s">
        <v>50</v>
      </c>
      <c r="B3" s="18" t="s">
        <v>54</v>
      </c>
      <c r="C3" s="20" t="s">
        <v>55</v>
      </c>
    </row>
    <row r="4" spans="1:3" x14ac:dyDescent="0.3">
      <c r="A4" s="18" t="s">
        <v>51</v>
      </c>
      <c r="B4" s="18" t="s">
        <v>56</v>
      </c>
      <c r="C4" s="20" t="s">
        <v>57</v>
      </c>
    </row>
    <row r="7" spans="1:3" x14ac:dyDescent="0.3">
      <c r="A7" s="16" t="s">
        <v>46</v>
      </c>
      <c r="B7" s="16" t="s">
        <v>47</v>
      </c>
      <c r="C7" s="16" t="s">
        <v>48</v>
      </c>
    </row>
    <row r="8" spans="1:3" x14ac:dyDescent="0.3">
      <c r="A8" s="19" t="s">
        <v>50</v>
      </c>
      <c r="B8" s="19" t="str">
        <f>IFERROR(VLOOKUP($A$8,Table4[#All], 2, FALSE),"Error")</f>
        <v>Digital Prath</v>
      </c>
      <c r="C8" s="19" t="str">
        <f>IFERROR(VLOOKUP($A$8,Table4[#All], 3, FALSE),"Error")</f>
        <v>askforvarn@gmail.com</v>
      </c>
    </row>
  </sheetData>
  <dataValidations count="1">
    <dataValidation type="list" allowBlank="1" showInputMessage="1" showErrorMessage="1" sqref="A8" xr:uid="{94E21B95-2B90-46D8-92E3-8D99F70769B7}">
      <formula1>Customer_ID</formula1>
    </dataValidation>
  </dataValidations>
  <hyperlinks>
    <hyperlink ref="C2" r:id="rId1" xr:uid="{F6D9D148-F4B1-468C-BF6B-1B8ADF026CB4}"/>
    <hyperlink ref="C3" r:id="rId2" xr:uid="{5D7EC8BF-1D06-43B5-A715-4D99CA85A528}"/>
    <hyperlink ref="C4" r:id="rId3" xr:uid="{5BCE6D14-8DC4-466C-AC29-224E3F7DF80E}"/>
  </hyperlinks>
  <pageMargins left="0.7" right="0.7" top="0.75" bottom="0.75" header="0.3" footer="0.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805B6-787B-4F45-9550-8BA7FEFC816B}">
  <dimension ref="A1:C8"/>
  <sheetViews>
    <sheetView workbookViewId="0">
      <selection activeCell="G7" sqref="G7"/>
    </sheetView>
  </sheetViews>
  <sheetFormatPr defaultRowHeight="14.4" x14ac:dyDescent="0.3"/>
  <cols>
    <col min="1" max="1" width="11.77734375" customWidth="1"/>
    <col min="2" max="2" width="15" customWidth="1"/>
    <col min="3" max="3" width="15.21875" customWidth="1"/>
  </cols>
  <sheetData>
    <row r="1" spans="1:3" x14ac:dyDescent="0.3">
      <c r="A1" s="14" t="s">
        <v>58</v>
      </c>
      <c r="B1" s="14" t="s">
        <v>59</v>
      </c>
      <c r="C1" s="14" t="s">
        <v>60</v>
      </c>
    </row>
    <row r="2" spans="1:3" x14ac:dyDescent="0.3">
      <c r="A2" s="15" t="s">
        <v>61</v>
      </c>
      <c r="B2" s="15" t="s">
        <v>62</v>
      </c>
      <c r="C2" s="15" t="s">
        <v>63</v>
      </c>
    </row>
    <row r="3" spans="1:3" x14ac:dyDescent="0.3">
      <c r="A3" s="15" t="s">
        <v>64</v>
      </c>
      <c r="B3" s="15" t="s">
        <v>65</v>
      </c>
      <c r="C3" s="15" t="s">
        <v>66</v>
      </c>
    </row>
    <row r="4" spans="1:3" x14ac:dyDescent="0.3">
      <c r="A4" s="15" t="s">
        <v>67</v>
      </c>
      <c r="B4" s="15" t="s">
        <v>68</v>
      </c>
      <c r="C4" s="15" t="s">
        <v>69</v>
      </c>
    </row>
    <row r="7" spans="1:3" x14ac:dyDescent="0.3">
      <c r="A7" s="16" t="s">
        <v>58</v>
      </c>
      <c r="B7" s="16" t="s">
        <v>59</v>
      </c>
      <c r="C7" s="16" t="s">
        <v>60</v>
      </c>
    </row>
    <row r="8" spans="1:3" x14ac:dyDescent="0.3">
      <c r="A8" s="17" t="s">
        <v>61</v>
      </c>
      <c r="B8" s="17" t="str">
        <f>IFERROR(VLOOKUP($A$8,Table5[#All],2,0),"Error")</f>
        <v>Keyboard</v>
      </c>
      <c r="C8" s="17" t="str">
        <f>IFERROR(VLOOKUP($A$8,Table5[#All],3,0),"Error")</f>
        <v>TechSource</v>
      </c>
    </row>
  </sheetData>
  <dataValidations count="1">
    <dataValidation type="list" allowBlank="1" showInputMessage="1" showErrorMessage="1" sqref="A8" xr:uid="{C7D34197-031D-4B39-878E-69AB251379F5}">
      <formula1>Product_ID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D1" sqref="D1"/>
    </sheetView>
  </sheetViews>
  <sheetFormatPr defaultColWidth="14.44140625" defaultRowHeight="15" customHeight="1" x14ac:dyDescent="0.3"/>
  <cols>
    <col min="1" max="1" width="8.6640625" customWidth="1"/>
    <col min="2" max="2" width="66.6640625" customWidth="1"/>
    <col min="3" max="26" width="8.6640625" customWidth="1"/>
  </cols>
  <sheetData>
    <row r="1" spans="1:26" ht="14.4" x14ac:dyDescent="0.3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4" x14ac:dyDescent="0.3">
      <c r="A2" s="3" t="s">
        <v>2</v>
      </c>
      <c r="B2" s="4" t="s">
        <v>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4" x14ac:dyDescent="0.3">
      <c r="A3" s="3" t="s">
        <v>4</v>
      </c>
      <c r="B3" s="4" t="s">
        <v>13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4" x14ac:dyDescent="0.3">
      <c r="A4" s="3" t="s">
        <v>6</v>
      </c>
      <c r="B4" s="4" t="s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4" x14ac:dyDescent="0.3">
      <c r="A5" s="3" t="s">
        <v>8</v>
      </c>
      <c r="B5" s="4" t="s">
        <v>15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4" x14ac:dyDescent="0.3">
      <c r="A6" s="3" t="s">
        <v>10</v>
      </c>
      <c r="B6" s="4" t="s">
        <v>16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4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5" right="0.75" top="1" bottom="1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9F261-6B9B-4C9D-8722-DD6CCA3B8593}">
  <dimension ref="A1:L5"/>
  <sheetViews>
    <sheetView workbookViewId="0">
      <selection activeCell="D1" sqref="D1"/>
    </sheetView>
  </sheetViews>
  <sheetFormatPr defaultRowHeight="14.4" x14ac:dyDescent="0.3"/>
  <sheetData>
    <row r="1" spans="1:12" x14ac:dyDescent="0.3">
      <c r="A1" s="25" t="s">
        <v>70</v>
      </c>
      <c r="B1" s="25" t="s">
        <v>71</v>
      </c>
      <c r="C1" s="25" t="s">
        <v>72</v>
      </c>
      <c r="D1" s="25" t="s">
        <v>73</v>
      </c>
      <c r="E1" s="25" t="s">
        <v>74</v>
      </c>
      <c r="F1" s="25" t="s">
        <v>75</v>
      </c>
      <c r="G1" s="25" t="s">
        <v>76</v>
      </c>
      <c r="H1" s="25" t="s">
        <v>77</v>
      </c>
      <c r="I1" s="25" t="s">
        <v>78</v>
      </c>
      <c r="J1" s="25" t="s">
        <v>79</v>
      </c>
      <c r="K1" s="25" t="s">
        <v>80</v>
      </c>
      <c r="L1" s="25" t="s">
        <v>81</v>
      </c>
    </row>
    <row r="2" spans="1:12" x14ac:dyDescent="0.3">
      <c r="A2" s="26">
        <v>42000</v>
      </c>
      <c r="B2" s="26">
        <v>45500</v>
      </c>
      <c r="C2" s="26">
        <v>40750</v>
      </c>
      <c r="D2" s="26">
        <v>38000</v>
      </c>
      <c r="E2" s="26">
        <v>39500</v>
      </c>
      <c r="F2" s="26">
        <v>41000</v>
      </c>
      <c r="G2" s="26">
        <v>43000</v>
      </c>
      <c r="H2" s="26">
        <v>44500</v>
      </c>
      <c r="I2" s="26">
        <v>46000</v>
      </c>
      <c r="J2" s="26">
        <v>48000</v>
      </c>
      <c r="K2" s="26">
        <v>49500</v>
      </c>
      <c r="L2" s="26">
        <v>51200</v>
      </c>
    </row>
    <row r="4" spans="1:12" x14ac:dyDescent="0.3">
      <c r="A4" s="22" t="s">
        <v>82</v>
      </c>
      <c r="B4" s="27" t="s">
        <v>70</v>
      </c>
    </row>
    <row r="5" spans="1:12" x14ac:dyDescent="0.3">
      <c r="A5" s="22" t="s">
        <v>83</v>
      </c>
      <c r="B5" s="28">
        <f>HLOOKUP(B4, A1:L2, 2, FALSE)</f>
        <v>42000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2ECE-FE71-4F9F-9148-16E117F5A813}">
  <dimension ref="A1:E5"/>
  <sheetViews>
    <sheetView workbookViewId="0">
      <selection activeCell="A4" sqref="A4:B5"/>
    </sheetView>
  </sheetViews>
  <sheetFormatPr defaultRowHeight="14.4" x14ac:dyDescent="0.3"/>
  <cols>
    <col min="2" max="3" width="9.5546875" customWidth="1"/>
    <col min="4" max="4" width="10.5546875" customWidth="1"/>
  </cols>
  <sheetData>
    <row r="1" spans="1:5" x14ac:dyDescent="0.3">
      <c r="A1" s="25" t="s">
        <v>84</v>
      </c>
      <c r="B1" s="25" t="s">
        <v>85</v>
      </c>
      <c r="C1" s="25" t="s">
        <v>86</v>
      </c>
      <c r="D1" s="25" t="s">
        <v>87</v>
      </c>
      <c r="E1" s="25" t="s">
        <v>88</v>
      </c>
    </row>
    <row r="2" spans="1:5" x14ac:dyDescent="0.3">
      <c r="A2" s="21">
        <v>0.1</v>
      </c>
      <c r="B2" s="21">
        <v>0.15</v>
      </c>
      <c r="C2" s="21">
        <v>0.2</v>
      </c>
      <c r="D2" s="21">
        <v>0.25</v>
      </c>
      <c r="E2" s="21">
        <v>0.3</v>
      </c>
    </row>
    <row r="4" spans="1:5" x14ac:dyDescent="0.3">
      <c r="A4" s="22" t="s">
        <v>89</v>
      </c>
      <c r="B4" s="27" t="s">
        <v>84</v>
      </c>
    </row>
    <row r="5" spans="1:5" x14ac:dyDescent="0.3">
      <c r="A5" s="22" t="s">
        <v>90</v>
      </c>
      <c r="B5" s="29">
        <f>HLOOKUP(B4, A1:E2, 2, FALSE)</f>
        <v>0.1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VLOOKUP Function</vt:lpstr>
      <vt:lpstr>VLOOKUP 1</vt:lpstr>
      <vt:lpstr>VLOOKUP 2</vt:lpstr>
      <vt:lpstr>VLOOKUP 3</vt:lpstr>
      <vt:lpstr>VLOOKUP 4</vt:lpstr>
      <vt:lpstr>VLOOKUP 5</vt:lpstr>
      <vt:lpstr>HLOOKUP Function</vt:lpstr>
      <vt:lpstr>HLOOKUP Sales</vt:lpstr>
      <vt:lpstr>HLOOKUP Tax</vt:lpstr>
      <vt:lpstr>HLOOKUP Discounts</vt:lpstr>
      <vt:lpstr>HLOOKUP FX</vt:lpstr>
      <vt:lpstr>HLOOKUP Grades</vt:lpstr>
      <vt:lpstr>INDEX and MATCH Functions</vt:lpstr>
      <vt:lpstr>INDEXMATCH 1</vt:lpstr>
      <vt:lpstr>INDEXMATCH 2</vt:lpstr>
      <vt:lpstr>INDEXMATCH 3</vt:lpstr>
      <vt:lpstr>INDEXMATCH 4</vt:lpstr>
      <vt:lpstr>INDEXMATCH 5</vt:lpstr>
      <vt:lpstr>Customer_ID</vt:lpstr>
      <vt:lpstr>Department</vt:lpstr>
      <vt:lpstr>Email</vt:lpstr>
      <vt:lpstr>Employee_ID</vt:lpstr>
      <vt:lpstr>Grade</vt:lpstr>
      <vt:lpstr>Marks</vt:lpstr>
      <vt:lpstr>Name</vt:lpstr>
      <vt:lpstr>Price</vt:lpstr>
      <vt:lpstr>Product</vt:lpstr>
      <vt:lpstr>Product_ID</vt:lpstr>
      <vt:lpstr>Product_Name</vt:lpstr>
      <vt:lpstr>Supplier_Name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2025-07-09T17:12:11Z</dcterms:modified>
</cp:coreProperties>
</file>