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lab_work\"/>
    </mc:Choice>
  </mc:AlternateContent>
  <xr:revisionPtr revIDLastSave="0" documentId="13_ncr:1_{9AACEA11-2B83-4700-AAF3-50B053EFDD8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e Functions" sheetId="1" r:id="rId1"/>
    <sheet name="Time Functions" sheetId="2" r:id="rId2"/>
    <sheet name="Math Functions" sheetId="3" r:id="rId3"/>
    <sheet name="Filter Func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5" i="4" a="1"/>
  <c r="F5" i="4" s="1"/>
  <c r="F4" i="4" a="1"/>
  <c r="F4" i="4" s="1"/>
  <c r="F3" i="4" a="1"/>
  <c r="F3" i="4" s="1"/>
  <c r="F2" i="4" a="1"/>
  <c r="F2" i="4" s="1"/>
  <c r="F7" i="4" a="1"/>
  <c r="F7" i="4" s="1"/>
  <c r="F6" i="3"/>
  <c r="F5" i="3"/>
  <c r="F4" i="3"/>
  <c r="F3" i="3"/>
  <c r="F2" i="3"/>
  <c r="F6" i="2"/>
  <c r="D6" i="2"/>
  <c r="F5" i="2"/>
  <c r="E5" i="2"/>
  <c r="D5" i="2"/>
  <c r="F4" i="2"/>
  <c r="F3" i="2"/>
  <c r="D3" i="2"/>
  <c r="F2" i="2"/>
  <c r="F5" i="1"/>
  <c r="E5" i="1"/>
  <c r="E4" i="1"/>
  <c r="G4" i="1" s="1"/>
  <c r="G6" i="1"/>
  <c r="E3" i="1"/>
  <c r="G3" i="1" s="1"/>
  <c r="G2" i="1"/>
  <c r="G5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<sst xmlns="http://schemas.openxmlformats.org/spreadsheetml/2006/main" count="72" uniqueCount="39">
  <si>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Task</t>
  </si>
  <si>
    <t>Challenges</t>
  </si>
  <si>
    <t>1</t>
  </si>
  <si>
    <t>Use TODAY() to display the current date in a cell.</t>
  </si>
  <si>
    <t>2</t>
  </si>
  <si>
    <t>Use EOMONTH() to find the last day of the current month.</t>
  </si>
  <si>
    <t>3</t>
  </si>
  <si>
    <t>Extract the year from a given date using YEAR() function.</t>
  </si>
  <si>
    <t>4</t>
  </si>
  <si>
    <t>Calculate the difference in days between two dates using DATEDIF().</t>
  </si>
  <si>
    <t>Use DATE() function to create a date from year, month, and day values.</t>
  </si>
  <si>
    <t>Use NOW() to display the current date and time.</t>
  </si>
  <si>
    <t>Extract the hour from a given time using HOUR() function.</t>
  </si>
  <si>
    <t>Convert a given number to a time format using TIME() function.</t>
  </si>
  <si>
    <t>Calculate the difference between two times using TEXT() function.</t>
  </si>
  <si>
    <t>Use MINUTE() and SECOND() functions to extract respective values from a time.</t>
  </si>
  <si>
    <t>Use ROUND() to round a decimal number to 2 decimal places.</t>
  </si>
  <si>
    <t>Apply CEILING() and FLOOR() functions to round a number upwards and downwards.</t>
  </si>
  <si>
    <t>Use MOD() to get the remainder of a division operation.</t>
  </si>
  <si>
    <t>Calculate the square root of a number using SQRT() function.</t>
  </si>
  <si>
    <t>Use ABS() function to get the absolute value of a given number.</t>
  </si>
  <si>
    <t>Use FILTER() to extract values greater than 50 from a given dataset.</t>
  </si>
  <si>
    <t>Apply FILTER() to show all sales above a certain threshold from a sales table.</t>
  </si>
  <si>
    <t>Use FILTER() to display all records matching a specific category.</t>
  </si>
  <si>
    <t>Combine FILTER() with SORT() to show filtered and sorted results.</t>
  </si>
  <si>
    <t>Use FILTER() with multiple conditions (e.g., price &gt; 100 and category = 'Electronics').</t>
  </si>
  <si>
    <t>Input A</t>
  </si>
  <si>
    <t>Input B</t>
  </si>
  <si>
    <t>Answer</t>
  </si>
  <si>
    <t>Input C</t>
  </si>
  <si>
    <t>Electronics</t>
  </si>
  <si>
    <t>Value</t>
  </si>
  <si>
    <t>Sales</t>
  </si>
  <si>
    <t>Category</t>
  </si>
  <si>
    <t>Price</t>
  </si>
  <si>
    <t>Product</t>
  </si>
  <si>
    <t>Laptop</t>
  </si>
  <si>
    <t>Phone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</si>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</sst>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F1E5B-8582-4992-87B6-BC681C0C9352}" name="Table1" displayName="Table1" ref="E1:H6" totalsRowShown="0" headerRowDxfId="19" dataDxfId="20">
  <autoFilter ref="E1:H6" xr:uid="{D86F1E5B-8582-4992-87B6-BC681C0C9352}"/>
  <tableColumns count="4">
    <tableColumn id="1" xr3:uid="{9FC741BD-DFC5-4146-89D6-A901AE9F12A9}" name="Input A" dataDxfId="24"/>
    <tableColumn id="2" xr3:uid="{E3F60931-411D-4432-8BDB-54DCEB7B8797}" name="Input B" dataDxfId="23"/>
    <tableColumn id="3" xr3:uid="{61FC11B8-D114-4866-BB2F-8B0B3DC9CB01}" name="Answer" dataDxfId="22"/>
    <tableColumn id="4" xr3:uid="{105386A5-99A9-46B5-AB8D-19B860B36DEC}" name="Input C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9310F8-7061-40A4-BDD9-D75CE82881A5}" name="Table2" displayName="Table2" ref="D1:G6" totalsRowShown="0" headerRowDxfId="13" dataDxfId="14">
  <autoFilter ref="D1:G6" xr:uid="{A29310F8-7061-40A4-BDD9-D75CE82881A5}"/>
  <tableColumns count="4">
    <tableColumn id="1" xr3:uid="{3ABBE7CD-81C0-4FDA-A1F6-78B21B47BA25}" name="Input A" dataDxfId="18"/>
    <tableColumn id="2" xr3:uid="{20147049-F83D-4B2E-937E-2884E81722E8}" name="Input B" dataDxfId="17"/>
    <tableColumn id="3" xr3:uid="{ECD5322B-213A-42D8-9F30-6311C30201EE}" name="Answer" dataDxfId="16"/>
    <tableColumn id="4" xr3:uid="{832F9ABB-024D-43B0-B9AD-1CDBE43839C7}" name="Input C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9C65AD-A0FC-44AA-8523-D9881A79A422}" name="Table3" displayName="Table3" ref="D1:G6" totalsRowShown="0" headerRowDxfId="7" dataDxfId="8">
  <autoFilter ref="D1:G6" xr:uid="{8B9C65AD-A0FC-44AA-8523-D9881A79A422}"/>
  <tableColumns count="4">
    <tableColumn id="1" xr3:uid="{D7D631E0-ADB3-4E3D-AE2B-49721C035649}" name="Input A" dataDxfId="12"/>
    <tableColumn id="2" xr3:uid="{DA3C0C2C-1CD6-43AD-B839-BA9701F0E0FB}" name="Input B" dataDxfId="11"/>
    <tableColumn id="3" xr3:uid="{B69E4A75-F422-4DFA-ACD0-1F6142D91570}" name="Answer" dataDxfId="10"/>
    <tableColumn id="4" xr3:uid="{D0862C11-193E-4FB7-B3EE-98DEB5B1A370}" name="Input C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1DE30B-359C-4301-A7FD-38A419FC66A1}" name="Table5" displayName="Table5" ref="K1:O2" totalsRowShown="0" headerRowDxfId="0" dataDxfId="1">
  <autoFilter ref="K1:O2" xr:uid="{C81DE30B-359C-4301-A7FD-38A419FC66A1}"/>
  <tableColumns count="5">
    <tableColumn id="1" xr3:uid="{1A235E10-C7AD-4271-85C6-9563C3B1741C}" name="Value" dataDxfId="6"/>
    <tableColumn id="2" xr3:uid="{0B111621-8C09-4E1A-A045-1D55789ECF45}" name="Sales" dataDxfId="5"/>
    <tableColumn id="3" xr3:uid="{1AF1B1E9-B8E8-484E-B387-7BB2175BA0B9}" name="Category" dataDxfId="4"/>
    <tableColumn id="4" xr3:uid="{04BC38E5-425B-4C4F-A7E7-7FF0AA2F52DA}" name="Price" dataDxfId="3"/>
    <tableColumn id="5" xr3:uid="{C2EFBAA3-7766-4DDF-9E64-6D52D53243A2}" name="Produc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7C13B68-061F-4237-AF89-C221DA50A56D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f2454a1e-3c03-41ca-82d4-c72b5a5adfd8&quot;"/>
    <we:property name="workbook-title" value="&quot;2.4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19" sqref="H19"/>
    </sheetView>
  </sheetViews>
  <sheetFormatPr defaultColWidth="14.44140625" defaultRowHeight="15" customHeight="1" x14ac:dyDescent="0.3"/>
  <cols>
    <col min="1" max="1" width="4.77734375" bestFit="1" customWidth="1"/>
    <col min="2" max="2" width="60" bestFit="1" customWidth="1"/>
    <col min="3" max="4" width="10.33203125" bestFit="1" customWidth="1"/>
    <col min="5" max="5" width="11.6640625" bestFit="1" customWidth="1"/>
    <col min="6" max="6" width="11.5546875" bestFit="1" customWidth="1"/>
    <col min="7" max="7" width="11.6640625" bestFit="1" customWidth="1"/>
    <col min="8" max="8" width="11.5546875" bestFit="1" customWidth="1"/>
    <col min="9" max="26" width="8.6640625" customWidth="1"/>
  </cols>
  <sheetData>
    <row r="1" spans="1:26" ht="14.4" x14ac:dyDescent="0.3">
      <c r="A1" s="1" t="s">
        <v>0</v>
      </c>
      <c r="B1" s="1" t="s">
        <v>1</v>
      </c>
      <c r="E1" s="2" t="s">
        <v>26</v>
      </c>
      <c r="F1" s="2" t="s">
        <v>27</v>
      </c>
      <c r="G1" s="2" t="s">
        <v>28</v>
      </c>
      <c r="H1" s="2" t="s">
        <v>29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3</v>
      </c>
      <c r="E2" s="6"/>
      <c r="F2" s="6"/>
      <c r="G2" s="6">
        <f ca="1">TODAY()</f>
        <v>45848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5</v>
      </c>
      <c r="E3" s="6">
        <f ca="1">TODAY()</f>
        <v>45848</v>
      </c>
      <c r="F3" s="6"/>
      <c r="G3" s="6">
        <f ca="1">EOMONTH(E3,0)</f>
        <v>45869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7</v>
      </c>
      <c r="E4" s="6">
        <f>DATE(2025,1,15)</f>
        <v>45672</v>
      </c>
      <c r="F4" s="6"/>
      <c r="G4" s="6">
        <f>YEAR(E4)</f>
        <v>2025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9</v>
      </c>
      <c r="E5" s="6">
        <f>DATE(2024,1,1)</f>
        <v>45292</v>
      </c>
      <c r="F5" s="6">
        <f>DATE(2024,3,15)</f>
        <v>45366</v>
      </c>
      <c r="G5" s="6">
        <f>DATEDIF(E5,F5,"d")</f>
        <v>74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10</v>
      </c>
      <c r="E6" s="6">
        <v>2025</v>
      </c>
      <c r="F6" s="6">
        <v>12</v>
      </c>
      <c r="G6" s="6">
        <f>DATE(E6,F6,H6)</f>
        <v>46016</v>
      </c>
      <c r="H6" s="2">
        <v>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" sqref="D1:G6"/>
    </sheetView>
  </sheetViews>
  <sheetFormatPr defaultColWidth="14.44140625" defaultRowHeight="15" customHeight="1" x14ac:dyDescent="0.3"/>
  <cols>
    <col min="1" max="1" width="8.6640625" customWidth="1"/>
    <col min="2" max="2" width="71" customWidth="1"/>
    <col min="3" max="3" width="8.6640625" customWidth="1"/>
    <col min="4" max="4" width="9.109375" customWidth="1"/>
    <col min="5" max="5" width="9" customWidth="1"/>
    <col min="6" max="6" width="9.109375" customWidth="1"/>
    <col min="7" max="7" width="9" customWidth="1"/>
    <col min="8" max="26" width="8.6640625" customWidth="1"/>
  </cols>
  <sheetData>
    <row r="1" spans="1:26" ht="14.4" x14ac:dyDescent="0.3">
      <c r="A1" s="1" t="s">
        <v>0</v>
      </c>
      <c r="B1" s="1" t="s">
        <v>1</v>
      </c>
      <c r="D1" s="2" t="s">
        <v>26</v>
      </c>
      <c r="E1" s="2" t="s">
        <v>27</v>
      </c>
      <c r="F1" s="2" t="s">
        <v>28</v>
      </c>
      <c r="G1" s="2" t="s">
        <v>29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11</v>
      </c>
      <c r="D2" s="2"/>
      <c r="E2" s="2"/>
      <c r="F2" s="2">
        <f ca="1">NOW()</f>
        <v>45848.250744791665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12</v>
      </c>
      <c r="D3" s="2">
        <f>TIME(14,30,0)</f>
        <v>0.60416666666666663</v>
      </c>
      <c r="E3" s="2"/>
      <c r="F3" s="2">
        <f>HOUR(D3)</f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13</v>
      </c>
      <c r="D4" s="2">
        <v>10</v>
      </c>
      <c r="E4" s="2">
        <v>45</v>
      </c>
      <c r="F4" s="2">
        <f>TIME(D4,E4,G4)</f>
        <v>0.44791666666666669</v>
      </c>
      <c r="G4" s="2">
        <v>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14</v>
      </c>
      <c r="D5" s="2">
        <f>TIME(9,0,0)</f>
        <v>0.375</v>
      </c>
      <c r="E5" s="2">
        <f>TIME(17,30,0)</f>
        <v>0.72916666666666663</v>
      </c>
      <c r="F5" s="2" t="str">
        <f>TEXT(E5-D5,"h:mm")</f>
        <v>8:30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15</v>
      </c>
      <c r="D6" s="2">
        <f>TIME(12,15,30)</f>
        <v>0.51076388888888891</v>
      </c>
      <c r="E6" s="2"/>
      <c r="F6" s="2" t="str">
        <f>MINUTE(D6)&amp;"m "&amp;SECOND(D6)&amp;"s"</f>
        <v>15m 30s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4.77734375" bestFit="1" customWidth="1"/>
    <col min="2" max="2" width="70.6640625" bestFit="1" customWidth="1"/>
    <col min="3" max="3" width="8.6640625" customWidth="1"/>
    <col min="4" max="4" width="11.6640625" bestFit="1" customWidth="1"/>
    <col min="5" max="5" width="11.5546875" bestFit="1" customWidth="1"/>
    <col min="6" max="6" width="11.88671875" bestFit="1" customWidth="1"/>
    <col min="7" max="7" width="11.5546875" bestFit="1" customWidth="1"/>
    <col min="8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2" t="s">
        <v>26</v>
      </c>
      <c r="E1" s="2" t="s">
        <v>27</v>
      </c>
      <c r="F1" s="2" t="s">
        <v>28</v>
      </c>
      <c r="G1" s="2" t="s">
        <v>29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16</v>
      </c>
      <c r="C2" s="2"/>
      <c r="D2" s="2">
        <v>3.1415899999999999</v>
      </c>
      <c r="E2" s="2">
        <v>2</v>
      </c>
      <c r="F2" s="2">
        <f>ROUND(D2,E2)</f>
        <v>3.14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17</v>
      </c>
      <c r="C3" s="2"/>
      <c r="D3" s="2">
        <v>7.25</v>
      </c>
      <c r="E3" s="2">
        <v>1</v>
      </c>
      <c r="F3" s="2" t="str">
        <f>"Up "&amp;CEILING(D3,E3)&amp;", Down "&amp;FLOOR(D3,E3)</f>
        <v>Up 8, Down 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6</v>
      </c>
      <c r="B4" s="4" t="s">
        <v>18</v>
      </c>
      <c r="C4" s="2"/>
      <c r="D4" s="2">
        <v>29</v>
      </c>
      <c r="E4" s="2">
        <v>5</v>
      </c>
      <c r="F4" s="2">
        <f>MOD(D4,E4)</f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8</v>
      </c>
      <c r="B5" s="4" t="s">
        <v>19</v>
      </c>
      <c r="C5" s="2"/>
      <c r="D5" s="2">
        <v>144</v>
      </c>
      <c r="E5" s="2"/>
      <c r="F5" s="2">
        <f>SQRT(D5)</f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20</v>
      </c>
      <c r="C6" s="2"/>
      <c r="D6" s="2">
        <v>-15</v>
      </c>
      <c r="E6" s="2"/>
      <c r="F6" s="2">
        <f>ABS(D6)</f>
        <v>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abSelected="1" workbookViewId="0">
      <selection activeCell="H15" sqref="H15"/>
    </sheetView>
  </sheetViews>
  <sheetFormatPr defaultColWidth="14.44140625" defaultRowHeight="15" customHeight="1" x14ac:dyDescent="0.3"/>
  <cols>
    <col min="1" max="1" width="4.77734375" bestFit="1" customWidth="1"/>
    <col min="2" max="2" width="70.109375" bestFit="1" customWidth="1"/>
    <col min="3" max="3" width="8.6640625" customWidth="1"/>
    <col min="4" max="4" width="9.88671875" bestFit="1" customWidth="1"/>
    <col min="5" max="5" width="6.77734375" bestFit="1" customWidth="1"/>
    <col min="6" max="9" width="10.44140625" customWidth="1"/>
    <col min="10" max="10" width="8.6640625" customWidth="1"/>
    <col min="11" max="15" width="10.44140625" customWidth="1"/>
    <col min="16" max="26" width="8.6640625" customWidth="1"/>
  </cols>
  <sheetData>
    <row r="1" spans="1:26" ht="14.4" x14ac:dyDescent="0.3">
      <c r="A1" s="1" t="s">
        <v>0</v>
      </c>
      <c r="B1" s="1" t="s">
        <v>1</v>
      </c>
      <c r="C1" s="2"/>
      <c r="D1" s="8" t="s">
        <v>26</v>
      </c>
      <c r="E1" s="2"/>
      <c r="F1" s="9" t="s">
        <v>28</v>
      </c>
      <c r="G1" s="10" t="s">
        <v>29</v>
      </c>
      <c r="H1" s="10"/>
      <c r="I1" s="11"/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 x14ac:dyDescent="0.3">
      <c r="A2" s="3" t="s">
        <v>2</v>
      </c>
      <c r="B2" s="4" t="s">
        <v>21</v>
      </c>
      <c r="C2" s="2"/>
      <c r="D2" s="7"/>
      <c r="E2" s="2"/>
      <c r="F2" s="12" cm="1">
        <f t="array" ref="F2">TRANSPOSE(_xlfn._xlws.FILTER($K$2:$K$7,$K$2:$K$7&gt;50))</f>
        <v>80</v>
      </c>
      <c r="G2" s="13"/>
      <c r="H2" s="13"/>
      <c r="I2" s="14"/>
      <c r="K2" s="2">
        <v>10</v>
      </c>
      <c r="L2" s="2">
        <v>300</v>
      </c>
      <c r="M2" s="2" t="s">
        <v>30</v>
      </c>
      <c r="N2" s="2">
        <v>150</v>
      </c>
      <c r="O2" s="2" t="s">
        <v>36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4</v>
      </c>
      <c r="B3" s="4" t="s">
        <v>22</v>
      </c>
      <c r="C3" s="2"/>
      <c r="D3" s="7">
        <v>500</v>
      </c>
      <c r="E3" s="2"/>
      <c r="F3" s="18" cm="1">
        <f t="array" ref="F3">TRANSPOSE(_xlfn._xlws.FILTER($L$2:$L$7,$L$2:$L$7&gt;$D$3))</f>
        <v>800</v>
      </c>
      <c r="G3" s="19"/>
      <c r="H3" s="19"/>
      <c r="I3" s="20"/>
    </row>
    <row r="4" spans="1:26" ht="14.4" x14ac:dyDescent="0.3">
      <c r="A4" s="3" t="s">
        <v>6</v>
      </c>
      <c r="B4" s="4" t="s">
        <v>23</v>
      </c>
      <c r="C4" s="2"/>
      <c r="D4" s="7" t="s">
        <v>30</v>
      </c>
      <c r="E4" s="2"/>
      <c r="F4" s="21" t="str" cm="1">
        <f t="array" ref="F4:H4">TRANSPOSE(_xlfn._xlws.FILTER($M$2:$M$7,$M$2:$M$7=$D$4))</f>
        <v>Electronics</v>
      </c>
      <c r="G4" s="22" t="str">
        <v>Electronics</v>
      </c>
      <c r="H4" s="22" t="str">
        <v>Electronics</v>
      </c>
      <c r="I4" s="23"/>
    </row>
    <row r="5" spans="1:26" ht="14.4" x14ac:dyDescent="0.3">
      <c r="A5" s="3" t="s">
        <v>8</v>
      </c>
      <c r="B5" s="4" t="s">
        <v>24</v>
      </c>
      <c r="C5" s="2"/>
      <c r="D5" s="7"/>
      <c r="E5" s="2"/>
      <c r="F5" s="24" cm="1">
        <f t="array" ref="F5">TRANSPOSE(_xlfn._xlws.SORT(_xlfn._xlws.FILTER($K$2:$K$7,$K$2:$K$7&gt;50),,-1))</f>
        <v>80</v>
      </c>
      <c r="G5" s="25"/>
      <c r="H5" s="25"/>
      <c r="I5" s="26"/>
      <c r="K5" s="9"/>
      <c r="L5" s="10"/>
      <c r="M5" s="10"/>
      <c r="N5" s="10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>
        <v>5</v>
      </c>
      <c r="B6" s="4" t="s">
        <v>25</v>
      </c>
      <c r="C6" s="2"/>
      <c r="D6" s="7" t="s">
        <v>30</v>
      </c>
      <c r="E6" s="2"/>
      <c r="F6" s="12" t="str" cm="1">
        <f t="array" ref="F6:H6">TRANSPOSE(_xlfn._xlws.FILTER($O$2:$O$7,($N$2:$N$7&gt;$E$6)*($M$2:$M$7=$D$6)))</f>
        <v>Laptop</v>
      </c>
      <c r="G6" s="13" t="str">
        <v>Phone</v>
      </c>
      <c r="H6" s="13" t="str">
        <v>Camera</v>
      </c>
      <c r="I6" s="14"/>
      <c r="K6" s="12">
        <v>80</v>
      </c>
      <c r="L6" s="13">
        <v>450</v>
      </c>
      <c r="M6" s="13" t="s">
        <v>30</v>
      </c>
      <c r="N6" s="13">
        <v>300</v>
      </c>
      <c r="O6" s="14" t="s">
        <v>37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2"/>
      <c r="B7" s="5"/>
      <c r="C7" s="2"/>
      <c r="D7" s="2"/>
      <c r="E7" s="2"/>
      <c r="F7" s="15" t="str" cm="1">
        <f t="array" ref="F7:I7">TRANSPOSE(_xlfn._xlws.FILTER({"Laptop";"TV";"Chair";"Phone";"Camera"},({150;200;80;300;110}&gt;E6)*({"Electronics";"Electronics";"Furniture";"Electronics";"Electronics"}=D6)))</f>
        <v>Laptop</v>
      </c>
      <c r="G7" s="16" t="str">
        <v>TV</v>
      </c>
      <c r="H7" s="16" t="str">
        <v>Phone</v>
      </c>
      <c r="I7" s="17" t="str">
        <v>Camera</v>
      </c>
      <c r="J7" s="2"/>
      <c r="K7" s="15">
        <v>45</v>
      </c>
      <c r="L7" s="16">
        <v>800</v>
      </c>
      <c r="M7" s="16" t="s">
        <v>30</v>
      </c>
      <c r="N7" s="16">
        <v>110</v>
      </c>
      <c r="O7" s="17" t="s">
        <v>38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 x14ac:dyDescent="0.3">
      <c r="F1001" s="2"/>
      <c r="G1001" s="2"/>
      <c r="H1001" s="2"/>
    </row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 Functions</vt:lpstr>
      <vt:lpstr>Time Functions</vt:lpstr>
      <vt:lpstr>Math Functions</vt:lpstr>
      <vt:lpstr>Filter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2025-07-10T00:31:12Z</dcterms:modified>
</cp:coreProperties>
</file>