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s_Excel_Practice\self_exercise\"/>
    </mc:Choice>
  </mc:AlternateContent>
  <xr:revisionPtr revIDLastSave="0" documentId="13_ncr:1_{49858C42-8F35-4BFD-91A3-962695C9406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s" sheetId="1" r:id="rId1"/>
    <sheet name="XLOOKUP" sheetId="2" r:id="rId2"/>
    <sheet name="XMATCH" sheetId="3" r:id="rId3"/>
    <sheet name="INDIRECT" sheetId="4" r:id="rId4"/>
    <sheet name="OFFSET" sheetId="5" r:id="rId5"/>
  </sheets>
  <definedNames>
    <definedName name="Sales2024">"INDIRECT!$B$2:$B$6"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2" l="1"/>
  <c r="D6" i="5"/>
  <c r="D5" i="5"/>
  <c r="D4" i="5"/>
  <c r="D3" i="5" a="1"/>
  <c r="D3" i="5" s="1"/>
  <c r="N9" i="3"/>
  <c r="K9" i="3"/>
  <c r="E9" i="3"/>
  <c r="B9" i="3"/>
  <c r="K10" i="2" a="1"/>
  <c r="K10" i="2" s="1"/>
  <c r="H10" i="2"/>
  <c r="E10" i="2"/>
  <c r="B10" i="2"/>
  <c r="F6" i="4" a="1"/>
  <c r="F5" i="4"/>
  <c r="F4" i="4"/>
  <c r="F3" i="4" a="1"/>
  <c r="F6" i="4" l="1"/>
  <c r="F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<sst xmlns="http://schemas.openxmlformats.org/spreadsheetml/2006/main" count="172" uniqueCount="129">
  <si>
    <t>Task</t>
  </si>
  <si>
    <t>Function</t>
  </si>
  <si>
    <t>Instructions</t>
  </si>
  <si>
    <t>1</t>
  </si>
  <si>
    <t>XLOOKUP</t>
  </si>
  <si>
    <t>Use XLOOKUP to find the price of a product based on its ID.</t>
  </si>
  <si>
    <t>2</t>
  </si>
  <si>
    <t>Find the employee name based on their Employee ID using XLOOKUP.</t>
  </si>
  <si>
    <t>3</t>
  </si>
  <si>
    <t>Retrieve a student's grade using XLOOKUP with an approximate match.</t>
  </si>
  <si>
    <t>4</t>
  </si>
  <si>
    <t>Use XLOOKUP to get the latest sales value for a given month.</t>
  </si>
  <si>
    <t>5</t>
  </si>
  <si>
    <t>Implement XLOOKUP to find the nearest match in a sorted dataset.</t>
  </si>
  <si>
    <t>6</t>
  </si>
  <si>
    <t>XMATCH</t>
  </si>
  <si>
    <t>Use XMATCH to find the position of a specific product in a list.</t>
  </si>
  <si>
    <t>7</t>
  </si>
  <si>
    <t>Find the row number of an employee based on their name using XMATCH.</t>
  </si>
  <si>
    <t>8</t>
  </si>
  <si>
    <t>Use XMATCH to determine the index of the highest sales value.</t>
  </si>
  <si>
    <t>9</t>
  </si>
  <si>
    <t>Find the position of a student in a sorted ranking list using XMATCH.</t>
  </si>
  <si>
    <t>10</t>
  </si>
  <si>
    <t>Apply XMATCH with wildcard search to locate a specific text pattern.</t>
  </si>
  <si>
    <t>11</t>
  </si>
  <si>
    <t>INDIRECT</t>
  </si>
  <si>
    <t>Use INDIRECT to dynamically reference a cell based on user input.</t>
  </si>
  <si>
    <t>12</t>
  </si>
  <si>
    <t>Create a formula using INDIRECT to switch between multiple sheets.</t>
  </si>
  <si>
    <t>13</t>
  </si>
  <si>
    <t>Use INDIRECT to retrieve data from a range defined in another cell.</t>
  </si>
  <si>
    <t>14</t>
  </si>
  <si>
    <t>Implement INDIRECT to dynamically refer to a named range.</t>
  </si>
  <si>
    <t>15</t>
  </si>
  <si>
    <t>Apply INDIRECT to construct flexible lookup formulas in reports.</t>
  </si>
  <si>
    <t>16</t>
  </si>
  <si>
    <t>OFFSET</t>
  </si>
  <si>
    <t>Use OFFSET to create a dynamic range based on changing data.</t>
  </si>
  <si>
    <t>17</t>
  </si>
  <si>
    <t>Generate a dynamic named range using OFFSET for a chart.</t>
  </si>
  <si>
    <t>18</t>
  </si>
  <si>
    <t>Use OFFSET with SUM to calculate totals based on a variable range.</t>
  </si>
  <si>
    <t>19</t>
  </si>
  <si>
    <t>Implement OFFSET to retrieve the last value in a column.</t>
  </si>
  <si>
    <t>20</t>
  </si>
  <si>
    <t>Use OFFSET and COUNTA to create an expanding range for new entries.</t>
  </si>
  <si>
    <t>ProductID</t>
  </si>
  <si>
    <t>Price</t>
  </si>
  <si>
    <t>P001</t>
  </si>
  <si>
    <t>P002</t>
  </si>
  <si>
    <t>P003</t>
  </si>
  <si>
    <t>P004</t>
  </si>
  <si>
    <t>P005</t>
  </si>
  <si>
    <t>EmployeeID</t>
  </si>
  <si>
    <t>Name</t>
  </si>
  <si>
    <t>E101</t>
  </si>
  <si>
    <t>Alice</t>
  </si>
  <si>
    <t>E102</t>
  </si>
  <si>
    <t>Bob</t>
  </si>
  <si>
    <t>E103</t>
  </si>
  <si>
    <t>Charlie</t>
  </si>
  <si>
    <t>E104</t>
  </si>
  <si>
    <t>Diana</t>
  </si>
  <si>
    <t>E105</t>
  </si>
  <si>
    <t>Ethan</t>
  </si>
  <si>
    <t>Score</t>
  </si>
  <si>
    <t>Grade</t>
  </si>
  <si>
    <t>A</t>
  </si>
  <si>
    <t>B</t>
  </si>
  <si>
    <t>C</t>
  </si>
  <si>
    <t>D</t>
  </si>
  <si>
    <t>F</t>
  </si>
  <si>
    <t>Month</t>
  </si>
  <si>
    <t>Sales</t>
  </si>
  <si>
    <t>2023-12-31T18:30:00.000Z</t>
  </si>
  <si>
    <t>2024-01-31T18:30:00.000Z</t>
  </si>
  <si>
    <t>2024-02-29T18:30:00.000Z</t>
  </si>
  <si>
    <t>Value</t>
  </si>
  <si>
    <t>Lookup ID:</t>
  </si>
  <si>
    <t>Price Result:</t>
  </si>
  <si>
    <t>Name Result:</t>
  </si>
  <si>
    <t>Score:</t>
  </si>
  <si>
    <t>Grade Result:</t>
  </si>
  <si>
    <t>Month:</t>
  </si>
  <si>
    <t>Latest Sales:</t>
  </si>
  <si>
    <t>Target:</t>
  </si>
  <si>
    <t>Nearest Match:</t>
  </si>
  <si>
    <t>Employee</t>
  </si>
  <si>
    <t>Product</t>
  </si>
  <si>
    <t>Red Shirt</t>
  </si>
  <si>
    <t>Blue Jeans</t>
  </si>
  <si>
    <t>Green Hat</t>
  </si>
  <si>
    <t>Red Shoes</t>
  </si>
  <si>
    <t>Black Belt</t>
  </si>
  <si>
    <t>Lookup Prod:</t>
  </si>
  <si>
    <t>Position:</t>
  </si>
  <si>
    <t>Lookup Emp:</t>
  </si>
  <si>
    <t>Row#:</t>
  </si>
  <si>
    <t>Highest Sales Index:</t>
  </si>
  <si>
    <t>Lookup Score:</t>
  </si>
  <si>
    <t>Rank Pos:</t>
  </si>
  <si>
    <t>Find Text:</t>
  </si>
  <si>
    <t>Red</t>
  </si>
  <si>
    <t>Row (wildcard):</t>
  </si>
  <si>
    <t>Ref</t>
  </si>
  <si>
    <t>B2</t>
  </si>
  <si>
    <t>B3</t>
  </si>
  <si>
    <t>B4</t>
  </si>
  <si>
    <t>B5</t>
  </si>
  <si>
    <t>B6</t>
  </si>
  <si>
    <t>Cell Ref:</t>
  </si>
  <si>
    <t>Sheet Name:</t>
  </si>
  <si>
    <t>Range String:</t>
  </si>
  <si>
    <t>B2:B6</t>
  </si>
  <si>
    <t>Named Range Sum:</t>
  </si>
  <si>
    <t>Flexible Lookup ID:</t>
  </si>
  <si>
    <t>Data</t>
  </si>
  <si>
    <t>Dynamic Sum:</t>
  </si>
  <si>
    <t>Chart Range Ref:</t>
  </si>
  <si>
    <t>Last5 Sum:</t>
  </si>
  <si>
    <t>Last Value:</t>
  </si>
  <si>
    <t>Expanding Sum:</t>
  </si>
  <si>
    <t>Column1</t>
  </si>
  <si>
    <t>Column2</t>
  </si>
  <si>
    <t>75</t>
  </si>
  <si>
    <t>33</t>
  </si>
  <si>
    <t>30</t>
  </si>
  <si>
    <t>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</si>
</sst>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7" fontId="0" fillId="0" borderId="0" xfId="0" applyNumberFormat="1"/>
  </cellXfs>
  <cellStyles count="1">
    <cellStyle name="Normal" xfId="0" builtinId="0"/>
  </cellStyles>
  <dxfs count="3">
    <dxf>
      <numFmt numFmtId="22" formatCode="mmm/yy"/>
    </dxf>
    <dxf>
      <numFmt numFmtId="22" formatCode="mmm/yy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9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BD450-8729-4C4F-B40A-F364ECA75437}" name="Table1" displayName="Table1" ref="A1:B6" totalsRowShown="0">
  <autoFilter ref="A1:B6" xr:uid="{1A4BD450-8729-4C4F-B40A-F364ECA75437}"/>
  <tableColumns count="2">
    <tableColumn id="1" xr3:uid="{0875D138-10D9-481A-9A32-A2BCC23E6F38}" name="ProductID"/>
    <tableColumn id="2" xr3:uid="{E687A3DB-67D3-462F-8DE1-C3B9C429A253}" name="Price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9906E-0A83-41B4-B28D-4D1378CEA051}" name="Table2" displayName="Table2" ref="D1:E7" totalsRowShown="0">
  <autoFilter ref="D1:E7" xr:uid="{BD89906E-0A83-41B4-B28D-4D1378CEA051}"/>
  <tableColumns count="2">
    <tableColumn id="1" xr3:uid="{DEB21A2A-970F-4C6B-A3F9-D2B7E7D7ADAA}" name="Column1"/>
    <tableColumn id="2" xr3:uid="{4F7A1AAF-A91A-4172-8BC6-72ECAB237FE6}" name="Column2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BB69F9-4D1C-4A28-967B-3052BE30CE33}" name="Table3" displayName="Table3" ref="G1:H6" totalsRowShown="0">
  <autoFilter ref="G1:H6" xr:uid="{3CBB69F9-4D1C-4A28-967B-3052BE30CE33}"/>
  <tableColumns count="2">
    <tableColumn id="1" xr3:uid="{D34A58FC-83DB-4842-95E3-A624D46BA6F7}" name="Score"/>
    <tableColumn id="2" xr3:uid="{4C28A202-7854-42BC-93C6-D30623C0C68F}" name="Grade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E9D24B-7445-4303-8943-A6BF097B587A}" name="Table4" displayName="Table4" ref="J1:K6" totalsRowShown="0">
  <autoFilter ref="J1:K6" xr:uid="{7DE9D24B-7445-4303-8943-A6BF097B587A}"/>
  <tableColumns count="2">
    <tableColumn id="1" xr3:uid="{B4BA35C5-F9AF-45F8-97AB-06F446A45B07}" name="Month" dataDxfId="2"/>
    <tableColumn id="2" xr3:uid="{3D82CD47-87A1-4EE6-B031-4C3E74F7BF57}" name="Sales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90C44F-9242-4D1C-AC94-993FF26873AF}" name="Table5" displayName="Table5" ref="M1:M6" totalsRowShown="0">
  <autoFilter ref="M1:M6" xr:uid="{C990C44F-9242-4D1C-AC94-993FF26873AF}"/>
  <tableColumns count="1">
    <tableColumn id="1" xr3:uid="{0CAF8040-74E0-4DE6-965E-FCEAC0D4738C}" name="Value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FDBC3A-104F-47C5-AE72-65485918118B}" name="Table6" displayName="Table6" ref="A9:B10" totalsRowShown="0">
  <autoFilter ref="A9:B10" xr:uid="{6FFDBC3A-104F-47C5-AE72-65485918118B}">
    <filterColumn colId="0" hiddenButton="1"/>
    <filterColumn colId="1" hiddenButton="1"/>
  </autoFilter>
  <tableColumns count="2">
    <tableColumn id="1" xr3:uid="{608241FB-4348-4DE3-AC40-7FC3B7E72045}" name="Lookup ID:"/>
    <tableColumn id="2" xr3:uid="{36686C27-0B60-49E1-9816-2366E9AEB556}" name="P003">
      <calculatedColumnFormula>_xlfn.XLOOKUP(B9, A2:A6, B2:B6, "Not Found")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10BE55-08AA-4DBC-8257-B53D38188A9D}" name="Table7" displayName="Table7" ref="D9:E10" totalsRowShown="0">
  <autoFilter ref="D9:E10" xr:uid="{0B10BE55-08AA-4DBC-8257-B53D38188A9D}">
    <filterColumn colId="0" hiddenButton="1"/>
    <filterColumn colId="1" hiddenButton="1"/>
  </autoFilter>
  <tableColumns count="2">
    <tableColumn id="1" xr3:uid="{888B146C-725D-4158-892C-EAE127D50E22}" name="Lookup ID:"/>
    <tableColumn id="2" xr3:uid="{F79F98C4-6509-4C35-BDA7-BA02DBD83F0F}" name="E104">
      <calculatedColumnFormula>_xlfn.XLOOKUP(E9, D3:D7, E3:E7, "Not Found")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EFD06D-E82D-4E37-837C-E96F9DC963A7}" name="Table8" displayName="Table8" ref="G9:H10" totalsRowShown="0">
  <autoFilter ref="G9:H10" xr:uid="{FAEFD06D-E82D-4E37-837C-E96F9DC963A7}">
    <filterColumn colId="0" hiddenButton="1"/>
    <filterColumn colId="1" hiddenButton="1"/>
  </autoFilter>
  <tableColumns count="2">
    <tableColumn id="1" xr3:uid="{ABE99DB3-0F55-4B69-A9DF-8DF88DBB4836}" name="Score:"/>
    <tableColumn id="2" xr3:uid="{A7F449C2-8FF3-422E-B3CB-59A0C8ACDD93}" name="75">
      <calculatedColumnFormula>_xlfn.XLOOKUP(H9, G2:G6, H2:H6, "Not Found", -1)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676EA5-5054-4378-8011-1AA3966AD1DE}" name="Table9" displayName="Table9" ref="J9:K10" totalsRowShown="0" headerRowDxfId="0">
  <autoFilter ref="J9:K10" xr:uid="{6C676EA5-5054-4378-8011-1AA3966AD1DE}">
    <filterColumn colId="0" hiddenButton="1"/>
    <filterColumn colId="1" hiddenButton="1"/>
  </autoFilter>
  <tableColumns count="2">
    <tableColumn id="1" xr3:uid="{E22C5A7D-D504-4DC2-98B5-8BFA265E8B27}" name="Month:" dataDxfId="1"/>
    <tableColumn id="2" xr3:uid="{2E1F4DC3-B892-4152-967F-6A33596CA942}" name="2023-12-31T18:30:00.000Z">
      <calculatedColumnFormula array="1">_xlfn.XLOOKUP(1, (J2:J6=K9)*(K2:K6&lt;&gt;""), K2:K6, "No Data", 0, -1)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202F148-6BF3-4589-AA49-F32FAC486136}" name="Table11" displayName="Table11" ref="M9:N10" totalsRowShown="0">
  <autoFilter ref="M9:N10" xr:uid="{5202F148-6BF3-4589-AA49-F32FAC486136}">
    <filterColumn colId="0" hiddenButton="1"/>
    <filterColumn colId="1" hiddenButton="1"/>
  </autoFilter>
  <tableColumns count="2">
    <tableColumn id="1" xr3:uid="{7DE6FF44-066E-482A-B7D8-FFC1155E98B2}" name="Target:"/>
    <tableColumn id="2" xr3:uid="{105ED892-3E1D-4B7F-BB28-B93C0645B5AE}" name="33">
      <calculatedColumnFormula>_xlfn.XLOOKUP(N9, M2:M6, M2:M6, "Not Found", 1)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8272FE4-B1DB-4512-843D-773A07FE4C80}" name="Table14" displayName="Table14" ref="G1:G6" totalsRowShown="0">
  <autoFilter ref="G1:G6" xr:uid="{D8272FE4-B1DB-4512-843D-773A07FE4C80}"/>
  <tableColumns count="1">
    <tableColumn id="1" xr3:uid="{6CB335B8-3DD6-4F44-B042-BE7C839760DC}" name="Sales"/>
  </tableColumns>
  <tableStyleInfo name="TableStyleDark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178E1BF-AEF2-4667-958B-548A247B95C5}" name="Table15" displayName="Table15" ref="J1:J6" totalsRowShown="0">
  <autoFilter ref="J1:J6" xr:uid="{C178E1BF-AEF2-4667-958B-548A247B95C5}"/>
  <tableColumns count="1">
    <tableColumn id="1" xr3:uid="{482122ED-5EED-46F1-B96A-BA41A079A11F}" name="Score"/>
  </tableColumns>
  <tableStyleInfo name="TableStyleDark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C3D400F-39EA-46CA-BE1E-7534641FFF78}" name="Table17" displayName="Table17" ref="A8:B9" totalsRowShown="0">
  <autoFilter ref="A8:B9" xr:uid="{CC3D400F-39EA-46CA-BE1E-7534641FFF78}">
    <filterColumn colId="0" hiddenButton="1"/>
    <filterColumn colId="1" hiddenButton="1"/>
  </autoFilter>
  <tableColumns count="2">
    <tableColumn id="1" xr3:uid="{D7BB59D0-743D-41B1-B4A6-F04EDD79A78D}" name="Lookup Prod:"/>
    <tableColumn id="2" xr3:uid="{5A8DEA74-C83A-4A4F-96D4-80BB92B7BD44}" name="P003">
      <calculatedColumnFormula>_xlfn.XMATCH(B8, A2:A6, 0)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83AD865-79B8-456A-8EF3-DE80DA73982A}" name="Table18" displayName="Table18" ref="D8:E9" totalsRowShown="0">
  <autoFilter ref="D8:E9" xr:uid="{983AD865-79B8-456A-8EF3-DE80DA73982A}">
    <filterColumn colId="0" hiddenButton="1"/>
    <filterColumn colId="1" hiddenButton="1"/>
  </autoFilter>
  <tableColumns count="2">
    <tableColumn id="1" xr3:uid="{75B05E4D-A0A8-44BD-ADAD-4A41D28E62CD}" name="Lookup Emp:"/>
    <tableColumn id="2" xr3:uid="{0C5B8692-210E-4951-A383-DD6600207DBA}" name="Charlie">
      <calculatedColumnFormula>_xlfn.XMATCH(E8, D2:D6, 0)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852DA0C-8AFC-4ACD-8151-66DE10E8E6EC}" name="Table20" displayName="Table20" ref="G8:H9" insertRow="1" totalsRowShown="0">
  <autoFilter ref="G8:H9" xr:uid="{D852DA0C-8AFC-4ACD-8151-66DE10E8E6EC}">
    <filterColumn colId="0" hiddenButton="1"/>
    <filterColumn colId="1" hiddenButton="1"/>
  </autoFilter>
  <tableColumns count="2">
    <tableColumn id="1" xr3:uid="{CAAF39D8-192F-4E92-8ABD-02ED203B2F83}" name="Highest Sales Index:"/>
    <tableColumn id="2" xr3:uid="{8CDFA76C-49AB-48E7-9891-D1B0EF05BEC7}" name="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62BB6F0-676E-430A-A38D-E5C17F0ABE95}" name="Table25" displayName="Table25" ref="A1:A6" totalsRowShown="0">
  <autoFilter ref="A1:A6" xr:uid="{A62BB6F0-676E-430A-A38D-E5C17F0ABE95}"/>
  <tableColumns count="1">
    <tableColumn id="1" xr3:uid="{88B762A4-FE12-4227-9F63-57EA294165B8}" name="ProductID"/>
  </tableColumns>
  <tableStyleInfo name="TableStyleDark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E44C038-210A-4D85-AE9D-75F4FCA523CA}" name="Table26" displayName="Table26" ref="D1:D6" totalsRowShown="0">
  <autoFilter ref="D1:D6" xr:uid="{FE44C038-210A-4D85-AE9D-75F4FCA523CA}"/>
  <tableColumns count="1">
    <tableColumn id="1" xr3:uid="{D1554EF0-32AC-41CE-AC9B-726E49D4D166}" name="Employee"/>
  </tableColumns>
  <tableStyleInfo name="TableStyleDark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F6E41B1-F034-4C62-B61A-64EEE1B4F8AB}" name="Table27" displayName="Table27" ref="M1:M6" totalsRowShown="0">
  <autoFilter ref="M1:M6" xr:uid="{FF6E41B1-F034-4C62-B61A-64EEE1B4F8AB}"/>
  <tableColumns count="1">
    <tableColumn id="1" xr3:uid="{87CAE74B-E825-4607-87D2-D409D10CD982}" name="Product"/>
  </tableColumns>
  <tableStyleInfo name="TableStyleDark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8E6A61B-E8D8-478A-AF0E-A49F7CF8ADEA}" name="Table28" displayName="Table28" ref="J8:K9" totalsRowShown="0">
  <autoFilter ref="J8:K9" xr:uid="{08E6A61B-E8D8-478A-AF0E-A49F7CF8ADEA}">
    <filterColumn colId="0" hiddenButton="1"/>
    <filterColumn colId="1" hiddenButton="1"/>
  </autoFilter>
  <tableColumns count="2">
    <tableColumn id="1" xr3:uid="{52A1AD68-4D6D-43BB-853E-C6E246BA8C48}" name="Lookup Score:"/>
    <tableColumn id="2" xr3:uid="{793744E5-59BC-47AC-BE5B-9900F2EE5B0F}" name="75">
      <calculatedColumnFormula>_xlfn.XMATCH(K8, J2:J6, 1)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6F39879-0795-45C9-AC7B-A4F19A74F03A}" name="Table29" displayName="Table29" ref="M8:N9" totalsRowShown="0">
  <autoFilter ref="M8:N9" xr:uid="{A6F39879-0795-45C9-AC7B-A4F19A74F03A}">
    <filterColumn colId="0" hiddenButton="1"/>
    <filterColumn colId="1" hiddenButton="1"/>
  </autoFilter>
  <tableColumns count="2">
    <tableColumn id="1" xr3:uid="{E43A349B-E3EF-439D-A4BC-E5CB7EBA610C}" name="Find Text:"/>
    <tableColumn id="2" xr3:uid="{355AA150-9ADA-4135-8506-DE4B46E321FF}" name="Red">
      <calculatedColumnFormula>_xlfn.XMATCH("*"&amp;N8&amp;"*", M2:M6, 2)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2E479E0-E624-469E-AB42-A51AC4A1C102}" name="Table21" displayName="Table21" ref="A1:B6" totalsRowShown="0">
  <autoFilter ref="A1:B6" xr:uid="{32E479E0-E624-469E-AB42-A51AC4A1C102}"/>
  <tableColumns count="2">
    <tableColumn id="1" xr3:uid="{635478BE-D5A8-4A92-AE57-B90CC9F878CD}" name="Ref"/>
    <tableColumn id="2" xr3:uid="{74EE18AB-34B1-4427-A8FB-5F056B23ADCB}" name="Value"/>
  </tableColumns>
  <tableStyleInfo name="TableStyleDark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733EA80-0A7A-439B-A8A2-55490B6E6790}" name="Table22" displayName="Table22" ref="D2:F6" totalsRowShown="0">
  <autoFilter ref="D2:F6" xr:uid="{D733EA80-0A7A-439B-A8A2-55490B6E6790}">
    <filterColumn colId="0" hiddenButton="1"/>
    <filterColumn colId="1" hiddenButton="1"/>
    <filterColumn colId="2" hiddenButton="1"/>
  </autoFilter>
  <tableColumns count="3">
    <tableColumn id="1" xr3:uid="{CA3C1F1B-24C4-4008-9C99-98CC9F208845}" name="Cell Ref:"/>
    <tableColumn id="2" xr3:uid="{9EAD807A-C872-4A50-8D50-2452C121FDAA}" name="B4"/>
    <tableColumn id="3" xr3:uid="{5ECA3F60-DFD3-45F6-B89A-1E578A374401}" name="3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09BB6D8-E49C-40BC-998E-53B3C49DC502}" name="Table23" displayName="Table23" ref="A1:A11" totalsRowShown="0">
  <autoFilter ref="A1:A11" xr:uid="{C09BB6D8-E49C-40BC-998E-53B3C49DC502}"/>
  <tableColumns count="1">
    <tableColumn id="1" xr3:uid="{DEB33442-5517-4DCC-99C3-97CFE301B2C4}" name="Data"/>
  </tableColumns>
  <tableStyleInfo name="TableStyleDark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D08DB12-73D8-4692-87BF-1315A34C8642}" name="Table24" displayName="Table24" ref="C2:D6" totalsRowShown="0">
  <autoFilter ref="C2:D6" xr:uid="{CD08DB12-73D8-4692-87BF-1315A34C8642}">
    <filterColumn colId="0" hiddenButton="1"/>
    <filterColumn colId="1" hiddenButton="1"/>
  </autoFilter>
  <tableColumns count="2">
    <tableColumn id="1" xr3:uid="{7763EC90-6591-43D3-84C5-C9EBB67E6E1E}" name="Dynamic Sum:"/>
    <tableColumn id="2" xr3:uid="{4E23D38E-6C85-411C-BF35-BDB65973214C}" name="5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46731BA-6632-4C69-ADDA-3E922C516D36}">
  <we:reference id="wa200006068" version="1.0.4.2" store="en-US" storeType="OMEX"/>
  <we:alternateReferences>
    <we:reference id="wa200006068" version="1.0.4.2" store="WA200006068" storeType="OMEX"/>
  </we:alternateReferences>
  <we:properties>
    <we:property name="Office.AutoShowTaskpaneWithDocument" value="true"/>
    <we:property name="workbook-id" value="&quot;cef8f4ab-77eb-4f80-9de2-04f39183d8c0&quot;"/>
    <we:property name="workbook-title" value="&quot;2.3_answer.xlsx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_xldudf_ROSIE_LLM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E13" sqref="E13"/>
    </sheetView>
  </sheetViews>
  <sheetFormatPr defaultColWidth="14.44140625" defaultRowHeight="15" customHeight="1" x14ac:dyDescent="0.3"/>
  <cols>
    <col min="1" max="1" width="8.6640625" customWidth="1"/>
    <col min="2" max="2" width="13.6640625" customWidth="1"/>
    <col min="3" max="3" width="64.109375" customWidth="1"/>
    <col min="4" max="27" width="8.6640625" customWidth="1"/>
  </cols>
  <sheetData>
    <row r="1" spans="1:27" ht="14.4" x14ac:dyDescent="0.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4" x14ac:dyDescent="0.3">
      <c r="A2" s="3" t="s">
        <v>3</v>
      </c>
      <c r="B2" s="3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4" x14ac:dyDescent="0.3">
      <c r="A3" s="3" t="s">
        <v>6</v>
      </c>
      <c r="B3" s="3" t="s">
        <v>4</v>
      </c>
      <c r="C3" s="4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4" x14ac:dyDescent="0.3">
      <c r="A4" s="3" t="s">
        <v>8</v>
      </c>
      <c r="B4" s="3" t="s">
        <v>4</v>
      </c>
      <c r="C4" s="4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4" x14ac:dyDescent="0.3">
      <c r="A5" s="3" t="s">
        <v>10</v>
      </c>
      <c r="B5" s="3" t="s">
        <v>4</v>
      </c>
      <c r="C5" s="4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4" x14ac:dyDescent="0.3">
      <c r="A6" s="3" t="s">
        <v>12</v>
      </c>
      <c r="B6" s="3" t="s">
        <v>4</v>
      </c>
      <c r="C6" s="4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4" x14ac:dyDescent="0.3">
      <c r="A7" s="3" t="s">
        <v>14</v>
      </c>
      <c r="B7" s="3" t="s">
        <v>15</v>
      </c>
      <c r="C7" s="4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4" x14ac:dyDescent="0.3">
      <c r="A8" s="3" t="s">
        <v>17</v>
      </c>
      <c r="B8" s="3" t="s">
        <v>15</v>
      </c>
      <c r="C8" s="4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4" x14ac:dyDescent="0.3">
      <c r="A9" s="3" t="s">
        <v>19</v>
      </c>
      <c r="B9" s="3" t="s">
        <v>15</v>
      </c>
      <c r="C9" s="4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4" x14ac:dyDescent="0.3">
      <c r="A10" s="3" t="s">
        <v>21</v>
      </c>
      <c r="B10" s="3" t="s">
        <v>15</v>
      </c>
      <c r="C10" s="4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4" x14ac:dyDescent="0.3">
      <c r="A11" s="3" t="s">
        <v>23</v>
      </c>
      <c r="B11" s="3" t="s">
        <v>15</v>
      </c>
      <c r="C11" s="4" t="s">
        <v>24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4" x14ac:dyDescent="0.3">
      <c r="A12" s="3" t="s">
        <v>25</v>
      </c>
      <c r="B12" s="3" t="s">
        <v>26</v>
      </c>
      <c r="C12" s="4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4" x14ac:dyDescent="0.3">
      <c r="A13" s="3" t="s">
        <v>28</v>
      </c>
      <c r="B13" s="3" t="s">
        <v>26</v>
      </c>
      <c r="C13" s="4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4" x14ac:dyDescent="0.3">
      <c r="A14" s="3" t="s">
        <v>30</v>
      </c>
      <c r="B14" s="3" t="s">
        <v>26</v>
      </c>
      <c r="C14" s="4" t="s">
        <v>31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4" x14ac:dyDescent="0.3">
      <c r="A15" s="3" t="s">
        <v>32</v>
      </c>
      <c r="B15" s="3" t="s">
        <v>26</v>
      </c>
      <c r="C15" s="4" t="s">
        <v>33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4" x14ac:dyDescent="0.3">
      <c r="A16" s="3" t="s">
        <v>34</v>
      </c>
      <c r="B16" s="3" t="s">
        <v>26</v>
      </c>
      <c r="C16" s="4" t="s">
        <v>35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4" x14ac:dyDescent="0.3">
      <c r="A17" s="3" t="s">
        <v>36</v>
      </c>
      <c r="B17" s="3" t="s">
        <v>37</v>
      </c>
      <c r="C17" s="4" t="s">
        <v>38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4" x14ac:dyDescent="0.3">
      <c r="A18" s="3" t="s">
        <v>39</v>
      </c>
      <c r="B18" s="3" t="s">
        <v>37</v>
      </c>
      <c r="C18" s="4" t="s">
        <v>40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4" x14ac:dyDescent="0.3">
      <c r="A19" s="3" t="s">
        <v>41</v>
      </c>
      <c r="B19" s="3" t="s">
        <v>37</v>
      </c>
      <c r="C19" s="4" t="s">
        <v>42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4" x14ac:dyDescent="0.3">
      <c r="A20" s="3" t="s">
        <v>43</v>
      </c>
      <c r="B20" s="3" t="s">
        <v>37</v>
      </c>
      <c r="C20" s="4" t="s">
        <v>44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3">
      <c r="A21" s="3" t="s">
        <v>45</v>
      </c>
      <c r="B21" s="3" t="s">
        <v>37</v>
      </c>
      <c r="C21" s="4" t="s">
        <v>46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">
      <c r="A22" s="2"/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3">
      <c r="A23" s="2"/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3">
      <c r="A24" s="2"/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3">
      <c r="A25" s="2"/>
      <c r="B25" s="2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3">
      <c r="A26" s="2"/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3">
      <c r="A27" s="2"/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3">
      <c r="A28" s="2"/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3">
      <c r="A29" s="2"/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3">
      <c r="A30" s="2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3">
      <c r="A31" s="2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3">
      <c r="A32" s="2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3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3">
      <c r="A34" s="2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3">
      <c r="A35" s="2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3">
      <c r="A36" s="2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3">
      <c r="A37" s="2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3">
      <c r="A38" s="2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3">
      <c r="A39" s="2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3">
      <c r="A40" s="2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3">
      <c r="A41" s="2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3">
      <c r="A42" s="2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3">
      <c r="A43" s="2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3">
      <c r="A44" s="2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3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3">
      <c r="A46" s="2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3">
      <c r="A47" s="2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3">
      <c r="A48" s="2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3">
      <c r="A49" s="2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3">
      <c r="A50" s="2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3">
      <c r="A51" s="2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3">
      <c r="A52" s="2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3">
      <c r="A53" s="2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3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3">
      <c r="A55" s="2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3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3">
      <c r="A57" s="2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3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3">
      <c r="A59" s="2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3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3">
      <c r="A61" s="2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3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3">
      <c r="A63" s="2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3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3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3">
      <c r="A66" s="2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3">
      <c r="A67" s="2"/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3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3">
      <c r="A69" s="2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3">
      <c r="A70" s="2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3">
      <c r="A71" s="2"/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3">
      <c r="A72" s="2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3">
      <c r="A73" s="2"/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3">
      <c r="A74" s="2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3">
      <c r="A75" s="2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3">
      <c r="A76" s="2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3">
      <c r="A77" s="2"/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3">
      <c r="A78" s="2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3">
      <c r="A79" s="2"/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3">
      <c r="A80" s="2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3">
      <c r="A81" s="2"/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3">
      <c r="A82" s="2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3">
      <c r="A83" s="2"/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3">
      <c r="A84" s="2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3">
      <c r="A85" s="2"/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3">
      <c r="A86" s="2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3">
      <c r="A87" s="2"/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3">
      <c r="A88" s="2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3">
      <c r="A89" s="2"/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3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3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3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3">
      <c r="A93" s="2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3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3">
      <c r="A95" s="2"/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3">
      <c r="A96" s="2"/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3">
      <c r="A97" s="2"/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3">
      <c r="A98" s="2"/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3">
      <c r="A99" s="2"/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3">
      <c r="A100" s="2"/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3">
      <c r="A101" s="2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3">
      <c r="A102" s="2"/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3">
      <c r="A103" s="2"/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3">
      <c r="A104" s="2"/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3">
      <c r="A105" s="2"/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3">
      <c r="A106" s="2"/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3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3">
      <c r="A108" s="2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3">
      <c r="A109" s="2"/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3">
      <c r="A110" s="2"/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3">
      <c r="A111" s="2"/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3">
      <c r="A112" s="2"/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3">
      <c r="A113" s="2"/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3">
      <c r="A114" s="2"/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3">
      <c r="A115" s="2"/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3">
      <c r="A116" s="2"/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3">
      <c r="A117" s="2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3">
      <c r="A118" s="2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3">
      <c r="A119" s="2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3">
      <c r="A120" s="2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3">
      <c r="A121" s="2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3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3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3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3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3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3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3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3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3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3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3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3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3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3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3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3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3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3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3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3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3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3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3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3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3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3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3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3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3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3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3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3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3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3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3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3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3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3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3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3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3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3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3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3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3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3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3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3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3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3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3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3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3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3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3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3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3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3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3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3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3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3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3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3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3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3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3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3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3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3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3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3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3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3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3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3">
      <c r="A197" s="2"/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3">
      <c r="A198" s="2"/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3">
      <c r="A199" s="2"/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3">
      <c r="A200" s="2"/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3">
      <c r="A201" s="2"/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3">
      <c r="A202" s="2"/>
      <c r="B202" s="2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3">
      <c r="A203" s="2"/>
      <c r="B203" s="2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3">
      <c r="A204" s="2"/>
      <c r="B204" s="2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3">
      <c r="A205" s="2"/>
      <c r="B205" s="2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3">
      <c r="A206" s="2"/>
      <c r="B206" s="2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3">
      <c r="A207" s="2"/>
      <c r="B207" s="2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3">
      <c r="A208" s="2"/>
      <c r="B208" s="2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3">
      <c r="A209" s="2"/>
      <c r="B209" s="2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3">
      <c r="A210" s="2"/>
      <c r="B210" s="2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3">
      <c r="A211" s="2"/>
      <c r="B211" s="2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3">
      <c r="A212" s="2"/>
      <c r="B212" s="2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3">
      <c r="A213" s="2"/>
      <c r="B213" s="2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3">
      <c r="A214" s="2"/>
      <c r="B214" s="2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3">
      <c r="A215" s="2"/>
      <c r="B215" s="2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3">
      <c r="A216" s="2"/>
      <c r="B216" s="2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3">
      <c r="A217" s="2"/>
      <c r="B217" s="2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3">
      <c r="A218" s="2"/>
      <c r="B218" s="2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3">
      <c r="A219" s="2"/>
      <c r="B219" s="2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3">
      <c r="A220" s="2"/>
      <c r="B220" s="2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3">
      <c r="A221" s="2"/>
      <c r="B221" s="2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3">
      <c r="A222" s="2"/>
      <c r="B222" s="2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3">
      <c r="A223" s="2"/>
      <c r="B223" s="2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3">
      <c r="A224" s="2"/>
      <c r="B224" s="2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3">
      <c r="A225" s="2"/>
      <c r="B225" s="2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3">
      <c r="A226" s="2"/>
      <c r="B226" s="2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3">
      <c r="A227" s="2"/>
      <c r="B227" s="2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3">
      <c r="A228" s="2"/>
      <c r="B228" s="2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3">
      <c r="A229" s="2"/>
      <c r="B229" s="2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3">
      <c r="A230" s="2"/>
      <c r="B230" s="2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3">
      <c r="A231" s="2"/>
      <c r="B231" s="2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3">
      <c r="A232" s="2"/>
      <c r="B232" s="2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3">
      <c r="A233" s="2"/>
      <c r="B233" s="2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3">
      <c r="A234" s="2"/>
      <c r="B234" s="2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3">
      <c r="A235" s="2"/>
      <c r="B235" s="2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3">
      <c r="A236" s="2"/>
      <c r="B236" s="2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3">
      <c r="A237" s="2"/>
      <c r="B237" s="2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3">
      <c r="A238" s="2"/>
      <c r="B238" s="2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3">
      <c r="A239" s="2"/>
      <c r="B239" s="2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3">
      <c r="A240" s="2"/>
      <c r="B240" s="2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3">
      <c r="A241" s="2"/>
      <c r="B241" s="2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3">
      <c r="A242" s="2"/>
      <c r="B242" s="2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3">
      <c r="A243" s="2"/>
      <c r="B243" s="2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3">
      <c r="A244" s="2"/>
      <c r="B244" s="2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3">
      <c r="A245" s="2"/>
      <c r="B245" s="2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3">
      <c r="A246" s="2"/>
      <c r="B246" s="2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3">
      <c r="A247" s="2"/>
      <c r="B247" s="2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3">
      <c r="A248" s="2"/>
      <c r="B248" s="2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3">
      <c r="A249" s="2"/>
      <c r="B249" s="2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3">
      <c r="A250" s="2"/>
      <c r="B250" s="2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3">
      <c r="A251" s="2"/>
      <c r="B251" s="2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3">
      <c r="A252" s="2"/>
      <c r="B252" s="2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3">
      <c r="A253" s="2"/>
      <c r="B253" s="2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3">
      <c r="A254" s="2"/>
      <c r="B254" s="2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3">
      <c r="A255" s="2"/>
      <c r="B255" s="2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3">
      <c r="A256" s="2"/>
      <c r="B256" s="2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3">
      <c r="A257" s="2"/>
      <c r="B257" s="2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3">
      <c r="A258" s="2"/>
      <c r="B258" s="2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3">
      <c r="A259" s="2"/>
      <c r="B259" s="2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3">
      <c r="A260" s="2"/>
      <c r="B260" s="2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3">
      <c r="A261" s="2"/>
      <c r="B261" s="2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3">
      <c r="A262" s="2"/>
      <c r="B262" s="2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3">
      <c r="A263" s="2"/>
      <c r="B263" s="2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3">
      <c r="A264" s="2"/>
      <c r="B264" s="2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3">
      <c r="A265" s="2"/>
      <c r="B265" s="2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3">
      <c r="A266" s="2"/>
      <c r="B266" s="2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3">
      <c r="A267" s="2"/>
      <c r="B267" s="2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3">
      <c r="A268" s="2"/>
      <c r="B268" s="2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3">
      <c r="A269" s="2"/>
      <c r="B269" s="2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3">
      <c r="A270" s="2"/>
      <c r="B270" s="2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3">
      <c r="A271" s="2"/>
      <c r="B271" s="2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3">
      <c r="A272" s="2"/>
      <c r="B272" s="2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3">
      <c r="A273" s="2"/>
      <c r="B273" s="2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3">
      <c r="A274" s="2"/>
      <c r="B274" s="2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3">
      <c r="A275" s="2"/>
      <c r="B275" s="2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3">
      <c r="A276" s="2"/>
      <c r="B276" s="2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3">
      <c r="A277" s="2"/>
      <c r="B277" s="2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3">
      <c r="A278" s="2"/>
      <c r="B278" s="2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3">
      <c r="A279" s="2"/>
      <c r="B279" s="2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3">
      <c r="A280" s="2"/>
      <c r="B280" s="2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3">
      <c r="A281" s="2"/>
      <c r="B281" s="2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3">
      <c r="A282" s="2"/>
      <c r="B282" s="2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3">
      <c r="A283" s="2"/>
      <c r="B283" s="2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3">
      <c r="A284" s="2"/>
      <c r="B284" s="2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3">
      <c r="A285" s="2"/>
      <c r="B285" s="2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3">
      <c r="A286" s="2"/>
      <c r="B286" s="2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3">
      <c r="A287" s="2"/>
      <c r="B287" s="2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3">
      <c r="A288" s="2"/>
      <c r="B288" s="2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3">
      <c r="A289" s="2"/>
      <c r="B289" s="2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3">
      <c r="A290" s="2"/>
      <c r="B290" s="2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3">
      <c r="A291" s="2"/>
      <c r="B291" s="2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3">
      <c r="A292" s="2"/>
      <c r="B292" s="2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3">
      <c r="A293" s="2"/>
      <c r="B293" s="2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3">
      <c r="A294" s="2"/>
      <c r="B294" s="2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3">
      <c r="A295" s="2"/>
      <c r="B295" s="2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3">
      <c r="A296" s="2"/>
      <c r="B296" s="2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3">
      <c r="A297" s="2"/>
      <c r="B297" s="2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3">
      <c r="A298" s="2"/>
      <c r="B298" s="2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3">
      <c r="A299" s="2"/>
      <c r="B299" s="2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3">
      <c r="A300" s="2"/>
      <c r="B300" s="2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3">
      <c r="A301" s="2"/>
      <c r="B301" s="2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3">
      <c r="A302" s="2"/>
      <c r="B302" s="2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3">
      <c r="A303" s="2"/>
      <c r="B303" s="2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3">
      <c r="A304" s="2"/>
      <c r="B304" s="2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3">
      <c r="A305" s="2"/>
      <c r="B305" s="2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3">
      <c r="A306" s="2"/>
      <c r="B306" s="2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3">
      <c r="A307" s="2"/>
      <c r="B307" s="2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3">
      <c r="A308" s="2"/>
      <c r="B308" s="2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3">
      <c r="A309" s="2"/>
      <c r="B309" s="2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3">
      <c r="A310" s="2"/>
      <c r="B310" s="2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3">
      <c r="A311" s="2"/>
      <c r="B311" s="2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3">
      <c r="A312" s="2"/>
      <c r="B312" s="2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3">
      <c r="A313" s="2"/>
      <c r="B313" s="2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3">
      <c r="A314" s="2"/>
      <c r="B314" s="2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3">
      <c r="A315" s="2"/>
      <c r="B315" s="2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3">
      <c r="A316" s="2"/>
      <c r="B316" s="2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3">
      <c r="A317" s="2"/>
      <c r="B317" s="2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3">
      <c r="A318" s="2"/>
      <c r="B318" s="2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3">
      <c r="A319" s="2"/>
      <c r="B319" s="2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3">
      <c r="A320" s="2"/>
      <c r="B320" s="2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3">
      <c r="A321" s="2"/>
      <c r="B321" s="2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3">
      <c r="A322" s="2"/>
      <c r="B322" s="2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3">
      <c r="A323" s="2"/>
      <c r="B323" s="2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3">
      <c r="A324" s="2"/>
      <c r="B324" s="2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3">
      <c r="A325" s="2"/>
      <c r="B325" s="2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3">
      <c r="A326" s="2"/>
      <c r="B326" s="2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3">
      <c r="A327" s="2"/>
      <c r="B327" s="2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3">
      <c r="A328" s="2"/>
      <c r="B328" s="2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3">
      <c r="A329" s="2"/>
      <c r="B329" s="2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3">
      <c r="A330" s="2"/>
      <c r="B330" s="2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3">
      <c r="A331" s="2"/>
      <c r="B331" s="2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3">
      <c r="A332" s="2"/>
      <c r="B332" s="2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3">
      <c r="A333" s="2"/>
      <c r="B333" s="2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3">
      <c r="A334" s="2"/>
      <c r="B334" s="2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3">
      <c r="A335" s="2"/>
      <c r="B335" s="2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3">
      <c r="A336" s="2"/>
      <c r="B336" s="2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3">
      <c r="A337" s="2"/>
      <c r="B337" s="2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3">
      <c r="A338" s="2"/>
      <c r="B338" s="2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3">
      <c r="A339" s="2"/>
      <c r="B339" s="2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3">
      <c r="A340" s="2"/>
      <c r="B340" s="2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3">
      <c r="A341" s="2"/>
      <c r="B341" s="2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3">
      <c r="A342" s="2"/>
      <c r="B342" s="2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3">
      <c r="A343" s="2"/>
      <c r="B343" s="2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3">
      <c r="A344" s="2"/>
      <c r="B344" s="2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3">
      <c r="A345" s="2"/>
      <c r="B345" s="2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3">
      <c r="A346" s="2"/>
      <c r="B346" s="2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3">
      <c r="A347" s="2"/>
      <c r="B347" s="2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3">
      <c r="A348" s="2"/>
      <c r="B348" s="2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3">
      <c r="A349" s="2"/>
      <c r="B349" s="2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3">
      <c r="A350" s="2"/>
      <c r="B350" s="2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3">
      <c r="A351" s="2"/>
      <c r="B351" s="2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3">
      <c r="A352" s="2"/>
      <c r="B352" s="2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3">
      <c r="A353" s="2"/>
      <c r="B353" s="2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3">
      <c r="A354" s="2"/>
      <c r="B354" s="2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3">
      <c r="A355" s="2"/>
      <c r="B355" s="2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3">
      <c r="A356" s="2"/>
      <c r="B356" s="2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3">
      <c r="A357" s="2"/>
      <c r="B357" s="2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3">
      <c r="A358" s="2"/>
      <c r="B358" s="2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3">
      <c r="A359" s="2"/>
      <c r="B359" s="2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3">
      <c r="A360" s="2"/>
      <c r="B360" s="2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3">
      <c r="A361" s="2"/>
      <c r="B361" s="2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3">
      <c r="A362" s="2"/>
      <c r="B362" s="2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3">
      <c r="A363" s="2"/>
      <c r="B363" s="2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3">
      <c r="A364" s="2"/>
      <c r="B364" s="2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3">
      <c r="A365" s="2"/>
      <c r="B365" s="2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3">
      <c r="A366" s="2"/>
      <c r="B366" s="2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3">
      <c r="A367" s="2"/>
      <c r="B367" s="2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3">
      <c r="A368" s="2"/>
      <c r="B368" s="2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3">
      <c r="A369" s="2"/>
      <c r="B369" s="2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3">
      <c r="A370" s="2"/>
      <c r="B370" s="2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3">
      <c r="A371" s="2"/>
      <c r="B371" s="2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3">
      <c r="A372" s="2"/>
      <c r="B372" s="2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3">
      <c r="A373" s="2"/>
      <c r="B373" s="2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3">
      <c r="A374" s="2"/>
      <c r="B374" s="2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3">
      <c r="A375" s="2"/>
      <c r="B375" s="2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3">
      <c r="A376" s="2"/>
      <c r="B376" s="2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3">
      <c r="A377" s="2"/>
      <c r="B377" s="2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3">
      <c r="A378" s="2"/>
      <c r="B378" s="2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3">
      <c r="A379" s="2"/>
      <c r="B379" s="2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3">
      <c r="A380" s="2"/>
      <c r="B380" s="2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3">
      <c r="A381" s="2"/>
      <c r="B381" s="2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3">
      <c r="A382" s="2"/>
      <c r="B382" s="2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3">
      <c r="A383" s="2"/>
      <c r="B383" s="2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3">
      <c r="A384" s="2"/>
      <c r="B384" s="2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3">
      <c r="A385" s="2"/>
      <c r="B385" s="2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3">
      <c r="A386" s="2"/>
      <c r="B386" s="2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3">
      <c r="A387" s="2"/>
      <c r="B387" s="2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3">
      <c r="A388" s="2"/>
      <c r="B388" s="2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3">
      <c r="A389" s="2"/>
      <c r="B389" s="2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3">
      <c r="A390" s="2"/>
      <c r="B390" s="2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3">
      <c r="A391" s="2"/>
      <c r="B391" s="2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3">
      <c r="A392" s="2"/>
      <c r="B392" s="2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3">
      <c r="A393" s="2"/>
      <c r="B393" s="2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3">
      <c r="A394" s="2"/>
      <c r="B394" s="2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3">
      <c r="A395" s="2"/>
      <c r="B395" s="2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3">
      <c r="A396" s="2"/>
      <c r="B396" s="2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3">
      <c r="A397" s="2"/>
      <c r="B397" s="2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3">
      <c r="A398" s="2"/>
      <c r="B398" s="2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3">
      <c r="A399" s="2"/>
      <c r="B399" s="2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3">
      <c r="A400" s="2"/>
      <c r="B400" s="2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3">
      <c r="A401" s="2"/>
      <c r="B401" s="2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3">
      <c r="A402" s="2"/>
      <c r="B402" s="2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3">
      <c r="A403" s="2"/>
      <c r="B403" s="2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3">
      <c r="A404" s="2"/>
      <c r="B404" s="2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3">
      <c r="A405" s="2"/>
      <c r="B405" s="2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3">
      <c r="A406" s="2"/>
      <c r="B406" s="2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3">
      <c r="A407" s="2"/>
      <c r="B407" s="2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3">
      <c r="A408" s="2"/>
      <c r="B408" s="2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3">
      <c r="A409" s="2"/>
      <c r="B409" s="2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3">
      <c r="A410" s="2"/>
      <c r="B410" s="2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3">
      <c r="A411" s="2"/>
      <c r="B411" s="2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3">
      <c r="A412" s="2"/>
      <c r="B412" s="2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3">
      <c r="A413" s="2"/>
      <c r="B413" s="2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3">
      <c r="A414" s="2"/>
      <c r="B414" s="2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3">
      <c r="A415" s="2"/>
      <c r="B415" s="2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3">
      <c r="A416" s="2"/>
      <c r="B416" s="2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3">
      <c r="A417" s="2"/>
      <c r="B417" s="2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3">
      <c r="A418" s="2"/>
      <c r="B418" s="2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3">
      <c r="A419" s="2"/>
      <c r="B419" s="2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3">
      <c r="A420" s="2"/>
      <c r="B420" s="2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3">
      <c r="A421" s="2"/>
      <c r="B421" s="2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3">
      <c r="A422" s="2"/>
      <c r="B422" s="2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3">
      <c r="A423" s="2"/>
      <c r="B423" s="2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3">
      <c r="A424" s="2"/>
      <c r="B424" s="2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3">
      <c r="A425" s="2"/>
      <c r="B425" s="2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3">
      <c r="A426" s="2"/>
      <c r="B426" s="2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3">
      <c r="A427" s="2"/>
      <c r="B427" s="2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3">
      <c r="A428" s="2"/>
      <c r="B428" s="2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3">
      <c r="A429" s="2"/>
      <c r="B429" s="2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3">
      <c r="A430" s="2"/>
      <c r="B430" s="2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3">
      <c r="A431" s="2"/>
      <c r="B431" s="2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3">
      <c r="A432" s="2"/>
      <c r="B432" s="2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3">
      <c r="A433" s="2"/>
      <c r="B433" s="2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3">
      <c r="A434" s="2"/>
      <c r="B434" s="2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3">
      <c r="A435" s="2"/>
      <c r="B435" s="2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3">
      <c r="A436" s="2"/>
      <c r="B436" s="2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3">
      <c r="A437" s="2"/>
      <c r="B437" s="2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3">
      <c r="A438" s="2"/>
      <c r="B438" s="2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3">
      <c r="A439" s="2"/>
      <c r="B439" s="2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3">
      <c r="A440" s="2"/>
      <c r="B440" s="2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3">
      <c r="A441" s="2"/>
      <c r="B441" s="2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3">
      <c r="A442" s="2"/>
      <c r="B442" s="2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3">
      <c r="A443" s="2"/>
      <c r="B443" s="2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3">
      <c r="A444" s="2"/>
      <c r="B444" s="2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3">
      <c r="A445" s="2"/>
      <c r="B445" s="2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3">
      <c r="A446" s="2"/>
      <c r="B446" s="2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3">
      <c r="A447" s="2"/>
      <c r="B447" s="2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3">
      <c r="A448" s="2"/>
      <c r="B448" s="2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3">
      <c r="A449" s="2"/>
      <c r="B449" s="2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3">
      <c r="A450" s="2"/>
      <c r="B450" s="2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3">
      <c r="A451" s="2"/>
      <c r="B451" s="2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3">
      <c r="A452" s="2"/>
      <c r="B452" s="2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3">
      <c r="A453" s="2"/>
      <c r="B453" s="2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3">
      <c r="A454" s="2"/>
      <c r="B454" s="2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3">
      <c r="A455" s="2"/>
      <c r="B455" s="2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3">
      <c r="A456" s="2"/>
      <c r="B456" s="2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3">
      <c r="A457" s="2"/>
      <c r="B457" s="2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3">
      <c r="A458" s="2"/>
      <c r="B458" s="2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3">
      <c r="A459" s="2"/>
      <c r="B459" s="2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3">
      <c r="A460" s="2"/>
      <c r="B460" s="2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3">
      <c r="A461" s="2"/>
      <c r="B461" s="2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3">
      <c r="A462" s="2"/>
      <c r="B462" s="2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3">
      <c r="A463" s="2"/>
      <c r="B463" s="2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3">
      <c r="A464" s="2"/>
      <c r="B464" s="2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3">
      <c r="A465" s="2"/>
      <c r="B465" s="2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3">
      <c r="A466" s="2"/>
      <c r="B466" s="2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3">
      <c r="A467" s="2"/>
      <c r="B467" s="2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3">
      <c r="A468" s="2"/>
      <c r="B468" s="2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3">
      <c r="A469" s="2"/>
      <c r="B469" s="2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3">
      <c r="A470" s="2"/>
      <c r="B470" s="2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3">
      <c r="A471" s="2"/>
      <c r="B471" s="2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3">
      <c r="A472" s="2"/>
      <c r="B472" s="2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3">
      <c r="A473" s="2"/>
      <c r="B473" s="2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3">
      <c r="A474" s="2"/>
      <c r="B474" s="2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3">
      <c r="A475" s="2"/>
      <c r="B475" s="2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3">
      <c r="A476" s="2"/>
      <c r="B476" s="2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3">
      <c r="A477" s="2"/>
      <c r="B477" s="2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3">
      <c r="A478" s="2"/>
      <c r="B478" s="2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3">
      <c r="A479" s="2"/>
      <c r="B479" s="2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3">
      <c r="A480" s="2"/>
      <c r="B480" s="2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3">
      <c r="A481" s="2"/>
      <c r="B481" s="2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3">
      <c r="A482" s="2"/>
      <c r="B482" s="2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3">
      <c r="A483" s="2"/>
      <c r="B483" s="2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3">
      <c r="A484" s="2"/>
      <c r="B484" s="2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3">
      <c r="A485" s="2"/>
      <c r="B485" s="2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3">
      <c r="A486" s="2"/>
      <c r="B486" s="2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3">
      <c r="A487" s="2"/>
      <c r="B487" s="2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3">
      <c r="A488" s="2"/>
      <c r="B488" s="2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3">
      <c r="A489" s="2"/>
      <c r="B489" s="2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3">
      <c r="A490" s="2"/>
      <c r="B490" s="2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3">
      <c r="A491" s="2"/>
      <c r="B491" s="2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3">
      <c r="A492" s="2"/>
      <c r="B492" s="2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3">
      <c r="A493" s="2"/>
      <c r="B493" s="2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3">
      <c r="A494" s="2"/>
      <c r="B494" s="2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3">
      <c r="A495" s="2"/>
      <c r="B495" s="2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3">
      <c r="A496" s="2"/>
      <c r="B496" s="2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3">
      <c r="A497" s="2"/>
      <c r="B497" s="2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3">
      <c r="A498" s="2"/>
      <c r="B498" s="2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3">
      <c r="A499" s="2"/>
      <c r="B499" s="2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3">
      <c r="A500" s="2"/>
      <c r="B500" s="2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3">
      <c r="A501" s="2"/>
      <c r="B501" s="2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3">
      <c r="A502" s="2"/>
      <c r="B502" s="2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3">
      <c r="A503" s="2"/>
      <c r="B503" s="2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3">
      <c r="A504" s="2"/>
      <c r="B504" s="2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3">
      <c r="A505" s="2"/>
      <c r="B505" s="2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3">
      <c r="A506" s="2"/>
      <c r="B506" s="2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3">
      <c r="A507" s="2"/>
      <c r="B507" s="2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3">
      <c r="A508" s="2"/>
      <c r="B508" s="2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3">
      <c r="A509" s="2"/>
      <c r="B509" s="2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3">
      <c r="A510" s="2"/>
      <c r="B510" s="2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3">
      <c r="A511" s="2"/>
      <c r="B511" s="2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3">
      <c r="A512" s="2"/>
      <c r="B512" s="2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3">
      <c r="A513" s="2"/>
      <c r="B513" s="2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3">
      <c r="A514" s="2"/>
      <c r="B514" s="2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3">
      <c r="A515" s="2"/>
      <c r="B515" s="2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3">
      <c r="A516" s="2"/>
      <c r="B516" s="2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3">
      <c r="A517" s="2"/>
      <c r="B517" s="2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3">
      <c r="A518" s="2"/>
      <c r="B518" s="2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3">
      <c r="A519" s="2"/>
      <c r="B519" s="2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3">
      <c r="A520" s="2"/>
      <c r="B520" s="2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3">
      <c r="A521" s="2"/>
      <c r="B521" s="2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3">
      <c r="A522" s="2"/>
      <c r="B522" s="2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3">
      <c r="A523" s="2"/>
      <c r="B523" s="2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3">
      <c r="A524" s="2"/>
      <c r="B524" s="2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3">
      <c r="A525" s="2"/>
      <c r="B525" s="2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3">
      <c r="A526" s="2"/>
      <c r="B526" s="2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3">
      <c r="A527" s="2"/>
      <c r="B527" s="2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3">
      <c r="A528" s="2"/>
      <c r="B528" s="2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3">
      <c r="A529" s="2"/>
      <c r="B529" s="2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3">
      <c r="A530" s="2"/>
      <c r="B530" s="2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3">
      <c r="A531" s="2"/>
      <c r="B531" s="2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3">
      <c r="A532" s="2"/>
      <c r="B532" s="2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3">
      <c r="A533" s="2"/>
      <c r="B533" s="2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3">
      <c r="A534" s="2"/>
      <c r="B534" s="2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3">
      <c r="A535" s="2"/>
      <c r="B535" s="2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3">
      <c r="A536" s="2"/>
      <c r="B536" s="2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3">
      <c r="A537" s="2"/>
      <c r="B537" s="2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3">
      <c r="A538" s="2"/>
      <c r="B538" s="2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3">
      <c r="A539" s="2"/>
      <c r="B539" s="2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3">
      <c r="A540" s="2"/>
      <c r="B540" s="2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3">
      <c r="A541" s="2"/>
      <c r="B541" s="2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3">
      <c r="A542" s="2"/>
      <c r="B542" s="2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3">
      <c r="A543" s="2"/>
      <c r="B543" s="2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3">
      <c r="A544" s="2"/>
      <c r="B544" s="2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3">
      <c r="A545" s="2"/>
      <c r="B545" s="2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3">
      <c r="A546" s="2"/>
      <c r="B546" s="2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3">
      <c r="A547" s="2"/>
      <c r="B547" s="2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3">
      <c r="A548" s="2"/>
      <c r="B548" s="2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3">
      <c r="A549" s="2"/>
      <c r="B549" s="2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3">
      <c r="A550" s="2"/>
      <c r="B550" s="2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3">
      <c r="A551" s="2"/>
      <c r="B551" s="2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3">
      <c r="A552" s="2"/>
      <c r="B552" s="2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3">
      <c r="A553" s="2"/>
      <c r="B553" s="2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3">
      <c r="A554" s="2"/>
      <c r="B554" s="2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3">
      <c r="A555" s="2"/>
      <c r="B555" s="2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3">
      <c r="A556" s="2"/>
      <c r="B556" s="2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3">
      <c r="A557" s="2"/>
      <c r="B557" s="2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3">
      <c r="A558" s="2"/>
      <c r="B558" s="2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3">
      <c r="A559" s="2"/>
      <c r="B559" s="2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3">
      <c r="A560" s="2"/>
      <c r="B560" s="2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3">
      <c r="A561" s="2"/>
      <c r="B561" s="2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3">
      <c r="A562" s="2"/>
      <c r="B562" s="2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3">
      <c r="A563" s="2"/>
      <c r="B563" s="2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3">
      <c r="A564" s="2"/>
      <c r="B564" s="2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3">
      <c r="A565" s="2"/>
      <c r="B565" s="2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3">
      <c r="A566" s="2"/>
      <c r="B566" s="2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3">
      <c r="A567" s="2"/>
      <c r="B567" s="2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3">
      <c r="A568" s="2"/>
      <c r="B568" s="2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3">
      <c r="A569" s="2"/>
      <c r="B569" s="2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3">
      <c r="A570" s="2"/>
      <c r="B570" s="2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3">
      <c r="A571" s="2"/>
      <c r="B571" s="2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3">
      <c r="A572" s="2"/>
      <c r="B572" s="2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3">
      <c r="A573" s="2"/>
      <c r="B573" s="2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3">
      <c r="A574" s="2"/>
      <c r="B574" s="2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3">
      <c r="A575" s="2"/>
      <c r="B575" s="2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3">
      <c r="A576" s="2"/>
      <c r="B576" s="2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3">
      <c r="A577" s="2"/>
      <c r="B577" s="2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3">
      <c r="A578" s="2"/>
      <c r="B578" s="2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3">
      <c r="A579" s="2"/>
      <c r="B579" s="2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3">
      <c r="A580" s="2"/>
      <c r="B580" s="2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3">
      <c r="A581" s="2"/>
      <c r="B581" s="2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3">
      <c r="A582" s="2"/>
      <c r="B582" s="2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3">
      <c r="A583" s="2"/>
      <c r="B583" s="2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3">
      <c r="A584" s="2"/>
      <c r="B584" s="2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3">
      <c r="A585" s="2"/>
      <c r="B585" s="2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3">
      <c r="A586" s="2"/>
      <c r="B586" s="2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3">
      <c r="A587" s="2"/>
      <c r="B587" s="2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3">
      <c r="A588" s="2"/>
      <c r="B588" s="2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3">
      <c r="A589" s="2"/>
      <c r="B589" s="2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3">
      <c r="A590" s="2"/>
      <c r="B590" s="2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3">
      <c r="A591" s="2"/>
      <c r="B591" s="2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3">
      <c r="A592" s="2"/>
      <c r="B592" s="2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3">
      <c r="A593" s="2"/>
      <c r="B593" s="2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3">
      <c r="A594" s="2"/>
      <c r="B594" s="2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3">
      <c r="A595" s="2"/>
      <c r="B595" s="2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3">
      <c r="A596" s="2"/>
      <c r="B596" s="2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3">
      <c r="A597" s="2"/>
      <c r="B597" s="2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3">
      <c r="A598" s="2"/>
      <c r="B598" s="2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3">
      <c r="A599" s="2"/>
      <c r="B599" s="2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3">
      <c r="A600" s="2"/>
      <c r="B600" s="2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3">
      <c r="A601" s="2"/>
      <c r="B601" s="2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3">
      <c r="A602" s="2"/>
      <c r="B602" s="2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3">
      <c r="A603" s="2"/>
      <c r="B603" s="2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3">
      <c r="A604" s="2"/>
      <c r="B604" s="2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3">
      <c r="A605" s="2"/>
      <c r="B605" s="2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3">
      <c r="A606" s="2"/>
      <c r="B606" s="2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3">
      <c r="A607" s="2"/>
      <c r="B607" s="2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3">
      <c r="A608" s="2"/>
      <c r="B608" s="2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3">
      <c r="A609" s="2"/>
      <c r="B609" s="2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3">
      <c r="A610" s="2"/>
      <c r="B610" s="2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3">
      <c r="A611" s="2"/>
      <c r="B611" s="2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3">
      <c r="A612" s="2"/>
      <c r="B612" s="2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3">
      <c r="A613" s="2"/>
      <c r="B613" s="2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3">
      <c r="A614" s="2"/>
      <c r="B614" s="2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3">
      <c r="A615" s="2"/>
      <c r="B615" s="2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3">
      <c r="A616" s="2"/>
      <c r="B616" s="2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3">
      <c r="A617" s="2"/>
      <c r="B617" s="2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3">
      <c r="A618" s="2"/>
      <c r="B618" s="2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3">
      <c r="A619" s="2"/>
      <c r="B619" s="2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3">
      <c r="A620" s="2"/>
      <c r="B620" s="2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3">
      <c r="A621" s="2"/>
      <c r="B621" s="2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3">
      <c r="A622" s="2"/>
      <c r="B622" s="2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3">
      <c r="A623" s="2"/>
      <c r="B623" s="2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3">
      <c r="A624" s="2"/>
      <c r="B624" s="2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3">
      <c r="A625" s="2"/>
      <c r="B625" s="2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3">
      <c r="A626" s="2"/>
      <c r="B626" s="2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3">
      <c r="A627" s="2"/>
      <c r="B627" s="2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3">
      <c r="A628" s="2"/>
      <c r="B628" s="2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3">
      <c r="A629" s="2"/>
      <c r="B629" s="2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3">
      <c r="A630" s="2"/>
      <c r="B630" s="2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3">
      <c r="A631" s="2"/>
      <c r="B631" s="2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3">
      <c r="A632" s="2"/>
      <c r="B632" s="2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3">
      <c r="A633" s="2"/>
      <c r="B633" s="2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3">
      <c r="A634" s="2"/>
      <c r="B634" s="2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3">
      <c r="A635" s="2"/>
      <c r="B635" s="2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3">
      <c r="A636" s="2"/>
      <c r="B636" s="2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3">
      <c r="A637" s="2"/>
      <c r="B637" s="2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3">
      <c r="A638" s="2"/>
      <c r="B638" s="2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3">
      <c r="A639" s="2"/>
      <c r="B639" s="2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3">
      <c r="A640" s="2"/>
      <c r="B640" s="2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3">
      <c r="A641" s="2"/>
      <c r="B641" s="2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3">
      <c r="A642" s="2"/>
      <c r="B642" s="2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3">
      <c r="A643" s="2"/>
      <c r="B643" s="2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3">
      <c r="A644" s="2"/>
      <c r="B644" s="2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3">
      <c r="A645" s="2"/>
      <c r="B645" s="2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3">
      <c r="A646" s="2"/>
      <c r="B646" s="2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3">
      <c r="A647" s="2"/>
      <c r="B647" s="2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3">
      <c r="A648" s="2"/>
      <c r="B648" s="2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3">
      <c r="A649" s="2"/>
      <c r="B649" s="2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3">
      <c r="A650" s="2"/>
      <c r="B650" s="2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3">
      <c r="A651" s="2"/>
      <c r="B651" s="2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3">
      <c r="A652" s="2"/>
      <c r="B652" s="2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3">
      <c r="A653" s="2"/>
      <c r="B653" s="2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3">
      <c r="A654" s="2"/>
      <c r="B654" s="2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3">
      <c r="A655" s="2"/>
      <c r="B655" s="2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3">
      <c r="A656" s="2"/>
      <c r="B656" s="2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3">
      <c r="A657" s="2"/>
      <c r="B657" s="2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3">
      <c r="A658" s="2"/>
      <c r="B658" s="2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3">
      <c r="A659" s="2"/>
      <c r="B659" s="2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3">
      <c r="A660" s="2"/>
      <c r="B660" s="2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3">
      <c r="A661" s="2"/>
      <c r="B661" s="2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3">
      <c r="A662" s="2"/>
      <c r="B662" s="2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3">
      <c r="A663" s="2"/>
      <c r="B663" s="2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3">
      <c r="A664" s="2"/>
      <c r="B664" s="2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3">
      <c r="A665" s="2"/>
      <c r="B665" s="2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3">
      <c r="A666" s="2"/>
      <c r="B666" s="2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3">
      <c r="A667" s="2"/>
      <c r="B667" s="2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3">
      <c r="A668" s="2"/>
      <c r="B668" s="2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3">
      <c r="A669" s="2"/>
      <c r="B669" s="2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3">
      <c r="A670" s="2"/>
      <c r="B670" s="2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3">
      <c r="A671" s="2"/>
      <c r="B671" s="2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3">
      <c r="A672" s="2"/>
      <c r="B672" s="2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3">
      <c r="A673" s="2"/>
      <c r="B673" s="2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3">
      <c r="A674" s="2"/>
      <c r="B674" s="2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3">
      <c r="A675" s="2"/>
      <c r="B675" s="2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3">
      <c r="A676" s="2"/>
      <c r="B676" s="2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3">
      <c r="A677" s="2"/>
      <c r="B677" s="2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3">
      <c r="A678" s="2"/>
      <c r="B678" s="2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3">
      <c r="A679" s="2"/>
      <c r="B679" s="2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3">
      <c r="A680" s="2"/>
      <c r="B680" s="2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3">
      <c r="A681" s="2"/>
      <c r="B681" s="2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3">
      <c r="A682" s="2"/>
      <c r="B682" s="2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3">
      <c r="A683" s="2"/>
      <c r="B683" s="2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3">
      <c r="A684" s="2"/>
      <c r="B684" s="2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3">
      <c r="A685" s="2"/>
      <c r="B685" s="2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3">
      <c r="A686" s="2"/>
      <c r="B686" s="2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3">
      <c r="A687" s="2"/>
      <c r="B687" s="2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3">
      <c r="A688" s="2"/>
      <c r="B688" s="2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3">
      <c r="A689" s="2"/>
      <c r="B689" s="2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3">
      <c r="A690" s="2"/>
      <c r="B690" s="2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3">
      <c r="A691" s="2"/>
      <c r="B691" s="2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3">
      <c r="A692" s="2"/>
      <c r="B692" s="2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3">
      <c r="A693" s="2"/>
      <c r="B693" s="2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3">
      <c r="A694" s="2"/>
      <c r="B694" s="2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3">
      <c r="A695" s="2"/>
      <c r="B695" s="2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3">
      <c r="A696" s="2"/>
      <c r="B696" s="2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3">
      <c r="A697" s="2"/>
      <c r="B697" s="2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3">
      <c r="A698" s="2"/>
      <c r="B698" s="2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3">
      <c r="A699" s="2"/>
      <c r="B699" s="2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3">
      <c r="A700" s="2"/>
      <c r="B700" s="2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3">
      <c r="A701" s="2"/>
      <c r="B701" s="2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3">
      <c r="A702" s="2"/>
      <c r="B702" s="2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3">
      <c r="A703" s="2"/>
      <c r="B703" s="2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3">
      <c r="A704" s="2"/>
      <c r="B704" s="2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3">
      <c r="A705" s="2"/>
      <c r="B705" s="2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3">
      <c r="A706" s="2"/>
      <c r="B706" s="2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3">
      <c r="A707" s="2"/>
      <c r="B707" s="2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3">
      <c r="A708" s="2"/>
      <c r="B708" s="2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3">
      <c r="A709" s="2"/>
      <c r="B709" s="2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3">
      <c r="A710" s="2"/>
      <c r="B710" s="2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3">
      <c r="A711" s="2"/>
      <c r="B711" s="2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3">
      <c r="A712" s="2"/>
      <c r="B712" s="2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3">
      <c r="A713" s="2"/>
      <c r="B713" s="2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3">
      <c r="A714" s="2"/>
      <c r="B714" s="2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3">
      <c r="A715" s="2"/>
      <c r="B715" s="2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3">
      <c r="A716" s="2"/>
      <c r="B716" s="2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3">
      <c r="A717" s="2"/>
      <c r="B717" s="2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3">
      <c r="A718" s="2"/>
      <c r="B718" s="2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3">
      <c r="A719" s="2"/>
      <c r="B719" s="2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3">
      <c r="A720" s="2"/>
      <c r="B720" s="2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3">
      <c r="A721" s="2"/>
      <c r="B721" s="2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3">
      <c r="A722" s="2"/>
      <c r="B722" s="2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3">
      <c r="A723" s="2"/>
      <c r="B723" s="2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3">
      <c r="A724" s="2"/>
      <c r="B724" s="2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3">
      <c r="A725" s="2"/>
      <c r="B725" s="2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3">
      <c r="A726" s="2"/>
      <c r="B726" s="2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3">
      <c r="A727" s="2"/>
      <c r="B727" s="2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3">
      <c r="A728" s="2"/>
      <c r="B728" s="2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3">
      <c r="A729" s="2"/>
      <c r="B729" s="2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3">
      <c r="A730" s="2"/>
      <c r="B730" s="2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3">
      <c r="A731" s="2"/>
      <c r="B731" s="2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3">
      <c r="A732" s="2"/>
      <c r="B732" s="2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3">
      <c r="A733" s="2"/>
      <c r="B733" s="2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3">
      <c r="A734" s="2"/>
      <c r="B734" s="2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3">
      <c r="A735" s="2"/>
      <c r="B735" s="2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3">
      <c r="A736" s="2"/>
      <c r="B736" s="2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3">
      <c r="A737" s="2"/>
      <c r="B737" s="2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3">
      <c r="A738" s="2"/>
      <c r="B738" s="2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3">
      <c r="A739" s="2"/>
      <c r="B739" s="2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3">
      <c r="A740" s="2"/>
      <c r="B740" s="2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3">
      <c r="A741" s="2"/>
      <c r="B741" s="2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3">
      <c r="A742" s="2"/>
      <c r="B742" s="2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3">
      <c r="A743" s="2"/>
      <c r="B743" s="2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3">
      <c r="A744" s="2"/>
      <c r="B744" s="2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3">
      <c r="A745" s="2"/>
      <c r="B745" s="2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3">
      <c r="A746" s="2"/>
      <c r="B746" s="2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3">
      <c r="A747" s="2"/>
      <c r="B747" s="2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3">
      <c r="A748" s="2"/>
      <c r="B748" s="2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3">
      <c r="A749" s="2"/>
      <c r="B749" s="2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3">
      <c r="A750" s="2"/>
      <c r="B750" s="2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3">
      <c r="A751" s="2"/>
      <c r="B751" s="2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3">
      <c r="A752" s="2"/>
      <c r="B752" s="2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3">
      <c r="A753" s="2"/>
      <c r="B753" s="2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3">
      <c r="A754" s="2"/>
      <c r="B754" s="2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3">
      <c r="A755" s="2"/>
      <c r="B755" s="2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3">
      <c r="A756" s="2"/>
      <c r="B756" s="2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3">
      <c r="A757" s="2"/>
      <c r="B757" s="2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3">
      <c r="A758" s="2"/>
      <c r="B758" s="2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3">
      <c r="A759" s="2"/>
      <c r="B759" s="2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3">
      <c r="A760" s="2"/>
      <c r="B760" s="2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3">
      <c r="A761" s="2"/>
      <c r="B761" s="2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3">
      <c r="A762" s="2"/>
      <c r="B762" s="2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3">
      <c r="A763" s="2"/>
      <c r="B763" s="2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3">
      <c r="A764" s="2"/>
      <c r="B764" s="2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3">
      <c r="A765" s="2"/>
      <c r="B765" s="2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3">
      <c r="A766" s="2"/>
      <c r="B766" s="2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3">
      <c r="A767" s="2"/>
      <c r="B767" s="2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3">
      <c r="A768" s="2"/>
      <c r="B768" s="2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3">
      <c r="A769" s="2"/>
      <c r="B769" s="2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3">
      <c r="A770" s="2"/>
      <c r="B770" s="2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3">
      <c r="A771" s="2"/>
      <c r="B771" s="2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3">
      <c r="A772" s="2"/>
      <c r="B772" s="2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3">
      <c r="A773" s="2"/>
      <c r="B773" s="2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3">
      <c r="A774" s="2"/>
      <c r="B774" s="2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3">
      <c r="A775" s="2"/>
      <c r="B775" s="2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3">
      <c r="A776" s="2"/>
      <c r="B776" s="2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3">
      <c r="A777" s="2"/>
      <c r="B777" s="2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3">
      <c r="A778" s="2"/>
      <c r="B778" s="2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3">
      <c r="A779" s="2"/>
      <c r="B779" s="2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3">
      <c r="A780" s="2"/>
      <c r="B780" s="2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3">
      <c r="A781" s="2"/>
      <c r="B781" s="2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3">
      <c r="A782" s="2"/>
      <c r="B782" s="2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3">
      <c r="A783" s="2"/>
      <c r="B783" s="2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3">
      <c r="A784" s="2"/>
      <c r="B784" s="2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3">
      <c r="A785" s="2"/>
      <c r="B785" s="2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3">
      <c r="A786" s="2"/>
      <c r="B786" s="2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3">
      <c r="A787" s="2"/>
      <c r="B787" s="2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3">
      <c r="A788" s="2"/>
      <c r="B788" s="2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3">
      <c r="A789" s="2"/>
      <c r="B789" s="2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3">
      <c r="A790" s="2"/>
      <c r="B790" s="2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3">
      <c r="A791" s="2"/>
      <c r="B791" s="2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3">
      <c r="A792" s="2"/>
      <c r="B792" s="2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3">
      <c r="A793" s="2"/>
      <c r="B793" s="2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3">
      <c r="A794" s="2"/>
      <c r="B794" s="2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3">
      <c r="A795" s="2"/>
      <c r="B795" s="2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3">
      <c r="A796" s="2"/>
      <c r="B796" s="2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3">
      <c r="A797" s="2"/>
      <c r="B797" s="2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3">
      <c r="A798" s="2"/>
      <c r="B798" s="2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3">
      <c r="A799" s="2"/>
      <c r="B799" s="2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3">
      <c r="A800" s="2"/>
      <c r="B800" s="2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3">
      <c r="A801" s="2"/>
      <c r="B801" s="2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3">
      <c r="A802" s="2"/>
      <c r="B802" s="2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3">
      <c r="A803" s="2"/>
      <c r="B803" s="2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3">
      <c r="A804" s="2"/>
      <c r="B804" s="2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3">
      <c r="A805" s="2"/>
      <c r="B805" s="2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3">
      <c r="A806" s="2"/>
      <c r="B806" s="2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3">
      <c r="A807" s="2"/>
      <c r="B807" s="2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3">
      <c r="A808" s="2"/>
      <c r="B808" s="2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3">
      <c r="A809" s="2"/>
      <c r="B809" s="2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3">
      <c r="A810" s="2"/>
      <c r="B810" s="2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3">
      <c r="A811" s="2"/>
      <c r="B811" s="2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3">
      <c r="A812" s="2"/>
      <c r="B812" s="2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3">
      <c r="A813" s="2"/>
      <c r="B813" s="2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3">
      <c r="A814" s="2"/>
      <c r="B814" s="2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3">
      <c r="A815" s="2"/>
      <c r="B815" s="2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3">
      <c r="A816" s="2"/>
      <c r="B816" s="2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3">
      <c r="A817" s="2"/>
      <c r="B817" s="2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3">
      <c r="A818" s="2"/>
      <c r="B818" s="2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3">
      <c r="A819" s="2"/>
      <c r="B819" s="2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3">
      <c r="A820" s="2"/>
      <c r="B820" s="2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3">
      <c r="A821" s="2"/>
      <c r="B821" s="2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3">
      <c r="A822" s="2"/>
      <c r="B822" s="2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3">
      <c r="A823" s="2"/>
      <c r="B823" s="2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3">
      <c r="A824" s="2"/>
      <c r="B824" s="2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3">
      <c r="A825" s="2"/>
      <c r="B825" s="2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3">
      <c r="A826" s="2"/>
      <c r="B826" s="2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3">
      <c r="A827" s="2"/>
      <c r="B827" s="2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3">
      <c r="A828" s="2"/>
      <c r="B828" s="2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3">
      <c r="A829" s="2"/>
      <c r="B829" s="2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3">
      <c r="A830" s="2"/>
      <c r="B830" s="2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3">
      <c r="A831" s="2"/>
      <c r="B831" s="2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3">
      <c r="A832" s="2"/>
      <c r="B832" s="2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3">
      <c r="A833" s="2"/>
      <c r="B833" s="2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3">
      <c r="A834" s="2"/>
      <c r="B834" s="2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3">
      <c r="A835" s="2"/>
      <c r="B835" s="2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3">
      <c r="A836" s="2"/>
      <c r="B836" s="2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3">
      <c r="A837" s="2"/>
      <c r="B837" s="2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3">
      <c r="A838" s="2"/>
      <c r="B838" s="2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3">
      <c r="A839" s="2"/>
      <c r="B839" s="2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3">
      <c r="A840" s="2"/>
      <c r="B840" s="2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3">
      <c r="A841" s="2"/>
      <c r="B841" s="2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3">
      <c r="A842" s="2"/>
      <c r="B842" s="2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3">
      <c r="A843" s="2"/>
      <c r="B843" s="2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3">
      <c r="A844" s="2"/>
      <c r="B844" s="2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3">
      <c r="A845" s="2"/>
      <c r="B845" s="2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3">
      <c r="A846" s="2"/>
      <c r="B846" s="2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3">
      <c r="A847" s="2"/>
      <c r="B847" s="2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3">
      <c r="A848" s="2"/>
      <c r="B848" s="2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3">
      <c r="A849" s="2"/>
      <c r="B849" s="2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3">
      <c r="A850" s="2"/>
      <c r="B850" s="2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3">
      <c r="A851" s="2"/>
      <c r="B851" s="2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3">
      <c r="A852" s="2"/>
      <c r="B852" s="2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3">
      <c r="A853" s="2"/>
      <c r="B853" s="2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3">
      <c r="A854" s="2"/>
      <c r="B854" s="2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3">
      <c r="A855" s="2"/>
      <c r="B855" s="2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3">
      <c r="A856" s="2"/>
      <c r="B856" s="2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3">
      <c r="A857" s="2"/>
      <c r="B857" s="2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3">
      <c r="A858" s="2"/>
      <c r="B858" s="2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3">
      <c r="A859" s="2"/>
      <c r="B859" s="2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3">
      <c r="A860" s="2"/>
      <c r="B860" s="2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3">
      <c r="A861" s="2"/>
      <c r="B861" s="2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3">
      <c r="A862" s="2"/>
      <c r="B862" s="2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3">
      <c r="A863" s="2"/>
      <c r="B863" s="2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3">
      <c r="A864" s="2"/>
      <c r="B864" s="2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3">
      <c r="A865" s="2"/>
      <c r="B865" s="2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3">
      <c r="A866" s="2"/>
      <c r="B866" s="2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3">
      <c r="A867" s="2"/>
      <c r="B867" s="2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3">
      <c r="A868" s="2"/>
      <c r="B868" s="2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3">
      <c r="A869" s="2"/>
      <c r="B869" s="2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3">
      <c r="A870" s="2"/>
      <c r="B870" s="2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3">
      <c r="A871" s="2"/>
      <c r="B871" s="2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3">
      <c r="A872" s="2"/>
      <c r="B872" s="2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3">
      <c r="A873" s="2"/>
      <c r="B873" s="2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3">
      <c r="A874" s="2"/>
      <c r="B874" s="2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3">
      <c r="A875" s="2"/>
      <c r="B875" s="2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3">
      <c r="A876" s="2"/>
      <c r="B876" s="2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3">
      <c r="A877" s="2"/>
      <c r="B877" s="2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3">
      <c r="A878" s="2"/>
      <c r="B878" s="2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3">
      <c r="A879" s="2"/>
      <c r="B879" s="2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3">
      <c r="A880" s="2"/>
      <c r="B880" s="2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3">
      <c r="A881" s="2"/>
      <c r="B881" s="2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3">
      <c r="A882" s="2"/>
      <c r="B882" s="2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3">
      <c r="A883" s="2"/>
      <c r="B883" s="2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3">
      <c r="A884" s="2"/>
      <c r="B884" s="2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3">
      <c r="A885" s="2"/>
      <c r="B885" s="2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3">
      <c r="A886" s="2"/>
      <c r="B886" s="2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3">
      <c r="A887" s="2"/>
      <c r="B887" s="2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3">
      <c r="A888" s="2"/>
      <c r="B888" s="2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3">
      <c r="A889" s="2"/>
      <c r="B889" s="2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3">
      <c r="A890" s="2"/>
      <c r="B890" s="2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3">
      <c r="A891" s="2"/>
      <c r="B891" s="2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3">
      <c r="A892" s="2"/>
      <c r="B892" s="2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3">
      <c r="A893" s="2"/>
      <c r="B893" s="2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3">
      <c r="A894" s="2"/>
      <c r="B894" s="2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3">
      <c r="A895" s="2"/>
      <c r="B895" s="2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3">
      <c r="A896" s="2"/>
      <c r="B896" s="2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3">
      <c r="A897" s="2"/>
      <c r="B897" s="2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3">
      <c r="A898" s="2"/>
      <c r="B898" s="2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3">
      <c r="A899" s="2"/>
      <c r="B899" s="2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3">
      <c r="A900" s="2"/>
      <c r="B900" s="2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3">
      <c r="A901" s="2"/>
      <c r="B901" s="2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3">
      <c r="A902" s="2"/>
      <c r="B902" s="2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3">
      <c r="A903" s="2"/>
      <c r="B903" s="2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3">
      <c r="A904" s="2"/>
      <c r="B904" s="2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3">
      <c r="A905" s="2"/>
      <c r="B905" s="2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3">
      <c r="A906" s="2"/>
      <c r="B906" s="2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3">
      <c r="A907" s="2"/>
      <c r="B907" s="2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3">
      <c r="A908" s="2"/>
      <c r="B908" s="2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3">
      <c r="A909" s="2"/>
      <c r="B909" s="2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3">
      <c r="A910" s="2"/>
      <c r="B910" s="2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3">
      <c r="A911" s="2"/>
      <c r="B911" s="2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3">
      <c r="A912" s="2"/>
      <c r="B912" s="2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3">
      <c r="A913" s="2"/>
      <c r="B913" s="2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3">
      <c r="A914" s="2"/>
      <c r="B914" s="2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3">
      <c r="A915" s="2"/>
      <c r="B915" s="2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3">
      <c r="A916" s="2"/>
      <c r="B916" s="2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3">
      <c r="A917" s="2"/>
      <c r="B917" s="2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3">
      <c r="A918" s="2"/>
      <c r="B918" s="2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3">
      <c r="A919" s="2"/>
      <c r="B919" s="2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3">
      <c r="A920" s="2"/>
      <c r="B920" s="2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3">
      <c r="A921" s="2"/>
      <c r="B921" s="2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3">
      <c r="A922" s="2"/>
      <c r="B922" s="2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3">
      <c r="A923" s="2"/>
      <c r="B923" s="2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3">
      <c r="A924" s="2"/>
      <c r="B924" s="2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3">
      <c r="A925" s="2"/>
      <c r="B925" s="2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3">
      <c r="A926" s="2"/>
      <c r="B926" s="2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3">
      <c r="A927" s="2"/>
      <c r="B927" s="2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3">
      <c r="A928" s="2"/>
      <c r="B928" s="2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3">
      <c r="A929" s="2"/>
      <c r="B929" s="2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3">
      <c r="A930" s="2"/>
      <c r="B930" s="2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3">
      <c r="A931" s="2"/>
      <c r="B931" s="2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3">
      <c r="A932" s="2"/>
      <c r="B932" s="2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3">
      <c r="A933" s="2"/>
      <c r="B933" s="2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3">
      <c r="A934" s="2"/>
      <c r="B934" s="2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3">
      <c r="A935" s="2"/>
      <c r="B935" s="2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3">
      <c r="A936" s="2"/>
      <c r="B936" s="2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3">
      <c r="A937" s="2"/>
      <c r="B937" s="2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3">
      <c r="A938" s="2"/>
      <c r="B938" s="2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3">
      <c r="A939" s="2"/>
      <c r="B939" s="2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3">
      <c r="A940" s="2"/>
      <c r="B940" s="2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3">
      <c r="A941" s="2"/>
      <c r="B941" s="2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3">
      <c r="A942" s="2"/>
      <c r="B942" s="2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3">
      <c r="A943" s="2"/>
      <c r="B943" s="2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3">
      <c r="A944" s="2"/>
      <c r="B944" s="2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3">
      <c r="A945" s="2"/>
      <c r="B945" s="2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3">
      <c r="A946" s="2"/>
      <c r="B946" s="2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3">
      <c r="A947" s="2"/>
      <c r="B947" s="2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3">
      <c r="A948" s="2"/>
      <c r="B948" s="2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3">
      <c r="A949" s="2"/>
      <c r="B949" s="2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3">
      <c r="A950" s="2"/>
      <c r="B950" s="2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3">
      <c r="A951" s="2"/>
      <c r="B951" s="2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3">
      <c r="A952" s="2"/>
      <c r="B952" s="2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3">
      <c r="A953" s="2"/>
      <c r="B953" s="2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3">
      <c r="A954" s="2"/>
      <c r="B954" s="2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3">
      <c r="A955" s="2"/>
      <c r="B955" s="2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3">
      <c r="A956" s="2"/>
      <c r="B956" s="2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3">
      <c r="A957" s="2"/>
      <c r="B957" s="2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3">
      <c r="A958" s="2"/>
      <c r="B958" s="2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3">
      <c r="A959" s="2"/>
      <c r="B959" s="2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3">
      <c r="A960" s="2"/>
      <c r="B960" s="2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3">
      <c r="A961" s="2"/>
      <c r="B961" s="2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3">
      <c r="A962" s="2"/>
      <c r="B962" s="2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3">
      <c r="A963" s="2"/>
      <c r="B963" s="2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3">
      <c r="A964" s="2"/>
      <c r="B964" s="2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3">
      <c r="A965" s="2"/>
      <c r="B965" s="2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3">
      <c r="A966" s="2"/>
      <c r="B966" s="2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3">
      <c r="A967" s="2"/>
      <c r="B967" s="2"/>
      <c r="C967" s="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3">
      <c r="A968" s="2"/>
      <c r="B968" s="2"/>
      <c r="C968" s="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3">
      <c r="A969" s="2"/>
      <c r="B969" s="2"/>
      <c r="C969" s="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3">
      <c r="A970" s="2"/>
      <c r="B970" s="2"/>
      <c r="C970" s="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3">
      <c r="A971" s="2"/>
      <c r="B971" s="2"/>
      <c r="C971" s="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3">
      <c r="A972" s="2"/>
      <c r="B972" s="2"/>
      <c r="C972" s="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3">
      <c r="A973" s="2"/>
      <c r="B973" s="2"/>
      <c r="C973" s="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3">
      <c r="A974" s="2"/>
      <c r="B974" s="2"/>
      <c r="C974" s="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3">
      <c r="A975" s="2"/>
      <c r="B975" s="2"/>
      <c r="C975" s="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3">
      <c r="A976" s="2"/>
      <c r="B976" s="2"/>
      <c r="C976" s="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3">
      <c r="A977" s="2"/>
      <c r="B977" s="2"/>
      <c r="C977" s="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3">
      <c r="A978" s="2"/>
      <c r="B978" s="2"/>
      <c r="C978" s="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3">
      <c r="A979" s="2"/>
      <c r="B979" s="2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3">
      <c r="A980" s="2"/>
      <c r="B980" s="2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3">
      <c r="A981" s="2"/>
      <c r="B981" s="2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3">
      <c r="A982" s="2"/>
      <c r="B982" s="2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3">
      <c r="A983" s="2"/>
      <c r="B983" s="2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3">
      <c r="A984" s="2"/>
      <c r="B984" s="2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3">
      <c r="A985" s="2"/>
      <c r="B985" s="2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3">
      <c r="A986" s="2"/>
      <c r="B986" s="2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3">
      <c r="A987" s="2"/>
      <c r="B987" s="2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3">
      <c r="A988" s="2"/>
      <c r="B988" s="2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3">
      <c r="A989" s="2"/>
      <c r="B989" s="2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3">
      <c r="A990" s="2"/>
      <c r="B990" s="2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3">
      <c r="A991" s="2"/>
      <c r="B991" s="2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3">
      <c r="A992" s="2"/>
      <c r="B992" s="2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3">
      <c r="A993" s="2"/>
      <c r="B993" s="2"/>
      <c r="C993" s="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3">
      <c r="A994" s="2"/>
      <c r="B994" s="2"/>
      <c r="C994" s="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3">
      <c r="A995" s="2"/>
      <c r="B995" s="2"/>
      <c r="C995" s="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3">
      <c r="A996" s="2"/>
      <c r="B996" s="2"/>
      <c r="C996" s="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3">
      <c r="A997" s="2"/>
      <c r="B997" s="2"/>
      <c r="C997" s="5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3">
      <c r="A998" s="2"/>
      <c r="B998" s="2"/>
      <c r="C998" s="5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3">
      <c r="A999" s="2"/>
      <c r="B999" s="2"/>
      <c r="C999" s="5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3">
      <c r="A1000" s="2"/>
      <c r="B1000" s="2"/>
      <c r="C1000" s="5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B3A8-2FDF-4B0B-ADC6-939A97C893AE}">
  <dimension ref="A1:N10"/>
  <sheetViews>
    <sheetView tabSelected="1" workbookViewId="0">
      <selection activeCell="G18" sqref="G18"/>
    </sheetView>
  </sheetViews>
  <sheetFormatPr defaultRowHeight="14.4" x14ac:dyDescent="0.3"/>
  <cols>
    <col min="1" max="1" width="12.33203125" bestFit="1" customWidth="1"/>
    <col min="2" max="2" width="7.33203125" bestFit="1" customWidth="1"/>
    <col min="4" max="4" width="12.33203125" bestFit="1" customWidth="1"/>
    <col min="5" max="5" width="10.77734375" bestFit="1" customWidth="1"/>
    <col min="7" max="7" width="11.88671875" bestFit="1" customWidth="1"/>
    <col min="8" max="8" width="8.21875" bestFit="1" customWidth="1"/>
    <col min="10" max="10" width="23.21875" bestFit="1" customWidth="1"/>
    <col min="11" max="11" width="25.5546875" bestFit="1" customWidth="1"/>
    <col min="13" max="13" width="13.77734375" bestFit="1" customWidth="1"/>
    <col min="14" max="14" width="9.5546875" bestFit="1" customWidth="1"/>
  </cols>
  <sheetData>
    <row r="1" spans="1:14" x14ac:dyDescent="0.3">
      <c r="A1" t="s">
        <v>47</v>
      </c>
      <c r="B1" t="s">
        <v>48</v>
      </c>
      <c r="D1" t="s">
        <v>123</v>
      </c>
      <c r="E1" t="s">
        <v>124</v>
      </c>
      <c r="G1" t="s">
        <v>66</v>
      </c>
      <c r="H1" t="s">
        <v>67</v>
      </c>
      <c r="J1" t="s">
        <v>73</v>
      </c>
      <c r="K1" t="s">
        <v>74</v>
      </c>
      <c r="M1" t="s">
        <v>78</v>
      </c>
    </row>
    <row r="2" spans="1:14" x14ac:dyDescent="0.3">
      <c r="A2" t="s">
        <v>49</v>
      </c>
      <c r="B2">
        <v>10</v>
      </c>
      <c r="D2" t="s">
        <v>54</v>
      </c>
      <c r="E2" t="s">
        <v>55</v>
      </c>
      <c r="G2">
        <v>90</v>
      </c>
      <c r="H2" t="s">
        <v>68</v>
      </c>
      <c r="J2" s="6" t="s">
        <v>75</v>
      </c>
      <c r="K2">
        <v>100</v>
      </c>
      <c r="M2">
        <v>10</v>
      </c>
    </row>
    <row r="3" spans="1:14" x14ac:dyDescent="0.3">
      <c r="A3" t="s">
        <v>50</v>
      </c>
      <c r="B3">
        <v>15</v>
      </c>
      <c r="D3" t="s">
        <v>56</v>
      </c>
      <c r="E3" t="s">
        <v>57</v>
      </c>
      <c r="G3">
        <v>80</v>
      </c>
      <c r="H3" t="s">
        <v>69</v>
      </c>
      <c r="J3" s="6" t="s">
        <v>76</v>
      </c>
      <c r="K3">
        <v>120</v>
      </c>
      <c r="M3">
        <v>20</v>
      </c>
    </row>
    <row r="4" spans="1:14" x14ac:dyDescent="0.3">
      <c r="A4" t="s">
        <v>51</v>
      </c>
      <c r="B4">
        <v>20</v>
      </c>
      <c r="D4" t="s">
        <v>58</v>
      </c>
      <c r="E4" t="s">
        <v>59</v>
      </c>
      <c r="G4">
        <v>70</v>
      </c>
      <c r="H4" t="s">
        <v>70</v>
      </c>
      <c r="J4" s="6" t="s">
        <v>77</v>
      </c>
      <c r="K4">
        <v>110</v>
      </c>
      <c r="M4">
        <v>30</v>
      </c>
    </row>
    <row r="5" spans="1:14" x14ac:dyDescent="0.3">
      <c r="A5" t="s">
        <v>52</v>
      </c>
      <c r="B5">
        <v>25</v>
      </c>
      <c r="D5" t="s">
        <v>60</v>
      </c>
      <c r="E5" t="s">
        <v>61</v>
      </c>
      <c r="G5">
        <v>60</v>
      </c>
      <c r="H5" t="s">
        <v>71</v>
      </c>
      <c r="J5" s="6" t="s">
        <v>75</v>
      </c>
      <c r="K5">
        <v>130</v>
      </c>
      <c r="M5">
        <v>40</v>
      </c>
    </row>
    <row r="6" spans="1:14" x14ac:dyDescent="0.3">
      <c r="A6" t="s">
        <v>53</v>
      </c>
      <c r="B6">
        <v>30</v>
      </c>
      <c r="D6" t="s">
        <v>62</v>
      </c>
      <c r="E6" t="s">
        <v>63</v>
      </c>
      <c r="G6">
        <v>0</v>
      </c>
      <c r="H6" t="s">
        <v>72</v>
      </c>
      <c r="J6" s="6" t="s">
        <v>76</v>
      </c>
      <c r="K6">
        <v>140</v>
      </c>
      <c r="M6">
        <v>50</v>
      </c>
    </row>
    <row r="7" spans="1:14" x14ac:dyDescent="0.3">
      <c r="D7" t="s">
        <v>64</v>
      </c>
      <c r="E7" t="s">
        <v>65</v>
      </c>
    </row>
    <row r="9" spans="1:14" x14ac:dyDescent="0.3">
      <c r="A9" t="s">
        <v>79</v>
      </c>
      <c r="B9" t="s">
        <v>51</v>
      </c>
      <c r="D9" t="s">
        <v>79</v>
      </c>
      <c r="E9" t="s">
        <v>62</v>
      </c>
      <c r="G9" t="s">
        <v>82</v>
      </c>
      <c r="H9" t="s">
        <v>125</v>
      </c>
      <c r="J9" s="6" t="s">
        <v>84</v>
      </c>
      <c r="K9" s="6" t="s">
        <v>75</v>
      </c>
      <c r="M9" t="s">
        <v>86</v>
      </c>
      <c r="N9" t="s">
        <v>126</v>
      </c>
    </row>
    <row r="10" spans="1:14" x14ac:dyDescent="0.3">
      <c r="A10" t="s">
        <v>80</v>
      </c>
      <c r="B10">
        <f>_xlfn.XLOOKUP(B9, A2:A6, B2:B6, "Not Found")</f>
        <v>20</v>
      </c>
      <c r="D10" t="s">
        <v>81</v>
      </c>
      <c r="E10" t="str">
        <f>_xlfn.XLOOKUP(E9, D3:D7, E3:E7, "Not Found")</f>
        <v>Diana</v>
      </c>
      <c r="G10" t="s">
        <v>83</v>
      </c>
      <c r="H10" t="str">
        <f>_xlfn.XLOOKUP(H9, G2:G6, H2:H6, "Not Found", -1)</f>
        <v>A</v>
      </c>
      <c r="J10" s="6" t="s">
        <v>85</v>
      </c>
      <c r="K10" cm="1">
        <f t="array" ref="K10">_xlfn.XLOOKUP(1, (J2:J6=K9)*(K2:K6&lt;&gt;""), K2:K6, "No Data", 0, -1)</f>
        <v>130</v>
      </c>
      <c r="M10" t="s">
        <v>87</v>
      </c>
      <c r="N10" t="str">
        <f>_xlfn.XLOOKUP(N9, M2:M6, M2:M6, "Not Found", 1)</f>
        <v>Not Found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F853-7A5F-4D35-B35E-583B06C40779}">
  <dimension ref="A1:N9"/>
  <sheetViews>
    <sheetView workbookViewId="0">
      <selection activeCell="I15" sqref="I15"/>
    </sheetView>
  </sheetViews>
  <sheetFormatPr defaultRowHeight="14.4" x14ac:dyDescent="0.3"/>
  <cols>
    <col min="1" max="1" width="12.33203125" bestFit="1" customWidth="1"/>
    <col min="2" max="2" width="5.109375" bestFit="1" customWidth="1"/>
    <col min="4" max="4" width="12.109375" bestFit="1" customWidth="1"/>
    <col min="5" max="5" width="6.77734375" bestFit="1" customWidth="1"/>
    <col min="7" max="7" width="17.77734375" bestFit="1" customWidth="1"/>
    <col min="8" max="8" width="2" bestFit="1" customWidth="1"/>
    <col min="10" max="10" width="13.109375" bestFit="1" customWidth="1"/>
    <col min="11" max="11" width="5.21875" bestFit="1" customWidth="1"/>
    <col min="13" max="13" width="13.77734375" bestFit="1" customWidth="1"/>
    <col min="14" max="14" width="4.21875" bestFit="1" customWidth="1"/>
  </cols>
  <sheetData>
    <row r="1" spans="1:14" x14ac:dyDescent="0.3">
      <c r="A1" t="s">
        <v>47</v>
      </c>
      <c r="D1" t="s">
        <v>88</v>
      </c>
      <c r="G1" t="s">
        <v>74</v>
      </c>
      <c r="J1" t="s">
        <v>66</v>
      </c>
      <c r="M1" t="s">
        <v>89</v>
      </c>
    </row>
    <row r="2" spans="1:14" x14ac:dyDescent="0.3">
      <c r="A2" t="s">
        <v>49</v>
      </c>
      <c r="D2" t="s">
        <v>57</v>
      </c>
      <c r="G2">
        <v>100</v>
      </c>
      <c r="J2">
        <v>50</v>
      </c>
      <c r="M2" t="s">
        <v>90</v>
      </c>
    </row>
    <row r="3" spans="1:14" x14ac:dyDescent="0.3">
      <c r="A3" t="s">
        <v>50</v>
      </c>
      <c r="D3" t="s">
        <v>59</v>
      </c>
      <c r="G3">
        <v>120</v>
      </c>
      <c r="J3">
        <v>60</v>
      </c>
      <c r="M3" t="s">
        <v>91</v>
      </c>
    </row>
    <row r="4" spans="1:14" x14ac:dyDescent="0.3">
      <c r="A4" t="s">
        <v>51</v>
      </c>
      <c r="D4" t="s">
        <v>61</v>
      </c>
      <c r="G4">
        <v>110</v>
      </c>
      <c r="J4">
        <v>70</v>
      </c>
      <c r="M4" t="s">
        <v>92</v>
      </c>
    </row>
    <row r="5" spans="1:14" x14ac:dyDescent="0.3">
      <c r="A5" t="s">
        <v>52</v>
      </c>
      <c r="D5" t="s">
        <v>63</v>
      </c>
      <c r="G5">
        <v>130</v>
      </c>
      <c r="J5">
        <v>80</v>
      </c>
      <c r="M5" t="s">
        <v>93</v>
      </c>
    </row>
    <row r="6" spans="1:14" x14ac:dyDescent="0.3">
      <c r="A6" t="s">
        <v>53</v>
      </c>
      <c r="D6" t="s">
        <v>65</v>
      </c>
      <c r="G6">
        <v>140</v>
      </c>
      <c r="J6">
        <v>90</v>
      </c>
      <c r="M6" t="s">
        <v>94</v>
      </c>
    </row>
    <row r="8" spans="1:14" x14ac:dyDescent="0.3">
      <c r="A8" t="s">
        <v>95</v>
      </c>
      <c r="B8" t="s">
        <v>51</v>
      </c>
      <c r="D8" t="s">
        <v>97</v>
      </c>
      <c r="E8" t="s">
        <v>61</v>
      </c>
      <c r="G8" t="s">
        <v>99</v>
      </c>
      <c r="H8" t="s">
        <v>12</v>
      </c>
      <c r="J8" t="s">
        <v>100</v>
      </c>
      <c r="K8" t="s">
        <v>125</v>
      </c>
      <c r="M8" t="s">
        <v>102</v>
      </c>
      <c r="N8" t="s">
        <v>103</v>
      </c>
    </row>
    <row r="9" spans="1:14" x14ac:dyDescent="0.3">
      <c r="A9" t="s">
        <v>96</v>
      </c>
      <c r="B9">
        <f>_xlfn.XMATCH(B8, A2:A6, 0)</f>
        <v>3</v>
      </c>
      <c r="D9" t="s">
        <v>98</v>
      </c>
      <c r="E9">
        <f>_xlfn.XMATCH(E8, D2:D6, 0)</f>
        <v>3</v>
      </c>
      <c r="J9" t="s">
        <v>101</v>
      </c>
      <c r="K9" t="e">
        <f>_xlfn.XMATCH(K8, J2:J6, 1)</f>
        <v>#N/A</v>
      </c>
      <c r="M9" t="s">
        <v>104</v>
      </c>
      <c r="N9">
        <f>_xlfn.XMATCH("*"&amp;N8&amp;"*", M2:M6, 2)</f>
        <v>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9FA3-08C5-4D79-9893-E17AAEC2CAD7}">
  <dimension ref="A1:F6"/>
  <sheetViews>
    <sheetView workbookViewId="0">
      <selection activeCell="E12" sqref="E12"/>
    </sheetView>
  </sheetViews>
  <sheetFormatPr defaultRowHeight="14.4" x14ac:dyDescent="0.3"/>
  <cols>
    <col min="1" max="1" width="6" bestFit="1" customWidth="1"/>
    <col min="2" max="2" width="8" bestFit="1" customWidth="1"/>
    <col min="4" max="4" width="16.88671875" bestFit="1" customWidth="1"/>
    <col min="5" max="5" width="8.109375" bestFit="1" customWidth="1"/>
    <col min="6" max="6" width="9.109375" bestFit="1" customWidth="1"/>
  </cols>
  <sheetData>
    <row r="1" spans="1:6" x14ac:dyDescent="0.3">
      <c r="A1" t="s">
        <v>105</v>
      </c>
      <c r="B1" t="s">
        <v>78</v>
      </c>
    </row>
    <row r="2" spans="1:6" x14ac:dyDescent="0.3">
      <c r="A2" t="s">
        <v>106</v>
      </c>
      <c r="B2">
        <v>10</v>
      </c>
      <c r="D2" t="s">
        <v>111</v>
      </c>
      <c r="E2" t="s">
        <v>108</v>
      </c>
      <c r="F2" t="s">
        <v>127</v>
      </c>
    </row>
    <row r="3" spans="1:6" x14ac:dyDescent="0.3">
      <c r="A3" t="s">
        <v>107</v>
      </c>
      <c r="B3">
        <v>20</v>
      </c>
      <c r="D3" t="s">
        <v>112</v>
      </c>
      <c r="E3" t="s">
        <v>15</v>
      </c>
      <c r="F3" t="str" cm="1">
        <f t="array" aca="1" ref="F3" ca="1">INDIRECT("'"&amp;E3&amp;"'!A2")</f>
        <v>P001</v>
      </c>
    </row>
    <row r="4" spans="1:6" x14ac:dyDescent="0.3">
      <c r="A4" t="s">
        <v>108</v>
      </c>
      <c r="B4">
        <v>30</v>
      </c>
      <c r="D4" t="s">
        <v>113</v>
      </c>
      <c r="E4" t="s">
        <v>114</v>
      </c>
      <c r="F4">
        <f ca="1">SUM(INDIRECT(E4))</f>
        <v>150</v>
      </c>
    </row>
    <row r="5" spans="1:6" x14ac:dyDescent="0.3">
      <c r="A5" t="s">
        <v>109</v>
      </c>
      <c r="B5">
        <v>40</v>
      </c>
      <c r="D5" t="s">
        <v>115</v>
      </c>
      <c r="F5" t="e">
        <f ca="1">SUM(INDIRECT("Sales2024"))</f>
        <v>#REF!</v>
      </c>
    </row>
    <row r="6" spans="1:6" x14ac:dyDescent="0.3">
      <c r="A6" t="s">
        <v>110</v>
      </c>
      <c r="B6">
        <v>50</v>
      </c>
      <c r="D6" t="s">
        <v>116</v>
      </c>
      <c r="E6" t="s">
        <v>52</v>
      </c>
      <c r="F6" cm="1">
        <f t="array" aca="1" ref="F6" ca="1">_xlfn.XLOOKUP(E6, INDIRECT("'XLOOKUP'!A2:A6"), INDIRECT("'XLOOKUP'!B2:B6"))</f>
        <v>25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3E00-04C9-4FEA-AFFA-1BD29C761045}">
  <dimension ref="A1:D11"/>
  <sheetViews>
    <sheetView workbookViewId="0">
      <selection activeCell="F17" sqref="F17"/>
    </sheetView>
  </sheetViews>
  <sheetFormatPr defaultRowHeight="14.4" x14ac:dyDescent="0.3"/>
  <cols>
    <col min="1" max="1" width="7.109375" bestFit="1" customWidth="1"/>
    <col min="3" max="3" width="15.44140625" bestFit="1" customWidth="1"/>
    <col min="4" max="4" width="6.88671875" bestFit="1" customWidth="1"/>
  </cols>
  <sheetData>
    <row r="1" spans="1:4" x14ac:dyDescent="0.3">
      <c r="A1" t="s">
        <v>117</v>
      </c>
    </row>
    <row r="2" spans="1:4" x14ac:dyDescent="0.3">
      <c r="A2">
        <v>10</v>
      </c>
      <c r="C2" t="s">
        <v>118</v>
      </c>
      <c r="D2" t="s">
        <v>128</v>
      </c>
    </row>
    <row r="3" spans="1:4" x14ac:dyDescent="0.3">
      <c r="A3">
        <v>20</v>
      </c>
      <c r="C3" t="s">
        <v>119</v>
      </c>
      <c r="D3" t="e" cm="1" vm="1">
        <f t="array" aca="1" ref="D3" ca="1">OFFSET(A2,0,0,COUNTA(A2:A11),1)</f>
        <v>#VALUE!</v>
      </c>
    </row>
    <row r="4" spans="1:4" x14ac:dyDescent="0.3">
      <c r="A4">
        <v>30</v>
      </c>
      <c r="C4" t="s">
        <v>120</v>
      </c>
      <c r="D4">
        <f ca="1">SUM(OFFSET(A11,-4,0,5,1))</f>
        <v>400</v>
      </c>
    </row>
    <row r="5" spans="1:4" x14ac:dyDescent="0.3">
      <c r="A5">
        <v>40</v>
      </c>
      <c r="C5" t="s">
        <v>121</v>
      </c>
      <c r="D5">
        <f ca="1">OFFSET(A2,COUNTA(A2:A11)-1,0)</f>
        <v>100</v>
      </c>
    </row>
    <row r="6" spans="1:4" x14ac:dyDescent="0.3">
      <c r="A6">
        <v>50</v>
      </c>
      <c r="C6" t="s">
        <v>122</v>
      </c>
      <c r="D6">
        <f ca="1">SUM(OFFSET(A2,0,0,COUNTA(A2:A11),1))</f>
        <v>550</v>
      </c>
    </row>
    <row r="7" spans="1:4" x14ac:dyDescent="0.3">
      <c r="A7">
        <v>60</v>
      </c>
    </row>
    <row r="8" spans="1:4" x14ac:dyDescent="0.3">
      <c r="A8">
        <v>70</v>
      </c>
    </row>
    <row r="9" spans="1:4" x14ac:dyDescent="0.3">
      <c r="A9">
        <v>80</v>
      </c>
    </row>
    <row r="10" spans="1:4" x14ac:dyDescent="0.3">
      <c r="A10">
        <v>90</v>
      </c>
    </row>
    <row r="11" spans="1:4" x14ac:dyDescent="0.3">
      <c r="A11">
        <v>100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Exercises</vt:lpstr>
      <vt:lpstr>XLOOKUP</vt:lpstr>
      <vt:lpstr>XMATCH</vt:lpstr>
      <vt:lpstr>INDIRECT</vt:lpstr>
      <vt:lpstr>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 Nimesh Udhnawala</cp:lastModifiedBy>
  <dcterms:modified xsi:type="dcterms:W3CDTF">2025-07-10T01:01:17Z</dcterms:modified>
</cp:coreProperties>
</file>